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com Nancy\Cours 3A\Hackathon2019\Hackathon-BigData-2019\ressources\Hackathon 2019\"/>
    </mc:Choice>
  </mc:AlternateContent>
  <xr:revisionPtr revIDLastSave="0" documentId="13_ncr:1_{DC7FA021-6E07-4FD5-AC47-6EE9445BBB6C}" xr6:coauthVersionLast="45" xr6:coauthVersionMax="45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Octobre 2017 (4)" sheetId="14" r:id="rId1"/>
    <sheet name="Novembre 2017 (3)" sheetId="13" r:id="rId2"/>
    <sheet name="Décembre 2017 (2)" sheetId="12" r:id="rId3"/>
    <sheet name="Janvier 2018" sheetId="4" r:id="rId4"/>
    <sheet name="Février 2018" sheetId="10" r:id="rId5"/>
    <sheet name="Mars 2018" sheetId="11" r:id="rId6"/>
    <sheet name="Avril 2018" sheetId="15" r:id="rId7"/>
    <sheet name="Mai 2018" sheetId="17" r:id="rId8"/>
    <sheet name="Juin 2018" sheetId="18" r:id="rId9"/>
    <sheet name="Juillet 2018" sheetId="19" r:id="rId10"/>
    <sheet name="Août 2018" sheetId="20" r:id="rId11"/>
    <sheet name="Septembre 2018" sheetId="23" r:id="rId12"/>
    <sheet name="Octobre 2018" sheetId="24" r:id="rId13"/>
    <sheet name="Novembre 2018" sheetId="25" r:id="rId14"/>
    <sheet name="Décembre 2018" sheetId="26" r:id="rId15"/>
    <sheet name="Suivi nb visiteurs-mois" sheetId="22" r:id="rId16"/>
    <sheet name="Janvier_19" sheetId="27" r:id="rId17"/>
    <sheet name="Février_19" sheetId="28" r:id="rId18"/>
    <sheet name="Mars_19" sheetId="29" r:id="rId19"/>
    <sheet name="Avril_19" sheetId="30" r:id="rId20"/>
    <sheet name="Mai_19" sheetId="31" r:id="rId21"/>
    <sheet name="Juin_19" sheetId="34" r:id="rId22"/>
    <sheet name="Juil_19" sheetId="35" r:id="rId23"/>
    <sheet name="Août_19" sheetId="36" r:id="rId24"/>
    <sheet name="Sept_19" sheetId="37" r:id="rId25"/>
    <sheet name="Oct_19" sheetId="38" r:id="rId26"/>
    <sheet name="Nov_19" sheetId="41" r:id="rId27"/>
    <sheet name="Dec_19" sheetId="43" r:id="rId2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4" i="11" l="1"/>
  <c r="AG2" i="13"/>
  <c r="AG3" i="13"/>
  <c r="AG4" i="13"/>
  <c r="AG5" i="13"/>
  <c r="AG6" i="13"/>
  <c r="AG7" i="13"/>
  <c r="AG8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144" i="43" l="1"/>
  <c r="AG135" i="43"/>
  <c r="AG125" i="43"/>
  <c r="AG115" i="43"/>
  <c r="AG106" i="43"/>
  <c r="AG99" i="43"/>
  <c r="AG89" i="43"/>
  <c r="AG80" i="43"/>
  <c r="AG71" i="43"/>
  <c r="AG60" i="43"/>
  <c r="AG49" i="43"/>
  <c r="AG38" i="43"/>
  <c r="AF144" i="43"/>
  <c r="AE144" i="43"/>
  <c r="AD144" i="43"/>
  <c r="AC144" i="43"/>
  <c r="AB144" i="43"/>
  <c r="AA144" i="43"/>
  <c r="Z144" i="43"/>
  <c r="Y144" i="43"/>
  <c r="X144" i="43"/>
  <c r="W144" i="43"/>
  <c r="V144" i="43"/>
  <c r="U144" i="43"/>
  <c r="T144" i="43"/>
  <c r="S144" i="43"/>
  <c r="R144" i="43"/>
  <c r="Q144" i="43"/>
  <c r="P144" i="43"/>
  <c r="O144" i="43"/>
  <c r="N144" i="43"/>
  <c r="M144" i="43"/>
  <c r="L144" i="43"/>
  <c r="K144" i="43"/>
  <c r="J144" i="43"/>
  <c r="I144" i="43"/>
  <c r="H144" i="43"/>
  <c r="G144" i="43"/>
  <c r="F144" i="43"/>
  <c r="E144" i="43"/>
  <c r="D144" i="43"/>
  <c r="C144" i="43"/>
  <c r="AF135" i="43"/>
  <c r="AE135" i="43"/>
  <c r="AD135" i="43"/>
  <c r="AC135" i="43"/>
  <c r="AB135" i="43"/>
  <c r="AA135" i="43"/>
  <c r="Z135" i="43"/>
  <c r="Y135" i="43"/>
  <c r="X135" i="43"/>
  <c r="W135" i="43"/>
  <c r="V135" i="43"/>
  <c r="U135" i="43"/>
  <c r="T135" i="43"/>
  <c r="S135" i="43"/>
  <c r="R135" i="43"/>
  <c r="Q135" i="43"/>
  <c r="P135" i="43"/>
  <c r="O135" i="43"/>
  <c r="N135" i="43"/>
  <c r="M135" i="43"/>
  <c r="L135" i="43"/>
  <c r="K135" i="43"/>
  <c r="J135" i="43"/>
  <c r="I135" i="43"/>
  <c r="H135" i="43"/>
  <c r="G135" i="43"/>
  <c r="F135" i="43"/>
  <c r="E135" i="43"/>
  <c r="D135" i="43"/>
  <c r="C135" i="43"/>
  <c r="AF125" i="43"/>
  <c r="AE125" i="43"/>
  <c r="AD125" i="43"/>
  <c r="AC125" i="43"/>
  <c r="AB125" i="43"/>
  <c r="AA125" i="43"/>
  <c r="Z125" i="43"/>
  <c r="Y125" i="43"/>
  <c r="X125" i="43"/>
  <c r="W125" i="43"/>
  <c r="V125" i="43"/>
  <c r="U125" i="43"/>
  <c r="T125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D125" i="43"/>
  <c r="C125" i="43"/>
  <c r="AF115" i="43"/>
  <c r="AE115" i="43"/>
  <c r="AD115" i="43"/>
  <c r="AC115" i="43"/>
  <c r="AB115" i="43"/>
  <c r="AA115" i="43"/>
  <c r="Z115" i="43"/>
  <c r="Y115" i="43"/>
  <c r="X115" i="43"/>
  <c r="W115" i="43"/>
  <c r="V115" i="43"/>
  <c r="U115" i="43"/>
  <c r="T115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D115" i="43"/>
  <c r="C115" i="43"/>
  <c r="AF106" i="43"/>
  <c r="AE106" i="43"/>
  <c r="AD106" i="43"/>
  <c r="AC106" i="43"/>
  <c r="AB106" i="43"/>
  <c r="AA106" i="43"/>
  <c r="Z106" i="43"/>
  <c r="Y106" i="43"/>
  <c r="X106" i="43"/>
  <c r="W106" i="43"/>
  <c r="V106" i="43"/>
  <c r="U106" i="43"/>
  <c r="T106" i="43"/>
  <c r="S106" i="43"/>
  <c r="R106" i="43"/>
  <c r="Q106" i="43"/>
  <c r="P106" i="43"/>
  <c r="O106" i="43"/>
  <c r="N106" i="43"/>
  <c r="M106" i="43"/>
  <c r="L106" i="43"/>
  <c r="K106" i="43"/>
  <c r="J106" i="43"/>
  <c r="I106" i="43"/>
  <c r="H106" i="43"/>
  <c r="G106" i="43"/>
  <c r="F106" i="43"/>
  <c r="E106" i="43"/>
  <c r="D106" i="43"/>
  <c r="C106" i="43"/>
  <c r="AF99" i="43"/>
  <c r="AE99" i="43"/>
  <c r="AD99" i="43"/>
  <c r="AC99" i="43"/>
  <c r="AB99" i="43"/>
  <c r="AA99" i="43"/>
  <c r="Z99" i="43"/>
  <c r="Y99" i="43"/>
  <c r="X99" i="43"/>
  <c r="W99" i="43"/>
  <c r="V99" i="43"/>
  <c r="U99" i="43"/>
  <c r="T99" i="43"/>
  <c r="S99" i="43"/>
  <c r="R99" i="43"/>
  <c r="Q99" i="43"/>
  <c r="P99" i="43"/>
  <c r="O99" i="43"/>
  <c r="N99" i="43"/>
  <c r="M99" i="43"/>
  <c r="L99" i="43"/>
  <c r="K99" i="43"/>
  <c r="J99" i="43"/>
  <c r="I99" i="43"/>
  <c r="H99" i="43"/>
  <c r="G99" i="43"/>
  <c r="F99" i="43"/>
  <c r="E99" i="43"/>
  <c r="D99" i="43"/>
  <c r="C99" i="43"/>
  <c r="AF89" i="43"/>
  <c r="AE89" i="43"/>
  <c r="AD89" i="43"/>
  <c r="AC89" i="43"/>
  <c r="AB89" i="43"/>
  <c r="AA89" i="43"/>
  <c r="Z89" i="43"/>
  <c r="Y89" i="43"/>
  <c r="X89" i="43"/>
  <c r="W89" i="43"/>
  <c r="V89" i="43"/>
  <c r="U89" i="43"/>
  <c r="T89" i="43"/>
  <c r="S89" i="43"/>
  <c r="R89" i="43"/>
  <c r="Q89" i="43"/>
  <c r="P89" i="43"/>
  <c r="O89" i="43"/>
  <c r="N89" i="43"/>
  <c r="M89" i="43"/>
  <c r="L89" i="43"/>
  <c r="K89" i="43"/>
  <c r="J89" i="43"/>
  <c r="I89" i="43"/>
  <c r="H89" i="43"/>
  <c r="G89" i="43"/>
  <c r="F89" i="43"/>
  <c r="E89" i="43"/>
  <c r="D89" i="43"/>
  <c r="C89" i="43"/>
  <c r="AF80" i="43"/>
  <c r="AE80" i="43"/>
  <c r="AD80" i="43"/>
  <c r="AC80" i="43"/>
  <c r="AB80" i="43"/>
  <c r="AA80" i="43"/>
  <c r="Z80" i="43"/>
  <c r="Y80" i="43"/>
  <c r="X80" i="43"/>
  <c r="W80" i="43"/>
  <c r="V80" i="43"/>
  <c r="U80" i="43"/>
  <c r="T8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AF71" i="43"/>
  <c r="AE71" i="43"/>
  <c r="AD71" i="43"/>
  <c r="AC71" i="43"/>
  <c r="AB71" i="43"/>
  <c r="AA71" i="43"/>
  <c r="Z71" i="43"/>
  <c r="Y71" i="43"/>
  <c r="X71" i="43"/>
  <c r="W71" i="43"/>
  <c r="V71" i="43"/>
  <c r="U71" i="43"/>
  <c r="T71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AF60" i="43"/>
  <c r="AE60" i="43"/>
  <c r="AD60" i="43"/>
  <c r="AC60" i="43"/>
  <c r="AB60" i="43"/>
  <c r="AA60" i="43"/>
  <c r="Z60" i="43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C60" i="43"/>
  <c r="AF49" i="43"/>
  <c r="AE49" i="43"/>
  <c r="AD49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S80" i="41"/>
  <c r="T80" i="41"/>
  <c r="U80" i="41"/>
  <c r="V80" i="41"/>
  <c r="W80" i="41"/>
  <c r="X80" i="41"/>
  <c r="Y80" i="41"/>
  <c r="Z80" i="41"/>
  <c r="AA80" i="41"/>
  <c r="AB80" i="41"/>
  <c r="AC80" i="41"/>
  <c r="AD80" i="41"/>
  <c r="AE80" i="41"/>
  <c r="AF80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S89" i="41"/>
  <c r="T89" i="41"/>
  <c r="U89" i="41"/>
  <c r="V89" i="41"/>
  <c r="W89" i="41"/>
  <c r="X89" i="41"/>
  <c r="Y89" i="41"/>
  <c r="Z89" i="41"/>
  <c r="AA89" i="41"/>
  <c r="AB89" i="41"/>
  <c r="AC89" i="41"/>
  <c r="AD89" i="41"/>
  <c r="AE89" i="41"/>
  <c r="AF8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S99" i="41"/>
  <c r="T99" i="41"/>
  <c r="U99" i="41"/>
  <c r="V99" i="41"/>
  <c r="W99" i="41"/>
  <c r="X99" i="41"/>
  <c r="Y99" i="41"/>
  <c r="Z99" i="41"/>
  <c r="AA99" i="41"/>
  <c r="AB99" i="41"/>
  <c r="AC99" i="41"/>
  <c r="AD99" i="41"/>
  <c r="AE99" i="41"/>
  <c r="AF99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S106" i="41"/>
  <c r="T106" i="41"/>
  <c r="U106" i="41"/>
  <c r="V106" i="41"/>
  <c r="W106" i="41"/>
  <c r="X106" i="41"/>
  <c r="Y106" i="41"/>
  <c r="Z106" i="41"/>
  <c r="AA106" i="41"/>
  <c r="AB106" i="41"/>
  <c r="AC106" i="41"/>
  <c r="AD106" i="41"/>
  <c r="AE106" i="41"/>
  <c r="AF106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S115" i="41"/>
  <c r="T115" i="41"/>
  <c r="U115" i="41"/>
  <c r="V115" i="41"/>
  <c r="W115" i="41"/>
  <c r="X115" i="41"/>
  <c r="Y115" i="41"/>
  <c r="Z115" i="41"/>
  <c r="AA115" i="41"/>
  <c r="AB115" i="41"/>
  <c r="AC115" i="41"/>
  <c r="AD115" i="41"/>
  <c r="AE115" i="41"/>
  <c r="AF11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S125" i="41"/>
  <c r="T125" i="41"/>
  <c r="U125" i="41"/>
  <c r="V125" i="41"/>
  <c r="W125" i="41"/>
  <c r="X125" i="41"/>
  <c r="Y125" i="41"/>
  <c r="Z125" i="41"/>
  <c r="AA125" i="41"/>
  <c r="AB125" i="41"/>
  <c r="AC125" i="41"/>
  <c r="AD125" i="41"/>
  <c r="AE125" i="41"/>
  <c r="AF12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S135" i="41"/>
  <c r="T135" i="41"/>
  <c r="U135" i="41"/>
  <c r="V135" i="41"/>
  <c r="W135" i="41"/>
  <c r="X135" i="41"/>
  <c r="Y135" i="41"/>
  <c r="Z135" i="41"/>
  <c r="AA135" i="41"/>
  <c r="AB135" i="41"/>
  <c r="AC135" i="41"/>
  <c r="AD135" i="41"/>
  <c r="AE135" i="41"/>
  <c r="AF135" i="41"/>
  <c r="AF144" i="41"/>
  <c r="AE144" i="41"/>
  <c r="AD144" i="41"/>
  <c r="AC144" i="41"/>
  <c r="AB144" i="41"/>
  <c r="AA144" i="41"/>
  <c r="Z144" i="41"/>
  <c r="Y144" i="41"/>
  <c r="X144" i="41"/>
  <c r="W144" i="41"/>
  <c r="V144" i="41"/>
  <c r="U144" i="41"/>
  <c r="T144" i="41"/>
  <c r="S144" i="41"/>
  <c r="R144" i="41"/>
  <c r="Q144" i="41"/>
  <c r="P144" i="41"/>
  <c r="O144" i="41"/>
  <c r="N144" i="41"/>
  <c r="M144" i="41"/>
  <c r="L144" i="41"/>
  <c r="K144" i="41"/>
  <c r="J144" i="41"/>
  <c r="I144" i="41"/>
  <c r="H144" i="41"/>
  <c r="G144" i="41"/>
  <c r="F144" i="41"/>
  <c r="E144" i="41"/>
  <c r="D144" i="41"/>
  <c r="C144" i="41"/>
  <c r="B38" i="41" l="1"/>
  <c r="B31" i="22" s="1"/>
  <c r="B38" i="43"/>
  <c r="AA38" i="38" l="1"/>
  <c r="Z49" i="38"/>
  <c r="E38" i="38" l="1"/>
  <c r="C38" i="38"/>
  <c r="AG144" i="38" l="1"/>
  <c r="AF144" i="38"/>
  <c r="AE144" i="38"/>
  <c r="AD144" i="38"/>
  <c r="AC144" i="38"/>
  <c r="AB144" i="38"/>
  <c r="AA144" i="38"/>
  <c r="Z144" i="38"/>
  <c r="Y144" i="38"/>
  <c r="X144" i="38"/>
  <c r="W144" i="38"/>
  <c r="V144" i="38"/>
  <c r="U144" i="38"/>
  <c r="T144" i="38"/>
  <c r="S144" i="38"/>
  <c r="R144" i="38"/>
  <c r="Q144" i="38"/>
  <c r="P144" i="38"/>
  <c r="O144" i="38"/>
  <c r="N144" i="38"/>
  <c r="M144" i="38"/>
  <c r="L144" i="38"/>
  <c r="K144" i="38"/>
  <c r="J144" i="38"/>
  <c r="I144" i="38"/>
  <c r="H144" i="38"/>
  <c r="G144" i="38"/>
  <c r="F144" i="38"/>
  <c r="E144" i="38"/>
  <c r="D144" i="38"/>
  <c r="C144" i="38"/>
  <c r="AG135" i="38"/>
  <c r="AF135" i="38"/>
  <c r="AE135" i="38"/>
  <c r="AD135" i="38"/>
  <c r="AC135" i="38"/>
  <c r="AB135" i="38"/>
  <c r="AA135" i="38"/>
  <c r="Z135" i="38"/>
  <c r="Y135" i="38"/>
  <c r="X135" i="38"/>
  <c r="W135" i="38"/>
  <c r="V135" i="38"/>
  <c r="U135" i="38"/>
  <c r="T135" i="38"/>
  <c r="S135" i="38"/>
  <c r="R135" i="38"/>
  <c r="Q135" i="38"/>
  <c r="P135" i="38"/>
  <c r="O135" i="38"/>
  <c r="N135" i="38"/>
  <c r="M135" i="38"/>
  <c r="L135" i="38"/>
  <c r="K135" i="38"/>
  <c r="J135" i="38"/>
  <c r="I135" i="38"/>
  <c r="H135" i="38"/>
  <c r="G135" i="38"/>
  <c r="F135" i="38"/>
  <c r="E135" i="38"/>
  <c r="D135" i="38"/>
  <c r="C135" i="38"/>
  <c r="AG125" i="38"/>
  <c r="AF125" i="38"/>
  <c r="AE125" i="38"/>
  <c r="AD125" i="38"/>
  <c r="AC125" i="38"/>
  <c r="AB125" i="38"/>
  <c r="AA125" i="38"/>
  <c r="Z125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M125" i="38"/>
  <c r="L125" i="38"/>
  <c r="K125" i="38"/>
  <c r="J125" i="38"/>
  <c r="I125" i="38"/>
  <c r="H125" i="38"/>
  <c r="G125" i="38"/>
  <c r="F125" i="38"/>
  <c r="E125" i="38"/>
  <c r="D125" i="38"/>
  <c r="C125" i="38"/>
  <c r="AG115" i="38"/>
  <c r="AF115" i="38"/>
  <c r="AE115" i="38"/>
  <c r="AD115" i="38"/>
  <c r="AC115" i="38"/>
  <c r="AB115" i="38"/>
  <c r="AA115" i="38"/>
  <c r="Z115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M115" i="38"/>
  <c r="L115" i="38"/>
  <c r="K115" i="38"/>
  <c r="J115" i="38"/>
  <c r="I115" i="38"/>
  <c r="H115" i="38"/>
  <c r="G115" i="38"/>
  <c r="F115" i="38"/>
  <c r="E115" i="38"/>
  <c r="D115" i="38"/>
  <c r="C115" i="38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M106" i="38"/>
  <c r="L106" i="38"/>
  <c r="K106" i="38"/>
  <c r="J106" i="38"/>
  <c r="I106" i="38"/>
  <c r="H106" i="38"/>
  <c r="G106" i="38"/>
  <c r="F106" i="38"/>
  <c r="E106" i="38"/>
  <c r="D106" i="38"/>
  <c r="C106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C89" i="38"/>
  <c r="AG80" i="38"/>
  <c r="AF80" i="38"/>
  <c r="AE80" i="38"/>
  <c r="AD80" i="38"/>
  <c r="AC80" i="38"/>
  <c r="AB80" i="38"/>
  <c r="AA80" i="38"/>
  <c r="Z80" i="38"/>
  <c r="Y80" i="38"/>
  <c r="X80" i="38"/>
  <c r="W80" i="38"/>
  <c r="V80" i="38"/>
  <c r="U80" i="38"/>
  <c r="T80" i="38"/>
  <c r="S80" i="38"/>
  <c r="R80" i="38"/>
  <c r="Q80" i="38"/>
  <c r="P80" i="38"/>
  <c r="O80" i="38"/>
  <c r="N80" i="38"/>
  <c r="M80" i="38"/>
  <c r="L80" i="38"/>
  <c r="K80" i="38"/>
  <c r="J80" i="38"/>
  <c r="I80" i="38"/>
  <c r="H80" i="38"/>
  <c r="G80" i="38"/>
  <c r="F80" i="38"/>
  <c r="E80" i="38"/>
  <c r="D80" i="38"/>
  <c r="C80" i="38"/>
  <c r="AG71" i="38"/>
  <c r="AF71" i="38"/>
  <c r="AE71" i="38"/>
  <c r="AD71" i="38"/>
  <c r="AC71" i="38"/>
  <c r="AB71" i="38"/>
  <c r="AA71" i="38"/>
  <c r="Z71" i="38"/>
  <c r="Y71" i="38"/>
  <c r="X71" i="38"/>
  <c r="W71" i="38"/>
  <c r="V71" i="38"/>
  <c r="U71" i="38"/>
  <c r="T71" i="38"/>
  <c r="S71" i="38"/>
  <c r="R71" i="38"/>
  <c r="Q71" i="38"/>
  <c r="P71" i="38"/>
  <c r="O71" i="38"/>
  <c r="N71" i="38"/>
  <c r="M71" i="38"/>
  <c r="L71" i="38"/>
  <c r="K71" i="38"/>
  <c r="J71" i="38"/>
  <c r="I71" i="38"/>
  <c r="H71" i="38"/>
  <c r="G71" i="38"/>
  <c r="F71" i="38"/>
  <c r="E71" i="38"/>
  <c r="D71" i="38"/>
  <c r="C71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AG49" i="38"/>
  <c r="AF49" i="38"/>
  <c r="AE49" i="38"/>
  <c r="AD49" i="38"/>
  <c r="AC49" i="38"/>
  <c r="AB49" i="38"/>
  <c r="AA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AG38" i="38"/>
  <c r="AF38" i="38"/>
  <c r="AE38" i="38"/>
  <c r="AD38" i="38"/>
  <c r="AC38" i="38"/>
  <c r="AB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D38" i="38"/>
  <c r="B38" i="38" s="1"/>
  <c r="B30" i="22" s="1"/>
  <c r="AF139" i="37"/>
  <c r="AE139" i="37"/>
  <c r="AD139" i="37"/>
  <c r="AC139" i="37"/>
  <c r="AB139" i="37"/>
  <c r="AA139" i="37"/>
  <c r="Z139" i="37"/>
  <c r="Y139" i="37"/>
  <c r="X139" i="37"/>
  <c r="W139" i="37"/>
  <c r="V139" i="37"/>
  <c r="U139" i="37"/>
  <c r="T139" i="37"/>
  <c r="S139" i="37"/>
  <c r="R139" i="37"/>
  <c r="Q139" i="37"/>
  <c r="P139" i="37"/>
  <c r="O139" i="37"/>
  <c r="N139" i="37"/>
  <c r="M139" i="37"/>
  <c r="L139" i="37"/>
  <c r="K139" i="37"/>
  <c r="J139" i="37"/>
  <c r="I139" i="37"/>
  <c r="H139" i="37"/>
  <c r="G139" i="37"/>
  <c r="F139" i="37"/>
  <c r="E139" i="37"/>
  <c r="D139" i="37"/>
  <c r="C139" i="37"/>
  <c r="AF130" i="37"/>
  <c r="AE130" i="37"/>
  <c r="AD130" i="37"/>
  <c r="AC130" i="37"/>
  <c r="AB130" i="37"/>
  <c r="AA130" i="37"/>
  <c r="Z130" i="37"/>
  <c r="Y130" i="37"/>
  <c r="X130" i="37"/>
  <c r="W130" i="37"/>
  <c r="V130" i="37"/>
  <c r="U130" i="37"/>
  <c r="T130" i="37"/>
  <c r="S130" i="37"/>
  <c r="R130" i="37"/>
  <c r="Q130" i="37"/>
  <c r="P130" i="37"/>
  <c r="O130" i="37"/>
  <c r="N130" i="37"/>
  <c r="M130" i="37"/>
  <c r="L130" i="37"/>
  <c r="K130" i="37"/>
  <c r="J130" i="37"/>
  <c r="I130" i="37"/>
  <c r="H130" i="37"/>
  <c r="G130" i="37"/>
  <c r="F130" i="37"/>
  <c r="E130" i="37"/>
  <c r="D130" i="37"/>
  <c r="C130" i="37"/>
  <c r="AF120" i="37"/>
  <c r="AE120" i="37"/>
  <c r="AD120" i="37"/>
  <c r="AC120" i="37"/>
  <c r="AB120" i="37"/>
  <c r="AA120" i="37"/>
  <c r="Z120" i="37"/>
  <c r="Y120" i="37"/>
  <c r="X120" i="37"/>
  <c r="W120" i="37"/>
  <c r="V120" i="37"/>
  <c r="U120" i="37"/>
  <c r="T120" i="37"/>
  <c r="S120" i="37"/>
  <c r="R120" i="37"/>
  <c r="Q120" i="37"/>
  <c r="P120" i="37"/>
  <c r="O120" i="37"/>
  <c r="N120" i="37"/>
  <c r="M120" i="37"/>
  <c r="L120" i="37"/>
  <c r="K120" i="37"/>
  <c r="J120" i="37"/>
  <c r="I120" i="37"/>
  <c r="H120" i="37"/>
  <c r="G120" i="37"/>
  <c r="F120" i="37"/>
  <c r="E120" i="37"/>
  <c r="D120" i="37"/>
  <c r="C120" i="37"/>
  <c r="AF110" i="37"/>
  <c r="AE110" i="37"/>
  <c r="AD110" i="37"/>
  <c r="AC110" i="37"/>
  <c r="AB110" i="37"/>
  <c r="AA110" i="37"/>
  <c r="Z110" i="37"/>
  <c r="Y110" i="37"/>
  <c r="X110" i="37"/>
  <c r="W110" i="37"/>
  <c r="V110" i="37"/>
  <c r="U110" i="37"/>
  <c r="T110" i="37"/>
  <c r="S110" i="37"/>
  <c r="R110" i="37"/>
  <c r="Q110" i="37"/>
  <c r="P110" i="37"/>
  <c r="O110" i="37"/>
  <c r="N110" i="37"/>
  <c r="M110" i="37"/>
  <c r="L110" i="37"/>
  <c r="K110" i="37"/>
  <c r="J110" i="37"/>
  <c r="I110" i="37"/>
  <c r="H110" i="37"/>
  <c r="G110" i="37"/>
  <c r="F110" i="37"/>
  <c r="E110" i="37"/>
  <c r="D110" i="37"/>
  <c r="C110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C103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C9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C86" i="37"/>
  <c r="AF77" i="37"/>
  <c r="AE77" i="37"/>
  <c r="AD77" i="37"/>
  <c r="AC77" i="37"/>
  <c r="AB77" i="37"/>
  <c r="AA77" i="37"/>
  <c r="Z77" i="37"/>
  <c r="Y77" i="37"/>
  <c r="X77" i="37"/>
  <c r="W77" i="37"/>
  <c r="V77" i="37"/>
  <c r="U77" i="37"/>
  <c r="T77" i="37"/>
  <c r="S77" i="37"/>
  <c r="R77" i="37"/>
  <c r="Q77" i="37"/>
  <c r="P77" i="37"/>
  <c r="O77" i="37"/>
  <c r="N77" i="37"/>
  <c r="M77" i="37"/>
  <c r="L77" i="37"/>
  <c r="K77" i="37"/>
  <c r="J77" i="37"/>
  <c r="I77" i="37"/>
  <c r="H77" i="37"/>
  <c r="G77" i="37"/>
  <c r="F77" i="37"/>
  <c r="E77" i="37"/>
  <c r="D77" i="37"/>
  <c r="C77" i="37"/>
  <c r="AF68" i="37"/>
  <c r="AE68" i="37"/>
  <c r="AD68" i="37"/>
  <c r="AC68" i="37"/>
  <c r="AB68" i="37"/>
  <c r="AA68" i="37"/>
  <c r="Z68" i="37"/>
  <c r="Y68" i="37"/>
  <c r="X68" i="37"/>
  <c r="W68" i="37"/>
  <c r="V68" i="37"/>
  <c r="U68" i="37"/>
  <c r="T68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G59" i="37"/>
  <c r="F59" i="37"/>
  <c r="E59" i="37"/>
  <c r="D59" i="37"/>
  <c r="C59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G139" i="36"/>
  <c r="AF139" i="36"/>
  <c r="AE139" i="36"/>
  <c r="AD139" i="36"/>
  <c r="AC139" i="36"/>
  <c r="AB139" i="36"/>
  <c r="AA139" i="36"/>
  <c r="Z139" i="36"/>
  <c r="Y139" i="36"/>
  <c r="X139" i="36"/>
  <c r="W139" i="36"/>
  <c r="V139" i="36"/>
  <c r="U139" i="36"/>
  <c r="T139" i="36"/>
  <c r="S139" i="36"/>
  <c r="R139" i="36"/>
  <c r="Q139" i="36"/>
  <c r="P139" i="36"/>
  <c r="O139" i="36"/>
  <c r="N139" i="36"/>
  <c r="M139" i="36"/>
  <c r="L139" i="36"/>
  <c r="K139" i="36"/>
  <c r="J139" i="36"/>
  <c r="I139" i="36"/>
  <c r="H139" i="36"/>
  <c r="G139" i="36"/>
  <c r="F139" i="36"/>
  <c r="E139" i="36"/>
  <c r="D139" i="36"/>
  <c r="C139" i="36"/>
  <c r="AG130" i="36"/>
  <c r="AF130" i="36"/>
  <c r="AE130" i="36"/>
  <c r="AD130" i="36"/>
  <c r="AC130" i="36"/>
  <c r="AB130" i="36"/>
  <c r="AA130" i="36"/>
  <c r="Z130" i="36"/>
  <c r="Y130" i="36"/>
  <c r="X130" i="36"/>
  <c r="W130" i="36"/>
  <c r="V130" i="36"/>
  <c r="U130" i="36"/>
  <c r="T130" i="36"/>
  <c r="S130" i="36"/>
  <c r="R130" i="36"/>
  <c r="Q130" i="36"/>
  <c r="P130" i="36"/>
  <c r="O130" i="36"/>
  <c r="N130" i="36"/>
  <c r="M130" i="36"/>
  <c r="L130" i="36"/>
  <c r="K130" i="36"/>
  <c r="J130" i="36"/>
  <c r="I130" i="36"/>
  <c r="H130" i="36"/>
  <c r="G130" i="36"/>
  <c r="F130" i="36"/>
  <c r="E130" i="36"/>
  <c r="D130" i="36"/>
  <c r="C130" i="36"/>
  <c r="AG120" i="36"/>
  <c r="AF120" i="36"/>
  <c r="AE120" i="36"/>
  <c r="AD120" i="36"/>
  <c r="AC120" i="36"/>
  <c r="AB120" i="36"/>
  <c r="AA120" i="36"/>
  <c r="Z120" i="36"/>
  <c r="Y120" i="36"/>
  <c r="X120" i="36"/>
  <c r="W120" i="36"/>
  <c r="V120" i="36"/>
  <c r="U120" i="36"/>
  <c r="T120" i="36"/>
  <c r="S120" i="36"/>
  <c r="R120" i="36"/>
  <c r="Q120" i="36"/>
  <c r="P120" i="36"/>
  <c r="O120" i="36"/>
  <c r="N120" i="36"/>
  <c r="M120" i="36"/>
  <c r="L120" i="36"/>
  <c r="K120" i="36"/>
  <c r="J120" i="36"/>
  <c r="I120" i="36"/>
  <c r="H120" i="36"/>
  <c r="G120" i="36"/>
  <c r="F120" i="36"/>
  <c r="E120" i="36"/>
  <c r="D120" i="36"/>
  <c r="C120" i="36"/>
  <c r="AG110" i="36"/>
  <c r="AF110" i="36"/>
  <c r="AE110" i="36"/>
  <c r="AD110" i="36"/>
  <c r="AC110" i="36"/>
  <c r="AB110" i="36"/>
  <c r="AA110" i="36"/>
  <c r="Z110" i="36"/>
  <c r="Y110" i="36"/>
  <c r="X110" i="36"/>
  <c r="W110" i="36"/>
  <c r="V110" i="36"/>
  <c r="U110" i="36"/>
  <c r="T110" i="36"/>
  <c r="S110" i="36"/>
  <c r="R110" i="36"/>
  <c r="Q110" i="36"/>
  <c r="P110" i="36"/>
  <c r="O110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C103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C9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C86" i="36"/>
  <c r="AG77" i="36"/>
  <c r="AF77" i="36"/>
  <c r="AE77" i="36"/>
  <c r="AD77" i="36"/>
  <c r="AC77" i="36"/>
  <c r="AB77" i="36"/>
  <c r="AA77" i="36"/>
  <c r="Z77" i="36"/>
  <c r="Y77" i="36"/>
  <c r="X77" i="36"/>
  <c r="W77" i="36"/>
  <c r="V77" i="36"/>
  <c r="U77" i="36"/>
  <c r="T77" i="36"/>
  <c r="S77" i="36"/>
  <c r="R77" i="36"/>
  <c r="Q77" i="36"/>
  <c r="P77" i="36"/>
  <c r="O77" i="36"/>
  <c r="N77" i="36"/>
  <c r="M77" i="36"/>
  <c r="L77" i="36"/>
  <c r="K77" i="36"/>
  <c r="J77" i="36"/>
  <c r="I77" i="36"/>
  <c r="H77" i="36"/>
  <c r="G77" i="36"/>
  <c r="F77" i="36"/>
  <c r="E77" i="36"/>
  <c r="D77" i="36"/>
  <c r="C77" i="36"/>
  <c r="AG68" i="36"/>
  <c r="AF68" i="36"/>
  <c r="AE68" i="36"/>
  <c r="AD68" i="36"/>
  <c r="AC68" i="36"/>
  <c r="AB68" i="36"/>
  <c r="AA68" i="36"/>
  <c r="Z68" i="36"/>
  <c r="Y68" i="36"/>
  <c r="X68" i="36"/>
  <c r="W68" i="36"/>
  <c r="V68" i="36"/>
  <c r="U68" i="36"/>
  <c r="T68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AG59" i="36"/>
  <c r="AF59" i="36"/>
  <c r="AE59" i="36"/>
  <c r="AD59" i="36"/>
  <c r="AC59" i="36"/>
  <c r="AB59" i="36"/>
  <c r="AA59" i="36"/>
  <c r="Z59" i="36"/>
  <c r="Y59" i="36"/>
  <c r="X59" i="36"/>
  <c r="W59" i="36"/>
  <c r="V59" i="36"/>
  <c r="U59" i="36"/>
  <c r="T59" i="36"/>
  <c r="S59" i="36"/>
  <c r="R59" i="36"/>
  <c r="Q59" i="36"/>
  <c r="P59" i="36"/>
  <c r="O59" i="36"/>
  <c r="N59" i="36"/>
  <c r="M59" i="36"/>
  <c r="L59" i="36"/>
  <c r="K59" i="36"/>
  <c r="J59" i="36"/>
  <c r="I59" i="36"/>
  <c r="H59" i="36"/>
  <c r="G59" i="36"/>
  <c r="F59" i="36"/>
  <c r="E59" i="36"/>
  <c r="D59" i="36"/>
  <c r="C59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AG31" i="36"/>
  <c r="AF31" i="36"/>
  <c r="AE31" i="36"/>
  <c r="AD31" i="36"/>
  <c r="AC31" i="36"/>
  <c r="AB31" i="36"/>
  <c r="AA31" i="36"/>
  <c r="Z31" i="36"/>
  <c r="Y31" i="36"/>
  <c r="X31" i="36"/>
  <c r="W31" i="36"/>
  <c r="V31" i="36"/>
  <c r="U31" i="36"/>
  <c r="T31" i="36"/>
  <c r="S31" i="36"/>
  <c r="R31" i="36"/>
  <c r="Q31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B31" i="37" l="1"/>
  <c r="B29" i="22" s="1"/>
  <c r="B31" i="36"/>
  <c r="B28" i="22" s="1"/>
  <c r="AG139" i="35"/>
  <c r="AG130" i="35"/>
  <c r="AG120" i="35"/>
  <c r="AG110" i="35"/>
  <c r="AG103" i="35"/>
  <c r="AG96" i="35"/>
  <c r="AG86" i="35"/>
  <c r="AG77" i="35"/>
  <c r="AG68" i="35"/>
  <c r="AG59" i="35"/>
  <c r="AG48" i="35"/>
  <c r="AG31" i="35" l="1"/>
  <c r="AF139" i="35" l="1"/>
  <c r="AE139" i="35"/>
  <c r="AD139" i="35"/>
  <c r="AC139" i="35"/>
  <c r="AB139" i="35"/>
  <c r="AA139" i="35"/>
  <c r="Z139" i="35"/>
  <c r="Y139" i="35"/>
  <c r="X139" i="35"/>
  <c r="W139" i="35"/>
  <c r="V139" i="35"/>
  <c r="U139" i="35"/>
  <c r="T139" i="35"/>
  <c r="S139" i="35"/>
  <c r="R139" i="35"/>
  <c r="Q139" i="35"/>
  <c r="P139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C139" i="35"/>
  <c r="AF130" i="35"/>
  <c r="AE130" i="35"/>
  <c r="AD130" i="35"/>
  <c r="AC130" i="35"/>
  <c r="AB130" i="35"/>
  <c r="AA130" i="35"/>
  <c r="Z130" i="35"/>
  <c r="Y130" i="35"/>
  <c r="X130" i="35"/>
  <c r="W130" i="35"/>
  <c r="V130" i="35"/>
  <c r="U130" i="35"/>
  <c r="T130" i="35"/>
  <c r="S130" i="35"/>
  <c r="R130" i="35"/>
  <c r="Q130" i="35"/>
  <c r="P130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C130" i="35"/>
  <c r="AF120" i="35"/>
  <c r="AE120" i="35"/>
  <c r="AD120" i="35"/>
  <c r="AC120" i="35"/>
  <c r="AB120" i="35"/>
  <c r="AA120" i="35"/>
  <c r="Z120" i="35"/>
  <c r="Y120" i="35"/>
  <c r="X120" i="35"/>
  <c r="W120" i="35"/>
  <c r="V120" i="35"/>
  <c r="U120" i="35"/>
  <c r="T120" i="35"/>
  <c r="S120" i="35"/>
  <c r="R120" i="35"/>
  <c r="Q120" i="35"/>
  <c r="P120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C120" i="35"/>
  <c r="AF110" i="35"/>
  <c r="AE110" i="35"/>
  <c r="AD110" i="35"/>
  <c r="AC110" i="35"/>
  <c r="AB110" i="35"/>
  <c r="AA110" i="35"/>
  <c r="Z110" i="35"/>
  <c r="Y110" i="35"/>
  <c r="X110" i="35"/>
  <c r="W110" i="35"/>
  <c r="V110" i="35"/>
  <c r="U110" i="35"/>
  <c r="T110" i="35"/>
  <c r="S110" i="35"/>
  <c r="R110" i="35"/>
  <c r="Q110" i="35"/>
  <c r="P110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C110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C103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C9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AF77" i="35"/>
  <c r="AE77" i="35"/>
  <c r="AD77" i="35"/>
  <c r="AC77" i="35"/>
  <c r="AB77" i="35"/>
  <c r="AA77" i="35"/>
  <c r="Z77" i="35"/>
  <c r="Y77" i="35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AF68" i="35"/>
  <c r="AE68" i="35"/>
  <c r="AD68" i="35"/>
  <c r="AC68" i="35"/>
  <c r="AB68" i="35"/>
  <c r="AA68" i="35"/>
  <c r="Z68" i="35"/>
  <c r="Y68" i="35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AF59" i="35"/>
  <c r="AE59" i="35"/>
  <c r="AD59" i="35"/>
  <c r="AC59" i="35"/>
  <c r="AB59" i="35"/>
  <c r="AA59" i="35"/>
  <c r="Z59" i="35"/>
  <c r="Y59" i="35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 s="1"/>
  <c r="AH4" i="31"/>
  <c r="AH5" i="31"/>
  <c r="AH6" i="31"/>
  <c r="AH7" i="31"/>
  <c r="AH8" i="31"/>
  <c r="AH9" i="31"/>
  <c r="AH10" i="31"/>
  <c r="AH11" i="31"/>
  <c r="AH12" i="31"/>
  <c r="AH13" i="31"/>
  <c r="AH14" i="31"/>
  <c r="AH15" i="31"/>
  <c r="AH16" i="31"/>
  <c r="AH17" i="31"/>
  <c r="AH18" i="31"/>
  <c r="AH19" i="31"/>
  <c r="AH20" i="31"/>
  <c r="AH21" i="31"/>
  <c r="AH22" i="31"/>
  <c r="AH23" i="31"/>
  <c r="AH24" i="31"/>
  <c r="AH25" i="31"/>
  <c r="AH26" i="31"/>
  <c r="AH27" i="31"/>
  <c r="AH28" i="31"/>
  <c r="AH3" i="31"/>
  <c r="AF136" i="34"/>
  <c r="AE136" i="34"/>
  <c r="AD136" i="34"/>
  <c r="AC136" i="34"/>
  <c r="AB136" i="34"/>
  <c r="AA136" i="34"/>
  <c r="Z136" i="34"/>
  <c r="Y136" i="34"/>
  <c r="X136" i="34"/>
  <c r="W136" i="34"/>
  <c r="V136" i="34"/>
  <c r="U136" i="34"/>
  <c r="T136" i="34"/>
  <c r="S136" i="34"/>
  <c r="R136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C136" i="34"/>
  <c r="AF127" i="34"/>
  <c r="AE127" i="34"/>
  <c r="AD127" i="34"/>
  <c r="AC127" i="34"/>
  <c r="AB127" i="34"/>
  <c r="AA127" i="34"/>
  <c r="Z127" i="34"/>
  <c r="Y127" i="34"/>
  <c r="X127" i="34"/>
  <c r="W127" i="34"/>
  <c r="V127" i="34"/>
  <c r="U127" i="34"/>
  <c r="T127" i="34"/>
  <c r="S127" i="34"/>
  <c r="R127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C127" i="34"/>
  <c r="AF118" i="34"/>
  <c r="AE118" i="34"/>
  <c r="AD118" i="34"/>
  <c r="AC118" i="34"/>
  <c r="AB118" i="34"/>
  <c r="AA118" i="34"/>
  <c r="Z118" i="34"/>
  <c r="Y118" i="34"/>
  <c r="X118" i="34"/>
  <c r="W118" i="34"/>
  <c r="V118" i="34"/>
  <c r="U118" i="34"/>
  <c r="T118" i="34"/>
  <c r="S118" i="34"/>
  <c r="R118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AF108" i="34"/>
  <c r="AE108" i="34"/>
  <c r="AD108" i="34"/>
  <c r="AC108" i="34"/>
  <c r="AB108" i="34"/>
  <c r="AA108" i="34"/>
  <c r="Z108" i="34"/>
  <c r="Y108" i="34"/>
  <c r="X108" i="34"/>
  <c r="W108" i="34"/>
  <c r="V108" i="34"/>
  <c r="U108" i="34"/>
  <c r="T108" i="34"/>
  <c r="S108" i="34"/>
  <c r="R108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C108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C85" i="34"/>
  <c r="AF76" i="34"/>
  <c r="AE76" i="34"/>
  <c r="AD76" i="34"/>
  <c r="AC76" i="34"/>
  <c r="AB76" i="34"/>
  <c r="AA76" i="34"/>
  <c r="Z76" i="34"/>
  <c r="Y76" i="34"/>
  <c r="X76" i="34"/>
  <c r="W76" i="34"/>
  <c r="V76" i="34"/>
  <c r="U76" i="34"/>
  <c r="T76" i="34"/>
  <c r="S76" i="34"/>
  <c r="R76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C76" i="34"/>
  <c r="AF67" i="34"/>
  <c r="AE67" i="34"/>
  <c r="AD67" i="34"/>
  <c r="AC67" i="34"/>
  <c r="AB67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AF58" i="34"/>
  <c r="AE58" i="34"/>
  <c r="AD58" i="34"/>
  <c r="AC58" i="34"/>
  <c r="AB58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B31" i="34" s="1"/>
  <c r="B26" i="22" s="1"/>
  <c r="D31" i="34"/>
  <c r="C31" i="34"/>
  <c r="AE30" i="31"/>
  <c r="AE47" i="31"/>
  <c r="AE57" i="31"/>
  <c r="AE66" i="31"/>
  <c r="AE75" i="31"/>
  <c r="AE84" i="31"/>
  <c r="AF30" i="31"/>
  <c r="AG30" i="31"/>
  <c r="AG134" i="31"/>
  <c r="AF134" i="31"/>
  <c r="AE134" i="31"/>
  <c r="AD134" i="31"/>
  <c r="AC134" i="31"/>
  <c r="AB134" i="31"/>
  <c r="AA134" i="31"/>
  <c r="Z134" i="31"/>
  <c r="Y134" i="31"/>
  <c r="X134" i="31"/>
  <c r="W134" i="31"/>
  <c r="V134" i="31"/>
  <c r="U134" i="31"/>
  <c r="T134" i="31"/>
  <c r="S134" i="31"/>
  <c r="R134" i="31"/>
  <c r="Q134" i="31"/>
  <c r="P134" i="31"/>
  <c r="O134" i="31"/>
  <c r="N134" i="31"/>
  <c r="M134" i="31"/>
  <c r="L134" i="31"/>
  <c r="K134" i="31"/>
  <c r="J134" i="31"/>
  <c r="I134" i="31"/>
  <c r="H134" i="31"/>
  <c r="G134" i="31"/>
  <c r="F134" i="31"/>
  <c r="E134" i="31"/>
  <c r="D134" i="31"/>
  <c r="C134" i="31"/>
  <c r="Q30" i="30"/>
  <c r="X27" i="28"/>
  <c r="AG125" i="31"/>
  <c r="AF125" i="31"/>
  <c r="AE125" i="31"/>
  <c r="AD125" i="31"/>
  <c r="AC125" i="31"/>
  <c r="AB125" i="31"/>
  <c r="AA125" i="31"/>
  <c r="Z125" i="31"/>
  <c r="Y125" i="31"/>
  <c r="X125" i="31"/>
  <c r="W125" i="31"/>
  <c r="V125" i="31"/>
  <c r="U125" i="31"/>
  <c r="T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D125" i="31"/>
  <c r="C125" i="31"/>
  <c r="AG116" i="31"/>
  <c r="AF116" i="31"/>
  <c r="AE116" i="31"/>
  <c r="AD116" i="31"/>
  <c r="AC116" i="31"/>
  <c r="AB116" i="31"/>
  <c r="AA116" i="31"/>
  <c r="Z116" i="31"/>
  <c r="Y116" i="31"/>
  <c r="X116" i="31"/>
  <c r="W116" i="31"/>
  <c r="V116" i="31"/>
  <c r="U116" i="31"/>
  <c r="T116" i="31"/>
  <c r="S116" i="31"/>
  <c r="R116" i="31"/>
  <c r="Q116" i="31"/>
  <c r="P116" i="31"/>
  <c r="O116" i="31"/>
  <c r="N116" i="31"/>
  <c r="M116" i="31"/>
  <c r="L116" i="31"/>
  <c r="K116" i="31"/>
  <c r="J116" i="31"/>
  <c r="I116" i="31"/>
  <c r="H116" i="31"/>
  <c r="G116" i="31"/>
  <c r="F116" i="31"/>
  <c r="E116" i="31"/>
  <c r="D116" i="31"/>
  <c r="C116" i="31"/>
  <c r="AG107" i="31"/>
  <c r="AF107" i="31"/>
  <c r="AE107" i="31"/>
  <c r="AD107" i="31"/>
  <c r="AC107" i="31"/>
  <c r="AB107" i="31"/>
  <c r="AA107" i="31"/>
  <c r="Z107" i="31"/>
  <c r="Y107" i="31"/>
  <c r="X107" i="31"/>
  <c r="W107" i="31"/>
  <c r="V107" i="31"/>
  <c r="U107" i="31"/>
  <c r="T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G107" i="31"/>
  <c r="F107" i="31"/>
  <c r="E107" i="31"/>
  <c r="D107" i="31"/>
  <c r="C107" i="31"/>
  <c r="AG100" i="31"/>
  <c r="AF100" i="31"/>
  <c r="AE100" i="31"/>
  <c r="AD100" i="31"/>
  <c r="AC100" i="31"/>
  <c r="AB100" i="31"/>
  <c r="AA100" i="31"/>
  <c r="Z100" i="31"/>
  <c r="Y100" i="31"/>
  <c r="X100" i="31"/>
  <c r="W100" i="31"/>
  <c r="V100" i="31"/>
  <c r="U100" i="31"/>
  <c r="T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D100" i="31"/>
  <c r="C100" i="31"/>
  <c r="AG93" i="31"/>
  <c r="AF93" i="31"/>
  <c r="AE93" i="31"/>
  <c r="AD93" i="31"/>
  <c r="AC93" i="31"/>
  <c r="AB93" i="31"/>
  <c r="AA93" i="31"/>
  <c r="Z93" i="31"/>
  <c r="Y93" i="31"/>
  <c r="X93" i="31"/>
  <c r="W93" i="31"/>
  <c r="V93" i="31"/>
  <c r="U93" i="31"/>
  <c r="T93" i="31"/>
  <c r="S93" i="31"/>
  <c r="R93" i="31"/>
  <c r="Q93" i="31"/>
  <c r="P93" i="31"/>
  <c r="O93" i="31"/>
  <c r="N93" i="31"/>
  <c r="M93" i="31"/>
  <c r="L93" i="31"/>
  <c r="K93" i="31"/>
  <c r="J93" i="31"/>
  <c r="I93" i="31"/>
  <c r="H93" i="31"/>
  <c r="G93" i="31"/>
  <c r="F93" i="31"/>
  <c r="E93" i="31"/>
  <c r="D93" i="31"/>
  <c r="C93" i="31"/>
  <c r="AG84" i="31"/>
  <c r="AF84" i="31"/>
  <c r="AD84" i="31"/>
  <c r="AC84" i="31"/>
  <c r="AB84" i="31"/>
  <c r="AA84" i="31"/>
  <c r="Z84" i="31"/>
  <c r="Y84" i="31"/>
  <c r="X84" i="31"/>
  <c r="W84" i="31"/>
  <c r="V84" i="31"/>
  <c r="U84" i="31"/>
  <c r="T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AG75" i="31"/>
  <c r="AF75" i="31"/>
  <c r="AD75" i="31"/>
  <c r="AC75" i="31"/>
  <c r="AB75" i="31"/>
  <c r="AA75" i="31"/>
  <c r="Z75" i="31"/>
  <c r="Y75" i="31"/>
  <c r="X75" i="31"/>
  <c r="W75" i="31"/>
  <c r="V75" i="31"/>
  <c r="U75" i="31"/>
  <c r="T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AG66" i="31"/>
  <c r="AF66" i="31"/>
  <c r="AD66" i="31"/>
  <c r="AC66" i="31"/>
  <c r="AB66" i="31"/>
  <c r="AA66" i="31"/>
  <c r="Z66" i="31"/>
  <c r="Y66" i="31"/>
  <c r="X66" i="31"/>
  <c r="W66" i="31"/>
  <c r="V66" i="31"/>
  <c r="U66" i="31"/>
  <c r="T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D66" i="31"/>
  <c r="C66" i="31"/>
  <c r="AG57" i="31"/>
  <c r="AF57" i="31"/>
  <c r="AD57" i="31"/>
  <c r="AC57" i="31"/>
  <c r="AB57" i="31"/>
  <c r="AA57" i="31"/>
  <c r="Z57" i="31"/>
  <c r="Y57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D57" i="31"/>
  <c r="C57" i="31"/>
  <c r="AG47" i="31"/>
  <c r="AF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AD30" i="31"/>
  <c r="AC30" i="31"/>
  <c r="AB30" i="31"/>
  <c r="AA30" i="31"/>
  <c r="Z30" i="31"/>
  <c r="Y30" i="31"/>
  <c r="X30" i="31"/>
  <c r="W30" i="31"/>
  <c r="V30" i="31"/>
  <c r="U30" i="31"/>
  <c r="T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AG125" i="29"/>
  <c r="AF125" i="29"/>
  <c r="AE125" i="29"/>
  <c r="AD125" i="29"/>
  <c r="AC125" i="29"/>
  <c r="AB125" i="29"/>
  <c r="AA125" i="29"/>
  <c r="Z125" i="29"/>
  <c r="Y125" i="29"/>
  <c r="X125" i="29"/>
  <c r="W125" i="29"/>
  <c r="V125" i="29"/>
  <c r="U125" i="29"/>
  <c r="T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D125" i="29"/>
  <c r="C125" i="29"/>
  <c r="AG115" i="29"/>
  <c r="AF115" i="29"/>
  <c r="AE115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D115" i="29"/>
  <c r="C115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G99" i="29"/>
  <c r="AF99" i="29"/>
  <c r="AE99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AG92" i="29"/>
  <c r="AF92" i="29"/>
  <c r="AE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AG83" i="29"/>
  <c r="AF83" i="29"/>
  <c r="AE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AG74" i="29"/>
  <c r="AF74" i="29"/>
  <c r="AE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G65" i="29"/>
  <c r="AF65" i="29"/>
  <c r="AE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AG55" i="29"/>
  <c r="AF55" i="29"/>
  <c r="AE55" i="29"/>
  <c r="AD55" i="29"/>
  <c r="AC55" i="29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G45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AD125" i="28"/>
  <c r="AC125" i="28"/>
  <c r="AB125" i="28"/>
  <c r="AA125" i="28"/>
  <c r="Z125" i="28"/>
  <c r="Y125" i="28"/>
  <c r="X125" i="28"/>
  <c r="W125" i="28"/>
  <c r="V125" i="28"/>
  <c r="U125" i="28"/>
  <c r="T125" i="28"/>
  <c r="S125" i="28"/>
  <c r="R125" i="28"/>
  <c r="Q125" i="28"/>
  <c r="P125" i="28"/>
  <c r="O125" i="28"/>
  <c r="N125" i="28"/>
  <c r="M125" i="28"/>
  <c r="L125" i="28"/>
  <c r="K125" i="28"/>
  <c r="J125" i="28"/>
  <c r="I125" i="28"/>
  <c r="H125" i="28"/>
  <c r="G125" i="28"/>
  <c r="F125" i="28"/>
  <c r="E125" i="28"/>
  <c r="D125" i="28"/>
  <c r="C125" i="28"/>
  <c r="AD115" i="28"/>
  <c r="AC115" i="28"/>
  <c r="AB115" i="28"/>
  <c r="AA115" i="28"/>
  <c r="Z115" i="28"/>
  <c r="Y115" i="28"/>
  <c r="X115" i="28"/>
  <c r="W115" i="28"/>
  <c r="V115" i="28"/>
  <c r="U115" i="28"/>
  <c r="T115" i="28"/>
  <c r="S115" i="28"/>
  <c r="R115" i="28"/>
  <c r="Q115" i="28"/>
  <c r="P115" i="28"/>
  <c r="O115" i="28"/>
  <c r="N115" i="28"/>
  <c r="M115" i="28"/>
  <c r="L115" i="28"/>
  <c r="K115" i="28"/>
  <c r="J115" i="28"/>
  <c r="I115" i="28"/>
  <c r="H115" i="28"/>
  <c r="G115" i="28"/>
  <c r="F115" i="28"/>
  <c r="E115" i="28"/>
  <c r="D115" i="28"/>
  <c r="C115" i="28"/>
  <c r="AD106" i="28"/>
  <c r="AC106" i="28"/>
  <c r="AB106" i="28"/>
  <c r="AA106" i="28"/>
  <c r="Z106" i="28"/>
  <c r="Y106" i="28"/>
  <c r="X106" i="28"/>
  <c r="W106" i="28"/>
  <c r="V106" i="28"/>
  <c r="U106" i="28"/>
  <c r="T106" i="28"/>
  <c r="S106" i="28"/>
  <c r="R106" i="28"/>
  <c r="Q106" i="28"/>
  <c r="P106" i="28"/>
  <c r="O106" i="28"/>
  <c r="N106" i="28"/>
  <c r="M106" i="28"/>
  <c r="L106" i="28"/>
  <c r="K106" i="28"/>
  <c r="J106" i="28"/>
  <c r="I106" i="28"/>
  <c r="H106" i="28"/>
  <c r="G106" i="28"/>
  <c r="F106" i="28"/>
  <c r="E106" i="28"/>
  <c r="D106" i="28"/>
  <c r="C106" i="28"/>
  <c r="AD99" i="28"/>
  <c r="AC99" i="28"/>
  <c r="AB99" i="28"/>
  <c r="AA99" i="28"/>
  <c r="Z99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AD92" i="28"/>
  <c r="AC92" i="28"/>
  <c r="AB92" i="28"/>
  <c r="AA92" i="28"/>
  <c r="Z92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AD82" i="28"/>
  <c r="AC82" i="28"/>
  <c r="AB82" i="28"/>
  <c r="AA82" i="28"/>
  <c r="Z82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AD73" i="28"/>
  <c r="AC73" i="28"/>
  <c r="AB73" i="28"/>
  <c r="AA73" i="28"/>
  <c r="Z73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AD64" i="28"/>
  <c r="AC64" i="28"/>
  <c r="AB64" i="28"/>
  <c r="AA64" i="28"/>
  <c r="Z64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AD54" i="28"/>
  <c r="AC54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AD27" i="28"/>
  <c r="AC27" i="28"/>
  <c r="AB27" i="28"/>
  <c r="AA27" i="28"/>
  <c r="Z27" i="28"/>
  <c r="Y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AG122" i="27"/>
  <c r="AF122" i="27"/>
  <c r="AE122" i="27"/>
  <c r="AD122" i="27"/>
  <c r="AC122" i="27"/>
  <c r="AB122" i="27"/>
  <c r="AA122" i="27"/>
  <c r="Z122" i="27"/>
  <c r="Y122" i="27"/>
  <c r="X122" i="27"/>
  <c r="W122" i="27"/>
  <c r="V122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C122" i="27"/>
  <c r="AG113" i="27"/>
  <c r="AF113" i="27"/>
  <c r="AE113" i="27"/>
  <c r="AD113" i="27"/>
  <c r="AC113" i="27"/>
  <c r="AB113" i="27"/>
  <c r="AA113" i="27"/>
  <c r="Z113" i="27"/>
  <c r="Y113" i="27"/>
  <c r="X113" i="27"/>
  <c r="W113" i="27"/>
  <c r="V113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G113" i="27"/>
  <c r="F113" i="27"/>
  <c r="E113" i="27"/>
  <c r="D113" i="27"/>
  <c r="C113" i="27"/>
  <c r="AG104" i="27"/>
  <c r="AF104" i="27"/>
  <c r="AE104" i="27"/>
  <c r="AD104" i="27"/>
  <c r="AC104" i="27"/>
  <c r="AB104" i="27"/>
  <c r="AA104" i="27"/>
  <c r="Z104" i="27"/>
  <c r="Y104" i="27"/>
  <c r="X104" i="27"/>
  <c r="W104" i="27"/>
  <c r="V104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G104" i="27"/>
  <c r="F104" i="27"/>
  <c r="E104" i="27"/>
  <c r="D104" i="27"/>
  <c r="C104" i="27"/>
  <c r="AG97" i="27"/>
  <c r="AF97" i="27"/>
  <c r="AE97" i="27"/>
  <c r="AD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G97" i="27"/>
  <c r="F97" i="27"/>
  <c r="E97" i="27"/>
  <c r="D97" i="27"/>
  <c r="C97" i="27"/>
  <c r="AG90" i="27"/>
  <c r="AF90" i="27"/>
  <c r="AE90" i="27"/>
  <c r="AD90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G90" i="27"/>
  <c r="F90" i="27"/>
  <c r="E90" i="27"/>
  <c r="D90" i="27"/>
  <c r="C90" i="27"/>
  <c r="AG81" i="27"/>
  <c r="AF81" i="27"/>
  <c r="AE81" i="27"/>
  <c r="AD81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AG63" i="27"/>
  <c r="AF63" i="27"/>
  <c r="AE63" i="27"/>
  <c r="AD63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C5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C45" i="26"/>
  <c r="D28" i="25"/>
  <c r="E28" i="25"/>
  <c r="C28" i="25"/>
  <c r="B28" i="25" s="1"/>
  <c r="B17" i="22" s="1"/>
  <c r="AG28" i="24"/>
  <c r="L27" i="20"/>
  <c r="C21" i="12"/>
  <c r="C17" i="12"/>
  <c r="C15" i="12"/>
  <c r="C12" i="12"/>
  <c r="D21" i="12"/>
  <c r="D17" i="12"/>
  <c r="D15" i="12"/>
  <c r="D12" i="12"/>
  <c r="E21" i="12"/>
  <c r="E17" i="12"/>
  <c r="E22" i="12" s="1"/>
  <c r="E15" i="12"/>
  <c r="E12" i="12"/>
  <c r="F21" i="12"/>
  <c r="F17" i="12"/>
  <c r="F22" i="12" s="1"/>
  <c r="F15" i="12"/>
  <c r="F12" i="12"/>
  <c r="G21" i="12"/>
  <c r="G17" i="12"/>
  <c r="G22" i="12" s="1"/>
  <c r="G15" i="12"/>
  <c r="G12" i="12"/>
  <c r="H21" i="12"/>
  <c r="H17" i="12"/>
  <c r="H15" i="12"/>
  <c r="H12" i="12"/>
  <c r="I21" i="12"/>
  <c r="I17" i="12"/>
  <c r="I22" i="12" s="1"/>
  <c r="I15" i="12"/>
  <c r="I12" i="12"/>
  <c r="J21" i="12"/>
  <c r="J17" i="12"/>
  <c r="J15" i="12"/>
  <c r="J12" i="12"/>
  <c r="K21" i="12"/>
  <c r="K17" i="12"/>
  <c r="K22" i="12" s="1"/>
  <c r="K15" i="12"/>
  <c r="K12" i="12"/>
  <c r="L21" i="12"/>
  <c r="L22" i="12" s="1"/>
  <c r="L17" i="12"/>
  <c r="L15" i="12"/>
  <c r="L12" i="12"/>
  <c r="M21" i="12"/>
  <c r="M17" i="12"/>
  <c r="M15" i="12"/>
  <c r="M12" i="12"/>
  <c r="N21" i="12"/>
  <c r="N17" i="12"/>
  <c r="N15" i="12"/>
  <c r="N12" i="12"/>
  <c r="O21" i="12"/>
  <c r="O22" i="12" s="1"/>
  <c r="O17" i="12"/>
  <c r="O15" i="12"/>
  <c r="O12" i="12"/>
  <c r="P21" i="12"/>
  <c r="P17" i="12"/>
  <c r="P15" i="12"/>
  <c r="P12" i="12"/>
  <c r="Q21" i="12"/>
  <c r="Q17" i="12"/>
  <c r="Q15" i="12"/>
  <c r="Q12" i="12"/>
  <c r="R21" i="12"/>
  <c r="R17" i="12"/>
  <c r="R15" i="12"/>
  <c r="R12" i="12"/>
  <c r="S21" i="12"/>
  <c r="S22" i="12" s="1"/>
  <c r="S17" i="12"/>
  <c r="S15" i="12"/>
  <c r="S12" i="12"/>
  <c r="T21" i="12"/>
  <c r="T17" i="12"/>
  <c r="T15" i="12"/>
  <c r="T12" i="12"/>
  <c r="U21" i="12"/>
  <c r="U22" i="12" s="1"/>
  <c r="U17" i="12"/>
  <c r="U15" i="12"/>
  <c r="U12" i="12"/>
  <c r="V21" i="12"/>
  <c r="V22" i="12" s="1"/>
  <c r="V17" i="12"/>
  <c r="V15" i="12"/>
  <c r="V12" i="12"/>
  <c r="W21" i="12"/>
  <c r="W17" i="12"/>
  <c r="W15" i="12"/>
  <c r="W12" i="12"/>
  <c r="W22" i="12"/>
  <c r="X21" i="12"/>
  <c r="X17" i="12"/>
  <c r="X15" i="12"/>
  <c r="X12" i="12"/>
  <c r="Y21" i="12"/>
  <c r="Y17" i="12"/>
  <c r="Y15" i="12"/>
  <c r="Y12" i="12"/>
  <c r="Z21" i="12"/>
  <c r="Z17" i="12"/>
  <c r="Z15" i="12"/>
  <c r="Z12" i="12"/>
  <c r="AA21" i="12"/>
  <c r="AA17" i="12"/>
  <c r="AA15" i="12"/>
  <c r="AA12" i="12"/>
  <c r="AB21" i="12"/>
  <c r="AB17" i="12"/>
  <c r="AB15" i="12"/>
  <c r="AB12" i="12"/>
  <c r="AC21" i="12"/>
  <c r="AC17" i="12"/>
  <c r="AC15" i="12"/>
  <c r="AC12" i="12"/>
  <c r="AD21" i="12"/>
  <c r="AD17" i="12"/>
  <c r="AD15" i="12"/>
  <c r="AD12" i="12"/>
  <c r="AD22" i="12" s="1"/>
  <c r="AE21" i="12"/>
  <c r="AE17" i="12"/>
  <c r="AE15" i="12"/>
  <c r="AE12" i="12"/>
  <c r="AF21" i="12"/>
  <c r="AF17" i="12"/>
  <c r="AF15" i="12"/>
  <c r="AF12" i="12"/>
  <c r="AG21" i="12"/>
  <c r="AG17" i="12"/>
  <c r="AG15" i="12"/>
  <c r="AG12" i="12"/>
  <c r="C21" i="13"/>
  <c r="C17" i="13"/>
  <c r="C15" i="13"/>
  <c r="C12" i="13"/>
  <c r="D21" i="13"/>
  <c r="D17" i="13"/>
  <c r="D15" i="13"/>
  <c r="D12" i="13"/>
  <c r="E21" i="13"/>
  <c r="E17" i="13"/>
  <c r="E15" i="13"/>
  <c r="E12" i="13"/>
  <c r="F21" i="13"/>
  <c r="F17" i="13"/>
  <c r="F15" i="13"/>
  <c r="F12" i="13"/>
  <c r="G21" i="13"/>
  <c r="G17" i="13"/>
  <c r="G15" i="13"/>
  <c r="G12" i="13"/>
  <c r="H21" i="13"/>
  <c r="H17" i="13"/>
  <c r="H22" i="13" s="1"/>
  <c r="H15" i="13"/>
  <c r="H12" i="13"/>
  <c r="I21" i="13"/>
  <c r="I17" i="13"/>
  <c r="I15" i="13"/>
  <c r="I12" i="13"/>
  <c r="J21" i="13"/>
  <c r="J17" i="13"/>
  <c r="J15" i="13"/>
  <c r="J12" i="13"/>
  <c r="K21" i="13"/>
  <c r="K17" i="13"/>
  <c r="K15" i="13"/>
  <c r="K12" i="13"/>
  <c r="L21" i="13"/>
  <c r="L17" i="13"/>
  <c r="L22" i="13" s="1"/>
  <c r="L15" i="13"/>
  <c r="L12" i="13"/>
  <c r="M21" i="13"/>
  <c r="M17" i="13"/>
  <c r="M15" i="13"/>
  <c r="M12" i="13"/>
  <c r="N21" i="13"/>
  <c r="N17" i="13"/>
  <c r="N15" i="13"/>
  <c r="N12" i="13"/>
  <c r="O21" i="13"/>
  <c r="O22" i="13" s="1"/>
  <c r="O17" i="13"/>
  <c r="O15" i="13"/>
  <c r="O12" i="13"/>
  <c r="P21" i="13"/>
  <c r="P17" i="13"/>
  <c r="P15" i="13"/>
  <c r="P12" i="13"/>
  <c r="Q21" i="13"/>
  <c r="Q17" i="13"/>
  <c r="Q22" i="13" s="1"/>
  <c r="Q15" i="13"/>
  <c r="Q12" i="13"/>
  <c r="R21" i="13"/>
  <c r="R17" i="13"/>
  <c r="R22" i="13" s="1"/>
  <c r="R15" i="13"/>
  <c r="R12" i="13"/>
  <c r="S21" i="13"/>
  <c r="S17" i="13"/>
  <c r="S15" i="13"/>
  <c r="S12" i="13"/>
  <c r="T21" i="13"/>
  <c r="T17" i="13"/>
  <c r="T15" i="13"/>
  <c r="T12" i="13"/>
  <c r="U21" i="13"/>
  <c r="U17" i="13"/>
  <c r="U15" i="13"/>
  <c r="U12" i="13"/>
  <c r="V21" i="13"/>
  <c r="V22" i="13" s="1"/>
  <c r="V17" i="13"/>
  <c r="V15" i="13"/>
  <c r="V12" i="13"/>
  <c r="W21" i="13"/>
  <c r="W22" i="13" s="1"/>
  <c r="W17" i="13"/>
  <c r="W15" i="13"/>
  <c r="W12" i="13"/>
  <c r="X21" i="13"/>
  <c r="X17" i="13"/>
  <c r="X15" i="13"/>
  <c r="X12" i="13"/>
  <c r="X22" i="13" s="1"/>
  <c r="Y21" i="13"/>
  <c r="Y17" i="13"/>
  <c r="Y15" i="13"/>
  <c r="Y12" i="13"/>
  <c r="Z21" i="13"/>
  <c r="Z17" i="13"/>
  <c r="Z15" i="13"/>
  <c r="Z12" i="13"/>
  <c r="AA21" i="13"/>
  <c r="AA17" i="13"/>
  <c r="AA15" i="13"/>
  <c r="AA12" i="13"/>
  <c r="AB21" i="13"/>
  <c r="AB17" i="13"/>
  <c r="AB22" i="13"/>
  <c r="AB15" i="13"/>
  <c r="AB12" i="13"/>
  <c r="AC21" i="13"/>
  <c r="AC17" i="13"/>
  <c r="AC15" i="13"/>
  <c r="AC12" i="13"/>
  <c r="AD21" i="13"/>
  <c r="AD17" i="13"/>
  <c r="AD15" i="13"/>
  <c r="AD12" i="13"/>
  <c r="AE21" i="13"/>
  <c r="AE17" i="13"/>
  <c r="AE22" i="13" s="1"/>
  <c r="AE15" i="13"/>
  <c r="AE12" i="13"/>
  <c r="AF21" i="13"/>
  <c r="AF17" i="13"/>
  <c r="AF15" i="13"/>
  <c r="AF12" i="13"/>
  <c r="G21" i="14"/>
  <c r="G17" i="14"/>
  <c r="G15" i="14"/>
  <c r="G12" i="14"/>
  <c r="H21" i="14"/>
  <c r="H17" i="14"/>
  <c r="H15" i="14"/>
  <c r="H12" i="14"/>
  <c r="I21" i="14"/>
  <c r="I17" i="14"/>
  <c r="I15" i="14"/>
  <c r="I12" i="14"/>
  <c r="J21" i="14"/>
  <c r="J22" i="14" s="1"/>
  <c r="J17" i="14"/>
  <c r="J15" i="14"/>
  <c r="J12" i="14"/>
  <c r="K21" i="14"/>
  <c r="K22" i="14" s="1"/>
  <c r="K17" i="14"/>
  <c r="K15" i="14"/>
  <c r="K12" i="14"/>
  <c r="L21" i="14"/>
  <c r="L22" i="14" s="1"/>
  <c r="L17" i="14"/>
  <c r="L15" i="14"/>
  <c r="L12" i="14"/>
  <c r="M21" i="14"/>
  <c r="M17" i="14"/>
  <c r="M15" i="14"/>
  <c r="M12" i="14"/>
  <c r="N21" i="14"/>
  <c r="N22" i="14" s="1"/>
  <c r="N17" i="14"/>
  <c r="N15" i="14"/>
  <c r="N12" i="14"/>
  <c r="O21" i="14"/>
  <c r="O17" i="14"/>
  <c r="O15" i="14"/>
  <c r="O12" i="14"/>
  <c r="P21" i="14"/>
  <c r="P22" i="14" s="1"/>
  <c r="P17" i="14"/>
  <c r="P15" i="14"/>
  <c r="P12" i="14"/>
  <c r="Q21" i="14"/>
  <c r="Q22" i="14" s="1"/>
  <c r="Q17" i="14"/>
  <c r="Q15" i="14"/>
  <c r="Q12" i="14"/>
  <c r="R21" i="14"/>
  <c r="R17" i="14"/>
  <c r="R15" i="14"/>
  <c r="R12" i="14"/>
  <c r="S21" i="14"/>
  <c r="S17" i="14"/>
  <c r="S15" i="14"/>
  <c r="S12" i="14"/>
  <c r="T21" i="14"/>
  <c r="T17" i="14"/>
  <c r="T15" i="14"/>
  <c r="T12" i="14"/>
  <c r="U21" i="14"/>
  <c r="U22" i="14" s="1"/>
  <c r="U17" i="14"/>
  <c r="U15" i="14"/>
  <c r="U12" i="14"/>
  <c r="V21" i="14"/>
  <c r="V22" i="14" s="1"/>
  <c r="V17" i="14"/>
  <c r="V15" i="14"/>
  <c r="V12" i="14"/>
  <c r="W21" i="14"/>
  <c r="W17" i="14"/>
  <c r="W15" i="14"/>
  <c r="W12" i="14"/>
  <c r="X21" i="14"/>
  <c r="X22" i="14" s="1"/>
  <c r="X17" i="14"/>
  <c r="X15" i="14"/>
  <c r="X12" i="14"/>
  <c r="Y21" i="14"/>
  <c r="Y17" i="14"/>
  <c r="Y15" i="14"/>
  <c r="Y12" i="14"/>
  <c r="Z21" i="14"/>
  <c r="Z17" i="14"/>
  <c r="Z15" i="14"/>
  <c r="Z12" i="14"/>
  <c r="AA21" i="14"/>
  <c r="AA17" i="14"/>
  <c r="AA15" i="14"/>
  <c r="AA12" i="14"/>
  <c r="AC21" i="14"/>
  <c r="AC22" i="14" s="1"/>
  <c r="AC17" i="14"/>
  <c r="AC15" i="14"/>
  <c r="AC12" i="14"/>
  <c r="AD21" i="14"/>
  <c r="AD22" i="14" s="1"/>
  <c r="AD17" i="14"/>
  <c r="AD15" i="14"/>
  <c r="AD12" i="14"/>
  <c r="AE21" i="14"/>
  <c r="AE17" i="14"/>
  <c r="AE15" i="14"/>
  <c r="AE12" i="14"/>
  <c r="AE22" i="14"/>
  <c r="AF21" i="14"/>
  <c r="AF17" i="14"/>
  <c r="AF15" i="14"/>
  <c r="AF12" i="14"/>
  <c r="AG21" i="14"/>
  <c r="AG17" i="14"/>
  <c r="AG15" i="14"/>
  <c r="AG12" i="14"/>
  <c r="AG22" i="14" s="1"/>
  <c r="B13" i="22"/>
  <c r="AG122" i="26"/>
  <c r="AG113" i="26"/>
  <c r="AG104" i="26"/>
  <c r="AG97" i="26"/>
  <c r="AG90" i="26"/>
  <c r="AG81" i="26"/>
  <c r="AG72" i="26"/>
  <c r="AG63" i="26"/>
  <c r="AG28" i="26"/>
  <c r="AG99" i="20"/>
  <c r="AG92" i="20"/>
  <c r="AG85" i="20"/>
  <c r="AG78" i="20"/>
  <c r="AG71" i="20"/>
  <c r="AG64" i="20"/>
  <c r="AG57" i="20"/>
  <c r="AG50" i="20"/>
  <c r="AG43" i="20"/>
  <c r="AG36" i="20"/>
  <c r="AG27" i="20"/>
  <c r="AF122" i="26"/>
  <c r="AE122" i="26"/>
  <c r="AD122" i="26"/>
  <c r="AC122" i="26"/>
  <c r="AB122" i="26"/>
  <c r="AA122" i="26"/>
  <c r="Z122" i="26"/>
  <c r="Y122" i="26"/>
  <c r="X122" i="26"/>
  <c r="W122" i="26"/>
  <c r="V122" i="26"/>
  <c r="U122" i="26"/>
  <c r="T122" i="26"/>
  <c r="S122" i="26"/>
  <c r="R122" i="26"/>
  <c r="Q122" i="26"/>
  <c r="P122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AF104" i="26"/>
  <c r="AE104" i="26"/>
  <c r="AD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AF97" i="26"/>
  <c r="AE97" i="26"/>
  <c r="AD97" i="26"/>
  <c r="AC97" i="26"/>
  <c r="AB97" i="26"/>
  <c r="AA97" i="26"/>
  <c r="Z97" i="26"/>
  <c r="Y97" i="26"/>
  <c r="X97" i="26"/>
  <c r="W97" i="26"/>
  <c r="V97" i="26"/>
  <c r="U97" i="26"/>
  <c r="T97" i="26"/>
  <c r="S97" i="26"/>
  <c r="R97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AF90" i="26"/>
  <c r="AE90" i="26"/>
  <c r="AD90" i="26"/>
  <c r="AC90" i="26"/>
  <c r="AB90" i="26"/>
  <c r="AA90" i="26"/>
  <c r="Z90" i="26"/>
  <c r="Y90" i="26"/>
  <c r="X90" i="26"/>
  <c r="W90" i="26"/>
  <c r="V90" i="26"/>
  <c r="U90" i="26"/>
  <c r="T90" i="26"/>
  <c r="S90" i="26"/>
  <c r="R90" i="26"/>
  <c r="Q90" i="26"/>
  <c r="P90" i="26"/>
  <c r="O90" i="26"/>
  <c r="N90" i="26"/>
  <c r="M90" i="26"/>
  <c r="L90" i="26"/>
  <c r="K90" i="26"/>
  <c r="J90" i="26"/>
  <c r="I90" i="26"/>
  <c r="H90" i="26"/>
  <c r="G90" i="26"/>
  <c r="F90" i="26"/>
  <c r="E90" i="26"/>
  <c r="D90" i="26"/>
  <c r="C90" i="26"/>
  <c r="AF81" i="26"/>
  <c r="AE81" i="26"/>
  <c r="AD81" i="26"/>
  <c r="AC81" i="26"/>
  <c r="AB81" i="26"/>
  <c r="AA81" i="26"/>
  <c r="Z81" i="26"/>
  <c r="Y81" i="26"/>
  <c r="X81" i="26"/>
  <c r="W81" i="26"/>
  <c r="V81" i="26"/>
  <c r="U81" i="26"/>
  <c r="T81" i="26"/>
  <c r="S81" i="26"/>
  <c r="R81" i="26"/>
  <c r="Q81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AF72" i="26"/>
  <c r="AE72" i="26"/>
  <c r="AD72" i="26"/>
  <c r="AC72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AF28" i="26"/>
  <c r="AE28" i="26"/>
  <c r="AD28" i="26"/>
  <c r="AC28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AF119" i="25"/>
  <c r="AE119" i="25"/>
  <c r="AD119" i="25"/>
  <c r="AC119" i="25"/>
  <c r="AB119" i="25"/>
  <c r="AA119" i="25"/>
  <c r="Z119" i="25"/>
  <c r="Y119" i="25"/>
  <c r="X119" i="25"/>
  <c r="W119" i="25"/>
  <c r="V119" i="25"/>
  <c r="U119" i="25"/>
  <c r="T119" i="25"/>
  <c r="S119" i="25"/>
  <c r="R119" i="25"/>
  <c r="Q119" i="25"/>
  <c r="P119" i="25"/>
  <c r="O119" i="25"/>
  <c r="N119" i="25"/>
  <c r="M119" i="25"/>
  <c r="L119" i="25"/>
  <c r="K119" i="25"/>
  <c r="J119" i="25"/>
  <c r="I119" i="25"/>
  <c r="H119" i="25"/>
  <c r="G119" i="25"/>
  <c r="F119" i="25"/>
  <c r="E119" i="25"/>
  <c r="D119" i="25"/>
  <c r="C119" i="25"/>
  <c r="AF110" i="25"/>
  <c r="AE110" i="25"/>
  <c r="AD110" i="25"/>
  <c r="AC110" i="25"/>
  <c r="AB110" i="25"/>
  <c r="AA110" i="25"/>
  <c r="Z110" i="25"/>
  <c r="Y110" i="25"/>
  <c r="X110" i="25"/>
  <c r="W110" i="25"/>
  <c r="V110" i="25"/>
  <c r="U110" i="25"/>
  <c r="T110" i="25"/>
  <c r="S110" i="25"/>
  <c r="R110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AF103" i="25"/>
  <c r="AE103" i="25"/>
  <c r="AD103" i="25"/>
  <c r="AC103" i="25"/>
  <c r="AB103" i="25"/>
  <c r="AA103" i="25"/>
  <c r="Z103" i="25"/>
  <c r="Y103" i="25"/>
  <c r="X103" i="25"/>
  <c r="W103" i="25"/>
  <c r="V103" i="25"/>
  <c r="U103" i="25"/>
  <c r="T103" i="25"/>
  <c r="S103" i="25"/>
  <c r="R103" i="25"/>
  <c r="Q103" i="25"/>
  <c r="P103" i="25"/>
  <c r="O103" i="25"/>
  <c r="N103" i="25"/>
  <c r="M103" i="25"/>
  <c r="L103" i="25"/>
  <c r="K103" i="25"/>
  <c r="J103" i="25"/>
  <c r="I103" i="25"/>
  <c r="H103" i="25"/>
  <c r="G103" i="25"/>
  <c r="F103" i="25"/>
  <c r="E103" i="25"/>
  <c r="D103" i="25"/>
  <c r="C103" i="25"/>
  <c r="AF96" i="25"/>
  <c r="AE96" i="25"/>
  <c r="AD96" i="25"/>
  <c r="AC96" i="25"/>
  <c r="AB96" i="25"/>
  <c r="AA96" i="25"/>
  <c r="Z96" i="25"/>
  <c r="Y96" i="25"/>
  <c r="X96" i="25"/>
  <c r="W96" i="25"/>
  <c r="V96" i="25"/>
  <c r="U96" i="25"/>
  <c r="T96" i="25"/>
  <c r="S96" i="25"/>
  <c r="R96" i="25"/>
  <c r="Q96" i="25"/>
  <c r="P96" i="25"/>
  <c r="O96" i="25"/>
  <c r="N96" i="25"/>
  <c r="M96" i="25"/>
  <c r="L96" i="25"/>
  <c r="K96" i="25"/>
  <c r="J96" i="25"/>
  <c r="I96" i="25"/>
  <c r="H96" i="25"/>
  <c r="G96" i="25"/>
  <c r="F96" i="25"/>
  <c r="E96" i="25"/>
  <c r="D96" i="25"/>
  <c r="C96" i="25"/>
  <c r="AF89" i="25"/>
  <c r="AE89" i="25"/>
  <c r="AD89" i="25"/>
  <c r="AC89" i="25"/>
  <c r="AB89" i="25"/>
  <c r="AA89" i="25"/>
  <c r="Z89" i="25"/>
  <c r="Y89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AF80" i="25"/>
  <c r="AE80" i="25"/>
  <c r="AD80" i="25"/>
  <c r="AC80" i="25"/>
  <c r="AB80" i="25"/>
  <c r="AA80" i="25"/>
  <c r="Z80" i="25"/>
  <c r="Y80" i="25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AF71" i="25"/>
  <c r="AE71" i="25"/>
  <c r="AD71" i="25"/>
  <c r="AC71" i="25"/>
  <c r="AB71" i="25"/>
  <c r="AA71" i="25"/>
  <c r="Z71" i="25"/>
  <c r="Y71" i="25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AF64" i="25"/>
  <c r="AE64" i="25"/>
  <c r="AD64" i="25"/>
  <c r="AC64" i="25"/>
  <c r="AB64" i="25"/>
  <c r="AA64" i="25"/>
  <c r="Z64" i="25"/>
  <c r="Y64" i="25"/>
  <c r="X64" i="25"/>
  <c r="W64" i="25"/>
  <c r="V64" i="25"/>
  <c r="U64" i="25"/>
  <c r="T64" i="25"/>
  <c r="S64" i="25"/>
  <c r="R64" i="25"/>
  <c r="Q64" i="25"/>
  <c r="P64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AF45" i="25"/>
  <c r="AE45" i="25"/>
  <c r="AD45" i="25"/>
  <c r="AC45" i="25"/>
  <c r="AB45" i="25"/>
  <c r="AA45" i="25"/>
  <c r="Z45" i="25"/>
  <c r="Y45" i="25"/>
  <c r="X45" i="25"/>
  <c r="W45" i="25"/>
  <c r="V45" i="25"/>
  <c r="U45" i="25"/>
  <c r="T45" i="25"/>
  <c r="S45" i="25"/>
  <c r="R45" i="25"/>
  <c r="Q45" i="25"/>
  <c r="P45" i="25"/>
  <c r="O45" i="25"/>
  <c r="N45" i="25"/>
  <c r="M45" i="25"/>
  <c r="L45" i="25"/>
  <c r="K45" i="25"/>
  <c r="J45" i="25"/>
  <c r="I45" i="25"/>
  <c r="H45" i="25"/>
  <c r="G45" i="25"/>
  <c r="F45" i="25"/>
  <c r="E45" i="25"/>
  <c r="D45" i="25"/>
  <c r="C45" i="25"/>
  <c r="AF28" i="25"/>
  <c r="AE28" i="25"/>
  <c r="AD28" i="25"/>
  <c r="AC28" i="25"/>
  <c r="AB28" i="25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C117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C109" i="24"/>
  <c r="AF101" i="24"/>
  <c r="AE101" i="24"/>
  <c r="AD101" i="24"/>
  <c r="AC101" i="24"/>
  <c r="AB101" i="24"/>
  <c r="AA101" i="24"/>
  <c r="Z101" i="24"/>
  <c r="Y101" i="24"/>
  <c r="X101" i="24"/>
  <c r="W101" i="24"/>
  <c r="V101" i="24"/>
  <c r="U101" i="24"/>
  <c r="T101" i="24"/>
  <c r="S101" i="24"/>
  <c r="R101" i="24"/>
  <c r="Q101" i="24"/>
  <c r="P101" i="24"/>
  <c r="O101" i="24"/>
  <c r="N101" i="24"/>
  <c r="M101" i="24"/>
  <c r="L101" i="24"/>
  <c r="K101" i="24"/>
  <c r="J101" i="24"/>
  <c r="I101" i="24"/>
  <c r="H101" i="24"/>
  <c r="G101" i="24"/>
  <c r="F101" i="24"/>
  <c r="E101" i="24"/>
  <c r="D101" i="24"/>
  <c r="C101" i="24"/>
  <c r="AF93" i="24"/>
  <c r="AE93" i="24"/>
  <c r="AD93" i="24"/>
  <c r="AC93" i="24"/>
  <c r="AB93" i="24"/>
  <c r="AA93" i="24"/>
  <c r="Z93" i="24"/>
  <c r="Y93" i="24"/>
  <c r="X93" i="24"/>
  <c r="W93" i="24"/>
  <c r="V93" i="24"/>
  <c r="U93" i="24"/>
  <c r="T93" i="24"/>
  <c r="S93" i="24"/>
  <c r="R93" i="24"/>
  <c r="Q93" i="24"/>
  <c r="P93" i="24"/>
  <c r="O93" i="24"/>
  <c r="N93" i="24"/>
  <c r="M93" i="24"/>
  <c r="L93" i="24"/>
  <c r="K93" i="24"/>
  <c r="J93" i="24"/>
  <c r="I93" i="24"/>
  <c r="H93" i="24"/>
  <c r="G93" i="24"/>
  <c r="F93" i="24"/>
  <c r="E93" i="24"/>
  <c r="D93" i="24"/>
  <c r="C93" i="24"/>
  <c r="AF85" i="24"/>
  <c r="AE85" i="24"/>
  <c r="AD85" i="24"/>
  <c r="AC85" i="24"/>
  <c r="AB85" i="24"/>
  <c r="AA85" i="24"/>
  <c r="Z85" i="24"/>
  <c r="Y85" i="24"/>
  <c r="X85" i="24"/>
  <c r="W85" i="24"/>
  <c r="V85" i="24"/>
  <c r="U85" i="24"/>
  <c r="T85" i="24"/>
  <c r="S85" i="24"/>
  <c r="R85" i="24"/>
  <c r="Q85" i="24"/>
  <c r="P85" i="24"/>
  <c r="O85" i="24"/>
  <c r="N85" i="24"/>
  <c r="M85" i="24"/>
  <c r="L85" i="24"/>
  <c r="K85" i="24"/>
  <c r="J85" i="24"/>
  <c r="I85" i="24"/>
  <c r="H85" i="24"/>
  <c r="G85" i="24"/>
  <c r="F85" i="24"/>
  <c r="E85" i="24"/>
  <c r="D85" i="24"/>
  <c r="C85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AF68" i="24"/>
  <c r="AE68" i="24"/>
  <c r="AD68" i="24"/>
  <c r="AC68" i="24"/>
  <c r="AB68" i="24"/>
  <c r="AA68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E68" i="24"/>
  <c r="D68" i="24"/>
  <c r="C68" i="24"/>
  <c r="AF60" i="24"/>
  <c r="AE60" i="24"/>
  <c r="AD60" i="24"/>
  <c r="AC60" i="24"/>
  <c r="AB60" i="24"/>
  <c r="AA60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E60" i="24"/>
  <c r="D60" i="24"/>
  <c r="C60" i="24"/>
  <c r="AF51" i="24"/>
  <c r="AE51" i="24"/>
  <c r="AD51" i="24"/>
  <c r="AC51" i="24"/>
  <c r="AB51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AF43" i="24"/>
  <c r="AE43" i="24"/>
  <c r="AD43" i="24"/>
  <c r="AC43" i="24"/>
  <c r="AB43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K43" i="24"/>
  <c r="J43" i="24"/>
  <c r="I43" i="24"/>
  <c r="H43" i="24"/>
  <c r="G43" i="24"/>
  <c r="F43" i="24"/>
  <c r="E43" i="24"/>
  <c r="D43" i="24"/>
  <c r="C43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AF116" i="23"/>
  <c r="AE116" i="23"/>
  <c r="AD116" i="23"/>
  <c r="AC116" i="23"/>
  <c r="AB116" i="23"/>
  <c r="AA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D116" i="23"/>
  <c r="C116" i="23"/>
  <c r="AF108" i="23"/>
  <c r="AE108" i="23"/>
  <c r="AD108" i="23"/>
  <c r="AC108" i="23"/>
  <c r="AB108" i="23"/>
  <c r="AA108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D108" i="23"/>
  <c r="C108" i="23"/>
  <c r="AF100" i="23"/>
  <c r="AE100" i="23"/>
  <c r="AD100" i="23"/>
  <c r="AC100" i="23"/>
  <c r="AB100" i="23"/>
  <c r="AA100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D100" i="23"/>
  <c r="C100" i="23"/>
  <c r="AF92" i="23"/>
  <c r="AE92" i="23"/>
  <c r="AD92" i="23"/>
  <c r="AC92" i="23"/>
  <c r="AB92" i="23"/>
  <c r="AA92" i="23"/>
  <c r="Z92" i="23"/>
  <c r="Y92" i="23"/>
  <c r="X92" i="23"/>
  <c r="W92" i="23"/>
  <c r="V92" i="23"/>
  <c r="U92" i="23"/>
  <c r="T92" i="23"/>
  <c r="S92" i="23"/>
  <c r="R92" i="23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D92" i="23"/>
  <c r="C92" i="23"/>
  <c r="AF85" i="23"/>
  <c r="AE85" i="23"/>
  <c r="AD85" i="23"/>
  <c r="AC85" i="23"/>
  <c r="AB85" i="23"/>
  <c r="AA85" i="23"/>
  <c r="Z85" i="23"/>
  <c r="Y85" i="23"/>
  <c r="X85" i="23"/>
  <c r="W85" i="23"/>
  <c r="V85" i="23"/>
  <c r="U85" i="23"/>
  <c r="T85" i="23"/>
  <c r="S85" i="23"/>
  <c r="R85" i="23"/>
  <c r="Q85" i="23"/>
  <c r="P85" i="23"/>
  <c r="O85" i="23"/>
  <c r="N85" i="23"/>
  <c r="M85" i="23"/>
  <c r="L85" i="23"/>
  <c r="K85" i="23"/>
  <c r="J85" i="23"/>
  <c r="I85" i="23"/>
  <c r="H85" i="23"/>
  <c r="G85" i="23"/>
  <c r="F85" i="23"/>
  <c r="E85" i="23"/>
  <c r="D85" i="23"/>
  <c r="C85" i="23"/>
  <c r="AF77" i="23"/>
  <c r="AE77" i="23"/>
  <c r="AD77" i="23"/>
  <c r="AC77" i="23"/>
  <c r="AB77" i="23"/>
  <c r="AA77" i="23"/>
  <c r="Z77" i="23"/>
  <c r="Y77" i="23"/>
  <c r="X77" i="23"/>
  <c r="W77" i="23"/>
  <c r="V77" i="23"/>
  <c r="U77" i="23"/>
  <c r="T77" i="23"/>
  <c r="S77" i="23"/>
  <c r="R77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AF69" i="23"/>
  <c r="AE69" i="23"/>
  <c r="AD69" i="23"/>
  <c r="AC69" i="23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K69" i="23"/>
  <c r="J69" i="23"/>
  <c r="I69" i="23"/>
  <c r="H69" i="23"/>
  <c r="G69" i="23"/>
  <c r="F69" i="23"/>
  <c r="E69" i="23"/>
  <c r="D69" i="23"/>
  <c r="C69" i="23"/>
  <c r="AF61" i="23"/>
  <c r="AE61" i="23"/>
  <c r="AD61" i="23"/>
  <c r="AC61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D61" i="23"/>
  <c r="C61" i="23"/>
  <c r="AF53" i="23"/>
  <c r="AE53" i="23"/>
  <c r="AD53" i="23"/>
  <c r="AC53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AF43" i="23"/>
  <c r="AE43" i="23"/>
  <c r="AD43" i="23"/>
  <c r="AC43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AF27" i="23"/>
  <c r="AE27" i="23"/>
  <c r="AD27" i="23"/>
  <c r="AC27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K27" i="20"/>
  <c r="J27" i="20"/>
  <c r="I27" i="20"/>
  <c r="H27" i="20"/>
  <c r="G27" i="20"/>
  <c r="F27" i="20"/>
  <c r="E27" i="20"/>
  <c r="D27" i="20"/>
  <c r="C27" i="20"/>
  <c r="AF66" i="14"/>
  <c r="AF59" i="14"/>
  <c r="AF52" i="14"/>
  <c r="AF45" i="14"/>
  <c r="AF38" i="14"/>
  <c r="AF31" i="14"/>
  <c r="AH72" i="14"/>
  <c r="AH71" i="14"/>
  <c r="AH70" i="14"/>
  <c r="AH69" i="14"/>
  <c r="AH68" i="14"/>
  <c r="AH67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G66" i="14"/>
  <c r="AH65" i="14"/>
  <c r="AH64" i="14"/>
  <c r="AH63" i="14"/>
  <c r="AH62" i="14"/>
  <c r="AH61" i="14"/>
  <c r="AH60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G59" i="14"/>
  <c r="AH58" i="14"/>
  <c r="AH57" i="14"/>
  <c r="AH56" i="14"/>
  <c r="AH55" i="14"/>
  <c r="AH54" i="14"/>
  <c r="AH53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G52" i="14"/>
  <c r="AH51" i="14"/>
  <c r="AH50" i="14"/>
  <c r="AH49" i="14"/>
  <c r="AH48" i="14"/>
  <c r="AH47" i="14"/>
  <c r="AH46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G45" i="14"/>
  <c r="AH44" i="14"/>
  <c r="AH43" i="14"/>
  <c r="AH42" i="14"/>
  <c r="AH41" i="14"/>
  <c r="AH40" i="14"/>
  <c r="AH39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G38" i="14"/>
  <c r="AH37" i="14"/>
  <c r="AH36" i="14"/>
  <c r="AH35" i="14"/>
  <c r="AH34" i="14"/>
  <c r="AH33" i="14"/>
  <c r="AH32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G31" i="14"/>
  <c r="AH30" i="14"/>
  <c r="AH29" i="14"/>
  <c r="AH28" i="14"/>
  <c r="AH27" i="14"/>
  <c r="AH26" i="14"/>
  <c r="AH25" i="14"/>
  <c r="AH24" i="14"/>
  <c r="AH23" i="14"/>
  <c r="C21" i="14"/>
  <c r="C17" i="14"/>
  <c r="C15" i="14"/>
  <c r="C12" i="14"/>
  <c r="D21" i="14"/>
  <c r="D17" i="14"/>
  <c r="D15" i="14"/>
  <c r="D12" i="14"/>
  <c r="E21" i="14"/>
  <c r="E17" i="14"/>
  <c r="E15" i="14"/>
  <c r="E12" i="14"/>
  <c r="F21" i="14"/>
  <c r="F17" i="14"/>
  <c r="F15" i="14"/>
  <c r="F12" i="14"/>
  <c r="AB21" i="14"/>
  <c r="AB17" i="14"/>
  <c r="AB15" i="14"/>
  <c r="AB12" i="14"/>
  <c r="AH20" i="14"/>
  <c r="AH19" i="14"/>
  <c r="AH18" i="14"/>
  <c r="AH16" i="14"/>
  <c r="AH14" i="14"/>
  <c r="AH13" i="14"/>
  <c r="AH11" i="14"/>
  <c r="AH10" i="14"/>
  <c r="AH8" i="14"/>
  <c r="AH7" i="14"/>
  <c r="AH6" i="14"/>
  <c r="AH5" i="14"/>
  <c r="AH4" i="14"/>
  <c r="AH3" i="14"/>
  <c r="AH2" i="14"/>
  <c r="AG67" i="13"/>
  <c r="AG68" i="13"/>
  <c r="AG69" i="13"/>
  <c r="AG70" i="13"/>
  <c r="AG71" i="13"/>
  <c r="AG72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5" i="13"/>
  <c r="AG64" i="13"/>
  <c r="AG63" i="13"/>
  <c r="AG62" i="13"/>
  <c r="AG61" i="13"/>
  <c r="AG60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8" i="13"/>
  <c r="AG57" i="13"/>
  <c r="AG56" i="13"/>
  <c r="AG55" i="13"/>
  <c r="AG54" i="13"/>
  <c r="AG53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1" i="13"/>
  <c r="AG50" i="13"/>
  <c r="AG49" i="13"/>
  <c r="AG48" i="13"/>
  <c r="AG47" i="13"/>
  <c r="AG46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4" i="13"/>
  <c r="AG43" i="13"/>
  <c r="AG42" i="13"/>
  <c r="AG41" i="13"/>
  <c r="AG40" i="13"/>
  <c r="AG39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7" i="13"/>
  <c r="AG36" i="13"/>
  <c r="AG35" i="13"/>
  <c r="AG34" i="13"/>
  <c r="AG33" i="13"/>
  <c r="AG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0" i="13"/>
  <c r="AG29" i="13"/>
  <c r="AG28" i="13"/>
  <c r="AG27" i="13"/>
  <c r="AG26" i="13"/>
  <c r="AG25" i="13"/>
  <c r="AG24" i="13"/>
  <c r="AG23" i="13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5" i="12"/>
  <c r="AH64" i="12"/>
  <c r="AH63" i="12"/>
  <c r="AH62" i="12"/>
  <c r="AH61" i="12"/>
  <c r="AH60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8" i="12"/>
  <c r="AH57" i="12"/>
  <c r="AH56" i="12"/>
  <c r="AH55" i="12"/>
  <c r="AH54" i="12"/>
  <c r="AH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1" i="12"/>
  <c r="AH50" i="12"/>
  <c r="AH49" i="12"/>
  <c r="AH48" i="12"/>
  <c r="AH47" i="12"/>
  <c r="AH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4" i="12"/>
  <c r="AH43" i="12"/>
  <c r="AH42" i="12"/>
  <c r="AH41" i="12"/>
  <c r="AH40" i="12"/>
  <c r="AH39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7" i="12"/>
  <c r="AH36" i="12"/>
  <c r="AH35" i="12"/>
  <c r="AH34" i="12"/>
  <c r="AH33" i="12"/>
  <c r="AH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0" i="12"/>
  <c r="AH29" i="12"/>
  <c r="AH28" i="12"/>
  <c r="AH27" i="12"/>
  <c r="AH26" i="12"/>
  <c r="AH25" i="12"/>
  <c r="AH24" i="12"/>
  <c r="AH23" i="12"/>
  <c r="AH20" i="12"/>
  <c r="AH19" i="12"/>
  <c r="AH18" i="12"/>
  <c r="AH16" i="12"/>
  <c r="AH14" i="12"/>
  <c r="AH13" i="12"/>
  <c r="AH11" i="12"/>
  <c r="AH10" i="12"/>
  <c r="AH8" i="12"/>
  <c r="AH7" i="12"/>
  <c r="AH6" i="12"/>
  <c r="AH5" i="12"/>
  <c r="AH4" i="12"/>
  <c r="AH3" i="12"/>
  <c r="AH2" i="12"/>
  <c r="AH15" i="14"/>
  <c r="W22" i="14"/>
  <c r="AG22" i="12"/>
  <c r="Q22" i="12"/>
  <c r="B30" i="31" l="1"/>
  <c r="B25" i="22" s="1"/>
  <c r="AE22" i="12"/>
  <c r="AH17" i="12"/>
  <c r="AH45" i="12"/>
  <c r="AH52" i="12"/>
  <c r="AG38" i="13"/>
  <c r="AG59" i="13"/>
  <c r="AH17" i="14"/>
  <c r="AH31" i="14"/>
  <c r="B9" i="22"/>
  <c r="B12" i="22"/>
  <c r="I22" i="14"/>
  <c r="B22" i="14" s="1"/>
  <c r="B2" i="22" s="1"/>
  <c r="H22" i="14"/>
  <c r="Z22" i="13"/>
  <c r="F22" i="13"/>
  <c r="D22" i="13"/>
  <c r="AG45" i="13"/>
  <c r="B27" i="20"/>
  <c r="B14" i="22" s="1"/>
  <c r="B28" i="24"/>
  <c r="B16" i="22" s="1"/>
  <c r="B28" i="26"/>
  <c r="B18" i="22" s="1"/>
  <c r="M22" i="14"/>
  <c r="AD22" i="13"/>
  <c r="T22" i="13"/>
  <c r="P22" i="13"/>
  <c r="M22" i="13"/>
  <c r="K22" i="13"/>
  <c r="M22" i="12"/>
  <c r="C22" i="12"/>
  <c r="AH38" i="12"/>
  <c r="AH59" i="12"/>
  <c r="AG31" i="13"/>
  <c r="AG52" i="13"/>
  <c r="AH12" i="14"/>
  <c r="B8" i="22"/>
  <c r="T22" i="14"/>
  <c r="R22" i="14"/>
  <c r="O22" i="14"/>
  <c r="AF22" i="13"/>
  <c r="U22" i="13"/>
  <c r="G22" i="13"/>
  <c r="E22" i="13"/>
  <c r="AF22" i="12"/>
  <c r="AB22" i="12"/>
  <c r="R22" i="12"/>
  <c r="H22" i="12"/>
  <c r="AH12" i="12"/>
  <c r="B26" i="27"/>
  <c r="B21" i="22" s="1"/>
  <c r="B27" i="28"/>
  <c r="B22" i="22" s="1"/>
  <c r="B28" i="29"/>
  <c r="B23" i="22" s="1"/>
  <c r="AH21" i="14"/>
  <c r="AH59" i="14"/>
  <c r="AA22" i="14"/>
  <c r="G22" i="14"/>
  <c r="N22" i="13"/>
  <c r="J22" i="13"/>
  <c r="Y22" i="12"/>
  <c r="P22" i="12"/>
  <c r="N22" i="12"/>
  <c r="J22" i="12"/>
  <c r="AH21" i="12"/>
  <c r="AH31" i="12"/>
  <c r="AH66" i="12"/>
  <c r="AG66" i="13"/>
  <c r="AH38" i="14"/>
  <c r="AH45" i="14"/>
  <c r="AH52" i="14"/>
  <c r="AH66" i="14"/>
  <c r="B11" i="22"/>
  <c r="B27" i="23"/>
  <c r="B15" i="22" s="1"/>
  <c r="AF22" i="14"/>
  <c r="Z22" i="14"/>
  <c r="Y22" i="14"/>
  <c r="S22" i="14"/>
  <c r="AC22" i="13"/>
  <c r="AA22" i="13"/>
  <c r="Y22" i="13"/>
  <c r="S22" i="13"/>
  <c r="I22" i="13"/>
  <c r="AC22" i="12"/>
  <c r="AA22" i="12"/>
  <c r="Z22" i="12"/>
  <c r="X22" i="12"/>
  <c r="T22" i="12"/>
  <c r="AH15" i="12"/>
  <c r="B10" i="22"/>
  <c r="C22" i="13"/>
  <c r="D22" i="12"/>
  <c r="B30" i="30"/>
  <c r="B24" i="22" s="1"/>
  <c r="B27" i="22"/>
  <c r="B7" i="22" l="1"/>
  <c r="B19" i="22" s="1"/>
  <c r="B22" i="12"/>
  <c r="B4" i="22" s="1"/>
  <c r="AH22" i="12"/>
  <c r="AH22" i="14"/>
  <c r="B33" i="22"/>
  <c r="B22" i="13"/>
  <c r="B3" i="22" s="1"/>
  <c r="B5" i="22" s="1"/>
  <c r="B36" i="2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O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Tarif réduit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W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EVENEMENT POST Luxembourg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  <author>JULIE FERRI</author>
  </authors>
  <commentList>
    <comment ref="AA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J9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9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X9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AE9" authorId="1" shapeId="0" xr:uid="{00000000-0006-0000-1000-000005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18" authorId="1" shapeId="0" xr:uid="{00000000-0006-0000-1000-000006000000}">
      <text>
        <r>
          <rPr>
            <b/>
            <sz val="9"/>
            <color indexed="81"/>
            <rFont val="Tahoma"/>
            <family val="2"/>
          </rPr>
          <t>JULIE FERRI:</t>
        </r>
        <r>
          <rPr>
            <sz val="9"/>
            <color indexed="81"/>
            <rFont val="Tahoma"/>
            <family val="2"/>
          </rPr>
          <t xml:space="preserve">
SHOW MR EIDD</t>
        </r>
      </text>
    </comment>
    <comment ref="J119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Q119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12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G122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9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N9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U9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julie:
MR EID</t>
        </r>
      </text>
    </comment>
    <comment ref="V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CDI ANNEXE WARKEN</t>
        </r>
      </text>
    </comment>
    <comment ref="AB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CEJHP</t>
        </r>
      </text>
    </comment>
    <comment ref="U117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</t>
        </r>
      </text>
    </comment>
    <comment ref="G122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N12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Y10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julie:
MR EIDD</t>
        </r>
      </text>
    </comment>
    <comment ref="AF10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AE1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ILEA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I1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  <comment ref="P10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- MR EIDD
- FORMATION IFEN
- ORIENTEUR DES LYCESS
- FORMATION ESERO</t>
        </r>
      </text>
    </comment>
    <comment ref="Q10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Event House of Entrepreneurship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F10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
</t>
        </r>
      </text>
    </comment>
    <comment ref="M10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MR EIDD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8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*ERREUR ART. CAISSE FOYER DE JOUR LANTERGAASS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H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  <comment ref="K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R1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Modif MR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AA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Situation à 11h30</t>
        </r>
      </text>
    </comment>
    <comment ref="AB8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Soirée d'entreprise
</t>
        </r>
      </text>
    </comment>
    <comment ref="R9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10 enfants
3 enfants sup.
2 adultes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julie</author>
  </authors>
  <commentList>
    <comment ref="G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Professeurs Saint-Georges</t>
        </r>
      </text>
    </comment>
    <comment ref="J16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julie:</t>
        </r>
        <r>
          <rPr>
            <sz val="9"/>
            <color indexed="81"/>
            <rFont val="Tahoma"/>
            <family val="2"/>
          </rPr>
          <t xml:space="preserve">
!
</t>
        </r>
      </text>
    </comment>
  </commentList>
</comments>
</file>

<file path=xl/sharedStrings.xml><?xml version="1.0" encoding="utf-8"?>
<sst xmlns="http://schemas.openxmlformats.org/spreadsheetml/2006/main" count="2477" uniqueCount="189">
  <si>
    <t>Adultes</t>
  </si>
  <si>
    <t>Enfants (6-18) - Etudiant - Séniors</t>
  </si>
  <si>
    <t>A partir de 10 personnes</t>
  </si>
  <si>
    <t>Enfants (-6 ans) gratuit</t>
  </si>
  <si>
    <t>Entrée E&amp;E - Lycée</t>
  </si>
  <si>
    <t>Entrée gratuites</t>
  </si>
  <si>
    <t xml:space="preserve">Show Fluides </t>
  </si>
  <si>
    <t>Show Cuisine</t>
  </si>
  <si>
    <t>Show Matériaux</t>
  </si>
  <si>
    <t xml:space="preserve">Maison Relais </t>
  </si>
  <si>
    <t>Show Fluides (Enfants -6 ans) Gratuit</t>
  </si>
  <si>
    <t>Show Matériaux (Enfants -6 ans) Gratuit</t>
  </si>
  <si>
    <t xml:space="preserve">Show Cuisine (Enfants -6 ans) Gratuit </t>
  </si>
  <si>
    <t xml:space="preserve">Entrée Adulte Luxembourg Card </t>
  </si>
  <si>
    <t>Billets Sponsore Adulte</t>
  </si>
  <si>
    <t>Billets Sponsore Enfants (- 6 ans)  Gratuit</t>
  </si>
  <si>
    <t>Billets Sponsore Enfants (6-18 ans ) Etudiant-Seniors</t>
  </si>
  <si>
    <t>Entrée Enfants Luxembourg Card</t>
  </si>
  <si>
    <t>Show Mathématique</t>
  </si>
  <si>
    <t>Show Fluides - Ecoles Fondamentales</t>
  </si>
  <si>
    <t>Show Mathématique - Ecoles Fondamentales</t>
  </si>
  <si>
    <t>Show Electricité - Ecoles Fondamentales</t>
  </si>
  <si>
    <t>Show Matériaux - Ecoles Fondamentales</t>
  </si>
  <si>
    <t>Show Cuisine - Ecoles Fondamentales</t>
  </si>
  <si>
    <t>Show Fluides - Lycées</t>
  </si>
  <si>
    <t>Show Mathématique - Lycées</t>
  </si>
  <si>
    <t>Show Matériaux -  Lycées</t>
  </si>
  <si>
    <t>Show Electricité - Lycées</t>
  </si>
  <si>
    <t>Show Cuisine - Lycées</t>
  </si>
  <si>
    <t>Entrée E&amp;E - Ecoles Internationales</t>
  </si>
  <si>
    <t>Entrée E&amp;E - Ecoles Fondamentales</t>
  </si>
  <si>
    <t>Show Fluides - Ecoles Internationales</t>
  </si>
  <si>
    <t>Show Mathématique - Ecoles Internationales</t>
  </si>
  <si>
    <t>Show Electricité - Ecoles Internationales</t>
  </si>
  <si>
    <t>Show Matériaux - Ecoles Internationales</t>
  </si>
  <si>
    <t>Show Cuisine - Ecoles Internationales</t>
  </si>
  <si>
    <t>Show Fluides - Maisons Relais</t>
  </si>
  <si>
    <t>Show Mathématique - Maisons Relais</t>
  </si>
  <si>
    <t>Show Electricité - Maisons Relais</t>
  </si>
  <si>
    <t>Show Matériaux - Maisons Relais</t>
  </si>
  <si>
    <t>Show Cuisine - Maisons Relais</t>
  </si>
  <si>
    <t>Show Mathématique (Enfants -6 ans) Gratuit</t>
  </si>
  <si>
    <t>NOMBRE TOTAL DE VISITEURS</t>
  </si>
  <si>
    <t>Show Mécanique - Ecoles Fondamentales</t>
  </si>
  <si>
    <t>Show Mécanique - Lycées</t>
  </si>
  <si>
    <t>Show Mécanique - Ecoles Internationales</t>
  </si>
  <si>
    <t>Show Mécanique - Maisons Relais</t>
  </si>
  <si>
    <t xml:space="preserve">  </t>
  </si>
  <si>
    <t>Entrées anniversaire</t>
  </si>
  <si>
    <t>Show Fluides - Anniversaire</t>
  </si>
  <si>
    <t>Show Mathématique - Anniversaire</t>
  </si>
  <si>
    <t>Show Electricité - Anniversaire</t>
  </si>
  <si>
    <t>Show Matériaux - Anniversaire</t>
  </si>
  <si>
    <t>Show Mécanique - Anniversaire</t>
  </si>
  <si>
    <t>Show Cuisine - Anniversaire</t>
  </si>
  <si>
    <t>Entrée E&amp;E - Ecoles privées</t>
  </si>
  <si>
    <t>Show Fluides - Ecoles privées</t>
  </si>
  <si>
    <t>Show Mathématique - Ecoles privées</t>
  </si>
  <si>
    <t>Show Electricité - Ecoles privées</t>
  </si>
  <si>
    <t>Show Matériaux - Ecoles privées</t>
  </si>
  <si>
    <t>Show Mécanique - Ecoles privées</t>
  </si>
  <si>
    <t>Show Cuisine - Ecoles privées</t>
  </si>
  <si>
    <t>Show Fluides - Ecoles Belgique</t>
  </si>
  <si>
    <t>Show Mathématique - Ecoles Belgique</t>
  </si>
  <si>
    <t>Show Electricité - Ecoles Belgique</t>
  </si>
  <si>
    <t>Show Matériaux - Ecoles Belgique</t>
  </si>
  <si>
    <t>Show Mécanique - Ecoles Belgique</t>
  </si>
  <si>
    <t>Show Cuisine - Ecoles Belgique</t>
  </si>
  <si>
    <t>Entrée E&amp;E - Ecoles Belgique</t>
  </si>
  <si>
    <t>Entrées gratuites</t>
  </si>
  <si>
    <t xml:space="preserve">Entrées Adultes Luxembourg Card </t>
  </si>
  <si>
    <t>Entrées anniversaires</t>
  </si>
  <si>
    <t>Entrée E&amp;E - Lycées</t>
  </si>
  <si>
    <t>Entrées Enfants Luxembourg Card</t>
  </si>
  <si>
    <t>Billeterie prépayé</t>
  </si>
  <si>
    <t>Show Fluides - Ecoles Françaises</t>
  </si>
  <si>
    <t>Show Mathématique - Ecoles Françaises</t>
  </si>
  <si>
    <t>Show Electricité - Ecoles Françaises</t>
  </si>
  <si>
    <t>Show Matériaux - Ecoles Françaises</t>
  </si>
  <si>
    <t>Show Mécanique - Ecoles Françaises</t>
  </si>
  <si>
    <t>Show Cuisine - Ecoles Françaises</t>
  </si>
  <si>
    <t>Entrée E&amp;E - Ecoles Françaises</t>
  </si>
  <si>
    <t>Entrée E&amp;E - Ecoles Belges</t>
  </si>
  <si>
    <t xml:space="preserve">   </t>
  </si>
  <si>
    <t>Autres groupes - NP</t>
  </si>
  <si>
    <t>Show Fluides - Autres groupes - NP</t>
  </si>
  <si>
    <t>Show Mathématique - Autres groupes - NP</t>
  </si>
  <si>
    <t>Show Electricité - Autres groupes - NP</t>
  </si>
  <si>
    <t>Show Matériaux -Autres groupes - NP</t>
  </si>
  <si>
    <t>Show Mécanique - Autres groupes - NP</t>
  </si>
  <si>
    <t>Show Cuisine - Autres groupes - NP</t>
  </si>
  <si>
    <t>Show Electricité (sur réservation)</t>
  </si>
  <si>
    <t xml:space="preserve">    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</si>
  <si>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</si>
  <si>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</si>
  <si>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</si>
  <si>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</si>
  <si>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</si>
  <si>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</si>
  <si>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</si>
  <si>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</si>
  <si>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</si>
  <si>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</si>
  <si>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</si>
  <si>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</si>
  <si>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DECEMBRE</t>
  </si>
  <si>
    <t xml:space="preserve">        </t>
  </si>
  <si>
    <t>Show Electricité</t>
  </si>
  <si>
    <t>Show Optique - Ecoles Fondamentales</t>
  </si>
  <si>
    <t>Show Chimie - Ecoles Fondamentales</t>
  </si>
  <si>
    <t>Show Optique</t>
  </si>
  <si>
    <t>Show Optique (Enfants -6 ans) Gratuit</t>
  </si>
  <si>
    <t>Show Magnétisme - Autres groupes - NP</t>
  </si>
  <si>
    <t>Show Magnétisme - Ecoles Françaises</t>
  </si>
  <si>
    <t>Show Magnétisme - Ecoles Belgique</t>
  </si>
  <si>
    <t>Show Magnétisme - Maisons Relais</t>
  </si>
  <si>
    <t>Show Magnétisme - Ecoles privées</t>
  </si>
  <si>
    <t>Show Magnétisme - Ecoles Internationales</t>
  </si>
  <si>
    <t>Show Magnétisme - Lycées</t>
  </si>
  <si>
    <t>Show Magnétisme - Ecoles Fondamentales</t>
  </si>
  <si>
    <t>Show Chimie</t>
  </si>
  <si>
    <t>Show Magnétisme</t>
  </si>
  <si>
    <t>Show Chimie (Enfants -6 ans) Gratuit</t>
  </si>
  <si>
    <t xml:space="preserve">    </t>
  </si>
  <si>
    <t>Show Magnétisme (sur réservation)</t>
  </si>
  <si>
    <t>Show Optique - Lycées</t>
  </si>
  <si>
    <t>Show Optique - Ecoles Internationales</t>
  </si>
  <si>
    <t>Show Optique - Ecoles privées</t>
  </si>
  <si>
    <t>Show Optique - Maison Relais</t>
  </si>
  <si>
    <t>Show Optique - Anniversaire</t>
  </si>
  <si>
    <t>Show Optique - Ecoles Belgique</t>
  </si>
  <si>
    <t>Show Optique - Ecoles Françaises</t>
  </si>
  <si>
    <t>Show Optique - Autres groupes NP</t>
  </si>
  <si>
    <t>Show Moteur - Lycées</t>
  </si>
  <si>
    <t>Show Chimie - Maison Relais</t>
  </si>
  <si>
    <t>Anniversaire</t>
  </si>
  <si>
    <t>Show Chimie - Ecoles privées</t>
  </si>
  <si>
    <t>Show Chimie - Maisons Relais</t>
  </si>
  <si>
    <t xml:space="preserve">Show Mécanique </t>
  </si>
  <si>
    <t>Show Mécanique (Enfants -6 ans) Gratuit</t>
  </si>
  <si>
    <t xml:space="preserve">Show Electricité </t>
  </si>
  <si>
    <t xml:space="preserve">Show Optique - Ecoles Fondamentales </t>
  </si>
  <si>
    <t>Show Chimie - Lycées</t>
  </si>
  <si>
    <t>Show Chimie - Autres groupes - NP</t>
  </si>
  <si>
    <t>Show Chimie - Ecoles Internationales</t>
  </si>
  <si>
    <t>Show Optique -  Ecoles Françaises</t>
  </si>
  <si>
    <t xml:space="preserve">Show Chimie -  Ecoles Françaises </t>
  </si>
  <si>
    <t>Show Optique - Autres groupes - NP</t>
  </si>
  <si>
    <t>Show Magnétisme -  Lycées</t>
  </si>
  <si>
    <t>JANVIER_19</t>
  </si>
  <si>
    <t>FÉVRIER_19</t>
  </si>
  <si>
    <t>MARS_19</t>
  </si>
  <si>
    <t>AVRIL_19</t>
  </si>
  <si>
    <t>MAI_19</t>
  </si>
  <si>
    <t>JUIN_19</t>
  </si>
  <si>
    <t>JUILLET_19</t>
  </si>
  <si>
    <t>AOÛT_19</t>
  </si>
  <si>
    <t>SEPTEMBRE_19</t>
  </si>
  <si>
    <t>OCTOBRE_19</t>
  </si>
  <si>
    <t>NOVEMBRE_19</t>
  </si>
  <si>
    <t>Show Magnétisme - Lycée</t>
  </si>
  <si>
    <t>Show Magnétisme-Autres groupes - NP</t>
  </si>
  <si>
    <t xml:space="preserve">            </t>
  </si>
  <si>
    <t>Accompagnant gratuit</t>
  </si>
  <si>
    <t>DECEMBRE_19</t>
  </si>
  <si>
    <t>Show Magnétisme -  Maisons Relais</t>
  </si>
  <si>
    <t>Entrée "Family Surprise Package"</t>
  </si>
  <si>
    <t>Visiteurs soirées privées</t>
  </si>
  <si>
    <t>Entrée E&amp;E - Ecoles Allemandes</t>
  </si>
  <si>
    <t>Show Chimie -  Ecoles Allemandes</t>
  </si>
  <si>
    <t>Show Cuisine - Ecoles Allemandes</t>
  </si>
  <si>
    <t>Show Electricité - Ecoles Allemandes</t>
  </si>
  <si>
    <t>Show Fluides - Ecoles Allemandes</t>
  </si>
  <si>
    <t>Show Matériaux - Ecoles Allemandes</t>
  </si>
  <si>
    <t>Show Mathématique - Ecoles Allemandes</t>
  </si>
  <si>
    <t>Show Mécanique - Ecoles Allemandes</t>
  </si>
  <si>
    <t>Show Optique -  Ecoles Allemandes</t>
  </si>
  <si>
    <t>Autres visiteurs (Formation ESERO…)</t>
  </si>
  <si>
    <t>Show Moteur - Ecoles Fondamentales</t>
  </si>
  <si>
    <t>Show Magnéstisme - Lycées</t>
  </si>
  <si>
    <t>Découverte des métiers</t>
  </si>
  <si>
    <t>Formation ESERO (ASTROPI)</t>
  </si>
  <si>
    <t>Formation ESERO (BACHELOR)</t>
  </si>
  <si>
    <t>Formation ESERO (CLIMAT)</t>
  </si>
  <si>
    <t>Flagship - Impact Study - Focus Groups</t>
  </si>
  <si>
    <t>Show Moteur</t>
  </si>
  <si>
    <t>Show Chimie - Ecole Belgique</t>
  </si>
  <si>
    <t>Autres évèvements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</si>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</sst>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3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6" borderId="20" xfId="0" applyFont="1" applyFill="1" applyBorder="1" applyAlignment="1">
      <alignment vertical="center"/>
    </xf>
    <xf numFmtId="0" fontId="1" fillId="6" borderId="21" xfId="0" applyFont="1" applyFill="1" applyBorder="1" applyAlignment="1">
      <alignment vertical="center"/>
    </xf>
    <xf numFmtId="0" fontId="1" fillId="7" borderId="19" xfId="0" applyFont="1" applyFill="1" applyBorder="1" applyAlignment="1">
      <alignment vertical="center"/>
    </xf>
    <xf numFmtId="0" fontId="1" fillId="7" borderId="20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23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7" borderId="26" xfId="0" applyFont="1" applyFill="1" applyBorder="1" applyAlignment="1">
      <alignment vertical="center"/>
    </xf>
    <xf numFmtId="0" fontId="1" fillId="7" borderId="27" xfId="0" applyFont="1" applyFill="1" applyBorder="1" applyAlignment="1">
      <alignment vertical="center"/>
    </xf>
    <xf numFmtId="14" fontId="1" fillId="4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5" borderId="26" xfId="0" applyFont="1" applyFill="1" applyBorder="1" applyAlignment="1">
      <alignment vertical="center"/>
    </xf>
    <xf numFmtId="0" fontId="5" fillId="5" borderId="2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5" fillId="5" borderId="21" xfId="0" applyFont="1" applyFill="1" applyBorder="1" applyAlignment="1">
      <alignment vertical="center"/>
    </xf>
    <xf numFmtId="0" fontId="5" fillId="5" borderId="27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vertical="center"/>
    </xf>
    <xf numFmtId="0" fontId="5" fillId="8" borderId="28" xfId="0" applyFont="1" applyFill="1" applyBorder="1" applyAlignment="1">
      <alignment vertical="center"/>
    </xf>
    <xf numFmtId="0" fontId="5" fillId="8" borderId="19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5" fillId="8" borderId="21" xfId="0" applyFont="1" applyFill="1" applyBorder="1" applyAlignment="1">
      <alignment vertical="center"/>
    </xf>
    <xf numFmtId="0" fontId="5" fillId="8" borderId="27" xfId="0" applyFont="1" applyFill="1" applyBorder="1" applyAlignment="1">
      <alignment vertical="center"/>
    </xf>
    <xf numFmtId="0" fontId="5" fillId="8" borderId="18" xfId="0" applyFont="1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0" borderId="0" xfId="0" applyBorder="1"/>
    <xf numFmtId="0" fontId="2" fillId="3" borderId="25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6" borderId="17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right" vertical="center"/>
    </xf>
    <xf numFmtId="0" fontId="0" fillId="10" borderId="17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0" fillId="11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0" borderId="0" xfId="0" applyFont="1"/>
    <xf numFmtId="0" fontId="8" fillId="11" borderId="2" xfId="0" applyFont="1" applyFill="1" applyBorder="1" applyAlignment="1">
      <alignment horizontal="center" vertical="center"/>
    </xf>
    <xf numFmtId="0" fontId="0" fillId="9" borderId="36" xfId="0" applyFill="1" applyBorder="1" applyAlignment="1">
      <alignment horizontal="center"/>
    </xf>
    <xf numFmtId="0" fontId="0" fillId="9" borderId="36" xfId="0" applyFill="1" applyBorder="1"/>
    <xf numFmtId="0" fontId="0" fillId="9" borderId="33" xfId="0" applyFill="1" applyBorder="1" applyAlignment="1">
      <alignment horizontal="center"/>
    </xf>
    <xf numFmtId="0" fontId="0" fillId="9" borderId="33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14" fontId="1" fillId="4" borderId="15" xfId="0" applyNumberFormat="1" applyFont="1" applyFill="1" applyBorder="1" applyAlignment="1">
      <alignment horizontal="center" vertical="center"/>
    </xf>
    <xf numFmtId="0" fontId="10" fillId="11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12" borderId="17" xfId="0" applyFont="1" applyFill="1" applyBorder="1" applyAlignment="1">
      <alignment horizontal="center" vertical="center"/>
    </xf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vertic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/>
    </xf>
    <xf numFmtId="0" fontId="0" fillId="0" borderId="36" xfId="0" applyFill="1" applyBorder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5" fillId="10" borderId="1" xfId="0" applyFont="1" applyFill="1" applyBorder="1" applyAlignment="1">
      <alignment horizontal="center" vertical="center"/>
    </xf>
    <xf numFmtId="0" fontId="0" fillId="10" borderId="36" xfId="0" applyFill="1" applyBorder="1"/>
    <xf numFmtId="0" fontId="0" fillId="10" borderId="33" xfId="0" applyFill="1" applyBorder="1"/>
    <xf numFmtId="0" fontId="1" fillId="2" borderId="40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vertical="center"/>
    </xf>
    <xf numFmtId="0" fontId="5" fillId="6" borderId="27" xfId="0" applyFont="1" applyFill="1" applyBorder="1" applyAlignment="1">
      <alignment vertical="center"/>
    </xf>
    <xf numFmtId="0" fontId="2" fillId="2" borderId="41" xfId="0" applyFont="1" applyFill="1" applyBorder="1" applyAlignment="1">
      <alignment horizontal="center" vertical="center"/>
    </xf>
    <xf numFmtId="14" fontId="1" fillId="4" borderId="2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11" borderId="2" xfId="0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4" xfId="0" applyFill="1" applyBorder="1"/>
    <xf numFmtId="14" fontId="1" fillId="10" borderId="8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1" fillId="0" borderId="35" xfId="0" applyNumberFormat="1" applyFont="1" applyFill="1" applyBorder="1" applyAlignment="1">
      <alignment horizontal="center" vertical="center"/>
    </xf>
    <xf numFmtId="14" fontId="1" fillId="0" borderId="42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15" borderId="19" xfId="0" applyFont="1" applyFill="1" applyBorder="1" applyAlignment="1">
      <alignment vertical="center"/>
    </xf>
    <xf numFmtId="0" fontId="5" fillId="15" borderId="43" xfId="0" applyFont="1" applyFill="1" applyBorder="1" applyAlignment="1">
      <alignment vertical="center"/>
    </xf>
    <xf numFmtId="0" fontId="5" fillId="15" borderId="11" xfId="0" applyFont="1" applyFill="1" applyBorder="1" applyAlignment="1">
      <alignment vertical="center"/>
    </xf>
    <xf numFmtId="0" fontId="5" fillId="15" borderId="20" xfId="0" applyFont="1" applyFill="1" applyBorder="1" applyAlignment="1">
      <alignment vertical="center"/>
    </xf>
    <xf numFmtId="0" fontId="5" fillId="15" borderId="21" xfId="0" applyFont="1" applyFill="1" applyBorder="1" applyAlignment="1">
      <alignment vertical="center"/>
    </xf>
    <xf numFmtId="0" fontId="5" fillId="15" borderId="27" xfId="0" applyFont="1" applyFill="1" applyBorder="1" applyAlignment="1">
      <alignment vertical="center"/>
    </xf>
    <xf numFmtId="0" fontId="5" fillId="15" borderId="18" xfId="0" applyFont="1" applyFill="1" applyBorder="1" applyAlignment="1">
      <alignment vertical="center"/>
    </xf>
    <xf numFmtId="0" fontId="0" fillId="0" borderId="44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1" fillId="4" borderId="45" xfId="0" applyNumberFormat="1" applyFont="1" applyFill="1" applyBorder="1" applyAlignment="1">
      <alignment horizontal="center" vertical="center"/>
    </xf>
    <xf numFmtId="14" fontId="1" fillId="0" borderId="46" xfId="0" applyNumberFormat="1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3" borderId="51" xfId="0" applyFont="1" applyFill="1" applyBorder="1" applyAlignment="1">
      <alignment horizontal="center" vertical="center"/>
    </xf>
    <xf numFmtId="0" fontId="5" fillId="9" borderId="47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2" fillId="3" borderId="45" xfId="0" applyFont="1" applyFill="1" applyBorder="1" applyAlignment="1">
      <alignment horizontal="center" vertical="center"/>
    </xf>
    <xf numFmtId="0" fontId="10" fillId="11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6" fillId="9" borderId="52" xfId="0" applyFont="1" applyFill="1" applyBorder="1" applyAlignment="1">
      <alignment horizontal="center"/>
    </xf>
    <xf numFmtId="0" fontId="6" fillId="9" borderId="49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5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0" fontId="6" fillId="0" borderId="53" xfId="0" applyFont="1" applyFill="1" applyBorder="1" applyAlignment="1">
      <alignment horizontal="center"/>
    </xf>
    <xf numFmtId="14" fontId="1" fillId="4" borderId="5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14" fontId="1" fillId="0" borderId="55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4" fontId="1" fillId="0" borderId="45" xfId="0" applyNumberFormat="1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/>
    <xf numFmtId="0" fontId="0" fillId="16" borderId="36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2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6" fillId="16" borderId="31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/>
    </xf>
    <xf numFmtId="0" fontId="6" fillId="16" borderId="14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/>
    </xf>
    <xf numFmtId="0" fontId="6" fillId="16" borderId="34" xfId="0" applyFont="1" applyFill="1" applyBorder="1" applyAlignment="1">
      <alignment horizontal="center" vertical="center"/>
    </xf>
    <xf numFmtId="0" fontId="6" fillId="16" borderId="3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1" fillId="4" borderId="56" xfId="0" applyNumberFormat="1" applyFont="1" applyFill="1" applyBorder="1" applyAlignment="1">
      <alignment horizontal="center" vertical="center"/>
    </xf>
    <xf numFmtId="14" fontId="1" fillId="0" borderId="57" xfId="0" applyNumberFormat="1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10" fillId="11" borderId="56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62" xfId="0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8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0" fontId="5" fillId="16" borderId="47" xfId="0" applyFont="1" applyFill="1" applyBorder="1" applyAlignment="1">
      <alignment horizontal="center" vertical="center"/>
    </xf>
    <xf numFmtId="0" fontId="0" fillId="16" borderId="47" xfId="0" applyFill="1" applyBorder="1" applyAlignment="1">
      <alignment horizontal="center"/>
    </xf>
    <xf numFmtId="0" fontId="0" fillId="16" borderId="48" xfId="0" applyFill="1" applyBorder="1" applyAlignment="1">
      <alignment horizontal="center"/>
    </xf>
    <xf numFmtId="0" fontId="2" fillId="16" borderId="45" xfId="0" applyFont="1" applyFill="1" applyBorder="1" applyAlignment="1">
      <alignment horizontal="center" vertical="center"/>
    </xf>
    <xf numFmtId="0" fontId="2" fillId="16" borderId="51" xfId="0" applyFont="1" applyFill="1" applyBorder="1" applyAlignment="1">
      <alignment horizontal="center" vertical="center"/>
    </xf>
    <xf numFmtId="0" fontId="6" fillId="16" borderId="52" xfId="0" applyFont="1" applyFill="1" applyBorder="1" applyAlignment="1">
      <alignment horizontal="center"/>
    </xf>
    <xf numFmtId="0" fontId="6" fillId="16" borderId="49" xfId="0" applyFont="1" applyFill="1" applyBorder="1" applyAlignment="1">
      <alignment horizontal="center"/>
    </xf>
    <xf numFmtId="0" fontId="6" fillId="16" borderId="53" xfId="0" applyFont="1" applyFill="1" applyBorder="1" applyAlignment="1">
      <alignment horizontal="center"/>
    </xf>
    <xf numFmtId="0" fontId="0" fillId="16" borderId="58" xfId="0" applyFill="1" applyBorder="1" applyAlignment="1">
      <alignment horizontal="center" vertical="center"/>
    </xf>
    <xf numFmtId="0" fontId="0" fillId="16" borderId="59" xfId="0" applyFill="1" applyBorder="1" applyAlignment="1">
      <alignment horizontal="center" vertical="center"/>
    </xf>
    <xf numFmtId="0" fontId="0" fillId="16" borderId="60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5" fillId="16" borderId="58" xfId="0" applyFont="1" applyFill="1" applyBorder="1" applyAlignment="1">
      <alignment horizontal="center" vertical="center"/>
    </xf>
    <xf numFmtId="0" fontId="6" fillId="16" borderId="58" xfId="0" applyFont="1" applyFill="1" applyBorder="1" applyAlignment="1">
      <alignment horizontal="center" vertical="center"/>
    </xf>
    <xf numFmtId="0" fontId="6" fillId="16" borderId="62" xfId="0" applyFont="1" applyFill="1" applyBorder="1" applyAlignment="1">
      <alignment horizontal="center" vertical="center"/>
    </xf>
    <xf numFmtId="0" fontId="6" fillId="16" borderId="60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61" xfId="0" applyFont="1" applyBorder="1"/>
    <xf numFmtId="0" fontId="18" fillId="0" borderId="59" xfId="0" applyFont="1" applyBorder="1"/>
    <xf numFmtId="0" fontId="5" fillId="0" borderId="48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2" fillId="3" borderId="62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vertical="center"/>
    </xf>
    <xf numFmtId="0" fontId="10" fillId="11" borderId="5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left" vertical="center"/>
    </xf>
    <xf numFmtId="0" fontId="18" fillId="0" borderId="64" xfId="0" applyFont="1" applyFill="1" applyBorder="1" applyAlignment="1">
      <alignment horizontal="left" vertical="center"/>
    </xf>
    <xf numFmtId="0" fontId="18" fillId="0" borderId="63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8" fillId="11" borderId="2" xfId="0" applyFont="1" applyFill="1" applyBorder="1" applyAlignment="1">
      <alignment horizontal="left"/>
    </xf>
    <xf numFmtId="0" fontId="8" fillId="11" borderId="2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0" borderId="59" xfId="0" applyFont="1" applyFill="1" applyBorder="1"/>
    <xf numFmtId="0" fontId="18" fillId="0" borderId="48" xfId="0" applyFont="1" applyFill="1" applyBorder="1" applyAlignment="1">
      <alignment horizontal="center"/>
    </xf>
    <xf numFmtId="14" fontId="1" fillId="12" borderId="42" xfId="0" applyNumberFormat="1" applyFont="1" applyFill="1" applyBorder="1" applyAlignment="1">
      <alignment horizontal="center" vertical="center"/>
    </xf>
    <xf numFmtId="14" fontId="1" fillId="18" borderId="42" xfId="0" applyNumberFormat="1" applyFon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11" borderId="45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vertical="center"/>
    </xf>
    <xf numFmtId="0" fontId="1" fillId="7" borderId="14" xfId="0" applyFont="1" applyFill="1" applyBorder="1" applyAlignment="1">
      <alignment vertical="center"/>
    </xf>
    <xf numFmtId="14" fontId="1" fillId="10" borderId="42" xfId="0" applyNumberFormat="1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/>
    </xf>
    <xf numFmtId="0" fontId="5" fillId="10" borderId="4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vertical="center"/>
    </xf>
    <xf numFmtId="0" fontId="0" fillId="20" borderId="23" xfId="0" applyFill="1" applyBorder="1" applyAlignment="1">
      <alignment vertical="center"/>
    </xf>
    <xf numFmtId="0" fontId="5" fillId="20" borderId="20" xfId="0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5" fillId="20" borderId="21" xfId="0" applyFont="1" applyFill="1" applyBorder="1" applyAlignment="1">
      <alignment vertical="center"/>
    </xf>
    <xf numFmtId="0" fontId="0" fillId="20" borderId="11" xfId="0" applyFill="1" applyBorder="1" applyAlignment="1">
      <alignment vertical="center"/>
    </xf>
    <xf numFmtId="0" fontId="5" fillId="21" borderId="19" xfId="0" applyFont="1" applyFill="1" applyBorder="1" applyAlignment="1">
      <alignment vertical="center"/>
    </xf>
    <xf numFmtId="0" fontId="0" fillId="21" borderId="23" xfId="0" applyFill="1" applyBorder="1" applyAlignment="1">
      <alignment vertical="center"/>
    </xf>
    <xf numFmtId="0" fontId="5" fillId="21" borderId="20" xfId="0" applyFont="1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5" fillId="21" borderId="21" xfId="0" applyFont="1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18" fillId="0" borderId="63" xfId="0" applyFont="1" applyFill="1" applyBorder="1"/>
    <xf numFmtId="0" fontId="18" fillId="0" borderId="53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/>
    </xf>
    <xf numFmtId="0" fontId="18" fillId="22" borderId="43" xfId="0" applyFont="1" applyFill="1" applyBorder="1" applyAlignment="1">
      <alignment horizontal="center"/>
    </xf>
    <xf numFmtId="0" fontId="18" fillId="18" borderId="0" xfId="0" applyFont="1" applyFill="1"/>
    <xf numFmtId="0" fontId="18" fillId="11" borderId="59" xfId="0" applyFont="1" applyFill="1" applyBorder="1"/>
    <xf numFmtId="0" fontId="18" fillId="11" borderId="48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 vertical="center"/>
    </xf>
    <xf numFmtId="0" fontId="6" fillId="16" borderId="36" xfId="0" applyFont="1" applyFill="1" applyBorder="1" applyAlignment="1">
      <alignment horizontal="center"/>
    </xf>
    <xf numFmtId="0" fontId="6" fillId="16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1" xfId="0" applyFont="1" applyFill="1" applyBorder="1"/>
    <xf numFmtId="0" fontId="1" fillId="8" borderId="21" xfId="0" applyFont="1" applyFill="1" applyBorder="1" applyAlignment="1">
      <alignment vertical="center"/>
    </xf>
    <xf numFmtId="0" fontId="5" fillId="16" borderId="48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3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19" fillId="0" borderId="59" xfId="0" applyFont="1" applyFill="1" applyBorder="1"/>
    <xf numFmtId="0" fontId="19" fillId="0" borderId="48" xfId="0" applyFont="1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36" xfId="0" applyFill="1" applyBorder="1" applyAlignment="1">
      <alignment horizontal="center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30" xfId="0" applyFont="1" applyFill="1" applyBorder="1" applyAlignment="1">
      <alignment horizontal="center" vertical="center"/>
    </xf>
    <xf numFmtId="0" fontId="6" fillId="20" borderId="3" xfId="0" applyFont="1" applyFill="1" applyBorder="1" applyAlignment="1">
      <alignment horizontal="center" vertical="center"/>
    </xf>
    <xf numFmtId="0" fontId="6" fillId="20" borderId="33" xfId="0" applyFont="1" applyFill="1" applyBorder="1" applyAlignment="1">
      <alignment horizontal="center" vertical="center"/>
    </xf>
    <xf numFmtId="0" fontId="2" fillId="20" borderId="8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3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vertical="center"/>
    </xf>
    <xf numFmtId="14" fontId="20" fillId="4" borderId="8" xfId="0" applyNumberFormat="1" applyFont="1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3" borderId="44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6" fillId="13" borderId="3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9" fillId="23" borderId="16" xfId="0" applyFont="1" applyFill="1" applyBorder="1" applyAlignment="1">
      <alignment horizontal="right" vertical="center"/>
    </xf>
    <xf numFmtId="0" fontId="7" fillId="23" borderId="2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4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vertical="center"/>
    </xf>
    <xf numFmtId="0" fontId="2" fillId="23" borderId="2" xfId="0" applyFont="1" applyFill="1" applyBorder="1" applyAlignment="1">
      <alignment vertical="center"/>
    </xf>
    <xf numFmtId="0" fontId="2" fillId="23" borderId="51" xfId="0" applyFont="1" applyFill="1" applyBorder="1" applyAlignment="1">
      <alignment horizontal="center" vertical="center"/>
    </xf>
    <xf numFmtId="0" fontId="1" fillId="23" borderId="16" xfId="0" applyFont="1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14" fontId="1" fillId="0" borderId="5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13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6" fillId="13" borderId="52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5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14" fontId="1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51" xfId="0" applyNumberFormat="1" applyFont="1" applyFill="1" applyBorder="1" applyAlignment="1">
      <alignment horizontal="center" vertical="center"/>
    </xf>
    <xf numFmtId="0" fontId="1" fillId="7" borderId="70" xfId="0" applyFont="1" applyFill="1" applyBorder="1" applyAlignment="1">
      <alignment vertical="center"/>
    </xf>
    <xf numFmtId="0" fontId="0" fillId="7" borderId="43" xfId="0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71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/>
    </xf>
    <xf numFmtId="0" fontId="5" fillId="8" borderId="43" xfId="0" applyFont="1" applyFill="1" applyBorder="1" applyAlignment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5" fillId="16" borderId="44" xfId="0" applyFont="1" applyFill="1" applyBorder="1" applyAlignment="1">
      <alignment horizontal="center" vertical="center"/>
    </xf>
    <xf numFmtId="0" fontId="5" fillId="16" borderId="65" xfId="0" applyFont="1" applyFill="1" applyBorder="1" applyAlignment="1">
      <alignment horizontal="center" vertical="center"/>
    </xf>
    <xf numFmtId="0" fontId="0" fillId="16" borderId="0" xfId="0" applyFill="1" applyBorder="1"/>
    <xf numFmtId="0" fontId="6" fillId="16" borderId="47" xfId="0" applyFont="1" applyFill="1" applyBorder="1" applyAlignment="1">
      <alignment horizontal="center" vertical="center"/>
    </xf>
    <xf numFmtId="0" fontId="6" fillId="16" borderId="48" xfId="0" applyFont="1" applyFill="1" applyBorder="1" applyAlignment="1">
      <alignment horizontal="center" vertical="center"/>
    </xf>
    <xf numFmtId="0" fontId="6" fillId="16" borderId="49" xfId="0" applyFont="1" applyFill="1" applyBorder="1" applyAlignment="1">
      <alignment horizontal="center" vertical="center"/>
    </xf>
    <xf numFmtId="0" fontId="6" fillId="16" borderId="44" xfId="0" applyFont="1" applyFill="1" applyBorder="1" applyAlignment="1">
      <alignment horizontal="center" vertical="center"/>
    </xf>
    <xf numFmtId="0" fontId="6" fillId="16" borderId="71" xfId="0" applyFont="1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5" fillId="24" borderId="44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6" fillId="16" borderId="39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0" xfId="0" applyFill="1"/>
    <xf numFmtId="0" fontId="6" fillId="16" borderId="44" xfId="0" applyFont="1" applyFill="1" applyBorder="1" applyAlignment="1">
      <alignment horizontal="center"/>
    </xf>
    <xf numFmtId="0" fontId="0" fillId="16" borderId="44" xfId="0" applyFill="1" applyBorder="1" applyAlignment="1">
      <alignment horizontal="center"/>
    </xf>
    <xf numFmtId="0" fontId="1" fillId="8" borderId="23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15" borderId="43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2" fillId="23" borderId="35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7" fillId="23" borderId="42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2" fillId="23" borderId="5" xfId="0" applyFont="1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23" borderId="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6" fillId="11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5" fillId="5" borderId="44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8" borderId="44" xfId="0" applyFont="1" applyFill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15" borderId="44" xfId="0" applyFont="1" applyFill="1" applyBorder="1" applyAlignment="1">
      <alignment vertical="center"/>
    </xf>
    <xf numFmtId="0" fontId="5" fillId="15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23" borderId="55" xfId="0" applyFont="1" applyFill="1" applyBorder="1" applyAlignment="1">
      <alignment horizontal="right" vertical="center"/>
    </xf>
    <xf numFmtId="0" fontId="2" fillId="23" borderId="15" xfId="0" applyFont="1" applyFill="1" applyBorder="1" applyAlignment="1">
      <alignment vertical="center"/>
    </xf>
    <xf numFmtId="0" fontId="1" fillId="7" borderId="71" xfId="0" applyFont="1" applyFill="1" applyBorder="1" applyAlignment="1">
      <alignment vertical="center"/>
    </xf>
    <xf numFmtId="0" fontId="1" fillId="23" borderId="15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1" fillId="11" borderId="15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8" borderId="12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5" fillId="8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15" borderId="12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5" fillId="15" borderId="14" xfId="0" applyFont="1" applyFill="1" applyBorder="1" applyAlignment="1">
      <alignment vertical="center"/>
    </xf>
    <xf numFmtId="0" fontId="5" fillId="6" borderId="12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6" borderId="14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9" fillId="23" borderId="25" xfId="0" applyFont="1" applyFill="1" applyBorder="1" applyAlignment="1">
      <alignment horizontal="right" vertical="center"/>
    </xf>
    <xf numFmtId="14" fontId="20" fillId="4" borderId="32" xfId="0" applyNumberFormat="1" applyFont="1" applyFill="1" applyBorder="1" applyAlignment="1">
      <alignment horizontal="center" vertical="center"/>
    </xf>
    <xf numFmtId="14" fontId="20" fillId="4" borderId="63" xfId="0" applyNumberFormat="1" applyFont="1" applyFill="1" applyBorder="1" applyAlignment="1">
      <alignment horizontal="center" vertical="center"/>
    </xf>
    <xf numFmtId="0" fontId="2" fillId="23" borderId="54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6" fillId="0" borderId="72" xfId="0" applyFont="1" applyFill="1" applyBorder="1" applyAlignment="1">
      <alignment horizontal="center" vertical="center"/>
    </xf>
    <xf numFmtId="0" fontId="6" fillId="0" borderId="68" xfId="0" applyFont="1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  <xf numFmtId="0" fontId="6" fillId="10" borderId="39" xfId="0" applyFont="1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1" fillId="25" borderId="16" xfId="0" applyFont="1" applyFill="1" applyBorder="1" applyAlignment="1">
      <alignment vertical="center"/>
    </xf>
    <xf numFmtId="0" fontId="1" fillId="25" borderId="2" xfId="0" applyFont="1" applyFill="1" applyBorder="1" applyAlignment="1">
      <alignment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8" xfId="0" applyFont="1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/>
    </xf>
    <xf numFmtId="0" fontId="2" fillId="25" borderId="15" xfId="0" applyFont="1" applyFill="1" applyBorder="1" applyAlignment="1">
      <alignment horizontal="center" vertical="center"/>
    </xf>
    <xf numFmtId="0" fontId="14" fillId="25" borderId="2" xfId="0" applyFont="1" applyFill="1" applyBorder="1" applyAlignment="1">
      <alignment horizontal="center"/>
    </xf>
    <xf numFmtId="0" fontId="0" fillId="25" borderId="0" xfId="0" applyFill="1"/>
    <xf numFmtId="0" fontId="11" fillId="25" borderId="16" xfId="0" applyFont="1" applyFill="1" applyBorder="1" applyAlignment="1">
      <alignment vertical="center"/>
    </xf>
    <xf numFmtId="0" fontId="8" fillId="25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0" fillId="25" borderId="8" xfId="0" applyFont="1" applyFill="1" applyBorder="1" applyAlignment="1">
      <alignment horizontal="center" vertical="center"/>
    </xf>
    <xf numFmtId="0" fontId="10" fillId="25" borderId="22" xfId="0" applyFont="1" applyFill="1" applyBorder="1" applyAlignment="1">
      <alignment horizontal="center" vertical="center"/>
    </xf>
    <xf numFmtId="0" fontId="15" fillId="25" borderId="2" xfId="0" applyFont="1" applyFill="1" applyBorder="1" applyAlignment="1">
      <alignment horizontal="center" vertical="center"/>
    </xf>
    <xf numFmtId="0" fontId="1" fillId="25" borderId="0" xfId="0" applyFont="1" applyFill="1"/>
    <xf numFmtId="0" fontId="0" fillId="25" borderId="0" xfId="0" applyFill="1" applyAlignment="1">
      <alignment vertic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1" fillId="25" borderId="26" xfId="0" applyFont="1" applyFill="1" applyBorder="1" applyAlignment="1">
      <alignment vertical="center"/>
    </xf>
    <xf numFmtId="0" fontId="5" fillId="25" borderId="23" xfId="0" applyFont="1" applyFill="1" applyBorder="1" applyAlignment="1">
      <alignment vertical="center"/>
    </xf>
    <xf numFmtId="0" fontId="6" fillId="25" borderId="23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4" fillId="25" borderId="23" xfId="0" applyFont="1" applyFill="1" applyBorder="1" applyAlignment="1">
      <alignment horizontal="center"/>
    </xf>
    <xf numFmtId="0" fontId="1" fillId="25" borderId="20" xfId="0" applyFont="1" applyFill="1" applyBorder="1" applyAlignment="1">
      <alignment vertical="center"/>
    </xf>
    <xf numFmtId="0" fontId="1" fillId="25" borderId="10" xfId="0" applyFont="1" applyFill="1" applyBorder="1" applyAlignment="1">
      <alignment vertical="center"/>
    </xf>
    <xf numFmtId="0" fontId="0" fillId="25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1" fillId="25" borderId="21" xfId="0" applyFont="1" applyFill="1" applyBorder="1" applyAlignment="1">
      <alignment vertical="center"/>
    </xf>
    <xf numFmtId="0" fontId="1" fillId="25" borderId="11" xfId="0" applyFont="1" applyFill="1" applyBorder="1" applyAlignment="1">
      <alignment vertical="center"/>
    </xf>
    <xf numFmtId="0" fontId="0" fillId="25" borderId="1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3" xfId="0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13" xfId="0" applyFill="1" applyBorder="1" applyAlignment="1">
      <alignment horizontal="center"/>
    </xf>
    <xf numFmtId="0" fontId="0" fillId="25" borderId="3" xfId="0" applyFill="1" applyBorder="1" applyAlignment="1">
      <alignment horizontal="center"/>
    </xf>
    <xf numFmtId="0" fontId="0" fillId="25" borderId="3" xfId="0" applyFill="1" applyBorder="1"/>
    <xf numFmtId="0" fontId="0" fillId="25" borderId="14" xfId="0" applyFill="1" applyBorder="1" applyAlignment="1">
      <alignment horizontal="center"/>
    </xf>
    <xf numFmtId="0" fontId="1" fillId="25" borderId="27" xfId="0" applyFont="1" applyFill="1" applyBorder="1" applyAlignment="1">
      <alignment vertical="center"/>
    </xf>
    <xf numFmtId="0" fontId="14" fillId="25" borderId="2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vertical="center"/>
    </xf>
    <xf numFmtId="0" fontId="0" fillId="25" borderId="2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4" fillId="25" borderId="10" xfId="0" applyFont="1" applyFill="1" applyBorder="1" applyAlignment="1">
      <alignment horizontal="center"/>
    </xf>
    <xf numFmtId="0" fontId="1" fillId="25" borderId="19" xfId="0" applyFont="1" applyFill="1" applyBorder="1" applyAlignment="1">
      <alignment vertical="center"/>
    </xf>
    <xf numFmtId="0" fontId="1" fillId="25" borderId="23" xfId="0" applyFont="1" applyFill="1" applyBorder="1" applyAlignment="1">
      <alignment vertical="center"/>
    </xf>
    <xf numFmtId="0" fontId="2" fillId="25" borderId="22" xfId="0" applyFont="1" applyFill="1" applyBorder="1" applyAlignment="1">
      <alignment horizontal="center" vertical="center"/>
    </xf>
    <xf numFmtId="0" fontId="5" fillId="25" borderId="26" xfId="0" applyFont="1" applyFill="1" applyBorder="1" applyAlignment="1">
      <alignment vertical="center"/>
    </xf>
    <xf numFmtId="0" fontId="5" fillId="25" borderId="28" xfId="0" applyFont="1" applyFill="1" applyBorder="1" applyAlignment="1">
      <alignment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25" borderId="31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/>
    </xf>
    <xf numFmtId="0" fontId="6" fillId="25" borderId="30" xfId="0" applyFont="1" applyFill="1" applyBorder="1"/>
    <xf numFmtId="0" fontId="6" fillId="25" borderId="31" xfId="0" applyFont="1" applyFill="1" applyBorder="1" applyAlignment="1">
      <alignment horizontal="center"/>
    </xf>
    <xf numFmtId="0" fontId="5" fillId="25" borderId="19" xfId="0" applyFont="1" applyFill="1" applyBorder="1" applyAlignment="1">
      <alignment vertical="center"/>
    </xf>
    <xf numFmtId="0" fontId="5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center" vertical="center"/>
    </xf>
    <xf numFmtId="0" fontId="6" fillId="25" borderId="7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/>
    </xf>
    <xf numFmtId="0" fontId="6" fillId="25" borderId="3" xfId="0" applyFont="1" applyFill="1" applyBorder="1"/>
    <xf numFmtId="0" fontId="6" fillId="25" borderId="14" xfId="0" applyFont="1" applyFill="1" applyBorder="1" applyAlignment="1">
      <alignment horizontal="center"/>
    </xf>
    <xf numFmtId="0" fontId="5" fillId="25" borderId="20" xfId="0" applyFont="1" applyFill="1" applyBorder="1" applyAlignment="1">
      <alignment vertical="center"/>
    </xf>
    <xf numFmtId="0" fontId="5" fillId="25" borderId="21" xfId="0" applyFont="1" applyFill="1" applyBorder="1" applyAlignment="1">
      <alignment vertical="center"/>
    </xf>
    <xf numFmtId="0" fontId="5" fillId="25" borderId="27" xfId="0" applyFont="1" applyFill="1" applyBorder="1" applyAlignment="1">
      <alignment vertical="center"/>
    </xf>
    <xf numFmtId="0" fontId="5" fillId="25" borderId="18" xfId="0" applyFont="1" applyFill="1" applyBorder="1" applyAlignment="1">
      <alignment vertical="center"/>
    </xf>
    <xf numFmtId="0" fontId="6" fillId="25" borderId="18" xfId="0" applyFont="1" applyFill="1" applyBorder="1" applyAlignment="1">
      <alignment horizontal="center" vertical="center"/>
    </xf>
    <xf numFmtId="0" fontId="6" fillId="25" borderId="32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 vertical="center"/>
    </xf>
    <xf numFmtId="0" fontId="6" fillId="25" borderId="34" xfId="0" applyFont="1" applyFill="1" applyBorder="1" applyAlignment="1">
      <alignment horizontal="center" vertical="center"/>
    </xf>
    <xf numFmtId="0" fontId="6" fillId="25" borderId="33" xfId="0" applyFont="1" applyFill="1" applyBorder="1" applyAlignment="1">
      <alignment horizontal="center"/>
    </xf>
    <xf numFmtId="0" fontId="6" fillId="25" borderId="33" xfId="0" applyFont="1" applyFill="1" applyBorder="1"/>
    <xf numFmtId="0" fontId="6" fillId="25" borderId="34" xfId="0" applyFont="1" applyFill="1" applyBorder="1" applyAlignment="1">
      <alignment horizontal="center"/>
    </xf>
    <xf numFmtId="0" fontId="0" fillId="25" borderId="23" xfId="0" applyFill="1" applyBorder="1" applyAlignment="1">
      <alignment vertical="center"/>
    </xf>
    <xf numFmtId="0" fontId="0" fillId="25" borderId="4" xfId="0" applyFill="1" applyBorder="1" applyAlignment="1">
      <alignment horizontal="center"/>
    </xf>
    <xf numFmtId="0" fontId="0" fillId="25" borderId="4" xfId="0" applyFill="1" applyBorder="1"/>
    <xf numFmtId="0" fontId="0" fillId="25" borderId="12" xfId="0" applyFill="1" applyBorder="1" applyAlignment="1">
      <alignment horizontal="center"/>
    </xf>
    <xf numFmtId="0" fontId="0" fillId="25" borderId="10" xfId="0" applyFill="1" applyBorder="1" applyAlignment="1">
      <alignment vertical="center"/>
    </xf>
    <xf numFmtId="0" fontId="0" fillId="25" borderId="11" xfId="0" applyFill="1" applyBorder="1" applyAlignment="1">
      <alignment vertical="center"/>
    </xf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  <xf numFmtId="0" fontId="8" fillId="3" borderId="16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FF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('Suivi nb visiteurs-mois'!$A$7:$A$18,'Suivi nb visiteurs-mois'!$A$21:$A$32)</c:f>
              <c:strCache>
                <c:ptCount val="24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  <c:pt idx="12">
                  <c:v>JANVIER_19</c:v>
                </c:pt>
                <c:pt idx="13">
                  <c:v>FÉVRIER_19</c:v>
                </c:pt>
                <c:pt idx="14">
                  <c:v>MARS_19</c:v>
                </c:pt>
                <c:pt idx="15">
                  <c:v>AVRIL_19</c:v>
                </c:pt>
                <c:pt idx="16">
                  <c:v>MAI_19</c:v>
                </c:pt>
                <c:pt idx="17">
                  <c:v>JUIN_19</c:v>
                </c:pt>
                <c:pt idx="18">
                  <c:v>JUILLET_19</c:v>
                </c:pt>
                <c:pt idx="19">
                  <c:v>AOÛT_19</c:v>
                </c:pt>
                <c:pt idx="20">
                  <c:v>SEPTEMBRE_19</c:v>
                </c:pt>
                <c:pt idx="21">
                  <c:v>OCTOBRE_19</c:v>
                </c:pt>
                <c:pt idx="22">
                  <c:v>NOVEMBRE_19</c:v>
                </c:pt>
                <c:pt idx="23">
                  <c:v>DECEMBRE_19</c:v>
                </c:pt>
              </c:strCache>
            </c:strRef>
          </c:cat>
          <c:val>
            <c:numRef>
              <c:f>('Suivi nb visiteurs-mois'!$B$7:$B$18,'Suivi nb visiteurs-mois'!$B$21:$B$32)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3533</c:v>
                </c:pt>
                <c:pt idx="3">
                  <c:v>3172</c:v>
                </c:pt>
                <c:pt idx="4">
                  <c:v>0</c:v>
                </c:pt>
                <c:pt idx="5">
                  <c:v>0</c:v>
                </c:pt>
                <c:pt idx="6">
                  <c:v>3119</c:v>
                </c:pt>
                <c:pt idx="7">
                  <c:v>2251</c:v>
                </c:pt>
                <c:pt idx="8">
                  <c:v>1165</c:v>
                </c:pt>
                <c:pt idx="9">
                  <c:v>2034</c:v>
                </c:pt>
                <c:pt idx="10">
                  <c:v>2776</c:v>
                </c:pt>
                <c:pt idx="11">
                  <c:v>2379</c:v>
                </c:pt>
                <c:pt idx="12">
                  <c:v>2720</c:v>
                </c:pt>
                <c:pt idx="13">
                  <c:v>3437</c:v>
                </c:pt>
                <c:pt idx="14">
                  <c:v>3013</c:v>
                </c:pt>
                <c:pt idx="15">
                  <c:v>3512</c:v>
                </c:pt>
                <c:pt idx="16">
                  <c:v>3829</c:v>
                </c:pt>
                <c:pt idx="17">
                  <c:v>2524</c:v>
                </c:pt>
                <c:pt idx="18">
                  <c:v>3219</c:v>
                </c:pt>
                <c:pt idx="19">
                  <c:v>3032</c:v>
                </c:pt>
                <c:pt idx="20">
                  <c:v>1351</c:v>
                </c:pt>
                <c:pt idx="21">
                  <c:v>3792</c:v>
                </c:pt>
                <c:pt idx="22">
                  <c:v>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1AA-8138-079F0D0FFD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9454752"/>
        <c:axId val="379456416"/>
      </c:lineChart>
      <c:catAx>
        <c:axId val="3794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56416"/>
        <c:crosses val="autoZero"/>
        <c:auto val="1"/>
        <c:lblAlgn val="ctr"/>
        <c:lblOffset val="100"/>
        <c:noMultiLvlLbl val="0"/>
      </c:catAx>
      <c:valAx>
        <c:axId val="37945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4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200027</xdr:colOff>
      <xdr:row>1</xdr:row>
      <xdr:rowOff>85726</xdr:rowOff>
    </xdr:from>
    <xdr:to>
      <xdr:col>15</xdr:col>
      <xdr:colOff>556491</xdr:colOff>
      <xdr:row>1</xdr:row>
      <xdr:rowOff>447675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4677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200026</xdr:colOff>
      <xdr:row>1</xdr:row>
      <xdr:rowOff>95252</xdr:rowOff>
    </xdr:from>
    <xdr:to>
      <xdr:col>14</xdr:col>
      <xdr:colOff>571500</xdr:colOff>
      <xdr:row>1</xdr:row>
      <xdr:rowOff>433293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2676" y="619127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238124</xdr:colOff>
      <xdr:row>1</xdr:row>
      <xdr:rowOff>95250</xdr:rowOff>
    </xdr:from>
    <xdr:to>
      <xdr:col>11</xdr:col>
      <xdr:colOff>600075</xdr:colOff>
      <xdr:row>1</xdr:row>
      <xdr:rowOff>424626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4" y="619125"/>
          <a:ext cx="361951" cy="329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171451</xdr:colOff>
      <xdr:row>1</xdr:row>
      <xdr:rowOff>104776</xdr:rowOff>
    </xdr:from>
    <xdr:to>
      <xdr:col>12</xdr:col>
      <xdr:colOff>542925</xdr:colOff>
      <xdr:row>1</xdr:row>
      <xdr:rowOff>411146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1" y="62865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114300</xdr:rowOff>
    </xdr:from>
    <xdr:to>
      <xdr:col>13</xdr:col>
      <xdr:colOff>552449</xdr:colOff>
      <xdr:row>1</xdr:row>
      <xdr:rowOff>420670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25" y="638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423766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9050" y="6096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200027</xdr:colOff>
      <xdr:row>1</xdr:row>
      <xdr:rowOff>85726</xdr:rowOff>
    </xdr:from>
    <xdr:ext cx="356464" cy="361949"/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496" y="60960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166687</xdr:colOff>
      <xdr:row>1</xdr:row>
      <xdr:rowOff>47626</xdr:rowOff>
    </xdr:from>
    <xdr:to>
      <xdr:col>18</xdr:col>
      <xdr:colOff>571500</xdr:colOff>
      <xdr:row>1</xdr:row>
      <xdr:rowOff>489806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6156" y="571501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45244</xdr:rowOff>
    </xdr:from>
    <xdr:to>
      <xdr:col>19</xdr:col>
      <xdr:colOff>604838</xdr:colOff>
      <xdr:row>1</xdr:row>
      <xdr:rowOff>487424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1494" y="569119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214312</xdr:colOff>
      <xdr:row>1</xdr:row>
      <xdr:rowOff>107156</xdr:rowOff>
    </xdr:from>
    <xdr:to>
      <xdr:col>20</xdr:col>
      <xdr:colOff>585786</xdr:colOff>
      <xdr:row>1</xdr:row>
      <xdr:rowOff>445197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7781" y="63103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21</xdr:col>
      <xdr:colOff>214312</xdr:colOff>
      <xdr:row>1</xdr:row>
      <xdr:rowOff>71438</xdr:rowOff>
    </xdr:from>
    <xdr:ext cx="356464" cy="361949"/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9781" y="59531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190500</xdr:colOff>
      <xdr:row>1</xdr:row>
      <xdr:rowOff>71437</xdr:rowOff>
    </xdr:from>
    <xdr:ext cx="356464" cy="361949"/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9625" y="5953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23</xdr:col>
      <xdr:colOff>214312</xdr:colOff>
      <xdr:row>1</xdr:row>
      <xdr:rowOff>47625</xdr:rowOff>
    </xdr:from>
    <xdr:to>
      <xdr:col>23</xdr:col>
      <xdr:colOff>619125</xdr:colOff>
      <xdr:row>1</xdr:row>
      <xdr:rowOff>489805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5437" y="571500"/>
          <a:ext cx="404813" cy="44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226219</xdr:colOff>
      <xdr:row>1</xdr:row>
      <xdr:rowOff>95250</xdr:rowOff>
    </xdr:from>
    <xdr:to>
      <xdr:col>24</xdr:col>
      <xdr:colOff>597693</xdr:colOff>
      <xdr:row>1</xdr:row>
      <xdr:rowOff>433291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9344" y="61912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197643</xdr:colOff>
      <xdr:row>1</xdr:row>
      <xdr:rowOff>59531</xdr:rowOff>
    </xdr:from>
    <xdr:ext cx="356464" cy="361949"/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2293" y="583406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164306</xdr:colOff>
      <xdr:row>1</xdr:row>
      <xdr:rowOff>69056</xdr:rowOff>
    </xdr:from>
    <xdr:ext cx="356464" cy="361949"/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81431" y="59293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178594</xdr:colOff>
      <xdr:row>1</xdr:row>
      <xdr:rowOff>107156</xdr:rowOff>
    </xdr:from>
    <xdr:to>
      <xdr:col>27</xdr:col>
      <xdr:colOff>550068</xdr:colOff>
      <xdr:row>1</xdr:row>
      <xdr:rowOff>413526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7719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95249</xdr:rowOff>
    </xdr:from>
    <xdr:to>
      <xdr:col>28</xdr:col>
      <xdr:colOff>561974</xdr:colOff>
      <xdr:row>1</xdr:row>
      <xdr:rowOff>433290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1625" y="619124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200026</xdr:colOff>
      <xdr:row>1</xdr:row>
      <xdr:rowOff>92866</xdr:rowOff>
    </xdr:from>
    <xdr:to>
      <xdr:col>29</xdr:col>
      <xdr:colOff>571500</xdr:colOff>
      <xdr:row>1</xdr:row>
      <xdr:rowOff>430907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03151" y="616741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107156</xdr:rowOff>
    </xdr:from>
    <xdr:to>
      <xdr:col>30</xdr:col>
      <xdr:colOff>561974</xdr:colOff>
      <xdr:row>1</xdr:row>
      <xdr:rowOff>413526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5" y="63103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104775</xdr:rowOff>
    </xdr:from>
    <xdr:to>
      <xdr:col>31</xdr:col>
      <xdr:colOff>542924</xdr:colOff>
      <xdr:row>1</xdr:row>
      <xdr:rowOff>411145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6286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76200</xdr:rowOff>
    </xdr:from>
    <xdr:to>
      <xdr:col>32</xdr:col>
      <xdr:colOff>504824</xdr:colOff>
      <xdr:row>1</xdr:row>
      <xdr:rowOff>382570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2475" y="6000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200024</xdr:colOff>
      <xdr:row>1</xdr:row>
      <xdr:rowOff>76200</xdr:rowOff>
    </xdr:from>
    <xdr:to>
      <xdr:col>2</xdr:col>
      <xdr:colOff>609599</xdr:colOff>
      <xdr:row>1</xdr:row>
      <xdr:rowOff>382570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8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1</xdr:row>
      <xdr:rowOff>76200</xdr:rowOff>
    </xdr:from>
    <xdr:to>
      <xdr:col>3</xdr:col>
      <xdr:colOff>590549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66675</xdr:rowOff>
    </xdr:from>
    <xdr:to>
      <xdr:col>5</xdr:col>
      <xdr:colOff>533399</xdr:colOff>
      <xdr:row>1</xdr:row>
      <xdr:rowOff>373045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85725</xdr:rowOff>
    </xdr:from>
    <xdr:to>
      <xdr:col>7</xdr:col>
      <xdr:colOff>542924</xdr:colOff>
      <xdr:row>1</xdr:row>
      <xdr:rowOff>392095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66675</xdr:rowOff>
    </xdr:from>
    <xdr:to>
      <xdr:col>8</xdr:col>
      <xdr:colOff>523874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66675</xdr:rowOff>
    </xdr:from>
    <xdr:to>
      <xdr:col>9</xdr:col>
      <xdr:colOff>552449</xdr:colOff>
      <xdr:row>1</xdr:row>
      <xdr:rowOff>373045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66675</xdr:rowOff>
    </xdr:from>
    <xdr:to>
      <xdr:col>10</xdr:col>
      <xdr:colOff>542924</xdr:colOff>
      <xdr:row>1</xdr:row>
      <xdr:rowOff>373045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95250</xdr:rowOff>
    </xdr:from>
    <xdr:to>
      <xdr:col>11</xdr:col>
      <xdr:colOff>552449</xdr:colOff>
      <xdr:row>1</xdr:row>
      <xdr:rowOff>401620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161924</xdr:colOff>
      <xdr:row>1</xdr:row>
      <xdr:rowOff>76200</xdr:rowOff>
    </xdr:from>
    <xdr:to>
      <xdr:col>12</xdr:col>
      <xdr:colOff>571499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799" y="2762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180974</xdr:colOff>
      <xdr:row>1</xdr:row>
      <xdr:rowOff>85725</xdr:rowOff>
    </xdr:from>
    <xdr:to>
      <xdr:col>14</xdr:col>
      <xdr:colOff>552448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49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76200</xdr:rowOff>
    </xdr:from>
    <xdr:to>
      <xdr:col>13</xdr:col>
      <xdr:colOff>561974</xdr:colOff>
      <xdr:row>1</xdr:row>
      <xdr:rowOff>382570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123825</xdr:colOff>
      <xdr:row>1</xdr:row>
      <xdr:rowOff>95250</xdr:rowOff>
    </xdr:from>
    <xdr:to>
      <xdr:col>15</xdr:col>
      <xdr:colOff>495299</xdr:colOff>
      <xdr:row>1</xdr:row>
      <xdr:rowOff>401620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76200</xdr:rowOff>
    </xdr:from>
    <xdr:to>
      <xdr:col>16</xdr:col>
      <xdr:colOff>523874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76200</xdr:rowOff>
    </xdr:from>
    <xdr:to>
      <xdr:col>17</xdr:col>
      <xdr:colOff>552449</xdr:colOff>
      <xdr:row>1</xdr:row>
      <xdr:rowOff>382570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168089</xdr:colOff>
      <xdr:row>1</xdr:row>
      <xdr:rowOff>100853</xdr:rowOff>
    </xdr:from>
    <xdr:to>
      <xdr:col>18</xdr:col>
      <xdr:colOff>539563</xdr:colOff>
      <xdr:row>1</xdr:row>
      <xdr:rowOff>407223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576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1</xdr:row>
      <xdr:rowOff>96371</xdr:rowOff>
    </xdr:from>
    <xdr:to>
      <xdr:col>19</xdr:col>
      <xdr:colOff>523874</xdr:colOff>
      <xdr:row>1</xdr:row>
      <xdr:rowOff>402741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076" y="29807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181535</xdr:colOff>
      <xdr:row>1</xdr:row>
      <xdr:rowOff>91889</xdr:rowOff>
    </xdr:from>
    <xdr:to>
      <xdr:col>20</xdr:col>
      <xdr:colOff>553009</xdr:colOff>
      <xdr:row>1</xdr:row>
      <xdr:rowOff>398259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3211" y="29359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100853</xdr:rowOff>
    </xdr:from>
    <xdr:to>
      <xdr:col>21</xdr:col>
      <xdr:colOff>550768</xdr:colOff>
      <xdr:row>1</xdr:row>
      <xdr:rowOff>407223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197223</xdr:colOff>
      <xdr:row>1</xdr:row>
      <xdr:rowOff>85164</xdr:rowOff>
    </xdr:from>
    <xdr:to>
      <xdr:col>22</xdr:col>
      <xdr:colOff>568697</xdr:colOff>
      <xdr:row>1</xdr:row>
      <xdr:rowOff>391534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899" y="28687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192740</xdr:colOff>
      <xdr:row>1</xdr:row>
      <xdr:rowOff>80682</xdr:rowOff>
    </xdr:from>
    <xdr:to>
      <xdr:col>23</xdr:col>
      <xdr:colOff>564214</xdr:colOff>
      <xdr:row>1</xdr:row>
      <xdr:rowOff>387052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0416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358588</xdr:colOff>
      <xdr:row>1</xdr:row>
      <xdr:rowOff>134470</xdr:rowOff>
    </xdr:from>
    <xdr:to>
      <xdr:col>32</xdr:col>
      <xdr:colOff>730062</xdr:colOff>
      <xdr:row>1</xdr:row>
      <xdr:rowOff>440840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4264" y="336176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0</xdr:row>
      <xdr:rowOff>276224</xdr:rowOff>
    </xdr:from>
    <xdr:to>
      <xdr:col>17</xdr:col>
      <xdr:colOff>9525</xdr:colOff>
      <xdr:row>25</xdr:row>
      <xdr:rowOff>257174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152400</xdr:colOff>
      <xdr:row>1</xdr:row>
      <xdr:rowOff>95250</xdr:rowOff>
    </xdr:from>
    <xdr:to>
      <xdr:col>29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0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180975</xdr:colOff>
      <xdr:row>1</xdr:row>
      <xdr:rowOff>38100</xdr:rowOff>
    </xdr:from>
    <xdr:to>
      <xdr:col>28</xdr:col>
      <xdr:colOff>578541</xdr:colOff>
      <xdr:row>1</xdr:row>
      <xdr:rowOff>400049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171450</xdr:colOff>
      <xdr:row>1</xdr:row>
      <xdr:rowOff>28575</xdr:rowOff>
    </xdr:from>
    <xdr:to>
      <xdr:col>27</xdr:col>
      <xdr:colOff>569016</xdr:colOff>
      <xdr:row>1</xdr:row>
      <xdr:rowOff>390524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5275" y="4191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161925</xdr:colOff>
      <xdr:row>1</xdr:row>
      <xdr:rowOff>38100</xdr:rowOff>
    </xdr:from>
    <xdr:to>
      <xdr:col>26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38100</xdr:rowOff>
    </xdr:from>
    <xdr:to>
      <xdr:col>25</xdr:col>
      <xdr:colOff>607116</xdr:colOff>
      <xdr:row>1</xdr:row>
      <xdr:rowOff>400049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69375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47625</xdr:rowOff>
    </xdr:from>
    <xdr:to>
      <xdr:col>24</xdr:col>
      <xdr:colOff>597591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180975</xdr:colOff>
      <xdr:row>1</xdr:row>
      <xdr:rowOff>47625</xdr:rowOff>
    </xdr:from>
    <xdr:to>
      <xdr:col>23</xdr:col>
      <xdr:colOff>578541</xdr:colOff>
      <xdr:row>1</xdr:row>
      <xdr:rowOff>409574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35850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38100</xdr:rowOff>
    </xdr:from>
    <xdr:to>
      <xdr:col>22</xdr:col>
      <xdr:colOff>616641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4286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95250</xdr:rowOff>
    </xdr:from>
    <xdr:to>
      <xdr:col>2</xdr:col>
      <xdr:colOff>561975</xdr:colOff>
      <xdr:row>1</xdr:row>
      <xdr:rowOff>401620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194733</xdr:colOff>
      <xdr:row>1</xdr:row>
      <xdr:rowOff>101600</xdr:rowOff>
    </xdr:from>
    <xdr:to>
      <xdr:col>3</xdr:col>
      <xdr:colOff>604308</xdr:colOff>
      <xdr:row>1</xdr:row>
      <xdr:rowOff>407970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0866" y="49106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177800</xdr:colOff>
      <xdr:row>1</xdr:row>
      <xdr:rowOff>80433</xdr:rowOff>
    </xdr:from>
    <xdr:to>
      <xdr:col>4</xdr:col>
      <xdr:colOff>587375</xdr:colOff>
      <xdr:row>1</xdr:row>
      <xdr:rowOff>386803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200" y="4699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</xdr:row>
      <xdr:rowOff>104775</xdr:rowOff>
    </xdr:from>
    <xdr:to>
      <xdr:col>5</xdr:col>
      <xdr:colOff>581025</xdr:colOff>
      <xdr:row>1</xdr:row>
      <xdr:rowOff>411145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142875</xdr:colOff>
      <xdr:row>1</xdr:row>
      <xdr:rowOff>104775</xdr:rowOff>
    </xdr:from>
    <xdr:to>
      <xdr:col>6</xdr:col>
      <xdr:colOff>552450</xdr:colOff>
      <xdr:row>1</xdr:row>
      <xdr:rowOff>411145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95250</xdr:rowOff>
    </xdr:from>
    <xdr:to>
      <xdr:col>7</xdr:col>
      <xdr:colOff>542925</xdr:colOff>
      <xdr:row>1</xdr:row>
      <xdr:rowOff>401620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48577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104775</xdr:rowOff>
    </xdr:from>
    <xdr:to>
      <xdr:col>8</xdr:col>
      <xdr:colOff>552450</xdr:colOff>
      <xdr:row>1</xdr:row>
      <xdr:rowOff>411145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114300</xdr:rowOff>
    </xdr:from>
    <xdr:to>
      <xdr:col>9</xdr:col>
      <xdr:colOff>533400</xdr:colOff>
      <xdr:row>1</xdr:row>
      <xdr:rowOff>420670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182033</xdr:colOff>
      <xdr:row>1</xdr:row>
      <xdr:rowOff>119591</xdr:rowOff>
    </xdr:from>
    <xdr:to>
      <xdr:col>11</xdr:col>
      <xdr:colOff>591608</xdr:colOff>
      <xdr:row>1</xdr:row>
      <xdr:rowOff>425961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0633" y="50905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203200</xdr:colOff>
      <xdr:row>1</xdr:row>
      <xdr:rowOff>115358</xdr:rowOff>
    </xdr:from>
    <xdr:to>
      <xdr:col>10</xdr:col>
      <xdr:colOff>612775</xdr:colOff>
      <xdr:row>1</xdr:row>
      <xdr:rowOff>421728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33" y="50482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104775</xdr:rowOff>
    </xdr:from>
    <xdr:to>
      <xdr:col>12</xdr:col>
      <xdr:colOff>581025</xdr:colOff>
      <xdr:row>1</xdr:row>
      <xdr:rowOff>411145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552450</xdr:colOff>
      <xdr:row>1</xdr:row>
      <xdr:rowOff>411145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104775</xdr:rowOff>
    </xdr:from>
    <xdr:to>
      <xdr:col>14</xdr:col>
      <xdr:colOff>533400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49530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142875</xdr:colOff>
      <xdr:row>1</xdr:row>
      <xdr:rowOff>85725</xdr:rowOff>
    </xdr:from>
    <xdr:to>
      <xdr:col>15</xdr:col>
      <xdr:colOff>552450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0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85725</xdr:rowOff>
    </xdr:from>
    <xdr:to>
      <xdr:col>16</xdr:col>
      <xdr:colOff>600075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114300</xdr:colOff>
      <xdr:row>1</xdr:row>
      <xdr:rowOff>104775</xdr:rowOff>
    </xdr:from>
    <xdr:to>
      <xdr:col>17</xdr:col>
      <xdr:colOff>561975</xdr:colOff>
      <xdr:row>1</xdr:row>
      <xdr:rowOff>406695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7175" y="495300"/>
          <a:ext cx="447675" cy="30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152400</xdr:colOff>
      <xdr:row>1</xdr:row>
      <xdr:rowOff>85725</xdr:rowOff>
    </xdr:from>
    <xdr:to>
      <xdr:col>18</xdr:col>
      <xdr:colOff>561975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57150</xdr:rowOff>
    </xdr:from>
    <xdr:to>
      <xdr:col>22</xdr:col>
      <xdr:colOff>569016</xdr:colOff>
      <xdr:row>1</xdr:row>
      <xdr:rowOff>419099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4476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47625</xdr:rowOff>
    </xdr:from>
    <xdr:to>
      <xdr:col>21</xdr:col>
      <xdr:colOff>588066</xdr:colOff>
      <xdr:row>1</xdr:row>
      <xdr:rowOff>409574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75" y="4381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</xdr:row>
      <xdr:rowOff>85725</xdr:rowOff>
    </xdr:from>
    <xdr:to>
      <xdr:col>20</xdr:col>
      <xdr:colOff>600075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5937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85725</xdr:rowOff>
    </xdr:from>
    <xdr:to>
      <xdr:col>19</xdr:col>
      <xdr:colOff>581025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476250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156882</xdr:colOff>
      <xdr:row>1</xdr:row>
      <xdr:rowOff>33617</xdr:rowOff>
    </xdr:from>
    <xdr:to>
      <xdr:col>23</xdr:col>
      <xdr:colOff>554448</xdr:colOff>
      <xdr:row>1</xdr:row>
      <xdr:rowOff>395566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4558" y="4258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219137</xdr:colOff>
      <xdr:row>1</xdr:row>
      <xdr:rowOff>54785</xdr:rowOff>
    </xdr:from>
    <xdr:to>
      <xdr:col>24</xdr:col>
      <xdr:colOff>616703</xdr:colOff>
      <xdr:row>1</xdr:row>
      <xdr:rowOff>416734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66157" y="44325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237066</xdr:colOff>
      <xdr:row>1</xdr:row>
      <xdr:rowOff>27891</xdr:rowOff>
    </xdr:from>
    <xdr:to>
      <xdr:col>25</xdr:col>
      <xdr:colOff>634632</xdr:colOff>
      <xdr:row>1</xdr:row>
      <xdr:rowOff>389840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5851" y="41636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56030</xdr:rowOff>
    </xdr:from>
    <xdr:to>
      <xdr:col>30</xdr:col>
      <xdr:colOff>565654</xdr:colOff>
      <xdr:row>1</xdr:row>
      <xdr:rowOff>417979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4482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168088</xdr:colOff>
      <xdr:row>1</xdr:row>
      <xdr:rowOff>44824</xdr:rowOff>
    </xdr:from>
    <xdr:to>
      <xdr:col>29</xdr:col>
      <xdr:colOff>565654</xdr:colOff>
      <xdr:row>1</xdr:row>
      <xdr:rowOff>406773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44824</xdr:rowOff>
    </xdr:from>
    <xdr:to>
      <xdr:col>28</xdr:col>
      <xdr:colOff>588066</xdr:colOff>
      <xdr:row>1</xdr:row>
      <xdr:rowOff>406773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4370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100853</xdr:rowOff>
    </xdr:from>
    <xdr:to>
      <xdr:col>26</xdr:col>
      <xdr:colOff>593913</xdr:colOff>
      <xdr:row>1</xdr:row>
      <xdr:rowOff>407223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493059"/>
          <a:ext cx="43703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179295</xdr:colOff>
      <xdr:row>1</xdr:row>
      <xdr:rowOff>112059</xdr:rowOff>
    </xdr:from>
    <xdr:to>
      <xdr:col>27</xdr:col>
      <xdr:colOff>588870</xdr:colOff>
      <xdr:row>1</xdr:row>
      <xdr:rowOff>418429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84971" y="504265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204196</xdr:colOff>
      <xdr:row>1</xdr:row>
      <xdr:rowOff>39843</xdr:rowOff>
    </xdr:from>
    <xdr:to>
      <xdr:col>31</xdr:col>
      <xdr:colOff>601762</xdr:colOff>
      <xdr:row>1</xdr:row>
      <xdr:rowOff>401792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3569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179295</xdr:colOff>
      <xdr:row>1</xdr:row>
      <xdr:rowOff>39843</xdr:rowOff>
    </xdr:from>
    <xdr:to>
      <xdr:col>32</xdr:col>
      <xdr:colOff>576861</xdr:colOff>
      <xdr:row>1</xdr:row>
      <xdr:rowOff>401792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0433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184275</xdr:colOff>
      <xdr:row>1</xdr:row>
      <xdr:rowOff>94628</xdr:rowOff>
    </xdr:from>
    <xdr:to>
      <xdr:col>2</xdr:col>
      <xdr:colOff>593850</xdr:colOff>
      <xdr:row>1</xdr:row>
      <xdr:rowOff>400998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7648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189255</xdr:colOff>
      <xdr:row>1</xdr:row>
      <xdr:rowOff>94628</xdr:rowOff>
    </xdr:from>
    <xdr:to>
      <xdr:col>3</xdr:col>
      <xdr:colOff>598830</xdr:colOff>
      <xdr:row>1</xdr:row>
      <xdr:rowOff>400998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393" y="48309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169333</xdr:colOff>
      <xdr:row>1</xdr:row>
      <xdr:rowOff>54784</xdr:rowOff>
    </xdr:from>
    <xdr:to>
      <xdr:col>5</xdr:col>
      <xdr:colOff>566899</xdr:colOff>
      <xdr:row>1</xdr:row>
      <xdr:rowOff>416733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4325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209177</xdr:colOff>
      <xdr:row>1</xdr:row>
      <xdr:rowOff>44823</xdr:rowOff>
    </xdr:from>
    <xdr:to>
      <xdr:col>6</xdr:col>
      <xdr:colOff>606743</xdr:colOff>
      <xdr:row>1</xdr:row>
      <xdr:rowOff>406772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9609" y="43329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184274</xdr:colOff>
      <xdr:row>1</xdr:row>
      <xdr:rowOff>34862</xdr:rowOff>
    </xdr:from>
    <xdr:to>
      <xdr:col>7</xdr:col>
      <xdr:colOff>581840</xdr:colOff>
      <xdr:row>1</xdr:row>
      <xdr:rowOff>396811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470" y="42333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199216</xdr:colOff>
      <xdr:row>1</xdr:row>
      <xdr:rowOff>39843</xdr:rowOff>
    </xdr:from>
    <xdr:to>
      <xdr:col>8</xdr:col>
      <xdr:colOff>596782</xdr:colOff>
      <xdr:row>1</xdr:row>
      <xdr:rowOff>401792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177" y="42831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184274</xdr:colOff>
      <xdr:row>1</xdr:row>
      <xdr:rowOff>89647</xdr:rowOff>
    </xdr:from>
    <xdr:to>
      <xdr:col>4</xdr:col>
      <xdr:colOff>593849</xdr:colOff>
      <xdr:row>1</xdr:row>
      <xdr:rowOff>396017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201705</xdr:colOff>
      <xdr:row>1</xdr:row>
      <xdr:rowOff>44823</xdr:rowOff>
    </xdr:from>
    <xdr:to>
      <xdr:col>9</xdr:col>
      <xdr:colOff>599271</xdr:colOff>
      <xdr:row>1</xdr:row>
      <xdr:rowOff>406772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1381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168088</xdr:colOff>
      <xdr:row>1</xdr:row>
      <xdr:rowOff>89647</xdr:rowOff>
    </xdr:from>
    <xdr:to>
      <xdr:col>10</xdr:col>
      <xdr:colOff>577663</xdr:colOff>
      <xdr:row>1</xdr:row>
      <xdr:rowOff>396017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9764" y="481853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159372</xdr:colOff>
      <xdr:row>1</xdr:row>
      <xdr:rowOff>89647</xdr:rowOff>
    </xdr:from>
    <xdr:to>
      <xdr:col>11</xdr:col>
      <xdr:colOff>568947</xdr:colOff>
      <xdr:row>1</xdr:row>
      <xdr:rowOff>396017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8627" y="478118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217715</xdr:colOff>
      <xdr:row>1</xdr:row>
      <xdr:rowOff>44113</xdr:rowOff>
    </xdr:from>
    <xdr:to>
      <xdr:col>12</xdr:col>
      <xdr:colOff>615281</xdr:colOff>
      <xdr:row>1</xdr:row>
      <xdr:rowOff>406062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7746" y="43519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224418</xdr:colOff>
      <xdr:row>1</xdr:row>
      <xdr:rowOff>56104</xdr:rowOff>
    </xdr:from>
    <xdr:to>
      <xdr:col>13</xdr:col>
      <xdr:colOff>621984</xdr:colOff>
      <xdr:row>1</xdr:row>
      <xdr:rowOff>418053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5463" y="443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209116</xdr:colOff>
      <xdr:row>1</xdr:row>
      <xdr:rowOff>91807</xdr:rowOff>
    </xdr:from>
    <xdr:to>
      <xdr:col>14</xdr:col>
      <xdr:colOff>618691</xdr:colOff>
      <xdr:row>1</xdr:row>
      <xdr:rowOff>398177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324" y="479437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100853</xdr:rowOff>
    </xdr:from>
    <xdr:to>
      <xdr:col>15</xdr:col>
      <xdr:colOff>577663</xdr:colOff>
      <xdr:row>1</xdr:row>
      <xdr:rowOff>407223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9764" y="493059"/>
          <a:ext cx="409575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168089</xdr:colOff>
      <xdr:row>1</xdr:row>
      <xdr:rowOff>44823</xdr:rowOff>
    </xdr:from>
    <xdr:to>
      <xdr:col>16</xdr:col>
      <xdr:colOff>565655</xdr:colOff>
      <xdr:row>1</xdr:row>
      <xdr:rowOff>406772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176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100852</xdr:colOff>
      <xdr:row>1</xdr:row>
      <xdr:rowOff>56028</xdr:rowOff>
    </xdr:from>
    <xdr:to>
      <xdr:col>17</xdr:col>
      <xdr:colOff>571499</xdr:colOff>
      <xdr:row>1</xdr:row>
      <xdr:rowOff>408081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6528" y="448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195481</xdr:colOff>
      <xdr:row>1</xdr:row>
      <xdr:rowOff>24903</xdr:rowOff>
    </xdr:from>
    <xdr:to>
      <xdr:col>18</xdr:col>
      <xdr:colOff>593047</xdr:colOff>
      <xdr:row>1</xdr:row>
      <xdr:rowOff>386852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913" y="41337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44823</xdr:rowOff>
    </xdr:from>
    <xdr:to>
      <xdr:col>19</xdr:col>
      <xdr:colOff>588065</xdr:colOff>
      <xdr:row>1</xdr:row>
      <xdr:rowOff>406772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5" y="4370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163604</xdr:colOff>
      <xdr:row>1</xdr:row>
      <xdr:rowOff>40342</xdr:rowOff>
    </xdr:from>
    <xdr:to>
      <xdr:col>20</xdr:col>
      <xdr:colOff>571499</xdr:colOff>
      <xdr:row>1</xdr:row>
      <xdr:rowOff>402291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5280" y="432548"/>
          <a:ext cx="407895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174810</xdr:colOff>
      <xdr:row>1</xdr:row>
      <xdr:rowOff>40342</xdr:rowOff>
    </xdr:from>
    <xdr:to>
      <xdr:col>21</xdr:col>
      <xdr:colOff>572376</xdr:colOff>
      <xdr:row>1</xdr:row>
      <xdr:rowOff>402291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8486" y="4325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159121</xdr:colOff>
      <xdr:row>1</xdr:row>
      <xdr:rowOff>47066</xdr:rowOff>
    </xdr:from>
    <xdr:to>
      <xdr:col>22</xdr:col>
      <xdr:colOff>556687</xdr:colOff>
      <xdr:row>1</xdr:row>
      <xdr:rowOff>409015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4797" y="43927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199463</xdr:colOff>
      <xdr:row>1</xdr:row>
      <xdr:rowOff>64996</xdr:rowOff>
    </xdr:from>
    <xdr:to>
      <xdr:col>23</xdr:col>
      <xdr:colOff>597029</xdr:colOff>
      <xdr:row>1</xdr:row>
      <xdr:rowOff>426945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7139" y="457202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134471</xdr:colOff>
      <xdr:row>1</xdr:row>
      <xdr:rowOff>78441</xdr:rowOff>
    </xdr:from>
    <xdr:to>
      <xdr:col>24</xdr:col>
      <xdr:colOff>605118</xdr:colOff>
      <xdr:row>1</xdr:row>
      <xdr:rowOff>430494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2942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145677</xdr:colOff>
      <xdr:row>1</xdr:row>
      <xdr:rowOff>89647</xdr:rowOff>
    </xdr:from>
    <xdr:to>
      <xdr:col>25</xdr:col>
      <xdr:colOff>616324</xdr:colOff>
      <xdr:row>1</xdr:row>
      <xdr:rowOff>441700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8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134471</xdr:colOff>
      <xdr:row>1</xdr:row>
      <xdr:rowOff>78442</xdr:rowOff>
    </xdr:from>
    <xdr:to>
      <xdr:col>26</xdr:col>
      <xdr:colOff>605118</xdr:colOff>
      <xdr:row>1</xdr:row>
      <xdr:rowOff>430495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6942" y="47064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156883</xdr:colOff>
      <xdr:row>1</xdr:row>
      <xdr:rowOff>78441</xdr:rowOff>
    </xdr:from>
    <xdr:to>
      <xdr:col>27</xdr:col>
      <xdr:colOff>627530</xdr:colOff>
      <xdr:row>1</xdr:row>
      <xdr:rowOff>430494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1354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168088</xdr:colOff>
      <xdr:row>1</xdr:row>
      <xdr:rowOff>78441</xdr:rowOff>
    </xdr:from>
    <xdr:to>
      <xdr:col>28</xdr:col>
      <xdr:colOff>638735</xdr:colOff>
      <xdr:row>1</xdr:row>
      <xdr:rowOff>430494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4559" y="47064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67235</xdr:rowOff>
    </xdr:from>
    <xdr:to>
      <xdr:col>29</xdr:col>
      <xdr:colOff>627529</xdr:colOff>
      <xdr:row>1</xdr:row>
      <xdr:rowOff>419288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75353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129886</xdr:colOff>
      <xdr:row>1</xdr:row>
      <xdr:rowOff>75767</xdr:rowOff>
    </xdr:from>
    <xdr:to>
      <xdr:col>30</xdr:col>
      <xdr:colOff>600533</xdr:colOff>
      <xdr:row>1</xdr:row>
      <xdr:rowOff>427820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95369" y="46542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119063</xdr:colOff>
      <xdr:row>1</xdr:row>
      <xdr:rowOff>64943</xdr:rowOff>
    </xdr:from>
    <xdr:to>
      <xdr:col>31</xdr:col>
      <xdr:colOff>589710</xdr:colOff>
      <xdr:row>1</xdr:row>
      <xdr:rowOff>416996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6336" y="45460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166532</xdr:colOff>
      <xdr:row>1</xdr:row>
      <xdr:rowOff>49368</xdr:rowOff>
    </xdr:from>
    <xdr:to>
      <xdr:col>2</xdr:col>
      <xdr:colOff>564098</xdr:colOff>
      <xdr:row>1</xdr:row>
      <xdr:rowOff>411317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9407" y="43989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159372</xdr:colOff>
      <xdr:row>1</xdr:row>
      <xdr:rowOff>79687</xdr:rowOff>
    </xdr:from>
    <xdr:to>
      <xdr:col>3</xdr:col>
      <xdr:colOff>630019</xdr:colOff>
      <xdr:row>1</xdr:row>
      <xdr:rowOff>431740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10" y="468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182282</xdr:colOff>
      <xdr:row>1</xdr:row>
      <xdr:rowOff>62754</xdr:rowOff>
    </xdr:from>
    <xdr:to>
      <xdr:col>4</xdr:col>
      <xdr:colOff>652929</xdr:colOff>
      <xdr:row>1</xdr:row>
      <xdr:rowOff>414807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9184" y="4512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164353</xdr:colOff>
      <xdr:row>1</xdr:row>
      <xdr:rowOff>44824</xdr:rowOff>
    </xdr:from>
    <xdr:to>
      <xdr:col>5</xdr:col>
      <xdr:colOff>635000</xdr:colOff>
      <xdr:row>1</xdr:row>
      <xdr:rowOff>396877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3020" y="43329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144431</xdr:colOff>
      <xdr:row>1</xdr:row>
      <xdr:rowOff>64746</xdr:rowOff>
    </xdr:from>
    <xdr:to>
      <xdr:col>6</xdr:col>
      <xdr:colOff>615078</xdr:colOff>
      <xdr:row>1</xdr:row>
      <xdr:rowOff>416799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863" y="45321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67235</xdr:rowOff>
    </xdr:from>
    <xdr:to>
      <xdr:col>7</xdr:col>
      <xdr:colOff>605118</xdr:colOff>
      <xdr:row>1</xdr:row>
      <xdr:rowOff>419288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7" y="45944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57150</xdr:rowOff>
    </xdr:from>
    <xdr:to>
      <xdr:col>8</xdr:col>
      <xdr:colOff>603997</xdr:colOff>
      <xdr:row>1</xdr:row>
      <xdr:rowOff>409203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476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1</xdr:row>
      <xdr:rowOff>85725</xdr:rowOff>
    </xdr:from>
    <xdr:to>
      <xdr:col>9</xdr:col>
      <xdr:colOff>594472</xdr:colOff>
      <xdr:row>1</xdr:row>
      <xdr:rowOff>437778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762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76200</xdr:rowOff>
    </xdr:from>
    <xdr:to>
      <xdr:col>10</xdr:col>
      <xdr:colOff>603997</xdr:colOff>
      <xdr:row>1</xdr:row>
      <xdr:rowOff>428253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4667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1</xdr:row>
      <xdr:rowOff>38100</xdr:rowOff>
    </xdr:from>
    <xdr:to>
      <xdr:col>11</xdr:col>
      <xdr:colOff>552450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143934</xdr:colOff>
      <xdr:row>1</xdr:row>
      <xdr:rowOff>60325</xdr:rowOff>
    </xdr:from>
    <xdr:to>
      <xdr:col>12</xdr:col>
      <xdr:colOff>614581</xdr:colOff>
      <xdr:row>1</xdr:row>
      <xdr:rowOff>412378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6809" y="4508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</xdr:row>
      <xdr:rowOff>38100</xdr:rowOff>
    </xdr:from>
    <xdr:to>
      <xdr:col>13</xdr:col>
      <xdr:colOff>571500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590550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180975</xdr:colOff>
      <xdr:row>1</xdr:row>
      <xdr:rowOff>38100</xdr:rowOff>
    </xdr:from>
    <xdr:to>
      <xdr:col>15</xdr:col>
      <xdr:colOff>581025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9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47625</xdr:rowOff>
    </xdr:from>
    <xdr:to>
      <xdr:col>16</xdr:col>
      <xdr:colOff>571500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186266</xdr:colOff>
      <xdr:row>1</xdr:row>
      <xdr:rowOff>25400</xdr:rowOff>
    </xdr:from>
    <xdr:to>
      <xdr:col>17</xdr:col>
      <xdr:colOff>586316</xdr:colOff>
      <xdr:row>1</xdr:row>
      <xdr:rowOff>387349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133" y="414867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148167</xdr:colOff>
      <xdr:row>1</xdr:row>
      <xdr:rowOff>71967</xdr:rowOff>
    </xdr:from>
    <xdr:to>
      <xdr:col>18</xdr:col>
      <xdr:colOff>618814</xdr:colOff>
      <xdr:row>1</xdr:row>
      <xdr:rowOff>424020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3300" y="4614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169333</xdr:colOff>
      <xdr:row>1</xdr:row>
      <xdr:rowOff>55034</xdr:rowOff>
    </xdr:from>
    <xdr:to>
      <xdr:col>19</xdr:col>
      <xdr:colOff>639980</xdr:colOff>
      <xdr:row>1</xdr:row>
      <xdr:rowOff>407087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5733" y="44450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148167</xdr:colOff>
      <xdr:row>1</xdr:row>
      <xdr:rowOff>46567</xdr:rowOff>
    </xdr:from>
    <xdr:to>
      <xdr:col>20</xdr:col>
      <xdr:colOff>618814</xdr:colOff>
      <xdr:row>1</xdr:row>
      <xdr:rowOff>398620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55834" y="4360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180975</xdr:colOff>
      <xdr:row>1</xdr:row>
      <xdr:rowOff>38100</xdr:rowOff>
    </xdr:from>
    <xdr:to>
      <xdr:col>21</xdr:col>
      <xdr:colOff>581025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161925</xdr:colOff>
      <xdr:row>1</xdr:row>
      <xdr:rowOff>38100</xdr:rowOff>
    </xdr:from>
    <xdr:to>
      <xdr:col>22</xdr:col>
      <xdr:colOff>561975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47625</xdr:rowOff>
    </xdr:from>
    <xdr:to>
      <xdr:col>23</xdr:col>
      <xdr:colOff>561975</xdr:colOff>
      <xdr:row>1</xdr:row>
      <xdr:rowOff>409574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3815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161925</xdr:colOff>
      <xdr:row>1</xdr:row>
      <xdr:rowOff>38100</xdr:rowOff>
    </xdr:from>
    <xdr:to>
      <xdr:col>24</xdr:col>
      <xdr:colOff>561975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42862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164664</xdr:colOff>
      <xdr:row>1</xdr:row>
      <xdr:rowOff>34303</xdr:rowOff>
    </xdr:from>
    <xdr:to>
      <xdr:col>28</xdr:col>
      <xdr:colOff>564714</xdr:colOff>
      <xdr:row>1</xdr:row>
      <xdr:rowOff>396252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2340" y="426509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28575</xdr:rowOff>
    </xdr:from>
    <xdr:to>
      <xdr:col>25</xdr:col>
      <xdr:colOff>561975</xdr:colOff>
      <xdr:row>1</xdr:row>
      <xdr:rowOff>390524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419100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224118</xdr:colOff>
      <xdr:row>1</xdr:row>
      <xdr:rowOff>39843</xdr:rowOff>
    </xdr:from>
    <xdr:to>
      <xdr:col>26</xdr:col>
      <xdr:colOff>624168</xdr:colOff>
      <xdr:row>1</xdr:row>
      <xdr:rowOff>401792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69844" y="4283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184275</xdr:colOff>
      <xdr:row>1</xdr:row>
      <xdr:rowOff>19921</xdr:rowOff>
    </xdr:from>
    <xdr:to>
      <xdr:col>27</xdr:col>
      <xdr:colOff>584325</xdr:colOff>
      <xdr:row>1</xdr:row>
      <xdr:rowOff>381870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1766" y="408392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33618</xdr:rowOff>
    </xdr:from>
    <xdr:to>
      <xdr:col>29</xdr:col>
      <xdr:colOff>590550</xdr:colOff>
      <xdr:row>1</xdr:row>
      <xdr:rowOff>395567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42582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149411</xdr:colOff>
      <xdr:row>1</xdr:row>
      <xdr:rowOff>42334</xdr:rowOff>
    </xdr:from>
    <xdr:to>
      <xdr:col>32</xdr:col>
      <xdr:colOff>549461</xdr:colOff>
      <xdr:row>1</xdr:row>
      <xdr:rowOff>404283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4549" y="430805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164353</xdr:colOff>
      <xdr:row>1</xdr:row>
      <xdr:rowOff>74706</xdr:rowOff>
    </xdr:from>
    <xdr:to>
      <xdr:col>31</xdr:col>
      <xdr:colOff>635000</xdr:colOff>
      <xdr:row>1</xdr:row>
      <xdr:rowOff>426759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18902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258980</xdr:colOff>
      <xdr:row>1</xdr:row>
      <xdr:rowOff>26147</xdr:rowOff>
    </xdr:from>
    <xdr:to>
      <xdr:col>58</xdr:col>
      <xdr:colOff>659030</xdr:colOff>
      <xdr:row>1</xdr:row>
      <xdr:rowOff>388096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4588" y="414618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169333</xdr:colOff>
      <xdr:row>1</xdr:row>
      <xdr:rowOff>74706</xdr:rowOff>
    </xdr:from>
    <xdr:to>
      <xdr:col>30</xdr:col>
      <xdr:colOff>639980</xdr:colOff>
      <xdr:row>1</xdr:row>
      <xdr:rowOff>426759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02118" y="4631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258980</xdr:colOff>
      <xdr:row>2</xdr:row>
      <xdr:rowOff>0</xdr:rowOff>
    </xdr:from>
    <xdr:to>
      <xdr:col>55</xdr:col>
      <xdr:colOff>659030</xdr:colOff>
      <xdr:row>3</xdr:row>
      <xdr:rowOff>177674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113" y="415614"/>
          <a:ext cx="400050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199216</xdr:colOff>
      <xdr:row>1</xdr:row>
      <xdr:rowOff>109569</xdr:rowOff>
    </xdr:from>
    <xdr:to>
      <xdr:col>2</xdr:col>
      <xdr:colOff>596782</xdr:colOff>
      <xdr:row>1</xdr:row>
      <xdr:rowOff>471518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2589" y="49804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247028</xdr:colOff>
      <xdr:row>1</xdr:row>
      <xdr:rowOff>107577</xdr:rowOff>
    </xdr:from>
    <xdr:to>
      <xdr:col>3</xdr:col>
      <xdr:colOff>644594</xdr:colOff>
      <xdr:row>1</xdr:row>
      <xdr:rowOff>469526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2166" y="49604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112058</xdr:rowOff>
    </xdr:from>
    <xdr:to>
      <xdr:col>4</xdr:col>
      <xdr:colOff>576860</xdr:colOff>
      <xdr:row>1</xdr:row>
      <xdr:rowOff>474007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8970" y="50426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</xdr:row>
      <xdr:rowOff>96369</xdr:rowOff>
    </xdr:from>
    <xdr:to>
      <xdr:col>5</xdr:col>
      <xdr:colOff>549966</xdr:colOff>
      <xdr:row>1</xdr:row>
      <xdr:rowOff>458318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076" y="4885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134471</xdr:rowOff>
    </xdr:from>
    <xdr:to>
      <xdr:col>6</xdr:col>
      <xdr:colOff>638735</xdr:colOff>
      <xdr:row>1</xdr:row>
      <xdr:rowOff>486524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4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134470</xdr:colOff>
      <xdr:row>1</xdr:row>
      <xdr:rowOff>123265</xdr:rowOff>
    </xdr:from>
    <xdr:to>
      <xdr:col>7</xdr:col>
      <xdr:colOff>605117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0146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142875</xdr:colOff>
      <xdr:row>1</xdr:row>
      <xdr:rowOff>95250</xdr:rowOff>
    </xdr:from>
    <xdr:to>
      <xdr:col>8</xdr:col>
      <xdr:colOff>540441</xdr:colOff>
      <xdr:row>1</xdr:row>
      <xdr:rowOff>457199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199216</xdr:colOff>
      <xdr:row>1</xdr:row>
      <xdr:rowOff>99608</xdr:rowOff>
    </xdr:from>
    <xdr:to>
      <xdr:col>10</xdr:col>
      <xdr:colOff>596782</xdr:colOff>
      <xdr:row>1</xdr:row>
      <xdr:rowOff>461557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329" y="48870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168088</xdr:colOff>
      <xdr:row>1</xdr:row>
      <xdr:rowOff>127623</xdr:rowOff>
    </xdr:from>
    <xdr:to>
      <xdr:col>9</xdr:col>
      <xdr:colOff>638735</xdr:colOff>
      <xdr:row>1</xdr:row>
      <xdr:rowOff>479676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436" y="51671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176732</xdr:colOff>
      <xdr:row>1</xdr:row>
      <xdr:rowOff>131521</xdr:rowOff>
    </xdr:from>
    <xdr:to>
      <xdr:col>11</xdr:col>
      <xdr:colOff>647379</xdr:colOff>
      <xdr:row>1</xdr:row>
      <xdr:rowOff>483574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9904" y="52197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145677</xdr:colOff>
      <xdr:row>1</xdr:row>
      <xdr:rowOff>134471</xdr:rowOff>
    </xdr:from>
    <xdr:to>
      <xdr:col>12</xdr:col>
      <xdr:colOff>616324</xdr:colOff>
      <xdr:row>1</xdr:row>
      <xdr:rowOff>486524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1353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100852</xdr:rowOff>
    </xdr:from>
    <xdr:to>
      <xdr:col>13</xdr:col>
      <xdr:colOff>565654</xdr:colOff>
      <xdr:row>1</xdr:row>
      <xdr:rowOff>462801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4" y="49305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129491</xdr:colOff>
      <xdr:row>1</xdr:row>
      <xdr:rowOff>114549</xdr:rowOff>
    </xdr:from>
    <xdr:to>
      <xdr:col>14</xdr:col>
      <xdr:colOff>600138</xdr:colOff>
      <xdr:row>1</xdr:row>
      <xdr:rowOff>466602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040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139451</xdr:colOff>
      <xdr:row>1</xdr:row>
      <xdr:rowOff>104588</xdr:rowOff>
    </xdr:from>
    <xdr:to>
      <xdr:col>15</xdr:col>
      <xdr:colOff>610098</xdr:colOff>
      <xdr:row>1</xdr:row>
      <xdr:rowOff>456641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576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199215</xdr:colOff>
      <xdr:row>1</xdr:row>
      <xdr:rowOff>89647</xdr:rowOff>
    </xdr:from>
    <xdr:to>
      <xdr:col>16</xdr:col>
      <xdr:colOff>596781</xdr:colOff>
      <xdr:row>1</xdr:row>
      <xdr:rowOff>451596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7294" y="478118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174314</xdr:colOff>
      <xdr:row>1</xdr:row>
      <xdr:rowOff>99608</xdr:rowOff>
    </xdr:from>
    <xdr:to>
      <xdr:col>17</xdr:col>
      <xdr:colOff>571880</xdr:colOff>
      <xdr:row>1</xdr:row>
      <xdr:rowOff>461557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2981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145676</xdr:colOff>
      <xdr:row>1</xdr:row>
      <xdr:rowOff>123265</xdr:rowOff>
    </xdr:from>
    <xdr:to>
      <xdr:col>18</xdr:col>
      <xdr:colOff>616323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352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112059</xdr:colOff>
      <xdr:row>1</xdr:row>
      <xdr:rowOff>112058</xdr:rowOff>
    </xdr:from>
    <xdr:to>
      <xdr:col>19</xdr:col>
      <xdr:colOff>582706</xdr:colOff>
      <xdr:row>1</xdr:row>
      <xdr:rowOff>464111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21735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112059</xdr:colOff>
      <xdr:row>1</xdr:row>
      <xdr:rowOff>112059</xdr:rowOff>
    </xdr:from>
    <xdr:to>
      <xdr:col>20</xdr:col>
      <xdr:colOff>582706</xdr:colOff>
      <xdr:row>1</xdr:row>
      <xdr:rowOff>464112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3735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217892</xdr:colOff>
      <xdr:row>1</xdr:row>
      <xdr:rowOff>114549</xdr:rowOff>
    </xdr:from>
    <xdr:to>
      <xdr:col>21</xdr:col>
      <xdr:colOff>615458</xdr:colOff>
      <xdr:row>1</xdr:row>
      <xdr:rowOff>476498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618" y="50302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227852</xdr:colOff>
      <xdr:row>1</xdr:row>
      <xdr:rowOff>102098</xdr:rowOff>
    </xdr:from>
    <xdr:to>
      <xdr:col>22</xdr:col>
      <xdr:colOff>602700</xdr:colOff>
      <xdr:row>1</xdr:row>
      <xdr:rowOff>471892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1343" y="49056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249020</xdr:colOff>
      <xdr:row>1</xdr:row>
      <xdr:rowOff>79686</xdr:rowOff>
    </xdr:from>
    <xdr:to>
      <xdr:col>23</xdr:col>
      <xdr:colOff>623868</xdr:colOff>
      <xdr:row>1</xdr:row>
      <xdr:rowOff>449480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275" y="468157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100852</xdr:rowOff>
    </xdr:from>
    <xdr:to>
      <xdr:col>24</xdr:col>
      <xdr:colOff>593912</xdr:colOff>
      <xdr:row>1</xdr:row>
      <xdr:rowOff>470646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493058"/>
          <a:ext cx="392206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100853</xdr:rowOff>
    </xdr:from>
    <xdr:to>
      <xdr:col>25</xdr:col>
      <xdr:colOff>582707</xdr:colOff>
      <xdr:row>1</xdr:row>
      <xdr:rowOff>470647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8" y="493059"/>
          <a:ext cx="369795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100853</xdr:rowOff>
    </xdr:from>
    <xdr:to>
      <xdr:col>26</xdr:col>
      <xdr:colOff>565348</xdr:colOff>
      <xdr:row>1</xdr:row>
      <xdr:rowOff>470647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179294</xdr:colOff>
      <xdr:row>1</xdr:row>
      <xdr:rowOff>100853</xdr:rowOff>
    </xdr:from>
    <xdr:to>
      <xdr:col>27</xdr:col>
      <xdr:colOff>554142</xdr:colOff>
      <xdr:row>1</xdr:row>
      <xdr:rowOff>470647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0970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212911</xdr:colOff>
      <xdr:row>1</xdr:row>
      <xdr:rowOff>100853</xdr:rowOff>
    </xdr:from>
    <xdr:to>
      <xdr:col>28</xdr:col>
      <xdr:colOff>587759</xdr:colOff>
      <xdr:row>1</xdr:row>
      <xdr:rowOff>470647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6587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201705</xdr:colOff>
      <xdr:row>1</xdr:row>
      <xdr:rowOff>89647</xdr:rowOff>
    </xdr:from>
    <xdr:to>
      <xdr:col>29</xdr:col>
      <xdr:colOff>576553</xdr:colOff>
      <xdr:row>1</xdr:row>
      <xdr:rowOff>459441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381" y="481853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168089</xdr:colOff>
      <xdr:row>1</xdr:row>
      <xdr:rowOff>100853</xdr:rowOff>
    </xdr:from>
    <xdr:to>
      <xdr:col>30</xdr:col>
      <xdr:colOff>542937</xdr:colOff>
      <xdr:row>1</xdr:row>
      <xdr:rowOff>470647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5765" y="493059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201705</xdr:colOff>
      <xdr:row>1</xdr:row>
      <xdr:rowOff>112059</xdr:rowOff>
    </xdr:from>
    <xdr:to>
      <xdr:col>31</xdr:col>
      <xdr:colOff>576553</xdr:colOff>
      <xdr:row>1</xdr:row>
      <xdr:rowOff>481853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1381" y="504265"/>
          <a:ext cx="374848" cy="369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76200</xdr:rowOff>
    </xdr:from>
    <xdr:to>
      <xdr:col>2</xdr:col>
      <xdr:colOff>597591</xdr:colOff>
      <xdr:row>1</xdr:row>
      <xdr:rowOff>438149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200025</xdr:colOff>
      <xdr:row>1</xdr:row>
      <xdr:rowOff>76200</xdr:rowOff>
    </xdr:from>
    <xdr:to>
      <xdr:col>3</xdr:col>
      <xdr:colOff>597591</xdr:colOff>
      <xdr:row>1</xdr:row>
      <xdr:rowOff>438149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76200</xdr:rowOff>
    </xdr:from>
    <xdr:to>
      <xdr:col>4</xdr:col>
      <xdr:colOff>578541</xdr:colOff>
      <xdr:row>1</xdr:row>
      <xdr:rowOff>438149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67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66675</xdr:rowOff>
    </xdr:from>
    <xdr:to>
      <xdr:col>5</xdr:col>
      <xdr:colOff>578541</xdr:colOff>
      <xdr:row>1</xdr:row>
      <xdr:rowOff>428624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572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85725</xdr:rowOff>
    </xdr:from>
    <xdr:to>
      <xdr:col>6</xdr:col>
      <xdr:colOff>559491</xdr:colOff>
      <xdr:row>1</xdr:row>
      <xdr:rowOff>447674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95250</xdr:rowOff>
    </xdr:from>
    <xdr:to>
      <xdr:col>7</xdr:col>
      <xdr:colOff>559491</xdr:colOff>
      <xdr:row>1</xdr:row>
      <xdr:rowOff>457199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85725</xdr:rowOff>
    </xdr:from>
    <xdr:to>
      <xdr:col>9</xdr:col>
      <xdr:colOff>578541</xdr:colOff>
      <xdr:row>1</xdr:row>
      <xdr:rowOff>447674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142875</xdr:colOff>
      <xdr:row>1</xdr:row>
      <xdr:rowOff>95250</xdr:rowOff>
    </xdr:from>
    <xdr:to>
      <xdr:col>10</xdr:col>
      <xdr:colOff>540441</xdr:colOff>
      <xdr:row>1</xdr:row>
      <xdr:rowOff>457199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95250</xdr:rowOff>
    </xdr:from>
    <xdr:to>
      <xdr:col>11</xdr:col>
      <xdr:colOff>569016</xdr:colOff>
      <xdr:row>1</xdr:row>
      <xdr:rowOff>457199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</xdr:row>
      <xdr:rowOff>104775</xdr:rowOff>
    </xdr:from>
    <xdr:to>
      <xdr:col>13</xdr:col>
      <xdr:colOff>549966</xdr:colOff>
      <xdr:row>1</xdr:row>
      <xdr:rowOff>466724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4953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12</xdr:col>
      <xdr:colOff>594472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177800</xdr:colOff>
      <xdr:row>1</xdr:row>
      <xdr:rowOff>123825</xdr:rowOff>
    </xdr:from>
    <xdr:to>
      <xdr:col>14</xdr:col>
      <xdr:colOff>648447</xdr:colOff>
      <xdr:row>1</xdr:row>
      <xdr:rowOff>475878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11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130175</xdr:colOff>
      <xdr:row>1</xdr:row>
      <xdr:rowOff>117475</xdr:rowOff>
    </xdr:from>
    <xdr:to>
      <xdr:col>15</xdr:col>
      <xdr:colOff>600822</xdr:colOff>
      <xdr:row>1</xdr:row>
      <xdr:rowOff>469528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080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168950</xdr:colOff>
      <xdr:row>1</xdr:row>
      <xdr:rowOff>121541</xdr:rowOff>
    </xdr:from>
    <xdr:to>
      <xdr:col>16</xdr:col>
      <xdr:colOff>566516</xdr:colOff>
      <xdr:row>1</xdr:row>
      <xdr:rowOff>473233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626" y="51374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190500</xdr:colOff>
      <xdr:row>1</xdr:row>
      <xdr:rowOff>112059</xdr:rowOff>
    </xdr:from>
    <xdr:to>
      <xdr:col>17</xdr:col>
      <xdr:colOff>588066</xdr:colOff>
      <xdr:row>1</xdr:row>
      <xdr:rowOff>463751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201706</xdr:colOff>
      <xdr:row>1</xdr:row>
      <xdr:rowOff>112059</xdr:rowOff>
    </xdr:from>
    <xdr:to>
      <xdr:col>18</xdr:col>
      <xdr:colOff>599272</xdr:colOff>
      <xdr:row>1</xdr:row>
      <xdr:rowOff>463751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9382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156883</xdr:colOff>
      <xdr:row>1</xdr:row>
      <xdr:rowOff>100853</xdr:rowOff>
    </xdr:from>
    <xdr:to>
      <xdr:col>19</xdr:col>
      <xdr:colOff>554449</xdr:colOff>
      <xdr:row>1</xdr:row>
      <xdr:rowOff>452545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6559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112059</xdr:rowOff>
    </xdr:from>
    <xdr:to>
      <xdr:col>20</xdr:col>
      <xdr:colOff>543243</xdr:colOff>
      <xdr:row>1</xdr:row>
      <xdr:rowOff>463751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7353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145676</xdr:colOff>
      <xdr:row>1</xdr:row>
      <xdr:rowOff>123265</xdr:rowOff>
    </xdr:from>
    <xdr:to>
      <xdr:col>21</xdr:col>
      <xdr:colOff>543242</xdr:colOff>
      <xdr:row>1</xdr:row>
      <xdr:rowOff>474957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9352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156883</xdr:colOff>
      <xdr:row>1</xdr:row>
      <xdr:rowOff>123264</xdr:rowOff>
    </xdr:from>
    <xdr:to>
      <xdr:col>22</xdr:col>
      <xdr:colOff>554449</xdr:colOff>
      <xdr:row>1</xdr:row>
      <xdr:rowOff>474956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52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100853</xdr:rowOff>
    </xdr:from>
    <xdr:to>
      <xdr:col>23</xdr:col>
      <xdr:colOff>588066</xdr:colOff>
      <xdr:row>1</xdr:row>
      <xdr:rowOff>452545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8176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112058</xdr:rowOff>
    </xdr:from>
    <xdr:to>
      <xdr:col>24</xdr:col>
      <xdr:colOff>554448</xdr:colOff>
      <xdr:row>1</xdr:row>
      <xdr:rowOff>463750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0558" y="50426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134470</xdr:colOff>
      <xdr:row>1</xdr:row>
      <xdr:rowOff>123265</xdr:rowOff>
    </xdr:from>
    <xdr:to>
      <xdr:col>25</xdr:col>
      <xdr:colOff>532036</xdr:colOff>
      <xdr:row>1</xdr:row>
      <xdr:rowOff>474957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6146" y="51547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123264</xdr:rowOff>
    </xdr:from>
    <xdr:to>
      <xdr:col>26</xdr:col>
      <xdr:colOff>554449</xdr:colOff>
      <xdr:row>1</xdr:row>
      <xdr:rowOff>474956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00559" y="515470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134471</xdr:rowOff>
    </xdr:from>
    <xdr:to>
      <xdr:col>27</xdr:col>
      <xdr:colOff>532037</xdr:colOff>
      <xdr:row>1</xdr:row>
      <xdr:rowOff>486163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0147" y="52667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189255</xdr:colOff>
      <xdr:row>1</xdr:row>
      <xdr:rowOff>114549</xdr:rowOff>
    </xdr:from>
    <xdr:to>
      <xdr:col>28</xdr:col>
      <xdr:colOff>659902</xdr:colOff>
      <xdr:row>1</xdr:row>
      <xdr:rowOff>466602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3334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144432</xdr:colOff>
      <xdr:row>1</xdr:row>
      <xdr:rowOff>89647</xdr:rowOff>
    </xdr:from>
    <xdr:to>
      <xdr:col>29</xdr:col>
      <xdr:colOff>615079</xdr:colOff>
      <xdr:row>1</xdr:row>
      <xdr:rowOff>441700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0432" y="47811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156883</xdr:colOff>
      <xdr:row>1</xdr:row>
      <xdr:rowOff>112059</xdr:rowOff>
    </xdr:from>
    <xdr:to>
      <xdr:col>30</xdr:col>
      <xdr:colOff>554449</xdr:colOff>
      <xdr:row>1</xdr:row>
      <xdr:rowOff>463751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3736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554448</xdr:colOff>
      <xdr:row>1</xdr:row>
      <xdr:rowOff>452545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5" y="493059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123265</xdr:colOff>
      <xdr:row>1</xdr:row>
      <xdr:rowOff>112059</xdr:rowOff>
    </xdr:from>
    <xdr:to>
      <xdr:col>32</xdr:col>
      <xdr:colOff>520831</xdr:colOff>
      <xdr:row>1</xdr:row>
      <xdr:rowOff>463751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4118" y="50426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95250</xdr:rowOff>
    </xdr:from>
    <xdr:to>
      <xdr:col>2</xdr:col>
      <xdr:colOff>559491</xdr:colOff>
      <xdr:row>1</xdr:row>
      <xdr:rowOff>446942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1</xdr:row>
      <xdr:rowOff>95250</xdr:rowOff>
    </xdr:from>
    <xdr:to>
      <xdr:col>3</xdr:col>
      <xdr:colOff>549966</xdr:colOff>
      <xdr:row>1</xdr:row>
      <xdr:rowOff>446942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114300</xdr:rowOff>
    </xdr:from>
    <xdr:to>
      <xdr:col>4</xdr:col>
      <xdr:colOff>578541</xdr:colOff>
      <xdr:row>1</xdr:row>
      <xdr:rowOff>465992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114300</xdr:rowOff>
    </xdr:from>
    <xdr:to>
      <xdr:col>5</xdr:col>
      <xdr:colOff>578541</xdr:colOff>
      <xdr:row>1</xdr:row>
      <xdr:rowOff>465992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50482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123825</xdr:rowOff>
    </xdr:from>
    <xdr:to>
      <xdr:col>6</xdr:col>
      <xdr:colOff>632572</xdr:colOff>
      <xdr:row>1</xdr:row>
      <xdr:rowOff>475878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1</xdr:row>
      <xdr:rowOff>123825</xdr:rowOff>
    </xdr:from>
    <xdr:to>
      <xdr:col>7</xdr:col>
      <xdr:colOff>613522</xdr:colOff>
      <xdr:row>1</xdr:row>
      <xdr:rowOff>475878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578541</xdr:colOff>
      <xdr:row>1</xdr:row>
      <xdr:rowOff>446942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8577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1</xdr:row>
      <xdr:rowOff>123825</xdr:rowOff>
    </xdr:from>
    <xdr:to>
      <xdr:col>8</xdr:col>
      <xdr:colOff>623047</xdr:colOff>
      <xdr:row>1</xdr:row>
      <xdr:rowOff>475878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152400</xdr:colOff>
      <xdr:row>1</xdr:row>
      <xdr:rowOff>114300</xdr:rowOff>
    </xdr:from>
    <xdr:to>
      <xdr:col>10</xdr:col>
      <xdr:colOff>623047</xdr:colOff>
      <xdr:row>1</xdr:row>
      <xdr:rowOff>466353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1</xdr:row>
      <xdr:rowOff>114300</xdr:rowOff>
    </xdr:from>
    <xdr:to>
      <xdr:col>11</xdr:col>
      <xdr:colOff>651622</xdr:colOff>
      <xdr:row>1</xdr:row>
      <xdr:rowOff>466353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5" y="50482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123825</xdr:rowOff>
    </xdr:from>
    <xdr:to>
      <xdr:col>12</xdr:col>
      <xdr:colOff>642097</xdr:colOff>
      <xdr:row>1</xdr:row>
      <xdr:rowOff>475878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142875</xdr:colOff>
      <xdr:row>1</xdr:row>
      <xdr:rowOff>133350</xdr:rowOff>
    </xdr:from>
    <xdr:to>
      <xdr:col>13</xdr:col>
      <xdr:colOff>613522</xdr:colOff>
      <xdr:row>1</xdr:row>
      <xdr:rowOff>485403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5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1</xdr:row>
      <xdr:rowOff>133350</xdr:rowOff>
    </xdr:from>
    <xdr:to>
      <xdr:col>14</xdr:col>
      <xdr:colOff>594472</xdr:colOff>
      <xdr:row>1</xdr:row>
      <xdr:rowOff>485403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450" y="52387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123825</xdr:rowOff>
    </xdr:from>
    <xdr:to>
      <xdr:col>15</xdr:col>
      <xdr:colOff>632572</xdr:colOff>
      <xdr:row>1</xdr:row>
      <xdr:rowOff>475878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127000</xdr:colOff>
      <xdr:row>1</xdr:row>
      <xdr:rowOff>152400</xdr:rowOff>
    </xdr:from>
    <xdr:to>
      <xdr:col>16</xdr:col>
      <xdr:colOff>597647</xdr:colOff>
      <xdr:row>1</xdr:row>
      <xdr:rowOff>504453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2867" y="5418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160867</xdr:colOff>
      <xdr:row>1</xdr:row>
      <xdr:rowOff>131233</xdr:rowOff>
    </xdr:from>
    <xdr:to>
      <xdr:col>17</xdr:col>
      <xdr:colOff>631514</xdr:colOff>
      <xdr:row>1</xdr:row>
      <xdr:rowOff>483286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207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165100</xdr:colOff>
      <xdr:row>1</xdr:row>
      <xdr:rowOff>122767</xdr:rowOff>
    </xdr:from>
    <xdr:to>
      <xdr:col>18</xdr:col>
      <xdr:colOff>635747</xdr:colOff>
      <xdr:row>1</xdr:row>
      <xdr:rowOff>474820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3500" y="51223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186267</xdr:colOff>
      <xdr:row>1</xdr:row>
      <xdr:rowOff>127000</xdr:rowOff>
    </xdr:from>
    <xdr:to>
      <xdr:col>19</xdr:col>
      <xdr:colOff>656914</xdr:colOff>
      <xdr:row>1</xdr:row>
      <xdr:rowOff>479053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55934" y="51646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165100</xdr:colOff>
      <xdr:row>1</xdr:row>
      <xdr:rowOff>122766</xdr:rowOff>
    </xdr:from>
    <xdr:to>
      <xdr:col>20</xdr:col>
      <xdr:colOff>635747</xdr:colOff>
      <xdr:row>1</xdr:row>
      <xdr:rowOff>474819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56033" y="512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207434</xdr:colOff>
      <xdr:row>1</xdr:row>
      <xdr:rowOff>101600</xdr:rowOff>
    </xdr:from>
    <xdr:to>
      <xdr:col>21</xdr:col>
      <xdr:colOff>605000</xdr:colOff>
      <xdr:row>1</xdr:row>
      <xdr:rowOff>453292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9634" y="4910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194733</xdr:colOff>
      <xdr:row>1</xdr:row>
      <xdr:rowOff>118534</xdr:rowOff>
    </xdr:from>
    <xdr:to>
      <xdr:col>22</xdr:col>
      <xdr:colOff>592299</xdr:colOff>
      <xdr:row>1</xdr:row>
      <xdr:rowOff>470226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8200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118534</xdr:rowOff>
    </xdr:from>
    <xdr:to>
      <xdr:col>23</xdr:col>
      <xdr:colOff>588066</xdr:colOff>
      <xdr:row>1</xdr:row>
      <xdr:rowOff>470226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5233" y="5080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237066</xdr:colOff>
      <xdr:row>1</xdr:row>
      <xdr:rowOff>135468</xdr:rowOff>
    </xdr:from>
    <xdr:to>
      <xdr:col>24</xdr:col>
      <xdr:colOff>634632</xdr:colOff>
      <xdr:row>1</xdr:row>
      <xdr:rowOff>487160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3066" y="524935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249766</xdr:colOff>
      <xdr:row>1</xdr:row>
      <xdr:rowOff>122767</xdr:rowOff>
    </xdr:from>
    <xdr:to>
      <xdr:col>25</xdr:col>
      <xdr:colOff>647332</xdr:colOff>
      <xdr:row>1</xdr:row>
      <xdr:rowOff>474459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7033" y="5122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198967</xdr:colOff>
      <xdr:row>1</xdr:row>
      <xdr:rowOff>148167</xdr:rowOff>
    </xdr:from>
    <xdr:to>
      <xdr:col>26</xdr:col>
      <xdr:colOff>596533</xdr:colOff>
      <xdr:row>1</xdr:row>
      <xdr:rowOff>499859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241300</xdr:colOff>
      <xdr:row>1</xdr:row>
      <xdr:rowOff>148167</xdr:rowOff>
    </xdr:from>
    <xdr:to>
      <xdr:col>27</xdr:col>
      <xdr:colOff>638866</xdr:colOff>
      <xdr:row>1</xdr:row>
      <xdr:rowOff>499859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1100" y="5376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143933</xdr:colOff>
      <xdr:row>1</xdr:row>
      <xdr:rowOff>135467</xdr:rowOff>
    </xdr:from>
    <xdr:to>
      <xdr:col>28</xdr:col>
      <xdr:colOff>541499</xdr:colOff>
      <xdr:row>1</xdr:row>
      <xdr:rowOff>487159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0" y="524934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186266</xdr:colOff>
      <xdr:row>1</xdr:row>
      <xdr:rowOff>143934</xdr:rowOff>
    </xdr:from>
    <xdr:to>
      <xdr:col>29</xdr:col>
      <xdr:colOff>583832</xdr:colOff>
      <xdr:row>1</xdr:row>
      <xdr:rowOff>495626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0133" y="533401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186267</xdr:colOff>
      <xdr:row>1</xdr:row>
      <xdr:rowOff>139700</xdr:rowOff>
    </xdr:from>
    <xdr:to>
      <xdr:col>30</xdr:col>
      <xdr:colOff>583833</xdr:colOff>
      <xdr:row>1</xdr:row>
      <xdr:rowOff>491392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1400" y="5291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220133</xdr:colOff>
      <xdr:row>1</xdr:row>
      <xdr:rowOff>152400</xdr:rowOff>
    </xdr:from>
    <xdr:to>
      <xdr:col>31</xdr:col>
      <xdr:colOff>617699</xdr:colOff>
      <xdr:row>1</xdr:row>
      <xdr:rowOff>504092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36533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220132</xdr:colOff>
      <xdr:row>1</xdr:row>
      <xdr:rowOff>152400</xdr:rowOff>
    </xdr:from>
    <xdr:to>
      <xdr:col>32</xdr:col>
      <xdr:colOff>617698</xdr:colOff>
      <xdr:row>1</xdr:row>
      <xdr:rowOff>504092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7799" y="541867"/>
          <a:ext cx="397566" cy="35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167736</xdr:colOff>
      <xdr:row>1</xdr:row>
      <xdr:rowOff>143774</xdr:rowOff>
    </xdr:from>
    <xdr:to>
      <xdr:col>2</xdr:col>
      <xdr:colOff>638383</xdr:colOff>
      <xdr:row>1</xdr:row>
      <xdr:rowOff>495827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1573" y="5351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167736</xdr:colOff>
      <xdr:row>1</xdr:row>
      <xdr:rowOff>123805</xdr:rowOff>
    </xdr:from>
    <xdr:to>
      <xdr:col>3</xdr:col>
      <xdr:colOff>638383</xdr:colOff>
      <xdr:row>1</xdr:row>
      <xdr:rowOff>475858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56" y="51518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151761</xdr:colOff>
      <xdr:row>1</xdr:row>
      <xdr:rowOff>127799</xdr:rowOff>
    </xdr:from>
    <xdr:to>
      <xdr:col>4</xdr:col>
      <xdr:colOff>622408</xdr:colOff>
      <xdr:row>1</xdr:row>
      <xdr:rowOff>479852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4686" y="5191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155755</xdr:colOff>
      <xdr:row>1</xdr:row>
      <xdr:rowOff>111824</xdr:rowOff>
    </xdr:from>
    <xdr:to>
      <xdr:col>5</xdr:col>
      <xdr:colOff>626402</xdr:colOff>
      <xdr:row>1</xdr:row>
      <xdr:rowOff>463877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1384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143774</xdr:colOff>
      <xdr:row>1</xdr:row>
      <xdr:rowOff>99843</xdr:rowOff>
    </xdr:from>
    <xdr:to>
      <xdr:col>6</xdr:col>
      <xdr:colOff>614421</xdr:colOff>
      <xdr:row>1</xdr:row>
      <xdr:rowOff>451896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2107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119811</xdr:colOff>
      <xdr:row>1</xdr:row>
      <xdr:rowOff>99843</xdr:rowOff>
    </xdr:from>
    <xdr:to>
      <xdr:col>7</xdr:col>
      <xdr:colOff>590458</xdr:colOff>
      <xdr:row>1</xdr:row>
      <xdr:rowOff>451896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849" y="49122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139780</xdr:colOff>
      <xdr:row>1</xdr:row>
      <xdr:rowOff>95849</xdr:rowOff>
    </xdr:from>
    <xdr:to>
      <xdr:col>8</xdr:col>
      <xdr:colOff>610427</xdr:colOff>
      <xdr:row>1</xdr:row>
      <xdr:rowOff>447902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3522" y="48723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167736</xdr:colOff>
      <xdr:row>1</xdr:row>
      <xdr:rowOff>111824</xdr:rowOff>
    </xdr:from>
    <xdr:to>
      <xdr:col>9</xdr:col>
      <xdr:colOff>638383</xdr:colOff>
      <xdr:row>1</xdr:row>
      <xdr:rowOff>463877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4182" y="50320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224118</xdr:colOff>
      <xdr:row>1</xdr:row>
      <xdr:rowOff>89648</xdr:rowOff>
    </xdr:from>
    <xdr:to>
      <xdr:col>13</xdr:col>
      <xdr:colOff>621684</xdr:colOff>
      <xdr:row>1</xdr:row>
      <xdr:rowOff>451597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6" y="48185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100853</xdr:rowOff>
    </xdr:from>
    <xdr:to>
      <xdr:col>11</xdr:col>
      <xdr:colOff>588066</xdr:colOff>
      <xdr:row>1</xdr:row>
      <xdr:rowOff>462802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5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168088</xdr:colOff>
      <xdr:row>1</xdr:row>
      <xdr:rowOff>100853</xdr:rowOff>
    </xdr:from>
    <xdr:to>
      <xdr:col>12</xdr:col>
      <xdr:colOff>565654</xdr:colOff>
      <xdr:row>1</xdr:row>
      <xdr:rowOff>462802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06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145676</xdr:colOff>
      <xdr:row>1</xdr:row>
      <xdr:rowOff>112059</xdr:rowOff>
    </xdr:from>
    <xdr:to>
      <xdr:col>14</xdr:col>
      <xdr:colOff>616323</xdr:colOff>
      <xdr:row>1</xdr:row>
      <xdr:rowOff>464112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94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156881</xdr:colOff>
      <xdr:row>1</xdr:row>
      <xdr:rowOff>123264</xdr:rowOff>
    </xdr:from>
    <xdr:to>
      <xdr:col>10</xdr:col>
      <xdr:colOff>627528</xdr:colOff>
      <xdr:row>1</xdr:row>
      <xdr:rowOff>475317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9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168088</xdr:colOff>
      <xdr:row>1</xdr:row>
      <xdr:rowOff>78441</xdr:rowOff>
    </xdr:from>
    <xdr:to>
      <xdr:col>15</xdr:col>
      <xdr:colOff>565654</xdr:colOff>
      <xdr:row>1</xdr:row>
      <xdr:rowOff>440390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51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179294</xdr:colOff>
      <xdr:row>1</xdr:row>
      <xdr:rowOff>67235</xdr:rowOff>
    </xdr:from>
    <xdr:to>
      <xdr:col>16</xdr:col>
      <xdr:colOff>576860</xdr:colOff>
      <xdr:row>1</xdr:row>
      <xdr:rowOff>429184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4412" y="4594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168088</xdr:colOff>
      <xdr:row>1</xdr:row>
      <xdr:rowOff>78441</xdr:rowOff>
    </xdr:from>
    <xdr:to>
      <xdr:col>17</xdr:col>
      <xdr:colOff>565654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6" y="4706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179293</xdr:colOff>
      <xdr:row>1</xdr:row>
      <xdr:rowOff>112058</xdr:rowOff>
    </xdr:from>
    <xdr:to>
      <xdr:col>19</xdr:col>
      <xdr:colOff>649940</xdr:colOff>
      <xdr:row>1</xdr:row>
      <xdr:rowOff>464111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1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0411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168088</xdr:colOff>
      <xdr:row>1</xdr:row>
      <xdr:rowOff>134471</xdr:rowOff>
    </xdr:from>
    <xdr:to>
      <xdr:col>20</xdr:col>
      <xdr:colOff>638735</xdr:colOff>
      <xdr:row>1</xdr:row>
      <xdr:rowOff>486524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1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1206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168089</xdr:colOff>
      <xdr:row>1</xdr:row>
      <xdr:rowOff>100853</xdr:rowOff>
    </xdr:from>
    <xdr:to>
      <xdr:col>21</xdr:col>
      <xdr:colOff>565655</xdr:colOff>
      <xdr:row>1</xdr:row>
      <xdr:rowOff>462802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23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100853</xdr:rowOff>
    </xdr:from>
    <xdr:to>
      <xdr:col>22</xdr:col>
      <xdr:colOff>588066</xdr:colOff>
      <xdr:row>1</xdr:row>
      <xdr:rowOff>462802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07618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179294</xdr:colOff>
      <xdr:row>1</xdr:row>
      <xdr:rowOff>89647</xdr:rowOff>
    </xdr:from>
    <xdr:to>
      <xdr:col>23</xdr:col>
      <xdr:colOff>576860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58412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145677</xdr:colOff>
      <xdr:row>1</xdr:row>
      <xdr:rowOff>123265</xdr:rowOff>
    </xdr:from>
    <xdr:to>
      <xdr:col>18</xdr:col>
      <xdr:colOff>616324</xdr:colOff>
      <xdr:row>1</xdr:row>
      <xdr:rowOff>475318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479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156882</xdr:colOff>
      <xdr:row>1</xdr:row>
      <xdr:rowOff>100853</xdr:rowOff>
    </xdr:from>
    <xdr:to>
      <xdr:col>24</xdr:col>
      <xdr:colOff>627529</xdr:colOff>
      <xdr:row>1</xdr:row>
      <xdr:rowOff>452906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1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134471</xdr:colOff>
      <xdr:row>1</xdr:row>
      <xdr:rowOff>112058</xdr:rowOff>
    </xdr:from>
    <xdr:to>
      <xdr:col>25</xdr:col>
      <xdr:colOff>605118</xdr:colOff>
      <xdr:row>1</xdr:row>
      <xdr:rowOff>464111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1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37589" y="504264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112059</xdr:colOff>
      <xdr:row>1</xdr:row>
      <xdr:rowOff>112059</xdr:rowOff>
    </xdr:from>
    <xdr:to>
      <xdr:col>26</xdr:col>
      <xdr:colOff>582706</xdr:colOff>
      <xdr:row>1</xdr:row>
      <xdr:rowOff>464112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1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7177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134471</xdr:colOff>
      <xdr:row>1</xdr:row>
      <xdr:rowOff>100853</xdr:rowOff>
    </xdr:from>
    <xdr:to>
      <xdr:col>27</xdr:col>
      <xdr:colOff>605118</xdr:colOff>
      <xdr:row>1</xdr:row>
      <xdr:rowOff>452906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1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1589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145677</xdr:colOff>
      <xdr:row>1</xdr:row>
      <xdr:rowOff>100853</xdr:rowOff>
    </xdr:from>
    <xdr:to>
      <xdr:col>28</xdr:col>
      <xdr:colOff>616324</xdr:colOff>
      <xdr:row>1</xdr:row>
      <xdr:rowOff>452906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1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34795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156882</xdr:colOff>
      <xdr:row>1</xdr:row>
      <xdr:rowOff>100853</xdr:rowOff>
    </xdr:from>
    <xdr:to>
      <xdr:col>29</xdr:col>
      <xdr:colOff>627529</xdr:colOff>
      <xdr:row>1</xdr:row>
      <xdr:rowOff>452906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1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6794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134471</xdr:colOff>
      <xdr:row>1</xdr:row>
      <xdr:rowOff>89647</xdr:rowOff>
    </xdr:from>
    <xdr:to>
      <xdr:col>30</xdr:col>
      <xdr:colOff>605118</xdr:colOff>
      <xdr:row>1</xdr:row>
      <xdr:rowOff>441700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1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36383" y="48185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145676</xdr:colOff>
      <xdr:row>1</xdr:row>
      <xdr:rowOff>100853</xdr:rowOff>
    </xdr:from>
    <xdr:to>
      <xdr:col>31</xdr:col>
      <xdr:colOff>616323</xdr:colOff>
      <xdr:row>1</xdr:row>
      <xdr:rowOff>452906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1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1647" y="49305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78442</xdr:rowOff>
    </xdr:from>
    <xdr:to>
      <xdr:col>2</xdr:col>
      <xdr:colOff>561975</xdr:colOff>
      <xdr:row>1</xdr:row>
      <xdr:rowOff>416483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8030" y="605118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201706</xdr:colOff>
      <xdr:row>1</xdr:row>
      <xdr:rowOff>100852</xdr:rowOff>
    </xdr:from>
    <xdr:to>
      <xdr:col>3</xdr:col>
      <xdr:colOff>573180</xdr:colOff>
      <xdr:row>1</xdr:row>
      <xdr:rowOff>407222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1235" y="62752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179294</xdr:colOff>
      <xdr:row>1</xdr:row>
      <xdr:rowOff>123265</xdr:rowOff>
    </xdr:from>
    <xdr:to>
      <xdr:col>4</xdr:col>
      <xdr:colOff>550768</xdr:colOff>
      <xdr:row>1</xdr:row>
      <xdr:rowOff>429635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082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168088</xdr:colOff>
      <xdr:row>1</xdr:row>
      <xdr:rowOff>123265</xdr:rowOff>
    </xdr:from>
    <xdr:to>
      <xdr:col>5</xdr:col>
      <xdr:colOff>539562</xdr:colOff>
      <xdr:row>1</xdr:row>
      <xdr:rowOff>429635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17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212912</xdr:colOff>
      <xdr:row>1</xdr:row>
      <xdr:rowOff>112059</xdr:rowOff>
    </xdr:from>
    <xdr:to>
      <xdr:col>6</xdr:col>
      <xdr:colOff>584386</xdr:colOff>
      <xdr:row>1</xdr:row>
      <xdr:rowOff>418429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441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179294</xdr:colOff>
      <xdr:row>1</xdr:row>
      <xdr:rowOff>78441</xdr:rowOff>
    </xdr:from>
    <xdr:to>
      <xdr:col>7</xdr:col>
      <xdr:colOff>535758</xdr:colOff>
      <xdr:row>1</xdr:row>
      <xdr:rowOff>440390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179294</xdr:colOff>
      <xdr:row>1</xdr:row>
      <xdr:rowOff>89647</xdr:rowOff>
    </xdr:from>
    <xdr:to>
      <xdr:col>8</xdr:col>
      <xdr:colOff>535758</xdr:colOff>
      <xdr:row>1</xdr:row>
      <xdr:rowOff>451596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8823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186018</xdr:colOff>
      <xdr:row>1</xdr:row>
      <xdr:rowOff>73958</xdr:rowOff>
    </xdr:from>
    <xdr:to>
      <xdr:col>9</xdr:col>
      <xdr:colOff>542482</xdr:colOff>
      <xdr:row>1</xdr:row>
      <xdr:rowOff>435907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7547" y="600634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163607</xdr:colOff>
      <xdr:row>1</xdr:row>
      <xdr:rowOff>107577</xdr:rowOff>
    </xdr:from>
    <xdr:to>
      <xdr:col>10</xdr:col>
      <xdr:colOff>535081</xdr:colOff>
      <xdr:row>1</xdr:row>
      <xdr:rowOff>413947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7136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235324</xdr:colOff>
      <xdr:row>1</xdr:row>
      <xdr:rowOff>123265</xdr:rowOff>
    </xdr:from>
    <xdr:to>
      <xdr:col>11</xdr:col>
      <xdr:colOff>606798</xdr:colOff>
      <xdr:row>1</xdr:row>
      <xdr:rowOff>429635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0853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201706</xdr:colOff>
      <xdr:row>1</xdr:row>
      <xdr:rowOff>67236</xdr:rowOff>
    </xdr:from>
    <xdr:to>
      <xdr:col>12</xdr:col>
      <xdr:colOff>558170</xdr:colOff>
      <xdr:row>1</xdr:row>
      <xdr:rowOff>429185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9235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168088</xdr:colOff>
      <xdr:row>1</xdr:row>
      <xdr:rowOff>112059</xdr:rowOff>
    </xdr:from>
    <xdr:to>
      <xdr:col>13</xdr:col>
      <xdr:colOff>539562</xdr:colOff>
      <xdr:row>1</xdr:row>
      <xdr:rowOff>418429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61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186016</xdr:colOff>
      <xdr:row>1</xdr:row>
      <xdr:rowOff>107577</xdr:rowOff>
    </xdr:from>
    <xdr:to>
      <xdr:col>14</xdr:col>
      <xdr:colOff>557490</xdr:colOff>
      <xdr:row>1</xdr:row>
      <xdr:rowOff>413947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6340" y="6342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145677</xdr:colOff>
      <xdr:row>1</xdr:row>
      <xdr:rowOff>78441</xdr:rowOff>
    </xdr:from>
    <xdr:to>
      <xdr:col>15</xdr:col>
      <xdr:colOff>502141</xdr:colOff>
      <xdr:row>1</xdr:row>
      <xdr:rowOff>440390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1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212911</xdr:colOff>
      <xdr:row>1</xdr:row>
      <xdr:rowOff>78441</xdr:rowOff>
    </xdr:from>
    <xdr:to>
      <xdr:col>16</xdr:col>
      <xdr:colOff>569375</xdr:colOff>
      <xdr:row>1</xdr:row>
      <xdr:rowOff>440390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7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201706</xdr:colOff>
      <xdr:row>1</xdr:row>
      <xdr:rowOff>67235</xdr:rowOff>
    </xdr:from>
    <xdr:to>
      <xdr:col>17</xdr:col>
      <xdr:colOff>558170</xdr:colOff>
      <xdr:row>1</xdr:row>
      <xdr:rowOff>429184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8030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89647</xdr:rowOff>
    </xdr:from>
    <xdr:to>
      <xdr:col>18</xdr:col>
      <xdr:colOff>546964</xdr:colOff>
      <xdr:row>1</xdr:row>
      <xdr:rowOff>451596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8824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190499</xdr:colOff>
      <xdr:row>1</xdr:row>
      <xdr:rowOff>78441</xdr:rowOff>
    </xdr:from>
    <xdr:to>
      <xdr:col>19</xdr:col>
      <xdr:colOff>546963</xdr:colOff>
      <xdr:row>1</xdr:row>
      <xdr:rowOff>440390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0823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179294</xdr:colOff>
      <xdr:row>1</xdr:row>
      <xdr:rowOff>67236</xdr:rowOff>
    </xdr:from>
    <xdr:to>
      <xdr:col>20</xdr:col>
      <xdr:colOff>535758</xdr:colOff>
      <xdr:row>1</xdr:row>
      <xdr:rowOff>429185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1618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190500</xdr:colOff>
      <xdr:row>1</xdr:row>
      <xdr:rowOff>67235</xdr:rowOff>
    </xdr:from>
    <xdr:to>
      <xdr:col>21</xdr:col>
      <xdr:colOff>546964</xdr:colOff>
      <xdr:row>1</xdr:row>
      <xdr:rowOff>429184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94824" y="593911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212911</xdr:colOff>
      <xdr:row>1</xdr:row>
      <xdr:rowOff>78441</xdr:rowOff>
    </xdr:from>
    <xdr:to>
      <xdr:col>22</xdr:col>
      <xdr:colOff>569375</xdr:colOff>
      <xdr:row>1</xdr:row>
      <xdr:rowOff>440390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9235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89647</xdr:rowOff>
    </xdr:from>
    <xdr:to>
      <xdr:col>23</xdr:col>
      <xdr:colOff>569375</xdr:colOff>
      <xdr:row>1</xdr:row>
      <xdr:rowOff>451596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1235" y="616323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201705</xdr:colOff>
      <xdr:row>1</xdr:row>
      <xdr:rowOff>78441</xdr:rowOff>
    </xdr:from>
    <xdr:to>
      <xdr:col>24</xdr:col>
      <xdr:colOff>558169</xdr:colOff>
      <xdr:row>1</xdr:row>
      <xdr:rowOff>440390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92029" y="605117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190500</xdr:colOff>
      <xdr:row>1</xdr:row>
      <xdr:rowOff>78442</xdr:rowOff>
    </xdr:from>
    <xdr:to>
      <xdr:col>25</xdr:col>
      <xdr:colOff>546964</xdr:colOff>
      <xdr:row>1</xdr:row>
      <xdr:rowOff>440391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2824" y="605118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235323</xdr:colOff>
      <xdr:row>1</xdr:row>
      <xdr:rowOff>67236</xdr:rowOff>
    </xdr:from>
    <xdr:to>
      <xdr:col>27</xdr:col>
      <xdr:colOff>591787</xdr:colOff>
      <xdr:row>1</xdr:row>
      <xdr:rowOff>429185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1647" y="593912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156883</xdr:colOff>
      <xdr:row>1</xdr:row>
      <xdr:rowOff>112059</xdr:rowOff>
    </xdr:from>
    <xdr:to>
      <xdr:col>26</xdr:col>
      <xdr:colOff>528357</xdr:colOff>
      <xdr:row>1</xdr:row>
      <xdr:rowOff>418429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7" y="63873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100853</xdr:colOff>
      <xdr:row>1</xdr:row>
      <xdr:rowOff>123264</xdr:rowOff>
    </xdr:from>
    <xdr:to>
      <xdr:col>28</xdr:col>
      <xdr:colOff>472327</xdr:colOff>
      <xdr:row>1</xdr:row>
      <xdr:rowOff>429634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39177" y="64994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145675</xdr:colOff>
      <xdr:row>1</xdr:row>
      <xdr:rowOff>112058</xdr:rowOff>
    </xdr:from>
    <xdr:to>
      <xdr:col>29</xdr:col>
      <xdr:colOff>517149</xdr:colOff>
      <xdr:row>1</xdr:row>
      <xdr:rowOff>418428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5999" y="638734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168088</xdr:colOff>
      <xdr:row>1</xdr:row>
      <xdr:rowOff>123265</xdr:rowOff>
    </xdr:from>
    <xdr:to>
      <xdr:col>30</xdr:col>
      <xdr:colOff>539562</xdr:colOff>
      <xdr:row>1</xdr:row>
      <xdr:rowOff>429635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30412" y="64994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156882</xdr:colOff>
      <xdr:row>1</xdr:row>
      <xdr:rowOff>100853</xdr:rowOff>
    </xdr:from>
    <xdr:to>
      <xdr:col>31</xdr:col>
      <xdr:colOff>528356</xdr:colOff>
      <xdr:row>1</xdr:row>
      <xdr:rowOff>407223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1206" y="627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145677</xdr:colOff>
      <xdr:row>1</xdr:row>
      <xdr:rowOff>134471</xdr:rowOff>
    </xdr:from>
    <xdr:to>
      <xdr:col>2</xdr:col>
      <xdr:colOff>616324</xdr:colOff>
      <xdr:row>1</xdr:row>
      <xdr:rowOff>486524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1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145677</xdr:colOff>
      <xdr:row>1</xdr:row>
      <xdr:rowOff>123265</xdr:rowOff>
    </xdr:from>
    <xdr:to>
      <xdr:col>3</xdr:col>
      <xdr:colOff>616324</xdr:colOff>
      <xdr:row>1</xdr:row>
      <xdr:rowOff>475318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1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145676</xdr:colOff>
      <xdr:row>1</xdr:row>
      <xdr:rowOff>123264</xdr:rowOff>
    </xdr:from>
    <xdr:to>
      <xdr:col>4</xdr:col>
      <xdr:colOff>616323</xdr:colOff>
      <xdr:row>1</xdr:row>
      <xdr:rowOff>475317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123264</xdr:rowOff>
    </xdr:from>
    <xdr:to>
      <xdr:col>5</xdr:col>
      <xdr:colOff>605117</xdr:colOff>
      <xdr:row>1</xdr:row>
      <xdr:rowOff>475317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8794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168088</xdr:colOff>
      <xdr:row>1</xdr:row>
      <xdr:rowOff>123264</xdr:rowOff>
    </xdr:from>
    <xdr:to>
      <xdr:col>6</xdr:col>
      <xdr:colOff>627529</xdr:colOff>
      <xdr:row>1</xdr:row>
      <xdr:rowOff>475317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12" y="515470"/>
          <a:ext cx="459441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145676</xdr:colOff>
      <xdr:row>1</xdr:row>
      <xdr:rowOff>123265</xdr:rowOff>
    </xdr:from>
    <xdr:to>
      <xdr:col>7</xdr:col>
      <xdr:colOff>616323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189255</xdr:colOff>
      <xdr:row>1</xdr:row>
      <xdr:rowOff>139451</xdr:rowOff>
    </xdr:from>
    <xdr:to>
      <xdr:col>8</xdr:col>
      <xdr:colOff>659902</xdr:colOff>
      <xdr:row>1</xdr:row>
      <xdr:rowOff>491504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E0B84C1-C625-4339-BB6C-2A78708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7804" y="52792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139451</xdr:colOff>
      <xdr:row>1</xdr:row>
      <xdr:rowOff>124509</xdr:rowOff>
    </xdr:from>
    <xdr:to>
      <xdr:col>9</xdr:col>
      <xdr:colOff>610098</xdr:colOff>
      <xdr:row>1</xdr:row>
      <xdr:rowOff>476562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67F3ABF-B951-4E4F-814E-DBC53A9D5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177" y="51298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164353</xdr:colOff>
      <xdr:row>1</xdr:row>
      <xdr:rowOff>129490</xdr:rowOff>
    </xdr:from>
    <xdr:to>
      <xdr:col>10</xdr:col>
      <xdr:colOff>635000</xdr:colOff>
      <xdr:row>1</xdr:row>
      <xdr:rowOff>481543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FAFAE4B-6BE3-40D6-AC9C-8503399B4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5844" y="51796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149412</xdr:colOff>
      <xdr:row>1</xdr:row>
      <xdr:rowOff>124510</xdr:rowOff>
    </xdr:from>
    <xdr:to>
      <xdr:col>11</xdr:col>
      <xdr:colOff>620059</xdr:colOff>
      <xdr:row>1</xdr:row>
      <xdr:rowOff>476563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71A2B0B7-629D-46CD-9F13-36F78C7D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51298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159373</xdr:colOff>
      <xdr:row>1</xdr:row>
      <xdr:rowOff>114549</xdr:rowOff>
    </xdr:from>
    <xdr:to>
      <xdr:col>12</xdr:col>
      <xdr:colOff>630020</xdr:colOff>
      <xdr:row>1</xdr:row>
      <xdr:rowOff>466602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24041CC4-D0F0-4C44-A3B5-96EB3B52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9099" y="50302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164353</xdr:colOff>
      <xdr:row>1</xdr:row>
      <xdr:rowOff>99608</xdr:rowOff>
    </xdr:from>
    <xdr:to>
      <xdr:col>13</xdr:col>
      <xdr:colOff>561919</xdr:colOff>
      <xdr:row>1</xdr:row>
      <xdr:rowOff>461557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17E7A5F-ACAE-4607-A18F-B9A0F936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726" y="48807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199215</xdr:colOff>
      <xdr:row>1</xdr:row>
      <xdr:rowOff>104588</xdr:rowOff>
    </xdr:from>
    <xdr:to>
      <xdr:col>14</xdr:col>
      <xdr:colOff>596781</xdr:colOff>
      <xdr:row>1</xdr:row>
      <xdr:rowOff>466537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986AEBDD-D558-4518-97A2-94FEA15BA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353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156883</xdr:colOff>
      <xdr:row>1</xdr:row>
      <xdr:rowOff>100853</xdr:rowOff>
    </xdr:from>
    <xdr:to>
      <xdr:col>15</xdr:col>
      <xdr:colOff>554449</xdr:colOff>
      <xdr:row>1</xdr:row>
      <xdr:rowOff>462802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DB6C0DF5-EF56-4360-80C0-3040BAA6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9207" y="49305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145676</xdr:colOff>
      <xdr:row>1</xdr:row>
      <xdr:rowOff>145676</xdr:rowOff>
    </xdr:from>
    <xdr:to>
      <xdr:col>16</xdr:col>
      <xdr:colOff>616323</xdr:colOff>
      <xdr:row>1</xdr:row>
      <xdr:rowOff>497729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879A4F2-8EE2-4966-8E4A-0863C85E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37882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145677</xdr:colOff>
      <xdr:row>1</xdr:row>
      <xdr:rowOff>134470</xdr:rowOff>
    </xdr:from>
    <xdr:to>
      <xdr:col>17</xdr:col>
      <xdr:colOff>616324</xdr:colOff>
      <xdr:row>1</xdr:row>
      <xdr:rowOff>486523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2EA7410B-8228-4776-A251-2C04124EC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1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134470</xdr:colOff>
      <xdr:row>1</xdr:row>
      <xdr:rowOff>123265</xdr:rowOff>
    </xdr:from>
    <xdr:to>
      <xdr:col>18</xdr:col>
      <xdr:colOff>605117</xdr:colOff>
      <xdr:row>1</xdr:row>
      <xdr:rowOff>475318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C493D7C8-BC70-4E18-AB28-59ABA8C24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279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145676</xdr:colOff>
      <xdr:row>1</xdr:row>
      <xdr:rowOff>123265</xdr:rowOff>
    </xdr:from>
    <xdr:to>
      <xdr:col>19</xdr:col>
      <xdr:colOff>616323</xdr:colOff>
      <xdr:row>1</xdr:row>
      <xdr:rowOff>475318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D550426-6BCE-4E7C-B7C4-9BD55744B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145677</xdr:colOff>
      <xdr:row>1</xdr:row>
      <xdr:rowOff>123265</xdr:rowOff>
    </xdr:from>
    <xdr:to>
      <xdr:col>20</xdr:col>
      <xdr:colOff>616324</xdr:colOff>
      <xdr:row>1</xdr:row>
      <xdr:rowOff>475318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37CABA7-60B7-4916-9FF8-64C114CD1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3265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123265</xdr:colOff>
      <xdr:row>1</xdr:row>
      <xdr:rowOff>123264</xdr:rowOff>
    </xdr:from>
    <xdr:to>
      <xdr:col>21</xdr:col>
      <xdr:colOff>593912</xdr:colOff>
      <xdr:row>1</xdr:row>
      <xdr:rowOff>475317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8A277AAC-1A15-43B1-9C44-D94FD552D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12853" y="51547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156882</xdr:colOff>
      <xdr:row>1</xdr:row>
      <xdr:rowOff>145677</xdr:rowOff>
    </xdr:from>
    <xdr:to>
      <xdr:col>22</xdr:col>
      <xdr:colOff>627529</xdr:colOff>
      <xdr:row>1</xdr:row>
      <xdr:rowOff>497730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FA636D10-028E-4C68-9652-7F8C7E5BE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8470" y="537883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201706</xdr:colOff>
      <xdr:row>1</xdr:row>
      <xdr:rowOff>89647</xdr:rowOff>
    </xdr:from>
    <xdr:to>
      <xdr:col>23</xdr:col>
      <xdr:colOff>599272</xdr:colOff>
      <xdr:row>1</xdr:row>
      <xdr:rowOff>451596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A03D9BAA-B1EA-49E8-B7DA-8C77A0A39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5294" y="48185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171450</xdr:colOff>
      <xdr:row>1</xdr:row>
      <xdr:rowOff>85725</xdr:rowOff>
    </xdr:from>
    <xdr:to>
      <xdr:col>24</xdr:col>
      <xdr:colOff>569016</xdr:colOff>
      <xdr:row>1</xdr:row>
      <xdr:rowOff>447674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B715F1A7-DA49-4534-9C40-C4AE7F931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95250</xdr:rowOff>
    </xdr:from>
    <xdr:to>
      <xdr:col>25</xdr:col>
      <xdr:colOff>559491</xdr:colOff>
      <xdr:row>1</xdr:row>
      <xdr:rowOff>457199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A189A6F-C489-4BE4-8CD5-F7D30F66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4857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152400</xdr:colOff>
      <xdr:row>1</xdr:row>
      <xdr:rowOff>85725</xdr:rowOff>
    </xdr:from>
    <xdr:to>
      <xdr:col>26</xdr:col>
      <xdr:colOff>549966</xdr:colOff>
      <xdr:row>1</xdr:row>
      <xdr:rowOff>447674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D8DE122-9C4C-4893-BB72-D4E51C15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152400</xdr:colOff>
      <xdr:row>1</xdr:row>
      <xdr:rowOff>85725</xdr:rowOff>
    </xdr:from>
    <xdr:to>
      <xdr:col>27</xdr:col>
      <xdr:colOff>549966</xdr:colOff>
      <xdr:row>1</xdr:row>
      <xdr:rowOff>447674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ECCB99C-0B86-415A-96D5-AF6CB1C6F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4762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114300</xdr:colOff>
      <xdr:row>1</xdr:row>
      <xdr:rowOff>104775</xdr:rowOff>
    </xdr:from>
    <xdr:to>
      <xdr:col>28</xdr:col>
      <xdr:colOff>584947</xdr:colOff>
      <xdr:row>1</xdr:row>
      <xdr:rowOff>456828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53486C0F-E111-4C5F-8FF3-21EBEF58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1</xdr:row>
      <xdr:rowOff>104775</xdr:rowOff>
    </xdr:from>
    <xdr:to>
      <xdr:col>29</xdr:col>
      <xdr:colOff>642097</xdr:colOff>
      <xdr:row>1</xdr:row>
      <xdr:rowOff>456828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5A2AE829-0A4B-46E5-BC9E-319FF69C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60400" y="49530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123825</xdr:colOff>
      <xdr:row>1</xdr:row>
      <xdr:rowOff>123825</xdr:rowOff>
    </xdr:from>
    <xdr:to>
      <xdr:col>30</xdr:col>
      <xdr:colOff>594472</xdr:colOff>
      <xdr:row>1</xdr:row>
      <xdr:rowOff>475878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695AECAF-4AFA-49E2-96A1-AB0F16B3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71413" y="51603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134472</xdr:colOff>
      <xdr:row>1</xdr:row>
      <xdr:rowOff>134471</xdr:rowOff>
    </xdr:from>
    <xdr:to>
      <xdr:col>31</xdr:col>
      <xdr:colOff>605119</xdr:colOff>
      <xdr:row>1</xdr:row>
      <xdr:rowOff>486524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92FFCA07-FFA5-476E-BDF4-B5EC74BCA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44060" y="526677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157370</xdr:colOff>
      <xdr:row>1</xdr:row>
      <xdr:rowOff>115956</xdr:rowOff>
    </xdr:from>
    <xdr:to>
      <xdr:col>32</xdr:col>
      <xdr:colOff>628017</xdr:colOff>
      <xdr:row>1</xdr:row>
      <xdr:rowOff>468009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2399F624-9634-4038-9805-4AC2FB34D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34805" y="505239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123825</xdr:rowOff>
    </xdr:from>
    <xdr:to>
      <xdr:col>2</xdr:col>
      <xdr:colOff>661147</xdr:colOff>
      <xdr:row>1</xdr:row>
      <xdr:rowOff>475878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2CEF47B-3501-4C66-9721-55DEC86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</xdr:colOff>
      <xdr:row>1</xdr:row>
      <xdr:rowOff>123825</xdr:rowOff>
    </xdr:from>
    <xdr:to>
      <xdr:col>3</xdr:col>
      <xdr:colOff>632572</xdr:colOff>
      <xdr:row>1</xdr:row>
      <xdr:rowOff>475878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D4249C20-4E68-48F0-B4CE-D0E2270F0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152400</xdr:colOff>
      <xdr:row>1</xdr:row>
      <xdr:rowOff>123825</xdr:rowOff>
    </xdr:from>
    <xdr:to>
      <xdr:col>4</xdr:col>
      <xdr:colOff>623047</xdr:colOff>
      <xdr:row>1</xdr:row>
      <xdr:rowOff>475878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B24474CE-363E-455F-857D-AE57484D0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514350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134470</xdr:colOff>
      <xdr:row>1</xdr:row>
      <xdr:rowOff>123265</xdr:rowOff>
    </xdr:from>
    <xdr:to>
      <xdr:col>5</xdr:col>
      <xdr:colOff>605117</xdr:colOff>
      <xdr:row>1</xdr:row>
      <xdr:rowOff>475318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464DA0-51A1-4345-A84E-6F7A02288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058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145677</xdr:colOff>
      <xdr:row>1</xdr:row>
      <xdr:rowOff>100852</xdr:rowOff>
    </xdr:from>
    <xdr:to>
      <xdr:col>6</xdr:col>
      <xdr:colOff>616324</xdr:colOff>
      <xdr:row>1</xdr:row>
      <xdr:rowOff>452905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51D7C1E-FDD0-4E38-948F-CD88BAFD3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265" y="493058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134471</xdr:colOff>
      <xdr:row>1</xdr:row>
      <xdr:rowOff>123265</xdr:rowOff>
    </xdr:from>
    <xdr:to>
      <xdr:col>7</xdr:col>
      <xdr:colOff>605118</xdr:colOff>
      <xdr:row>1</xdr:row>
      <xdr:rowOff>475318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74544FD-54E1-423B-8780-877779CAE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9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145676</xdr:colOff>
      <xdr:row>1</xdr:row>
      <xdr:rowOff>123265</xdr:rowOff>
    </xdr:from>
    <xdr:to>
      <xdr:col>8</xdr:col>
      <xdr:colOff>616323</xdr:colOff>
      <xdr:row>1</xdr:row>
      <xdr:rowOff>475318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4E8BFDC8-2E39-46A5-9C5A-00E5DD155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264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123265</xdr:colOff>
      <xdr:row>1</xdr:row>
      <xdr:rowOff>123265</xdr:rowOff>
    </xdr:from>
    <xdr:to>
      <xdr:col>9</xdr:col>
      <xdr:colOff>593912</xdr:colOff>
      <xdr:row>1</xdr:row>
      <xdr:rowOff>475318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CF05434-4A23-4926-812E-C9671F11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8853" y="515471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168089</xdr:colOff>
      <xdr:row>1</xdr:row>
      <xdr:rowOff>134470</xdr:rowOff>
    </xdr:from>
    <xdr:to>
      <xdr:col>10</xdr:col>
      <xdr:colOff>638736</xdr:colOff>
      <xdr:row>1</xdr:row>
      <xdr:rowOff>486523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5CA0BBBB-6C44-4CC5-87FD-FCD6F3B63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677" y="526676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123264</xdr:colOff>
      <xdr:row>1</xdr:row>
      <xdr:rowOff>112059</xdr:rowOff>
    </xdr:from>
    <xdr:to>
      <xdr:col>11</xdr:col>
      <xdr:colOff>593911</xdr:colOff>
      <xdr:row>1</xdr:row>
      <xdr:rowOff>464112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A47D24-97B5-4573-ACA5-BEC21530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2852" y="504265"/>
          <a:ext cx="470647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134471</xdr:colOff>
      <xdr:row>1</xdr:row>
      <xdr:rowOff>112059</xdr:rowOff>
    </xdr:from>
    <xdr:to>
      <xdr:col>12</xdr:col>
      <xdr:colOff>582707</xdr:colOff>
      <xdr:row>1</xdr:row>
      <xdr:rowOff>464112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D0F8487-D7DA-47E1-B156-D0A54AB0B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6059" y="504265"/>
          <a:ext cx="448236" cy="35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104775</xdr:rowOff>
    </xdr:from>
    <xdr:to>
      <xdr:col>2</xdr:col>
      <xdr:colOff>561974</xdr:colOff>
      <xdr:row>1</xdr:row>
      <xdr:rowOff>411145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95250</xdr:rowOff>
    </xdr:from>
    <xdr:to>
      <xdr:col>3</xdr:col>
      <xdr:colOff>561974</xdr:colOff>
      <xdr:row>1</xdr:row>
      <xdr:rowOff>401620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</xdr:row>
      <xdr:rowOff>85725</xdr:rowOff>
    </xdr:from>
    <xdr:to>
      <xdr:col>4</xdr:col>
      <xdr:colOff>552449</xdr:colOff>
      <xdr:row>1</xdr:row>
      <xdr:rowOff>392095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57150</xdr:rowOff>
    </xdr:from>
    <xdr:to>
      <xdr:col>5</xdr:col>
      <xdr:colOff>566014</xdr:colOff>
      <xdr:row>1</xdr:row>
      <xdr:rowOff>419099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1</xdr:row>
      <xdr:rowOff>38100</xdr:rowOff>
    </xdr:from>
    <xdr:to>
      <xdr:col>6</xdr:col>
      <xdr:colOff>546964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1</xdr:row>
      <xdr:rowOff>38100</xdr:rowOff>
    </xdr:from>
    <xdr:to>
      <xdr:col>7</xdr:col>
      <xdr:colOff>527914</xdr:colOff>
      <xdr:row>1</xdr:row>
      <xdr:rowOff>400049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219075</xdr:colOff>
      <xdr:row>1</xdr:row>
      <xdr:rowOff>38100</xdr:rowOff>
    </xdr:from>
    <xdr:to>
      <xdr:col>9</xdr:col>
      <xdr:colOff>575539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38100</xdr:rowOff>
    </xdr:from>
    <xdr:to>
      <xdr:col>10</xdr:col>
      <xdr:colOff>527914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518389</xdr:colOff>
      <xdr:row>1</xdr:row>
      <xdr:rowOff>409574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</xdr:row>
      <xdr:rowOff>38100</xdr:rowOff>
    </xdr:from>
    <xdr:to>
      <xdr:col>12</xdr:col>
      <xdr:colOff>566014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1</xdr:row>
      <xdr:rowOff>47625</xdr:rowOff>
    </xdr:from>
    <xdr:to>
      <xdr:col>13</xdr:col>
      <xdr:colOff>556489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171450</xdr:colOff>
      <xdr:row>1</xdr:row>
      <xdr:rowOff>57150</xdr:rowOff>
    </xdr:from>
    <xdr:to>
      <xdr:col>14</xdr:col>
      <xdr:colOff>542924</xdr:colOff>
      <xdr:row>1</xdr:row>
      <xdr:rowOff>363520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832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38100</xdr:rowOff>
    </xdr:from>
    <xdr:to>
      <xdr:col>19</xdr:col>
      <xdr:colOff>556489</xdr:colOff>
      <xdr:row>1</xdr:row>
      <xdr:rowOff>400049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38100</xdr:rowOff>
    </xdr:from>
    <xdr:to>
      <xdr:col>18</xdr:col>
      <xdr:colOff>546964</xdr:colOff>
      <xdr:row>1</xdr:row>
      <xdr:rowOff>400049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219075</xdr:colOff>
      <xdr:row>1</xdr:row>
      <xdr:rowOff>38100</xdr:rowOff>
    </xdr:from>
    <xdr:to>
      <xdr:col>15</xdr:col>
      <xdr:colOff>575539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779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171450</xdr:colOff>
      <xdr:row>1</xdr:row>
      <xdr:rowOff>76200</xdr:rowOff>
    </xdr:from>
    <xdr:to>
      <xdr:col>16</xdr:col>
      <xdr:colOff>542924</xdr:colOff>
      <xdr:row>1</xdr:row>
      <xdr:rowOff>382570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2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161925</xdr:colOff>
      <xdr:row>1</xdr:row>
      <xdr:rowOff>85725</xdr:rowOff>
    </xdr:from>
    <xdr:to>
      <xdr:col>17</xdr:col>
      <xdr:colOff>533399</xdr:colOff>
      <xdr:row>1</xdr:row>
      <xdr:rowOff>392095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48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200025</xdr:colOff>
      <xdr:row>1</xdr:row>
      <xdr:rowOff>38100</xdr:rowOff>
    </xdr:from>
    <xdr:to>
      <xdr:col>20</xdr:col>
      <xdr:colOff>556489</xdr:colOff>
      <xdr:row>1</xdr:row>
      <xdr:rowOff>400049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89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47625</xdr:rowOff>
    </xdr:from>
    <xdr:to>
      <xdr:col>21</xdr:col>
      <xdr:colOff>566014</xdr:colOff>
      <xdr:row>1</xdr:row>
      <xdr:rowOff>409574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190500</xdr:colOff>
      <xdr:row>1</xdr:row>
      <xdr:rowOff>28575</xdr:rowOff>
    </xdr:from>
    <xdr:to>
      <xdr:col>22</xdr:col>
      <xdr:colOff>546964</xdr:colOff>
      <xdr:row>1</xdr:row>
      <xdr:rowOff>390524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3375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190500</xdr:colOff>
      <xdr:row>1</xdr:row>
      <xdr:rowOff>66675</xdr:rowOff>
    </xdr:from>
    <xdr:to>
      <xdr:col>23</xdr:col>
      <xdr:colOff>561974</xdr:colOff>
      <xdr:row>1</xdr:row>
      <xdr:rowOff>373045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200025</xdr:colOff>
      <xdr:row>1</xdr:row>
      <xdr:rowOff>76200</xdr:rowOff>
    </xdr:from>
    <xdr:to>
      <xdr:col>24</xdr:col>
      <xdr:colOff>571499</xdr:colOff>
      <xdr:row>1</xdr:row>
      <xdr:rowOff>382570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200025</xdr:colOff>
      <xdr:row>1</xdr:row>
      <xdr:rowOff>95250</xdr:rowOff>
    </xdr:from>
    <xdr:to>
      <xdr:col>25</xdr:col>
      <xdr:colOff>571499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209550</xdr:colOff>
      <xdr:row>1</xdr:row>
      <xdr:rowOff>57150</xdr:rowOff>
    </xdr:from>
    <xdr:to>
      <xdr:col>26</xdr:col>
      <xdr:colOff>566014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0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247650</xdr:colOff>
      <xdr:row>1</xdr:row>
      <xdr:rowOff>47625</xdr:rowOff>
    </xdr:from>
    <xdr:to>
      <xdr:col>27</xdr:col>
      <xdr:colOff>604114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8525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190500</xdr:colOff>
      <xdr:row>1</xdr:row>
      <xdr:rowOff>104775</xdr:rowOff>
    </xdr:from>
    <xdr:to>
      <xdr:col>28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5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66675</xdr:rowOff>
    </xdr:from>
    <xdr:to>
      <xdr:col>29</xdr:col>
      <xdr:colOff>566014</xdr:colOff>
      <xdr:row>1</xdr:row>
      <xdr:rowOff>428624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219075</xdr:colOff>
      <xdr:row>1</xdr:row>
      <xdr:rowOff>57150</xdr:rowOff>
    </xdr:from>
    <xdr:to>
      <xdr:col>30</xdr:col>
      <xdr:colOff>575539</xdr:colOff>
      <xdr:row>1</xdr:row>
      <xdr:rowOff>419099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7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66675</xdr:rowOff>
    </xdr:from>
    <xdr:to>
      <xdr:col>31</xdr:col>
      <xdr:colOff>527914</xdr:colOff>
      <xdr:row>1</xdr:row>
      <xdr:rowOff>428624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667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546964</xdr:colOff>
      <xdr:row>1</xdr:row>
      <xdr:rowOff>400049</xdr:rowOff>
    </xdr:to>
    <xdr:pic>
      <xdr:nvPicPr>
        <xdr:cNvPr id="40" name="Imag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3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209550</xdr:colOff>
      <xdr:row>1</xdr:row>
      <xdr:rowOff>38100</xdr:rowOff>
    </xdr:from>
    <xdr:to>
      <xdr:col>7</xdr:col>
      <xdr:colOff>566014</xdr:colOff>
      <xdr:row>1</xdr:row>
      <xdr:rowOff>400049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</xdr:row>
      <xdr:rowOff>47625</xdr:rowOff>
    </xdr:from>
    <xdr:to>
      <xdr:col>2</xdr:col>
      <xdr:colOff>575539</xdr:colOff>
      <xdr:row>1</xdr:row>
      <xdr:rowOff>409574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38100</xdr:rowOff>
    </xdr:from>
    <xdr:to>
      <xdr:col>3</xdr:col>
      <xdr:colOff>537439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556489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537439</xdr:colOff>
      <xdr:row>1</xdr:row>
      <xdr:rowOff>390524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2860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1</xdr:row>
      <xdr:rowOff>47625</xdr:rowOff>
    </xdr:from>
    <xdr:to>
      <xdr:col>6</xdr:col>
      <xdr:colOff>537439</xdr:colOff>
      <xdr:row>1</xdr:row>
      <xdr:rowOff>409574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38100</xdr:rowOff>
    </xdr:from>
    <xdr:to>
      <xdr:col>8</xdr:col>
      <xdr:colOff>546964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1</xdr:row>
      <xdr:rowOff>76200</xdr:rowOff>
    </xdr:from>
    <xdr:to>
      <xdr:col>9</xdr:col>
      <xdr:colOff>571499</xdr:colOff>
      <xdr:row>1</xdr:row>
      <xdr:rowOff>382570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180975</xdr:colOff>
      <xdr:row>1</xdr:row>
      <xdr:rowOff>66675</xdr:rowOff>
    </xdr:from>
    <xdr:to>
      <xdr:col>10</xdr:col>
      <xdr:colOff>552449</xdr:colOff>
      <xdr:row>1</xdr:row>
      <xdr:rowOff>373045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66675</xdr:rowOff>
    </xdr:from>
    <xdr:to>
      <xdr:col>12</xdr:col>
      <xdr:colOff>561974</xdr:colOff>
      <xdr:row>1</xdr:row>
      <xdr:rowOff>404716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26670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561974</xdr:colOff>
      <xdr:row>1</xdr:row>
      <xdr:rowOff>385666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</xdr:row>
      <xdr:rowOff>47625</xdr:rowOff>
    </xdr:from>
    <xdr:to>
      <xdr:col>11</xdr:col>
      <xdr:colOff>533399</xdr:colOff>
      <xdr:row>1</xdr:row>
      <xdr:rowOff>385666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76200</xdr:rowOff>
    </xdr:from>
    <xdr:to>
      <xdr:col>14</xdr:col>
      <xdr:colOff>552449</xdr:colOff>
      <xdr:row>1</xdr:row>
      <xdr:rowOff>382570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66675</xdr:rowOff>
    </xdr:from>
    <xdr:to>
      <xdr:col>15</xdr:col>
      <xdr:colOff>523874</xdr:colOff>
      <xdr:row>1</xdr:row>
      <xdr:rowOff>373045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1</xdr:row>
      <xdr:rowOff>85725</xdr:rowOff>
    </xdr:from>
    <xdr:to>
      <xdr:col>16</xdr:col>
      <xdr:colOff>571499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95250</xdr:rowOff>
    </xdr:from>
    <xdr:to>
      <xdr:col>17</xdr:col>
      <xdr:colOff>581024</xdr:colOff>
      <xdr:row>1</xdr:row>
      <xdr:rowOff>401620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66675</xdr:rowOff>
    </xdr:from>
    <xdr:to>
      <xdr:col>18</xdr:col>
      <xdr:colOff>542924</xdr:colOff>
      <xdr:row>1</xdr:row>
      <xdr:rowOff>373045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219075</xdr:colOff>
      <xdr:row>1</xdr:row>
      <xdr:rowOff>85725</xdr:rowOff>
    </xdr:from>
    <xdr:to>
      <xdr:col>19</xdr:col>
      <xdr:colOff>590549</xdr:colOff>
      <xdr:row>1</xdr:row>
      <xdr:rowOff>392095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85725</xdr:rowOff>
    </xdr:from>
    <xdr:to>
      <xdr:col>20</xdr:col>
      <xdr:colOff>552449</xdr:colOff>
      <xdr:row>1</xdr:row>
      <xdr:rowOff>392095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238125</xdr:colOff>
      <xdr:row>1</xdr:row>
      <xdr:rowOff>38100</xdr:rowOff>
    </xdr:from>
    <xdr:to>
      <xdr:col>21</xdr:col>
      <xdr:colOff>594589</xdr:colOff>
      <xdr:row>1</xdr:row>
      <xdr:rowOff>400049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219075</xdr:colOff>
      <xdr:row>1</xdr:row>
      <xdr:rowOff>57150</xdr:rowOff>
    </xdr:from>
    <xdr:to>
      <xdr:col>22</xdr:col>
      <xdr:colOff>575539</xdr:colOff>
      <xdr:row>1</xdr:row>
      <xdr:rowOff>419099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1195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171450</xdr:colOff>
      <xdr:row>1</xdr:row>
      <xdr:rowOff>66675</xdr:rowOff>
    </xdr:from>
    <xdr:to>
      <xdr:col>23</xdr:col>
      <xdr:colOff>542924</xdr:colOff>
      <xdr:row>1</xdr:row>
      <xdr:rowOff>373045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632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57150</xdr:rowOff>
    </xdr:from>
    <xdr:to>
      <xdr:col>24</xdr:col>
      <xdr:colOff>561974</xdr:colOff>
      <xdr:row>1</xdr:row>
      <xdr:rowOff>363520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152400</xdr:colOff>
      <xdr:row>1</xdr:row>
      <xdr:rowOff>76200</xdr:rowOff>
    </xdr:from>
    <xdr:to>
      <xdr:col>25</xdr:col>
      <xdr:colOff>523874</xdr:colOff>
      <xdr:row>1</xdr:row>
      <xdr:rowOff>382570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12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47625</xdr:rowOff>
    </xdr:from>
    <xdr:to>
      <xdr:col>27</xdr:col>
      <xdr:colOff>556489</xdr:colOff>
      <xdr:row>1</xdr:row>
      <xdr:rowOff>409574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47650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200025</xdr:colOff>
      <xdr:row>1</xdr:row>
      <xdr:rowOff>57150</xdr:rowOff>
    </xdr:from>
    <xdr:to>
      <xdr:col>28</xdr:col>
      <xdr:colOff>556489</xdr:colOff>
      <xdr:row>1</xdr:row>
      <xdr:rowOff>419099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4900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152399</xdr:colOff>
      <xdr:row>1</xdr:row>
      <xdr:rowOff>76200</xdr:rowOff>
    </xdr:from>
    <xdr:to>
      <xdr:col>26</xdr:col>
      <xdr:colOff>552449</xdr:colOff>
      <xdr:row>1</xdr:row>
      <xdr:rowOff>382570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2393274" y="276225"/>
          <a:ext cx="400050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209550</xdr:colOff>
      <xdr:row>1</xdr:row>
      <xdr:rowOff>57150</xdr:rowOff>
    </xdr:from>
    <xdr:to>
      <xdr:col>29</xdr:col>
      <xdr:colOff>566014</xdr:colOff>
      <xdr:row>1</xdr:row>
      <xdr:rowOff>419099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25717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171450</xdr:colOff>
      <xdr:row>1</xdr:row>
      <xdr:rowOff>38100</xdr:rowOff>
    </xdr:from>
    <xdr:to>
      <xdr:col>30</xdr:col>
      <xdr:colOff>527914</xdr:colOff>
      <xdr:row>1</xdr:row>
      <xdr:rowOff>400049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0325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180975</xdr:colOff>
      <xdr:row>1</xdr:row>
      <xdr:rowOff>38100</xdr:rowOff>
    </xdr:from>
    <xdr:to>
      <xdr:col>31</xdr:col>
      <xdr:colOff>537439</xdr:colOff>
      <xdr:row>1</xdr:row>
      <xdr:rowOff>400049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1850" y="238125"/>
          <a:ext cx="35646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184288</xdr:colOff>
      <xdr:row>1</xdr:row>
      <xdr:rowOff>25883</xdr:rowOff>
    </xdr:from>
    <xdr:to>
      <xdr:col>2</xdr:col>
      <xdr:colOff>581854</xdr:colOff>
      <xdr:row>1</xdr:row>
      <xdr:rowOff>387832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163" y="21638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</xdr:row>
      <xdr:rowOff>57150</xdr:rowOff>
    </xdr:from>
    <xdr:to>
      <xdr:col>3</xdr:col>
      <xdr:colOff>626166</xdr:colOff>
      <xdr:row>1</xdr:row>
      <xdr:rowOff>419099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</xdr:row>
      <xdr:rowOff>47625</xdr:rowOff>
    </xdr:from>
    <xdr:to>
      <xdr:col>4</xdr:col>
      <xdr:colOff>597591</xdr:colOff>
      <xdr:row>1</xdr:row>
      <xdr:rowOff>409574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</xdr:row>
      <xdr:rowOff>38100</xdr:rowOff>
    </xdr:from>
    <xdr:to>
      <xdr:col>5</xdr:col>
      <xdr:colOff>607116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57150</xdr:rowOff>
    </xdr:from>
    <xdr:to>
      <xdr:col>7</xdr:col>
      <xdr:colOff>597591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57150</xdr:rowOff>
    </xdr:from>
    <xdr:to>
      <xdr:col>6</xdr:col>
      <xdr:colOff>609599</xdr:colOff>
      <xdr:row>1</xdr:row>
      <xdr:rowOff>395191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257175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1</xdr:row>
      <xdr:rowOff>38100</xdr:rowOff>
    </xdr:from>
    <xdr:to>
      <xdr:col>8</xdr:col>
      <xdr:colOff>635691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247650</xdr:colOff>
      <xdr:row>1</xdr:row>
      <xdr:rowOff>28575</xdr:rowOff>
    </xdr:from>
    <xdr:to>
      <xdr:col>9</xdr:col>
      <xdr:colOff>645216</xdr:colOff>
      <xdr:row>1</xdr:row>
      <xdr:rowOff>390524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</xdr:row>
      <xdr:rowOff>47625</xdr:rowOff>
    </xdr:from>
    <xdr:to>
      <xdr:col>10</xdr:col>
      <xdr:colOff>626166</xdr:colOff>
      <xdr:row>1</xdr:row>
      <xdr:rowOff>409574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209550</xdr:colOff>
      <xdr:row>1</xdr:row>
      <xdr:rowOff>66675</xdr:rowOff>
    </xdr:from>
    <xdr:to>
      <xdr:col>11</xdr:col>
      <xdr:colOff>607116</xdr:colOff>
      <xdr:row>1</xdr:row>
      <xdr:rowOff>428624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12</xdr:col>
      <xdr:colOff>578541</xdr:colOff>
      <xdr:row>1</xdr:row>
      <xdr:rowOff>419099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11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47625</xdr:rowOff>
    </xdr:from>
    <xdr:to>
      <xdr:col>13</xdr:col>
      <xdr:colOff>559491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97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142875</xdr:colOff>
      <xdr:row>1</xdr:row>
      <xdr:rowOff>57150</xdr:rowOff>
    </xdr:from>
    <xdr:to>
      <xdr:col>14</xdr:col>
      <xdr:colOff>540441</xdr:colOff>
      <xdr:row>1</xdr:row>
      <xdr:rowOff>419099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845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47625</xdr:rowOff>
    </xdr:from>
    <xdr:to>
      <xdr:col>15</xdr:col>
      <xdr:colOff>597591</xdr:colOff>
      <xdr:row>1</xdr:row>
      <xdr:rowOff>409574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3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209550</xdr:colOff>
      <xdr:row>1</xdr:row>
      <xdr:rowOff>38100</xdr:rowOff>
    </xdr:from>
    <xdr:to>
      <xdr:col>16</xdr:col>
      <xdr:colOff>607116</xdr:colOff>
      <xdr:row>1</xdr:row>
      <xdr:rowOff>400049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05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209550</xdr:colOff>
      <xdr:row>1</xdr:row>
      <xdr:rowOff>66675</xdr:rowOff>
    </xdr:from>
    <xdr:to>
      <xdr:col>17</xdr:col>
      <xdr:colOff>607116</xdr:colOff>
      <xdr:row>1</xdr:row>
      <xdr:rowOff>428624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2667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</xdr:row>
      <xdr:rowOff>47625</xdr:rowOff>
    </xdr:from>
    <xdr:to>
      <xdr:col>18</xdr:col>
      <xdr:colOff>578541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7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200025</xdr:colOff>
      <xdr:row>1</xdr:row>
      <xdr:rowOff>57150</xdr:rowOff>
    </xdr:from>
    <xdr:to>
      <xdr:col>19</xdr:col>
      <xdr:colOff>597591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42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219075</xdr:colOff>
      <xdr:row>1</xdr:row>
      <xdr:rowOff>57150</xdr:rowOff>
    </xdr:from>
    <xdr:to>
      <xdr:col>20</xdr:col>
      <xdr:colOff>616641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228600</xdr:colOff>
      <xdr:row>1</xdr:row>
      <xdr:rowOff>47625</xdr:rowOff>
    </xdr:from>
    <xdr:to>
      <xdr:col>21</xdr:col>
      <xdr:colOff>626166</xdr:colOff>
      <xdr:row>1</xdr:row>
      <xdr:rowOff>409574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47625</xdr:rowOff>
    </xdr:from>
    <xdr:to>
      <xdr:col>22</xdr:col>
      <xdr:colOff>597591</xdr:colOff>
      <xdr:row>1</xdr:row>
      <xdr:rowOff>409574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219075</xdr:colOff>
      <xdr:row>1</xdr:row>
      <xdr:rowOff>57150</xdr:rowOff>
    </xdr:from>
    <xdr:to>
      <xdr:col>23</xdr:col>
      <xdr:colOff>616641</xdr:colOff>
      <xdr:row>1</xdr:row>
      <xdr:rowOff>419099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7417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179294</xdr:colOff>
      <xdr:row>1</xdr:row>
      <xdr:rowOff>56029</xdr:rowOff>
    </xdr:from>
    <xdr:to>
      <xdr:col>24</xdr:col>
      <xdr:colOff>576860</xdr:colOff>
      <xdr:row>1</xdr:row>
      <xdr:rowOff>417978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06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212912</xdr:colOff>
      <xdr:row>1</xdr:row>
      <xdr:rowOff>44824</xdr:rowOff>
    </xdr:from>
    <xdr:to>
      <xdr:col>25</xdr:col>
      <xdr:colOff>610478</xdr:colOff>
      <xdr:row>1</xdr:row>
      <xdr:rowOff>406773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71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212911</xdr:colOff>
      <xdr:row>1</xdr:row>
      <xdr:rowOff>67235</xdr:rowOff>
    </xdr:from>
    <xdr:to>
      <xdr:col>26</xdr:col>
      <xdr:colOff>610477</xdr:colOff>
      <xdr:row>1</xdr:row>
      <xdr:rowOff>429184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6911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246530</xdr:colOff>
      <xdr:row>1</xdr:row>
      <xdr:rowOff>44824</xdr:rowOff>
    </xdr:from>
    <xdr:to>
      <xdr:col>27</xdr:col>
      <xdr:colOff>644096</xdr:colOff>
      <xdr:row>1</xdr:row>
      <xdr:rowOff>406773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217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257736</xdr:colOff>
      <xdr:row>1</xdr:row>
      <xdr:rowOff>67235</xdr:rowOff>
    </xdr:from>
    <xdr:to>
      <xdr:col>28</xdr:col>
      <xdr:colOff>655302</xdr:colOff>
      <xdr:row>1</xdr:row>
      <xdr:rowOff>429184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207" y="268941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224118</xdr:colOff>
      <xdr:row>1</xdr:row>
      <xdr:rowOff>33617</xdr:rowOff>
    </xdr:from>
    <xdr:to>
      <xdr:col>29</xdr:col>
      <xdr:colOff>621684</xdr:colOff>
      <xdr:row>1</xdr:row>
      <xdr:rowOff>395566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59" y="235323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246529</xdr:colOff>
      <xdr:row>1</xdr:row>
      <xdr:rowOff>44824</xdr:rowOff>
    </xdr:from>
    <xdr:to>
      <xdr:col>30</xdr:col>
      <xdr:colOff>644095</xdr:colOff>
      <xdr:row>1</xdr:row>
      <xdr:rowOff>406773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3711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219075</xdr:colOff>
      <xdr:row>1</xdr:row>
      <xdr:rowOff>47625</xdr:rowOff>
    </xdr:from>
    <xdr:to>
      <xdr:col>31</xdr:col>
      <xdr:colOff>616641</xdr:colOff>
      <xdr:row>1</xdr:row>
      <xdr:rowOff>409574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64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190500</xdr:colOff>
      <xdr:row>1</xdr:row>
      <xdr:rowOff>38100</xdr:rowOff>
    </xdr:from>
    <xdr:to>
      <xdr:col>32</xdr:col>
      <xdr:colOff>588066</xdr:colOff>
      <xdr:row>1</xdr:row>
      <xdr:rowOff>400049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56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38100</xdr:rowOff>
    </xdr:from>
    <xdr:to>
      <xdr:col>3</xdr:col>
      <xdr:colOff>588066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47625</xdr:rowOff>
    </xdr:from>
    <xdr:to>
      <xdr:col>4</xdr:col>
      <xdr:colOff>588066</xdr:colOff>
      <xdr:row>1</xdr:row>
      <xdr:rowOff>409574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</xdr:row>
      <xdr:rowOff>57150</xdr:rowOff>
    </xdr:from>
    <xdr:to>
      <xdr:col>5</xdr:col>
      <xdr:colOff>559491</xdr:colOff>
      <xdr:row>1</xdr:row>
      <xdr:rowOff>419099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38100</xdr:rowOff>
    </xdr:from>
    <xdr:to>
      <xdr:col>6</xdr:col>
      <xdr:colOff>597591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559491</xdr:colOff>
      <xdr:row>1</xdr:row>
      <xdr:rowOff>400049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47625</xdr:rowOff>
    </xdr:from>
    <xdr:to>
      <xdr:col>8</xdr:col>
      <xdr:colOff>588066</xdr:colOff>
      <xdr:row>1</xdr:row>
      <xdr:rowOff>409574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85725</xdr:rowOff>
    </xdr:from>
    <xdr:to>
      <xdr:col>9</xdr:col>
      <xdr:colOff>561974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76200</xdr:rowOff>
    </xdr:from>
    <xdr:to>
      <xdr:col>10</xdr:col>
      <xdr:colOff>542924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</xdr:row>
      <xdr:rowOff>38100</xdr:rowOff>
    </xdr:from>
    <xdr:to>
      <xdr:col>11</xdr:col>
      <xdr:colOff>569016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228600</xdr:colOff>
      <xdr:row>1</xdr:row>
      <xdr:rowOff>38100</xdr:rowOff>
    </xdr:from>
    <xdr:to>
      <xdr:col>12</xdr:col>
      <xdr:colOff>626166</xdr:colOff>
      <xdr:row>1</xdr:row>
      <xdr:rowOff>400049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014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</xdr:row>
      <xdr:rowOff>47625</xdr:rowOff>
    </xdr:from>
    <xdr:to>
      <xdr:col>13</xdr:col>
      <xdr:colOff>588066</xdr:colOff>
      <xdr:row>1</xdr:row>
      <xdr:rowOff>409574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190500</xdr:colOff>
      <xdr:row>1</xdr:row>
      <xdr:rowOff>38100</xdr:rowOff>
    </xdr:from>
    <xdr:to>
      <xdr:col>14</xdr:col>
      <xdr:colOff>588066</xdr:colOff>
      <xdr:row>1</xdr:row>
      <xdr:rowOff>400049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200025</xdr:colOff>
      <xdr:row>1</xdr:row>
      <xdr:rowOff>95250</xdr:rowOff>
    </xdr:from>
    <xdr:to>
      <xdr:col>15</xdr:col>
      <xdr:colOff>571499</xdr:colOff>
      <xdr:row>1</xdr:row>
      <xdr:rowOff>401620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180975</xdr:colOff>
      <xdr:row>1</xdr:row>
      <xdr:rowOff>28575</xdr:rowOff>
    </xdr:from>
    <xdr:to>
      <xdr:col>16</xdr:col>
      <xdr:colOff>578541</xdr:colOff>
      <xdr:row>1</xdr:row>
      <xdr:rowOff>390524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185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171450</xdr:colOff>
      <xdr:row>1</xdr:row>
      <xdr:rowOff>38100</xdr:rowOff>
    </xdr:from>
    <xdr:to>
      <xdr:col>17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161925</xdr:colOff>
      <xdr:row>1</xdr:row>
      <xdr:rowOff>47625</xdr:rowOff>
    </xdr:from>
    <xdr:to>
      <xdr:col>18</xdr:col>
      <xdr:colOff>559491</xdr:colOff>
      <xdr:row>1</xdr:row>
      <xdr:rowOff>409574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200025</xdr:colOff>
      <xdr:row>1</xdr:row>
      <xdr:rowOff>28575</xdr:rowOff>
    </xdr:from>
    <xdr:to>
      <xdr:col>21</xdr:col>
      <xdr:colOff>597591</xdr:colOff>
      <xdr:row>1</xdr:row>
      <xdr:rowOff>390524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0900" y="22860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1</xdr:row>
      <xdr:rowOff>47625</xdr:rowOff>
    </xdr:from>
    <xdr:to>
      <xdr:col>19</xdr:col>
      <xdr:colOff>569016</xdr:colOff>
      <xdr:row>1</xdr:row>
      <xdr:rowOff>409574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83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161925</xdr:colOff>
      <xdr:row>1</xdr:row>
      <xdr:rowOff>38100</xdr:rowOff>
    </xdr:from>
    <xdr:to>
      <xdr:col>20</xdr:col>
      <xdr:colOff>559491</xdr:colOff>
      <xdr:row>1</xdr:row>
      <xdr:rowOff>400049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3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180975</xdr:colOff>
      <xdr:row>1</xdr:row>
      <xdr:rowOff>57150</xdr:rowOff>
    </xdr:from>
    <xdr:to>
      <xdr:col>22</xdr:col>
      <xdr:colOff>552449</xdr:colOff>
      <xdr:row>1</xdr:row>
      <xdr:rowOff>363520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3850" y="2571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161925</xdr:colOff>
      <xdr:row>1</xdr:row>
      <xdr:rowOff>38100</xdr:rowOff>
    </xdr:from>
    <xdr:to>
      <xdr:col>23</xdr:col>
      <xdr:colOff>559491</xdr:colOff>
      <xdr:row>1</xdr:row>
      <xdr:rowOff>400049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1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209550</xdr:colOff>
      <xdr:row>1</xdr:row>
      <xdr:rowOff>47625</xdr:rowOff>
    </xdr:from>
    <xdr:to>
      <xdr:col>24</xdr:col>
      <xdr:colOff>607116</xdr:colOff>
      <xdr:row>1</xdr:row>
      <xdr:rowOff>409574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161925</xdr:colOff>
      <xdr:row>1</xdr:row>
      <xdr:rowOff>66675</xdr:rowOff>
    </xdr:from>
    <xdr:to>
      <xdr:col>25</xdr:col>
      <xdr:colOff>533399</xdr:colOff>
      <xdr:row>1</xdr:row>
      <xdr:rowOff>373045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08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190500</xdr:colOff>
      <xdr:row>1</xdr:row>
      <xdr:rowOff>66675</xdr:rowOff>
    </xdr:from>
    <xdr:to>
      <xdr:col>26</xdr:col>
      <xdr:colOff>561974</xdr:colOff>
      <xdr:row>1</xdr:row>
      <xdr:rowOff>373045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31375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200025</xdr:colOff>
      <xdr:row>1</xdr:row>
      <xdr:rowOff>66675</xdr:rowOff>
    </xdr:from>
    <xdr:to>
      <xdr:col>27</xdr:col>
      <xdr:colOff>571499</xdr:colOff>
      <xdr:row>1</xdr:row>
      <xdr:rowOff>373045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95250</xdr:rowOff>
    </xdr:from>
    <xdr:to>
      <xdr:col>28</xdr:col>
      <xdr:colOff>581024</xdr:colOff>
      <xdr:row>1</xdr:row>
      <xdr:rowOff>401620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200025</xdr:colOff>
      <xdr:row>1</xdr:row>
      <xdr:rowOff>66675</xdr:rowOff>
    </xdr:from>
    <xdr:to>
      <xdr:col>29</xdr:col>
      <xdr:colOff>571499</xdr:colOff>
      <xdr:row>1</xdr:row>
      <xdr:rowOff>373045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690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152400</xdr:colOff>
      <xdr:row>1</xdr:row>
      <xdr:rowOff>85725</xdr:rowOff>
    </xdr:from>
    <xdr:to>
      <xdr:col>30</xdr:col>
      <xdr:colOff>523874</xdr:colOff>
      <xdr:row>1</xdr:row>
      <xdr:rowOff>392095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4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190500</xdr:colOff>
      <xdr:row>1</xdr:row>
      <xdr:rowOff>76200</xdr:rowOff>
    </xdr:from>
    <xdr:to>
      <xdr:col>31</xdr:col>
      <xdr:colOff>561974</xdr:colOff>
      <xdr:row>1</xdr:row>
      <xdr:rowOff>382570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1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179294</xdr:colOff>
      <xdr:row>1</xdr:row>
      <xdr:rowOff>44823</xdr:rowOff>
    </xdr:from>
    <xdr:to>
      <xdr:col>32</xdr:col>
      <xdr:colOff>550768</xdr:colOff>
      <xdr:row>1</xdr:row>
      <xdr:rowOff>351193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94970" y="24652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201706</xdr:colOff>
      <xdr:row>1</xdr:row>
      <xdr:rowOff>44824</xdr:rowOff>
    </xdr:from>
    <xdr:to>
      <xdr:col>2</xdr:col>
      <xdr:colOff>599272</xdr:colOff>
      <xdr:row>1</xdr:row>
      <xdr:rowOff>406773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7382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190500</xdr:colOff>
      <xdr:row>1</xdr:row>
      <xdr:rowOff>78441</xdr:rowOff>
    </xdr:from>
    <xdr:to>
      <xdr:col>3</xdr:col>
      <xdr:colOff>561974</xdr:colOff>
      <xdr:row>1</xdr:row>
      <xdr:rowOff>384811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8176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168088</xdr:colOff>
      <xdr:row>1</xdr:row>
      <xdr:rowOff>78441</xdr:rowOff>
    </xdr:from>
    <xdr:to>
      <xdr:col>4</xdr:col>
      <xdr:colOff>539562</xdr:colOff>
      <xdr:row>1</xdr:row>
      <xdr:rowOff>384811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4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246529</xdr:colOff>
      <xdr:row>1</xdr:row>
      <xdr:rowOff>100853</xdr:rowOff>
    </xdr:from>
    <xdr:to>
      <xdr:col>5</xdr:col>
      <xdr:colOff>618003</xdr:colOff>
      <xdr:row>1</xdr:row>
      <xdr:rowOff>407223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8205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179295</xdr:colOff>
      <xdr:row>1</xdr:row>
      <xdr:rowOff>44823</xdr:rowOff>
    </xdr:from>
    <xdr:to>
      <xdr:col>6</xdr:col>
      <xdr:colOff>576861</xdr:colOff>
      <xdr:row>1</xdr:row>
      <xdr:rowOff>406772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971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201706</xdr:colOff>
      <xdr:row>1</xdr:row>
      <xdr:rowOff>100853</xdr:rowOff>
    </xdr:from>
    <xdr:to>
      <xdr:col>7</xdr:col>
      <xdr:colOff>573180</xdr:colOff>
      <xdr:row>1</xdr:row>
      <xdr:rowOff>407223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738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212911</xdr:colOff>
      <xdr:row>1</xdr:row>
      <xdr:rowOff>100853</xdr:rowOff>
    </xdr:from>
    <xdr:to>
      <xdr:col>23</xdr:col>
      <xdr:colOff>584385</xdr:colOff>
      <xdr:row>1</xdr:row>
      <xdr:rowOff>407223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587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396017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179294</xdr:colOff>
      <xdr:row>1</xdr:row>
      <xdr:rowOff>78441</xdr:rowOff>
    </xdr:from>
    <xdr:to>
      <xdr:col>22</xdr:col>
      <xdr:colOff>550768</xdr:colOff>
      <xdr:row>1</xdr:row>
      <xdr:rowOff>384811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4970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201706</xdr:colOff>
      <xdr:row>1</xdr:row>
      <xdr:rowOff>89647</xdr:rowOff>
    </xdr:from>
    <xdr:to>
      <xdr:col>24</xdr:col>
      <xdr:colOff>573180</xdr:colOff>
      <xdr:row>1</xdr:row>
      <xdr:rowOff>427688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1382" y="291353"/>
          <a:ext cx="371474" cy="338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156883</xdr:colOff>
      <xdr:row>1</xdr:row>
      <xdr:rowOff>100853</xdr:rowOff>
    </xdr:from>
    <xdr:to>
      <xdr:col>25</xdr:col>
      <xdr:colOff>528357</xdr:colOff>
      <xdr:row>1</xdr:row>
      <xdr:rowOff>407223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59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145676</xdr:colOff>
      <xdr:row>1</xdr:row>
      <xdr:rowOff>100853</xdr:rowOff>
    </xdr:from>
    <xdr:to>
      <xdr:col>26</xdr:col>
      <xdr:colOff>517150</xdr:colOff>
      <xdr:row>1</xdr:row>
      <xdr:rowOff>407223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9352" y="302559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168088</xdr:colOff>
      <xdr:row>1</xdr:row>
      <xdr:rowOff>56029</xdr:rowOff>
    </xdr:from>
    <xdr:to>
      <xdr:col>8</xdr:col>
      <xdr:colOff>565654</xdr:colOff>
      <xdr:row>1</xdr:row>
      <xdr:rowOff>417978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4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190500</xdr:colOff>
      <xdr:row>1</xdr:row>
      <xdr:rowOff>44824</xdr:rowOff>
    </xdr:from>
    <xdr:to>
      <xdr:col>9</xdr:col>
      <xdr:colOff>588066</xdr:colOff>
      <xdr:row>1</xdr:row>
      <xdr:rowOff>406773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145676</xdr:colOff>
      <xdr:row>1</xdr:row>
      <xdr:rowOff>56030</xdr:rowOff>
    </xdr:from>
    <xdr:to>
      <xdr:col>10</xdr:col>
      <xdr:colOff>571500</xdr:colOff>
      <xdr:row>1</xdr:row>
      <xdr:rowOff>417979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2" y="257736"/>
          <a:ext cx="425824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134471</xdr:colOff>
      <xdr:row>1</xdr:row>
      <xdr:rowOff>44824</xdr:rowOff>
    </xdr:from>
    <xdr:to>
      <xdr:col>11</xdr:col>
      <xdr:colOff>532037</xdr:colOff>
      <xdr:row>1</xdr:row>
      <xdr:rowOff>406773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147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190500</xdr:colOff>
      <xdr:row>1</xdr:row>
      <xdr:rowOff>56030</xdr:rowOff>
    </xdr:from>
    <xdr:to>
      <xdr:col>12</xdr:col>
      <xdr:colOff>588066</xdr:colOff>
      <xdr:row>1</xdr:row>
      <xdr:rowOff>417979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6176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134471</xdr:colOff>
      <xdr:row>1</xdr:row>
      <xdr:rowOff>56030</xdr:rowOff>
    </xdr:from>
    <xdr:to>
      <xdr:col>13</xdr:col>
      <xdr:colOff>532037</xdr:colOff>
      <xdr:row>1</xdr:row>
      <xdr:rowOff>417979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2147" y="257736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163606</xdr:colOff>
      <xdr:row>1</xdr:row>
      <xdr:rowOff>85165</xdr:rowOff>
    </xdr:from>
    <xdr:to>
      <xdr:col>14</xdr:col>
      <xdr:colOff>535080</xdr:colOff>
      <xdr:row>1</xdr:row>
      <xdr:rowOff>391535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63282" y="286871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136712</xdr:colOff>
      <xdr:row>1</xdr:row>
      <xdr:rowOff>80682</xdr:rowOff>
    </xdr:from>
    <xdr:to>
      <xdr:col>15</xdr:col>
      <xdr:colOff>508186</xdr:colOff>
      <xdr:row>1</xdr:row>
      <xdr:rowOff>387052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8388" y="282388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152401</xdr:colOff>
      <xdr:row>1</xdr:row>
      <xdr:rowOff>40341</xdr:rowOff>
    </xdr:from>
    <xdr:to>
      <xdr:col>17</xdr:col>
      <xdr:colOff>549967</xdr:colOff>
      <xdr:row>1</xdr:row>
      <xdr:rowOff>402290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077" y="242047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179295</xdr:colOff>
      <xdr:row>1</xdr:row>
      <xdr:rowOff>56028</xdr:rowOff>
    </xdr:from>
    <xdr:to>
      <xdr:col>16</xdr:col>
      <xdr:colOff>576861</xdr:colOff>
      <xdr:row>1</xdr:row>
      <xdr:rowOff>417977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02971" y="25773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181536</xdr:colOff>
      <xdr:row>1</xdr:row>
      <xdr:rowOff>35859</xdr:rowOff>
    </xdr:from>
    <xdr:to>
      <xdr:col>18</xdr:col>
      <xdr:colOff>579102</xdr:colOff>
      <xdr:row>1</xdr:row>
      <xdr:rowOff>397808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9212" y="23756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201706</xdr:colOff>
      <xdr:row>1</xdr:row>
      <xdr:rowOff>33618</xdr:rowOff>
    </xdr:from>
    <xdr:to>
      <xdr:col>20</xdr:col>
      <xdr:colOff>599272</xdr:colOff>
      <xdr:row>1</xdr:row>
      <xdr:rowOff>395567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3382" y="235324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179294</xdr:colOff>
      <xdr:row>1</xdr:row>
      <xdr:rowOff>56029</xdr:rowOff>
    </xdr:from>
    <xdr:to>
      <xdr:col>21</xdr:col>
      <xdr:colOff>576860</xdr:colOff>
      <xdr:row>1</xdr:row>
      <xdr:rowOff>417978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2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201706</xdr:colOff>
      <xdr:row>1</xdr:row>
      <xdr:rowOff>78441</xdr:rowOff>
    </xdr:from>
    <xdr:to>
      <xdr:col>27</xdr:col>
      <xdr:colOff>573180</xdr:colOff>
      <xdr:row>1</xdr:row>
      <xdr:rowOff>384811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7382" y="280147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152400</xdr:colOff>
      <xdr:row>1</xdr:row>
      <xdr:rowOff>96517</xdr:rowOff>
    </xdr:from>
    <xdr:to>
      <xdr:col>28</xdr:col>
      <xdr:colOff>560294</xdr:colOff>
      <xdr:row>1</xdr:row>
      <xdr:rowOff>381000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0076" y="298223"/>
          <a:ext cx="407894" cy="284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179294</xdr:colOff>
      <xdr:row>1</xdr:row>
      <xdr:rowOff>44823</xdr:rowOff>
    </xdr:from>
    <xdr:to>
      <xdr:col>31</xdr:col>
      <xdr:colOff>576860</xdr:colOff>
      <xdr:row>1</xdr:row>
      <xdr:rowOff>406772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2970" y="246529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179294</xdr:colOff>
      <xdr:row>1</xdr:row>
      <xdr:rowOff>56029</xdr:rowOff>
    </xdr:from>
    <xdr:to>
      <xdr:col>30</xdr:col>
      <xdr:colOff>576860</xdr:colOff>
      <xdr:row>1</xdr:row>
      <xdr:rowOff>417978</xdr:rowOff>
    </xdr:to>
    <xdr:pic>
      <xdr:nvPicPr>
        <xdr:cNvPr id="34" name="Image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0970" y="25773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44824</xdr:rowOff>
    </xdr:from>
    <xdr:to>
      <xdr:col>29</xdr:col>
      <xdr:colOff>588066</xdr:colOff>
      <xdr:row>1</xdr:row>
      <xdr:rowOff>406773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0176" y="24653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1</xdr:row>
      <xdr:rowOff>85725</xdr:rowOff>
    </xdr:from>
    <xdr:to>
      <xdr:col>2</xdr:col>
      <xdr:colOff>542924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</xdr:row>
      <xdr:rowOff>85725</xdr:rowOff>
    </xdr:from>
    <xdr:to>
      <xdr:col>3</xdr:col>
      <xdr:colOff>552449</xdr:colOff>
      <xdr:row>1</xdr:row>
      <xdr:rowOff>392095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180975</xdr:colOff>
      <xdr:row>1</xdr:row>
      <xdr:rowOff>38100</xdr:rowOff>
    </xdr:from>
    <xdr:to>
      <xdr:col>7</xdr:col>
      <xdr:colOff>578541</xdr:colOff>
      <xdr:row>1</xdr:row>
      <xdr:rowOff>400049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161925</xdr:colOff>
      <xdr:row>1</xdr:row>
      <xdr:rowOff>38100</xdr:rowOff>
    </xdr:from>
    <xdr:to>
      <xdr:col>6</xdr:col>
      <xdr:colOff>559491</xdr:colOff>
      <xdr:row>1</xdr:row>
      <xdr:rowOff>400049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</xdr:row>
      <xdr:rowOff>85725</xdr:rowOff>
    </xdr:from>
    <xdr:to>
      <xdr:col>5</xdr:col>
      <xdr:colOff>552449</xdr:colOff>
      <xdr:row>1</xdr:row>
      <xdr:rowOff>392095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</xdr:row>
      <xdr:rowOff>38100</xdr:rowOff>
    </xdr:from>
    <xdr:to>
      <xdr:col>4</xdr:col>
      <xdr:colOff>588066</xdr:colOff>
      <xdr:row>1</xdr:row>
      <xdr:rowOff>400049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95250</xdr:rowOff>
    </xdr:from>
    <xdr:to>
      <xdr:col>8</xdr:col>
      <xdr:colOff>561974</xdr:colOff>
      <xdr:row>1</xdr:row>
      <xdr:rowOff>401620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161925</xdr:colOff>
      <xdr:row>1</xdr:row>
      <xdr:rowOff>38100</xdr:rowOff>
    </xdr:from>
    <xdr:to>
      <xdr:col>10</xdr:col>
      <xdr:colOff>559491</xdr:colOff>
      <xdr:row>1</xdr:row>
      <xdr:rowOff>400049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1</xdr:row>
      <xdr:rowOff>38100</xdr:rowOff>
    </xdr:from>
    <xdr:to>
      <xdr:col>11</xdr:col>
      <xdr:colOff>588066</xdr:colOff>
      <xdr:row>1</xdr:row>
      <xdr:rowOff>400049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0137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38100</xdr:rowOff>
    </xdr:from>
    <xdr:to>
      <xdr:col>12</xdr:col>
      <xdr:colOff>569016</xdr:colOff>
      <xdr:row>1</xdr:row>
      <xdr:rowOff>400049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161925</xdr:colOff>
      <xdr:row>1</xdr:row>
      <xdr:rowOff>38100</xdr:rowOff>
    </xdr:from>
    <xdr:to>
      <xdr:col>13</xdr:col>
      <xdr:colOff>559491</xdr:colOff>
      <xdr:row>1</xdr:row>
      <xdr:rowOff>400049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200025</xdr:colOff>
      <xdr:row>1</xdr:row>
      <xdr:rowOff>47625</xdr:rowOff>
    </xdr:from>
    <xdr:to>
      <xdr:col>14</xdr:col>
      <xdr:colOff>597591</xdr:colOff>
      <xdr:row>1</xdr:row>
      <xdr:rowOff>409574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1</xdr:row>
      <xdr:rowOff>38100</xdr:rowOff>
    </xdr:from>
    <xdr:to>
      <xdr:col>15</xdr:col>
      <xdr:colOff>559491</xdr:colOff>
      <xdr:row>1</xdr:row>
      <xdr:rowOff>400049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247650</xdr:colOff>
      <xdr:row>1</xdr:row>
      <xdr:rowOff>57150</xdr:rowOff>
    </xdr:from>
    <xdr:to>
      <xdr:col>19</xdr:col>
      <xdr:colOff>645216</xdr:colOff>
      <xdr:row>1</xdr:row>
      <xdr:rowOff>419099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</xdr:row>
      <xdr:rowOff>47625</xdr:rowOff>
    </xdr:from>
    <xdr:to>
      <xdr:col>17</xdr:col>
      <xdr:colOff>578541</xdr:colOff>
      <xdr:row>1</xdr:row>
      <xdr:rowOff>409574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3850" y="247650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</xdr:colOff>
      <xdr:row>1</xdr:row>
      <xdr:rowOff>104775</xdr:rowOff>
    </xdr:from>
    <xdr:to>
      <xdr:col>20</xdr:col>
      <xdr:colOff>609599</xdr:colOff>
      <xdr:row>1</xdr:row>
      <xdr:rowOff>411145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171450</xdr:colOff>
      <xdr:row>1</xdr:row>
      <xdr:rowOff>38100</xdr:rowOff>
    </xdr:from>
    <xdr:to>
      <xdr:col>18</xdr:col>
      <xdr:colOff>569016</xdr:colOff>
      <xdr:row>1</xdr:row>
      <xdr:rowOff>400049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12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1</xdr:row>
      <xdr:rowOff>95250</xdr:rowOff>
    </xdr:from>
    <xdr:to>
      <xdr:col>16</xdr:col>
      <xdr:colOff>561974</xdr:colOff>
      <xdr:row>1</xdr:row>
      <xdr:rowOff>401620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1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209550</xdr:colOff>
      <xdr:row>1</xdr:row>
      <xdr:rowOff>57150</xdr:rowOff>
    </xdr:from>
    <xdr:to>
      <xdr:col>21</xdr:col>
      <xdr:colOff>607116</xdr:colOff>
      <xdr:row>1</xdr:row>
      <xdr:rowOff>419099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0425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200025</xdr:colOff>
      <xdr:row>1</xdr:row>
      <xdr:rowOff>57150</xdr:rowOff>
    </xdr:from>
    <xdr:to>
      <xdr:col>22</xdr:col>
      <xdr:colOff>597591</xdr:colOff>
      <xdr:row>1</xdr:row>
      <xdr:rowOff>419099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2900" y="257175"/>
          <a:ext cx="397566" cy="361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209550</xdr:colOff>
      <xdr:row>1</xdr:row>
      <xdr:rowOff>95250</xdr:rowOff>
    </xdr:from>
    <xdr:to>
      <xdr:col>23</xdr:col>
      <xdr:colOff>581024</xdr:colOff>
      <xdr:row>1</xdr:row>
      <xdr:rowOff>401620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64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190500</xdr:colOff>
      <xdr:row>1</xdr:row>
      <xdr:rowOff>95250</xdr:rowOff>
    </xdr:from>
    <xdr:to>
      <xdr:col>24</xdr:col>
      <xdr:colOff>561974</xdr:colOff>
      <xdr:row>1</xdr:row>
      <xdr:rowOff>401620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0737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1</xdr:row>
      <xdr:rowOff>95250</xdr:rowOff>
    </xdr:from>
    <xdr:to>
      <xdr:col>25</xdr:col>
      <xdr:colOff>581024</xdr:colOff>
      <xdr:row>1</xdr:row>
      <xdr:rowOff>401620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84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200025</xdr:colOff>
      <xdr:row>1</xdr:row>
      <xdr:rowOff>85725</xdr:rowOff>
    </xdr:from>
    <xdr:to>
      <xdr:col>26</xdr:col>
      <xdr:colOff>571499</xdr:colOff>
      <xdr:row>1</xdr:row>
      <xdr:rowOff>392095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0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190500</xdr:colOff>
      <xdr:row>1</xdr:row>
      <xdr:rowOff>85725</xdr:rowOff>
    </xdr:from>
    <xdr:to>
      <xdr:col>27</xdr:col>
      <xdr:colOff>561974</xdr:colOff>
      <xdr:row>1</xdr:row>
      <xdr:rowOff>392095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93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209550</xdr:colOff>
      <xdr:row>1</xdr:row>
      <xdr:rowOff>104775</xdr:rowOff>
    </xdr:from>
    <xdr:to>
      <xdr:col>28</xdr:col>
      <xdr:colOff>581024</xdr:colOff>
      <xdr:row>1</xdr:row>
      <xdr:rowOff>411145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7442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190500</xdr:colOff>
      <xdr:row>1</xdr:row>
      <xdr:rowOff>104775</xdr:rowOff>
    </xdr:from>
    <xdr:to>
      <xdr:col>29</xdr:col>
      <xdr:colOff>561974</xdr:colOff>
      <xdr:row>1</xdr:row>
      <xdr:rowOff>411145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17375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190500</xdr:colOff>
      <xdr:row>1</xdr:row>
      <xdr:rowOff>76200</xdr:rowOff>
    </xdr:from>
    <xdr:to>
      <xdr:col>30</xdr:col>
      <xdr:colOff>561974</xdr:colOff>
      <xdr:row>1</xdr:row>
      <xdr:rowOff>382570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7937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171450</xdr:colOff>
      <xdr:row>1</xdr:row>
      <xdr:rowOff>85725</xdr:rowOff>
    </xdr:from>
    <xdr:to>
      <xdr:col>31</xdr:col>
      <xdr:colOff>542924</xdr:colOff>
      <xdr:row>1</xdr:row>
      <xdr:rowOff>392095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22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171450</xdr:colOff>
      <xdr:row>1</xdr:row>
      <xdr:rowOff>76200</xdr:rowOff>
    </xdr:from>
    <xdr:to>
      <xdr:col>32</xdr:col>
      <xdr:colOff>542924</xdr:colOff>
      <xdr:row>1</xdr:row>
      <xdr:rowOff>382570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85725</xdr:rowOff>
    </xdr:from>
    <xdr:to>
      <xdr:col>2</xdr:col>
      <xdr:colOff>571499</xdr:colOff>
      <xdr:row>1</xdr:row>
      <xdr:rowOff>392095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</xdr:row>
      <xdr:rowOff>76200</xdr:rowOff>
    </xdr:from>
    <xdr:to>
      <xdr:col>3</xdr:col>
      <xdr:colOff>581024</xdr:colOff>
      <xdr:row>1</xdr:row>
      <xdr:rowOff>382570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</xdr:row>
      <xdr:rowOff>76200</xdr:rowOff>
    </xdr:from>
    <xdr:to>
      <xdr:col>4</xdr:col>
      <xdr:colOff>590549</xdr:colOff>
      <xdr:row>1</xdr:row>
      <xdr:rowOff>382570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</xdr:row>
      <xdr:rowOff>95250</xdr:rowOff>
    </xdr:from>
    <xdr:to>
      <xdr:col>5</xdr:col>
      <xdr:colOff>571499</xdr:colOff>
      <xdr:row>1</xdr:row>
      <xdr:rowOff>401620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200025</xdr:colOff>
      <xdr:row>1</xdr:row>
      <xdr:rowOff>95250</xdr:rowOff>
    </xdr:from>
    <xdr:to>
      <xdr:col>6</xdr:col>
      <xdr:colOff>571499</xdr:colOff>
      <xdr:row>1</xdr:row>
      <xdr:rowOff>401620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</xdr:row>
      <xdr:rowOff>76200</xdr:rowOff>
    </xdr:from>
    <xdr:to>
      <xdr:col>7</xdr:col>
      <xdr:colOff>571499</xdr:colOff>
      <xdr:row>1</xdr:row>
      <xdr:rowOff>382570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180975</xdr:colOff>
      <xdr:row>1</xdr:row>
      <xdr:rowOff>66675</xdr:rowOff>
    </xdr:from>
    <xdr:to>
      <xdr:col>8</xdr:col>
      <xdr:colOff>552449</xdr:colOff>
      <xdr:row>1</xdr:row>
      <xdr:rowOff>373045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2667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</xdr:row>
      <xdr:rowOff>95250</xdr:rowOff>
    </xdr:from>
    <xdr:to>
      <xdr:col>9</xdr:col>
      <xdr:colOff>552449</xdr:colOff>
      <xdr:row>1</xdr:row>
      <xdr:rowOff>401620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1</xdr:row>
      <xdr:rowOff>85725</xdr:rowOff>
    </xdr:from>
    <xdr:to>
      <xdr:col>10</xdr:col>
      <xdr:colOff>542924</xdr:colOff>
      <xdr:row>1</xdr:row>
      <xdr:rowOff>392095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1</xdr:row>
      <xdr:rowOff>76200</xdr:rowOff>
    </xdr:from>
    <xdr:to>
      <xdr:col>11</xdr:col>
      <xdr:colOff>590549</xdr:colOff>
      <xdr:row>1</xdr:row>
      <xdr:rowOff>382570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995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76200</xdr:rowOff>
    </xdr:from>
    <xdr:to>
      <xdr:col>12</xdr:col>
      <xdr:colOff>542924</xdr:colOff>
      <xdr:row>1</xdr:row>
      <xdr:rowOff>382570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4325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180975</xdr:colOff>
      <xdr:row>1</xdr:row>
      <xdr:rowOff>85725</xdr:rowOff>
    </xdr:from>
    <xdr:to>
      <xdr:col>13</xdr:col>
      <xdr:colOff>552449</xdr:colOff>
      <xdr:row>1</xdr:row>
      <xdr:rowOff>392095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104775</xdr:rowOff>
    </xdr:from>
    <xdr:to>
      <xdr:col>14</xdr:col>
      <xdr:colOff>552449</xdr:colOff>
      <xdr:row>1</xdr:row>
      <xdr:rowOff>411145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7850" y="30480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152400</xdr:colOff>
      <xdr:row>1</xdr:row>
      <xdr:rowOff>85725</xdr:rowOff>
    </xdr:from>
    <xdr:to>
      <xdr:col>15</xdr:col>
      <xdr:colOff>523874</xdr:colOff>
      <xdr:row>1</xdr:row>
      <xdr:rowOff>392095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1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1</xdr:row>
      <xdr:rowOff>85725</xdr:rowOff>
    </xdr:from>
    <xdr:to>
      <xdr:col>16</xdr:col>
      <xdr:colOff>523874</xdr:colOff>
      <xdr:row>1</xdr:row>
      <xdr:rowOff>392095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32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247650</xdr:colOff>
      <xdr:row>1</xdr:row>
      <xdr:rowOff>85725</xdr:rowOff>
    </xdr:from>
    <xdr:to>
      <xdr:col>17</xdr:col>
      <xdr:colOff>619124</xdr:colOff>
      <xdr:row>1</xdr:row>
      <xdr:rowOff>392095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14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1</xdr:row>
      <xdr:rowOff>85725</xdr:rowOff>
    </xdr:from>
    <xdr:to>
      <xdr:col>18</xdr:col>
      <xdr:colOff>561974</xdr:colOff>
      <xdr:row>1</xdr:row>
      <xdr:rowOff>392095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5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190500</xdr:colOff>
      <xdr:row>1</xdr:row>
      <xdr:rowOff>85725</xdr:rowOff>
    </xdr:from>
    <xdr:to>
      <xdr:col>19</xdr:col>
      <xdr:colOff>561974</xdr:colOff>
      <xdr:row>1</xdr:row>
      <xdr:rowOff>392095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7375" y="285750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180975</xdr:colOff>
      <xdr:row>1</xdr:row>
      <xdr:rowOff>95250</xdr:rowOff>
    </xdr:from>
    <xdr:to>
      <xdr:col>20</xdr:col>
      <xdr:colOff>552449</xdr:colOff>
      <xdr:row>1</xdr:row>
      <xdr:rowOff>401620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49850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1</xdr:row>
      <xdr:rowOff>76200</xdr:rowOff>
    </xdr:from>
    <xdr:to>
      <xdr:col>21</xdr:col>
      <xdr:colOff>533399</xdr:colOff>
      <xdr:row>1</xdr:row>
      <xdr:rowOff>382570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92800" y="2762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171450</xdr:colOff>
      <xdr:row>1</xdr:row>
      <xdr:rowOff>95250</xdr:rowOff>
    </xdr:from>
    <xdr:to>
      <xdr:col>22</xdr:col>
      <xdr:colOff>542924</xdr:colOff>
      <xdr:row>1</xdr:row>
      <xdr:rowOff>401620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4325" y="29527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142875</xdr:colOff>
      <xdr:row>1</xdr:row>
      <xdr:rowOff>114300</xdr:rowOff>
    </xdr:from>
    <xdr:to>
      <xdr:col>23</xdr:col>
      <xdr:colOff>514349</xdr:colOff>
      <xdr:row>1</xdr:row>
      <xdr:rowOff>420670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0" y="314325"/>
          <a:ext cx="371474" cy="30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142875</xdr:colOff>
      <xdr:row>1</xdr:row>
      <xdr:rowOff>57149</xdr:rowOff>
    </xdr:from>
    <xdr:to>
      <xdr:col>24</xdr:col>
      <xdr:colOff>619125</xdr:colOff>
      <xdr:row>1</xdr:row>
      <xdr:rowOff>447674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25717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123264</xdr:colOff>
      <xdr:row>1</xdr:row>
      <xdr:rowOff>58831</xdr:rowOff>
    </xdr:from>
    <xdr:to>
      <xdr:col>30</xdr:col>
      <xdr:colOff>599514</xdr:colOff>
      <xdr:row>1</xdr:row>
      <xdr:rowOff>449356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168089</xdr:colOff>
      <xdr:row>1</xdr:row>
      <xdr:rowOff>23532</xdr:rowOff>
    </xdr:from>
    <xdr:to>
      <xdr:col>29</xdr:col>
      <xdr:colOff>644339</xdr:colOff>
      <xdr:row>1</xdr:row>
      <xdr:rowOff>414057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354" y="225238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156883</xdr:colOff>
      <xdr:row>1</xdr:row>
      <xdr:rowOff>33618</xdr:rowOff>
    </xdr:from>
    <xdr:to>
      <xdr:col>28</xdr:col>
      <xdr:colOff>633133</xdr:colOff>
      <xdr:row>1</xdr:row>
      <xdr:rowOff>424143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2148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179295</xdr:colOff>
      <xdr:row>1</xdr:row>
      <xdr:rowOff>44823</xdr:rowOff>
    </xdr:from>
    <xdr:to>
      <xdr:col>25</xdr:col>
      <xdr:colOff>655545</xdr:colOff>
      <xdr:row>1</xdr:row>
      <xdr:rowOff>435348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8560" y="246529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152401</xdr:colOff>
      <xdr:row>1</xdr:row>
      <xdr:rowOff>51546</xdr:rowOff>
    </xdr:from>
    <xdr:to>
      <xdr:col>26</xdr:col>
      <xdr:colOff>628651</xdr:colOff>
      <xdr:row>1</xdr:row>
      <xdr:rowOff>442071</xdr:rowOff>
    </xdr:to>
    <xdr:pic>
      <xdr:nvPicPr>
        <xdr:cNvPr id="30" name="Image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73666" y="253252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91889</xdr:colOff>
      <xdr:row>1</xdr:row>
      <xdr:rowOff>35857</xdr:rowOff>
    </xdr:from>
    <xdr:to>
      <xdr:col>27</xdr:col>
      <xdr:colOff>568139</xdr:colOff>
      <xdr:row>1</xdr:row>
      <xdr:rowOff>426382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5154" y="237563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123264</xdr:colOff>
      <xdr:row>1</xdr:row>
      <xdr:rowOff>58831</xdr:rowOff>
    </xdr:from>
    <xdr:to>
      <xdr:col>5</xdr:col>
      <xdr:colOff>599514</xdr:colOff>
      <xdr:row>1</xdr:row>
      <xdr:rowOff>449356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2529" y="260537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134471</xdr:colOff>
      <xdr:row>1</xdr:row>
      <xdr:rowOff>33618</xdr:rowOff>
    </xdr:from>
    <xdr:to>
      <xdr:col>31</xdr:col>
      <xdr:colOff>610721</xdr:colOff>
      <xdr:row>1</xdr:row>
      <xdr:rowOff>424143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65736" y="235324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72"/>
  <sheetViews>
    <sheetView zoomScale="85" zoomScaleNormal="85" workbookViewId="0">
      <selection activeCell="A22" sqref="A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8" width="11.44140625" style="2" customWidth="1"/>
    <col min="19" max="19" width="11.77734375" style="2" customWidth="1"/>
    <col min="20" max="21" width="11.44140625" style="1" customWidth="1"/>
    <col min="22" max="28" width="11.44140625" customWidth="1"/>
    <col min="29" max="30" width="11.44140625" style="1" customWidth="1"/>
    <col min="31" max="32" width="11.44140625" customWidth="1"/>
    <col min="33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263">
        <v>43009</v>
      </c>
      <c r="D1" s="263">
        <v>43010</v>
      </c>
      <c r="E1" s="263">
        <v>43011</v>
      </c>
      <c r="F1" s="263">
        <v>43012</v>
      </c>
      <c r="G1" s="49">
        <v>43013</v>
      </c>
      <c r="H1" s="49">
        <v>43014</v>
      </c>
      <c r="I1" s="49">
        <v>43015</v>
      </c>
      <c r="J1" s="49">
        <v>43016</v>
      </c>
      <c r="K1" s="49">
        <v>43017</v>
      </c>
      <c r="L1" s="49">
        <v>43018</v>
      </c>
      <c r="M1" s="49">
        <v>43019</v>
      </c>
      <c r="N1" s="49">
        <v>43020</v>
      </c>
      <c r="O1" s="49">
        <v>43021</v>
      </c>
      <c r="P1" s="49">
        <v>43022</v>
      </c>
      <c r="Q1" s="49">
        <v>43023</v>
      </c>
      <c r="R1" s="49">
        <v>43024</v>
      </c>
      <c r="S1" s="49">
        <v>43025</v>
      </c>
      <c r="T1" s="49">
        <v>43026</v>
      </c>
      <c r="U1" s="49">
        <v>43027</v>
      </c>
      <c r="V1" s="49">
        <v>43028</v>
      </c>
      <c r="W1" s="49">
        <v>43029</v>
      </c>
      <c r="X1" s="49">
        <v>43030</v>
      </c>
      <c r="Y1" s="49">
        <v>43031</v>
      </c>
      <c r="Z1" s="49">
        <v>43032</v>
      </c>
      <c r="AA1" s="49">
        <v>43033</v>
      </c>
      <c r="AB1" s="49">
        <v>43034</v>
      </c>
      <c r="AC1" s="49">
        <v>43035</v>
      </c>
      <c r="AD1" s="49">
        <v>43036</v>
      </c>
      <c r="AE1" s="49">
        <v>43037</v>
      </c>
      <c r="AF1" s="49">
        <v>43038</v>
      </c>
      <c r="AG1" s="49">
        <v>43039</v>
      </c>
      <c r="AH1" s="212"/>
    </row>
    <row r="2" spans="1:34" ht="19.95" customHeight="1" x14ac:dyDescent="0.3">
      <c r="A2" s="43" t="s">
        <v>0</v>
      </c>
      <c r="B2" s="51"/>
      <c r="C2" s="264"/>
      <c r="D2" s="227"/>
      <c r="E2" s="227"/>
      <c r="F2" s="227"/>
      <c r="G2" s="170">
        <v>41</v>
      </c>
      <c r="H2" s="170">
        <v>8</v>
      </c>
      <c r="I2" s="115">
        <v>55</v>
      </c>
      <c r="J2" s="115">
        <v>131</v>
      </c>
      <c r="K2" s="170">
        <v>4</v>
      </c>
      <c r="L2" s="170">
        <v>11</v>
      </c>
      <c r="M2" s="170">
        <v>8</v>
      </c>
      <c r="N2" s="170">
        <v>8</v>
      </c>
      <c r="O2" s="170">
        <v>5</v>
      </c>
      <c r="P2" s="115">
        <v>24</v>
      </c>
      <c r="Q2" s="115">
        <v>21</v>
      </c>
      <c r="R2" s="170">
        <v>1</v>
      </c>
      <c r="S2" s="170"/>
      <c r="T2" s="170"/>
      <c r="U2" s="170">
        <v>1</v>
      </c>
      <c r="V2" s="170"/>
      <c r="W2" s="115">
        <v>28</v>
      </c>
      <c r="X2" s="115">
        <v>65</v>
      </c>
      <c r="Y2" s="170">
        <v>27</v>
      </c>
      <c r="Z2" s="170">
        <v>4</v>
      </c>
      <c r="AA2" s="170">
        <v>4</v>
      </c>
      <c r="AB2" s="170">
        <v>2</v>
      </c>
      <c r="AC2" s="170">
        <v>4</v>
      </c>
      <c r="AD2" s="115">
        <v>31</v>
      </c>
      <c r="AE2" s="115">
        <v>60</v>
      </c>
      <c r="AF2" s="192">
        <v>31</v>
      </c>
      <c r="AG2" s="192">
        <v>57</v>
      </c>
      <c r="AH2" s="213">
        <f t="shared" ref="AH2:AH8" si="0">SUM(C2:AG2)</f>
        <v>631</v>
      </c>
    </row>
    <row r="3" spans="1:34" ht="19.95" customHeight="1" x14ac:dyDescent="0.3">
      <c r="A3" s="35" t="s">
        <v>1</v>
      </c>
      <c r="B3" s="29"/>
      <c r="C3" s="265"/>
      <c r="D3" s="229"/>
      <c r="E3" s="229"/>
      <c r="F3" s="229"/>
      <c r="G3" s="172">
        <v>21</v>
      </c>
      <c r="H3" s="172">
        <v>5</v>
      </c>
      <c r="I3" s="116">
        <v>45</v>
      </c>
      <c r="J3" s="116">
        <v>90</v>
      </c>
      <c r="K3" s="172">
        <v>4</v>
      </c>
      <c r="L3" s="172">
        <v>11</v>
      </c>
      <c r="M3" s="172">
        <v>7</v>
      </c>
      <c r="N3" s="172">
        <v>15</v>
      </c>
      <c r="O3" s="172">
        <v>1</v>
      </c>
      <c r="P3" s="116">
        <v>25</v>
      </c>
      <c r="Q3" s="116">
        <v>29</v>
      </c>
      <c r="R3" s="172"/>
      <c r="S3" s="172"/>
      <c r="T3" s="172">
        <v>3</v>
      </c>
      <c r="U3" s="172">
        <v>2</v>
      </c>
      <c r="V3" s="172">
        <v>6</v>
      </c>
      <c r="W3" s="116">
        <v>25</v>
      </c>
      <c r="X3" s="116">
        <v>59</v>
      </c>
      <c r="Y3" s="172">
        <v>24</v>
      </c>
      <c r="Z3" s="172">
        <v>5</v>
      </c>
      <c r="AA3" s="172">
        <v>10</v>
      </c>
      <c r="AB3" s="172">
        <v>3</v>
      </c>
      <c r="AC3" s="172">
        <v>10</v>
      </c>
      <c r="AD3" s="116">
        <v>37</v>
      </c>
      <c r="AE3" s="116">
        <v>53</v>
      </c>
      <c r="AF3" s="193">
        <v>52</v>
      </c>
      <c r="AG3" s="193">
        <v>77</v>
      </c>
      <c r="AH3" s="213">
        <f t="shared" si="0"/>
        <v>619</v>
      </c>
    </row>
    <row r="4" spans="1:34" ht="19.95" customHeight="1" x14ac:dyDescent="0.3">
      <c r="A4" s="35" t="s">
        <v>3</v>
      </c>
      <c r="B4" s="29"/>
      <c r="C4" s="265"/>
      <c r="D4" s="229"/>
      <c r="E4" s="229"/>
      <c r="F4" s="229"/>
      <c r="G4" s="172">
        <v>4</v>
      </c>
      <c r="H4" s="172"/>
      <c r="I4" s="116">
        <v>13</v>
      </c>
      <c r="J4" s="116">
        <v>27</v>
      </c>
      <c r="K4" s="172"/>
      <c r="L4" s="172">
        <v>2</v>
      </c>
      <c r="M4" s="172"/>
      <c r="N4" s="172">
        <v>14</v>
      </c>
      <c r="O4" s="172">
        <v>1</v>
      </c>
      <c r="P4" s="116">
        <v>4</v>
      </c>
      <c r="Q4" s="116">
        <v>4</v>
      </c>
      <c r="R4" s="172"/>
      <c r="S4" s="172"/>
      <c r="T4" s="172"/>
      <c r="U4" s="172"/>
      <c r="V4" s="172">
        <v>3</v>
      </c>
      <c r="W4" s="116">
        <v>14</v>
      </c>
      <c r="X4" s="116">
        <v>16</v>
      </c>
      <c r="Y4" s="172">
        <v>13</v>
      </c>
      <c r="Z4" s="172">
        <v>3</v>
      </c>
      <c r="AA4" s="172">
        <v>5</v>
      </c>
      <c r="AB4" s="172">
        <v>3</v>
      </c>
      <c r="AC4" s="172"/>
      <c r="AD4" s="116">
        <v>15</v>
      </c>
      <c r="AE4" s="116">
        <v>8</v>
      </c>
      <c r="AF4" s="193">
        <v>7</v>
      </c>
      <c r="AG4" s="193">
        <v>24</v>
      </c>
      <c r="AH4" s="213">
        <f t="shared" si="0"/>
        <v>180</v>
      </c>
    </row>
    <row r="5" spans="1:34" ht="19.95" customHeight="1" x14ac:dyDescent="0.3">
      <c r="A5" s="35" t="s">
        <v>2</v>
      </c>
      <c r="B5" s="29"/>
      <c r="C5" s="265"/>
      <c r="D5" s="229"/>
      <c r="E5" s="229"/>
      <c r="F5" s="229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2"/>
      <c r="S5" s="172"/>
      <c r="T5" s="172"/>
      <c r="U5" s="172">
        <v>9</v>
      </c>
      <c r="V5" s="172"/>
      <c r="W5" s="116"/>
      <c r="X5" s="116">
        <v>9</v>
      </c>
      <c r="Y5" s="172"/>
      <c r="Z5" s="172"/>
      <c r="AA5" s="172"/>
      <c r="AB5" s="172">
        <v>11</v>
      </c>
      <c r="AC5" s="172"/>
      <c r="AD5" s="116"/>
      <c r="AE5" s="116">
        <v>10</v>
      </c>
      <c r="AF5" s="193">
        <v>10</v>
      </c>
      <c r="AG5" s="193">
        <v>14</v>
      </c>
      <c r="AH5" s="213">
        <f t="shared" si="0"/>
        <v>63</v>
      </c>
    </row>
    <row r="6" spans="1:34" ht="19.95" customHeight="1" x14ac:dyDescent="0.3">
      <c r="A6" s="35" t="s">
        <v>30</v>
      </c>
      <c r="B6" s="29"/>
      <c r="C6" s="265"/>
      <c r="D6" s="229"/>
      <c r="E6" s="229"/>
      <c r="F6" s="229"/>
      <c r="G6" s="172">
        <v>45</v>
      </c>
      <c r="H6" s="172">
        <v>48</v>
      </c>
      <c r="I6" s="116"/>
      <c r="J6" s="116"/>
      <c r="K6" s="172"/>
      <c r="L6" s="172">
        <v>43</v>
      </c>
      <c r="M6" s="172"/>
      <c r="N6" s="172"/>
      <c r="O6" s="172"/>
      <c r="P6" s="116"/>
      <c r="Q6" s="116"/>
      <c r="R6" s="172">
        <v>44</v>
      </c>
      <c r="S6" s="172">
        <v>86</v>
      </c>
      <c r="T6" s="172"/>
      <c r="U6" s="172"/>
      <c r="V6" s="172">
        <v>49</v>
      </c>
      <c r="W6" s="116"/>
      <c r="X6" s="116"/>
      <c r="Y6" s="172">
        <v>40</v>
      </c>
      <c r="Z6" s="172">
        <v>63</v>
      </c>
      <c r="AA6" s="172"/>
      <c r="AB6" s="172">
        <v>46</v>
      </c>
      <c r="AC6" s="172"/>
      <c r="AD6" s="116"/>
      <c r="AE6" s="116"/>
      <c r="AF6" s="193">
        <v>203</v>
      </c>
      <c r="AG6" s="193"/>
      <c r="AH6" s="213">
        <f t="shared" si="0"/>
        <v>667</v>
      </c>
    </row>
    <row r="7" spans="1:34" ht="19.95" customHeight="1" x14ac:dyDescent="0.3">
      <c r="A7" s="35" t="s">
        <v>4</v>
      </c>
      <c r="B7" s="29"/>
      <c r="C7" s="265"/>
      <c r="D7" s="229"/>
      <c r="E7" s="229"/>
      <c r="F7" s="229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2"/>
      <c r="S7" s="172"/>
      <c r="T7" s="172"/>
      <c r="U7" s="172"/>
      <c r="V7" s="172"/>
      <c r="W7" s="116"/>
      <c r="X7" s="116"/>
      <c r="Y7" s="172"/>
      <c r="Z7" s="172"/>
      <c r="AA7" s="172"/>
      <c r="AB7" s="172"/>
      <c r="AC7" s="172"/>
      <c r="AD7" s="116"/>
      <c r="AE7" s="116"/>
      <c r="AF7" s="193"/>
      <c r="AG7" s="193"/>
      <c r="AH7" s="213">
        <f t="shared" si="0"/>
        <v>0</v>
      </c>
    </row>
    <row r="8" spans="1:34" ht="19.95" customHeight="1" x14ac:dyDescent="0.3">
      <c r="A8" s="35" t="s">
        <v>29</v>
      </c>
      <c r="B8" s="29"/>
      <c r="C8" s="265"/>
      <c r="D8" s="229"/>
      <c r="E8" s="229"/>
      <c r="F8" s="229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116"/>
      <c r="R8" s="172"/>
      <c r="S8" s="172"/>
      <c r="T8" s="172"/>
      <c r="U8" s="172"/>
      <c r="V8" s="172"/>
      <c r="W8" s="116"/>
      <c r="X8" s="116"/>
      <c r="Y8" s="172"/>
      <c r="Z8" s="172"/>
      <c r="AA8" s="172"/>
      <c r="AB8" s="172"/>
      <c r="AC8" s="172"/>
      <c r="AD8" s="116"/>
      <c r="AE8" s="116"/>
      <c r="AF8" s="193"/>
      <c r="AG8" s="193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265"/>
      <c r="D9" s="229"/>
      <c r="E9" s="229"/>
      <c r="F9" s="229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2"/>
      <c r="S9" s="172"/>
      <c r="T9" s="172"/>
      <c r="U9" s="172"/>
      <c r="V9" s="172"/>
      <c r="W9" s="116"/>
      <c r="X9" s="116"/>
      <c r="Y9" s="172"/>
      <c r="Z9" s="172"/>
      <c r="AA9" s="172"/>
      <c r="AB9" s="172"/>
      <c r="AC9" s="172"/>
      <c r="AD9" s="116"/>
      <c r="AE9" s="116"/>
      <c r="AF9" s="193"/>
      <c r="AG9" s="193"/>
      <c r="AH9" s="213"/>
    </row>
    <row r="10" spans="1:34" ht="19.95" customHeight="1" x14ac:dyDescent="0.3">
      <c r="A10" s="35" t="s">
        <v>9</v>
      </c>
      <c r="B10" s="29"/>
      <c r="C10" s="265"/>
      <c r="D10" s="229"/>
      <c r="E10" s="229"/>
      <c r="F10" s="229"/>
      <c r="G10" s="172"/>
      <c r="H10" s="172"/>
      <c r="I10" s="116"/>
      <c r="J10" s="116"/>
      <c r="K10" s="172"/>
      <c r="L10" s="172"/>
      <c r="M10" s="172"/>
      <c r="N10" s="172"/>
      <c r="O10" s="172">
        <v>10</v>
      </c>
      <c r="P10" s="116"/>
      <c r="Q10" s="116"/>
      <c r="R10" s="172"/>
      <c r="S10" s="172"/>
      <c r="T10" s="172"/>
      <c r="U10" s="172"/>
      <c r="V10" s="172"/>
      <c r="W10" s="116"/>
      <c r="X10" s="116"/>
      <c r="Y10" s="172"/>
      <c r="Z10" s="172"/>
      <c r="AA10" s="172"/>
      <c r="AB10" s="172"/>
      <c r="AC10" s="172">
        <v>9</v>
      </c>
      <c r="AD10" s="116"/>
      <c r="AE10" s="116"/>
      <c r="AF10" s="193">
        <v>25</v>
      </c>
      <c r="AG10" s="193"/>
      <c r="AH10" s="213">
        <f t="shared" ref="AH10:AH41" si="1">SUM(C10:AG10)</f>
        <v>44</v>
      </c>
    </row>
    <row r="11" spans="1:34" ht="19.95" customHeight="1" thickBot="1" x14ac:dyDescent="0.35">
      <c r="A11" s="44" t="s">
        <v>5</v>
      </c>
      <c r="B11" s="52"/>
      <c r="C11" s="266"/>
      <c r="D11" s="231"/>
      <c r="E11" s="231"/>
      <c r="F11" s="231"/>
      <c r="G11" s="174">
        <v>8</v>
      </c>
      <c r="H11" s="174"/>
      <c r="I11" s="117"/>
      <c r="J11" s="117"/>
      <c r="K11" s="174"/>
      <c r="L11" s="174">
        <v>33</v>
      </c>
      <c r="M11" s="174"/>
      <c r="N11" s="174">
        <v>18</v>
      </c>
      <c r="O11" s="174">
        <v>6</v>
      </c>
      <c r="P11" s="117">
        <v>4</v>
      </c>
      <c r="Q11" s="117">
        <v>1</v>
      </c>
      <c r="R11" s="174"/>
      <c r="S11" s="174"/>
      <c r="T11" s="174">
        <v>16</v>
      </c>
      <c r="U11" s="174"/>
      <c r="V11" s="174"/>
      <c r="W11" s="117"/>
      <c r="X11" s="117">
        <v>1</v>
      </c>
      <c r="Y11" s="174"/>
      <c r="Z11" s="174"/>
      <c r="AA11" s="174">
        <v>1</v>
      </c>
      <c r="AB11" s="174"/>
      <c r="AC11" s="174"/>
      <c r="AD11" s="117"/>
      <c r="AE11" s="117"/>
      <c r="AF11" s="194"/>
      <c r="AG11" s="194"/>
      <c r="AH11" s="213">
        <f t="shared" si="1"/>
        <v>88</v>
      </c>
    </row>
    <row r="12" spans="1:34" ht="19.95" customHeight="1" thickBot="1" x14ac:dyDescent="0.35">
      <c r="A12" s="107"/>
      <c r="B12" s="106"/>
      <c r="C12" s="267">
        <f t="shared" ref="C12:AG12" si="2">SUM(C2:C11)</f>
        <v>0</v>
      </c>
      <c r="D12" s="268">
        <f t="shared" si="2"/>
        <v>0</v>
      </c>
      <c r="E12" s="268">
        <f t="shared" si="2"/>
        <v>0</v>
      </c>
      <c r="F12" s="268">
        <f t="shared" si="2"/>
        <v>0</v>
      </c>
      <c r="G12" s="13">
        <f t="shared" si="2"/>
        <v>119</v>
      </c>
      <c r="H12" s="13">
        <f t="shared" si="2"/>
        <v>61</v>
      </c>
      <c r="I12" s="13">
        <f t="shared" si="2"/>
        <v>113</v>
      </c>
      <c r="J12" s="13">
        <f t="shared" si="2"/>
        <v>248</v>
      </c>
      <c r="K12" s="13">
        <f t="shared" si="2"/>
        <v>8</v>
      </c>
      <c r="L12" s="13">
        <f t="shared" si="2"/>
        <v>100</v>
      </c>
      <c r="M12" s="13">
        <f t="shared" si="2"/>
        <v>15</v>
      </c>
      <c r="N12" s="13">
        <f t="shared" si="2"/>
        <v>55</v>
      </c>
      <c r="O12" s="13">
        <f t="shared" si="2"/>
        <v>23</v>
      </c>
      <c r="P12" s="13">
        <f t="shared" si="2"/>
        <v>57</v>
      </c>
      <c r="Q12" s="13">
        <f t="shared" si="2"/>
        <v>55</v>
      </c>
      <c r="R12" s="13">
        <f t="shared" si="2"/>
        <v>45</v>
      </c>
      <c r="S12" s="13">
        <f t="shared" si="2"/>
        <v>86</v>
      </c>
      <c r="T12" s="13">
        <f t="shared" si="2"/>
        <v>19</v>
      </c>
      <c r="U12" s="13">
        <f t="shared" si="2"/>
        <v>12</v>
      </c>
      <c r="V12" s="13">
        <f t="shared" si="2"/>
        <v>58</v>
      </c>
      <c r="W12" s="13">
        <f t="shared" si="2"/>
        <v>67</v>
      </c>
      <c r="X12" s="13">
        <f t="shared" si="2"/>
        <v>150</v>
      </c>
      <c r="Y12" s="13">
        <f t="shared" si="2"/>
        <v>104</v>
      </c>
      <c r="Z12" s="13">
        <f t="shared" si="2"/>
        <v>75</v>
      </c>
      <c r="AA12" s="13">
        <f t="shared" si="2"/>
        <v>20</v>
      </c>
      <c r="AB12" s="13">
        <f t="shared" si="2"/>
        <v>65</v>
      </c>
      <c r="AC12" s="13">
        <f t="shared" si="2"/>
        <v>23</v>
      </c>
      <c r="AD12" s="13">
        <f t="shared" si="2"/>
        <v>83</v>
      </c>
      <c r="AE12" s="13">
        <f t="shared" si="2"/>
        <v>131</v>
      </c>
      <c r="AF12" s="13">
        <f t="shared" si="2"/>
        <v>328</v>
      </c>
      <c r="AG12" s="17">
        <f t="shared" si="2"/>
        <v>172</v>
      </c>
      <c r="AH12" s="213">
        <f t="shared" si="1"/>
        <v>2292</v>
      </c>
    </row>
    <row r="13" spans="1:34" ht="19.95" customHeight="1" x14ac:dyDescent="0.3">
      <c r="A13" s="45" t="s">
        <v>13</v>
      </c>
      <c r="B13" s="104"/>
      <c r="C13" s="269"/>
      <c r="D13" s="270"/>
      <c r="E13" s="270"/>
      <c r="F13" s="270"/>
      <c r="G13" s="176"/>
      <c r="H13" s="176"/>
      <c r="I13" s="118"/>
      <c r="J13" s="118"/>
      <c r="K13" s="176"/>
      <c r="L13" s="176"/>
      <c r="M13" s="176">
        <v>1</v>
      </c>
      <c r="N13" s="176"/>
      <c r="O13" s="176"/>
      <c r="P13" s="118"/>
      <c r="Q13" s="118"/>
      <c r="R13" s="176"/>
      <c r="S13" s="176"/>
      <c r="T13" s="177"/>
      <c r="U13" s="177"/>
      <c r="V13" s="178"/>
      <c r="W13" s="127">
        <v>2</v>
      </c>
      <c r="X13" s="128"/>
      <c r="Y13" s="178"/>
      <c r="Z13" s="178"/>
      <c r="AA13" s="178"/>
      <c r="AB13" s="178">
        <v>1</v>
      </c>
      <c r="AC13" s="177"/>
      <c r="AD13" s="127"/>
      <c r="AE13" s="127"/>
      <c r="AF13" s="206"/>
      <c r="AG13" s="206"/>
      <c r="AH13" s="213">
        <f t="shared" si="1"/>
        <v>4</v>
      </c>
    </row>
    <row r="14" spans="1:34" ht="19.95" customHeight="1" thickBot="1" x14ac:dyDescent="0.35">
      <c r="A14" s="46" t="s">
        <v>17</v>
      </c>
      <c r="B14" s="105"/>
      <c r="C14" s="271"/>
      <c r="D14" s="272"/>
      <c r="E14" s="272"/>
      <c r="F14" s="272"/>
      <c r="G14" s="180"/>
      <c r="H14" s="180"/>
      <c r="I14" s="119"/>
      <c r="J14" s="119"/>
      <c r="K14" s="180"/>
      <c r="L14" s="180"/>
      <c r="M14" s="180">
        <v>2</v>
      </c>
      <c r="N14" s="180"/>
      <c r="O14" s="180"/>
      <c r="P14" s="119"/>
      <c r="Q14" s="119"/>
      <c r="R14" s="180"/>
      <c r="S14" s="180"/>
      <c r="T14" s="181"/>
      <c r="U14" s="181"/>
      <c r="V14" s="182"/>
      <c r="W14" s="129">
        <v>2</v>
      </c>
      <c r="X14" s="130"/>
      <c r="Y14" s="182"/>
      <c r="Z14" s="182"/>
      <c r="AA14" s="182"/>
      <c r="AB14" s="182"/>
      <c r="AC14" s="181"/>
      <c r="AD14" s="129"/>
      <c r="AE14" s="129"/>
      <c r="AF14" s="207"/>
      <c r="AG14" s="207"/>
      <c r="AH14" s="213">
        <f t="shared" si="1"/>
        <v>4</v>
      </c>
    </row>
    <row r="15" spans="1:34" ht="19.95" customHeight="1" thickBot="1" x14ac:dyDescent="0.35">
      <c r="A15" s="97"/>
      <c r="B15" s="98"/>
      <c r="C15" s="273">
        <f>SUM(C13:C14)</f>
        <v>0</v>
      </c>
      <c r="D15" s="273">
        <f t="shared" ref="D15:AG15" si="3">SUM(D13:D14)</f>
        <v>0</v>
      </c>
      <c r="E15" s="273">
        <f t="shared" si="3"/>
        <v>0</v>
      </c>
      <c r="F15" s="273">
        <f t="shared" si="3"/>
        <v>0</v>
      </c>
      <c r="G15" s="199">
        <f t="shared" si="3"/>
        <v>0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3</v>
      </c>
      <c r="N15" s="199">
        <f t="shared" si="3"/>
        <v>0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4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1</v>
      </c>
      <c r="AC15" s="199">
        <f t="shared" si="3"/>
        <v>0</v>
      </c>
      <c r="AD15" s="199">
        <f t="shared" si="3"/>
        <v>0</v>
      </c>
      <c r="AE15" s="199">
        <f>SUM(AE13:AE14)</f>
        <v>0</v>
      </c>
      <c r="AF15" s="199">
        <f>SUM(AF13:AF14)</f>
        <v>0</v>
      </c>
      <c r="AG15" s="200">
        <f t="shared" si="3"/>
        <v>0</v>
      </c>
      <c r="AH15" s="213">
        <f t="shared" si="1"/>
        <v>8</v>
      </c>
    </row>
    <row r="16" spans="1:34" ht="19.95" customHeight="1" thickBot="1" x14ac:dyDescent="0.35">
      <c r="A16" s="47" t="s">
        <v>48</v>
      </c>
      <c r="B16" s="90"/>
      <c r="C16" s="274"/>
      <c r="D16" s="248"/>
      <c r="E16" s="248"/>
      <c r="F16" s="248"/>
      <c r="G16" s="204"/>
      <c r="H16" s="204"/>
      <c r="I16" s="205"/>
      <c r="J16" s="205"/>
      <c r="K16" s="204"/>
      <c r="L16" s="204"/>
      <c r="M16" s="204"/>
      <c r="N16" s="204"/>
      <c r="O16" s="204"/>
      <c r="P16" s="205"/>
      <c r="Q16" s="205"/>
      <c r="R16" s="204"/>
      <c r="S16" s="204"/>
      <c r="T16" s="204"/>
      <c r="U16" s="204"/>
      <c r="V16" s="204"/>
      <c r="W16" s="205"/>
      <c r="X16" s="205"/>
      <c r="Y16" s="204"/>
      <c r="Z16" s="204"/>
      <c r="AA16" s="204"/>
      <c r="AB16" s="204"/>
      <c r="AC16" s="204"/>
      <c r="AD16" s="205"/>
      <c r="AE16" s="205"/>
      <c r="AF16" s="208"/>
      <c r="AG16" s="208"/>
      <c r="AH16" s="213">
        <f t="shared" si="1"/>
        <v>0</v>
      </c>
    </row>
    <row r="17" spans="1:34" ht="19.95" customHeight="1" thickBot="1" x14ac:dyDescent="0.35">
      <c r="A17" s="121"/>
      <c r="B17" s="201"/>
      <c r="C17" s="267">
        <f>SUM(C16)</f>
        <v>0</v>
      </c>
      <c r="D17" s="267">
        <f t="shared" ref="D17:AG17" si="4">SUM(D16)</f>
        <v>0</v>
      </c>
      <c r="E17" s="267">
        <f t="shared" si="4"/>
        <v>0</v>
      </c>
      <c r="F17" s="267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50">
        <f t="shared" si="4"/>
        <v>0</v>
      </c>
      <c r="AG17" s="202">
        <f t="shared" si="4"/>
        <v>0</v>
      </c>
      <c r="AH17" s="213">
        <f t="shared" si="1"/>
        <v>0</v>
      </c>
    </row>
    <row r="18" spans="1:34" ht="19.95" customHeight="1" x14ac:dyDescent="0.3">
      <c r="A18" s="39" t="s">
        <v>14</v>
      </c>
      <c r="B18" s="90"/>
      <c r="C18" s="264"/>
      <c r="D18" s="227"/>
      <c r="E18" s="227"/>
      <c r="F18" s="227"/>
      <c r="G18" s="170"/>
      <c r="H18" s="170"/>
      <c r="I18" s="115"/>
      <c r="J18" s="115"/>
      <c r="K18" s="170"/>
      <c r="L18" s="170"/>
      <c r="M18" s="170">
        <v>50</v>
      </c>
      <c r="N18" s="170"/>
      <c r="O18" s="170"/>
      <c r="P18" s="115"/>
      <c r="Q18" s="115">
        <v>2</v>
      </c>
      <c r="R18" s="170"/>
      <c r="S18" s="170"/>
      <c r="T18" s="183"/>
      <c r="U18" s="183"/>
      <c r="V18" s="184"/>
      <c r="W18" s="131"/>
      <c r="X18" s="132"/>
      <c r="Y18" s="184"/>
      <c r="Z18" s="184"/>
      <c r="AA18" s="183"/>
      <c r="AB18" s="185"/>
      <c r="AC18" s="183"/>
      <c r="AD18" s="131"/>
      <c r="AE18" s="148"/>
      <c r="AF18" s="185"/>
      <c r="AG18" s="209"/>
      <c r="AH18" s="213">
        <f t="shared" si="1"/>
        <v>52</v>
      </c>
    </row>
    <row r="19" spans="1:34" ht="19.95" customHeight="1" x14ac:dyDescent="0.3">
      <c r="A19" s="40" t="s">
        <v>15</v>
      </c>
      <c r="B19" s="94"/>
      <c r="C19" s="265"/>
      <c r="D19" s="229"/>
      <c r="E19" s="229"/>
      <c r="F19" s="229"/>
      <c r="G19" s="172"/>
      <c r="H19" s="172"/>
      <c r="I19" s="116"/>
      <c r="J19" s="116"/>
      <c r="K19" s="172"/>
      <c r="L19" s="172"/>
      <c r="M19" s="172"/>
      <c r="N19" s="172"/>
      <c r="O19" s="172"/>
      <c r="P19" s="116"/>
      <c r="Q19" s="116">
        <v>1</v>
      </c>
      <c r="R19" s="172"/>
      <c r="S19" s="172"/>
      <c r="T19" s="186"/>
      <c r="U19" s="186"/>
      <c r="V19" s="187"/>
      <c r="W19" s="133"/>
      <c r="X19" s="134"/>
      <c r="Y19" s="187"/>
      <c r="Z19" s="187"/>
      <c r="AA19" s="187"/>
      <c r="AB19" s="188"/>
      <c r="AC19" s="186"/>
      <c r="AD19" s="133"/>
      <c r="AE19" s="149"/>
      <c r="AF19" s="188"/>
      <c r="AG19" s="210"/>
      <c r="AH19" s="213">
        <f t="shared" si="1"/>
        <v>1</v>
      </c>
    </row>
    <row r="20" spans="1:34" ht="19.95" customHeight="1" thickBot="1" x14ac:dyDescent="0.35">
      <c r="A20" s="48" t="s">
        <v>16</v>
      </c>
      <c r="B20" s="91"/>
      <c r="C20" s="266"/>
      <c r="D20" s="231"/>
      <c r="E20" s="231"/>
      <c r="F20" s="231"/>
      <c r="G20" s="174"/>
      <c r="H20" s="174"/>
      <c r="I20" s="117"/>
      <c r="J20" s="117"/>
      <c r="K20" s="174"/>
      <c r="L20" s="174"/>
      <c r="M20" s="174"/>
      <c r="N20" s="174"/>
      <c r="O20" s="174"/>
      <c r="P20" s="117"/>
      <c r="Q20" s="117">
        <v>3</v>
      </c>
      <c r="R20" s="174"/>
      <c r="S20" s="174"/>
      <c r="T20" s="189"/>
      <c r="U20" s="189"/>
      <c r="V20" s="190"/>
      <c r="W20" s="135"/>
      <c r="X20" s="136"/>
      <c r="Y20" s="190"/>
      <c r="Z20" s="190"/>
      <c r="AA20" s="190"/>
      <c r="AB20" s="191"/>
      <c r="AC20" s="189"/>
      <c r="AD20" s="135"/>
      <c r="AE20" s="150"/>
      <c r="AF20" s="191"/>
      <c r="AG20" s="211"/>
      <c r="AH20" s="213">
        <f t="shared" si="1"/>
        <v>3</v>
      </c>
    </row>
    <row r="21" spans="1:34" s="125" customFormat="1" ht="19.95" customHeight="1" thickBot="1" x14ac:dyDescent="0.35">
      <c r="A21" s="121"/>
      <c r="B21" s="124"/>
      <c r="C21" s="267">
        <f t="shared" ref="C21:K21" si="5">SUM(C18:C20)</f>
        <v>0</v>
      </c>
      <c r="D21" s="268">
        <f t="shared" si="5"/>
        <v>0</v>
      </c>
      <c r="E21" s="268">
        <f t="shared" si="5"/>
        <v>0</v>
      </c>
      <c r="F21" s="268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G21" si="6">SUM(M18:M20)</f>
        <v>50</v>
      </c>
      <c r="N21" s="22">
        <f t="shared" si="6"/>
        <v>0</v>
      </c>
      <c r="O21" s="22">
        <f t="shared" si="6"/>
        <v>0</v>
      </c>
      <c r="P21" s="22">
        <f t="shared" si="6"/>
        <v>0</v>
      </c>
      <c r="Q21" s="22">
        <f t="shared" si="6"/>
        <v>6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5">
        <f t="shared" si="6"/>
        <v>0</v>
      </c>
      <c r="AH21" s="213">
        <f t="shared" si="1"/>
        <v>56</v>
      </c>
    </row>
    <row r="22" spans="1:34" ht="30" customHeight="1" thickBot="1" x14ac:dyDescent="0.35">
      <c r="A22" s="122" t="s">
        <v>42</v>
      </c>
      <c r="B22" s="260">
        <f>SUM(C22:AG22)</f>
        <v>2290</v>
      </c>
      <c r="C22" s="275"/>
      <c r="D22" s="275"/>
      <c r="E22" s="275"/>
      <c r="F22" s="275"/>
      <c r="G22" s="123">
        <f t="shared" ref="G22:AD22" si="7">G21+G17+G15+G12</f>
        <v>119</v>
      </c>
      <c r="H22" s="123">
        <f t="shared" si="7"/>
        <v>61</v>
      </c>
      <c r="I22" s="123">
        <f t="shared" si="7"/>
        <v>113</v>
      </c>
      <c r="J22" s="123">
        <f t="shared" si="7"/>
        <v>248</v>
      </c>
      <c r="K22" s="123">
        <f t="shared" si="7"/>
        <v>8</v>
      </c>
      <c r="L22" s="123">
        <f t="shared" si="7"/>
        <v>100</v>
      </c>
      <c r="M22" s="123">
        <f t="shared" si="7"/>
        <v>68</v>
      </c>
      <c r="N22" s="123">
        <f t="shared" si="7"/>
        <v>55</v>
      </c>
      <c r="O22" s="123">
        <f t="shared" si="7"/>
        <v>23</v>
      </c>
      <c r="P22" s="123">
        <f t="shared" si="7"/>
        <v>57</v>
      </c>
      <c r="Q22" s="123">
        <f t="shared" si="7"/>
        <v>61</v>
      </c>
      <c r="R22" s="123">
        <f t="shared" si="7"/>
        <v>45</v>
      </c>
      <c r="S22" s="123">
        <f t="shared" si="7"/>
        <v>86</v>
      </c>
      <c r="T22" s="123">
        <f t="shared" si="7"/>
        <v>19</v>
      </c>
      <c r="U22" s="123">
        <f t="shared" si="7"/>
        <v>12</v>
      </c>
      <c r="V22" s="123">
        <f t="shared" si="7"/>
        <v>58</v>
      </c>
      <c r="W22" s="123">
        <f t="shared" si="7"/>
        <v>71</v>
      </c>
      <c r="X22" s="123">
        <f t="shared" si="7"/>
        <v>150</v>
      </c>
      <c r="Y22" s="123">
        <f t="shared" si="7"/>
        <v>104</v>
      </c>
      <c r="Z22" s="123">
        <f t="shared" si="7"/>
        <v>75</v>
      </c>
      <c r="AA22" s="123">
        <f t="shared" si="7"/>
        <v>20</v>
      </c>
      <c r="AB22" s="123" t="s">
        <v>47</v>
      </c>
      <c r="AC22" s="123">
        <f t="shared" si="7"/>
        <v>23</v>
      </c>
      <c r="AD22" s="123">
        <f t="shared" si="7"/>
        <v>83</v>
      </c>
      <c r="AE22" s="123">
        <f>AE21+AE17+AE15+AE12</f>
        <v>131</v>
      </c>
      <c r="AF22" s="123">
        <f>AF21+AF17+AF15+AF12</f>
        <v>328</v>
      </c>
      <c r="AG22" s="138">
        <f>SUM(AG21,AG17,AG15,AG12)</f>
        <v>172</v>
      </c>
      <c r="AH22" s="213">
        <f t="shared" si="1"/>
        <v>2290</v>
      </c>
    </row>
    <row r="23" spans="1:34" ht="19.5" customHeight="1" x14ac:dyDescent="0.3">
      <c r="A23" s="45" t="s">
        <v>6</v>
      </c>
      <c r="B23" s="157"/>
      <c r="C23" s="276"/>
      <c r="D23" s="277"/>
      <c r="E23" s="277"/>
      <c r="F23" s="277"/>
      <c r="G23" s="156">
        <v>17</v>
      </c>
      <c r="H23" s="156"/>
      <c r="I23" s="154">
        <v>29</v>
      </c>
      <c r="J23" s="154">
        <v>51</v>
      </c>
      <c r="K23" s="156">
        <v>2</v>
      </c>
      <c r="L23" s="156">
        <v>7</v>
      </c>
      <c r="M23" s="156">
        <v>9</v>
      </c>
      <c r="N23" s="156">
        <v>5</v>
      </c>
      <c r="O23" s="156">
        <v>2</v>
      </c>
      <c r="P23" s="154">
        <v>17</v>
      </c>
      <c r="Q23" s="154">
        <v>5</v>
      </c>
      <c r="R23" s="156"/>
      <c r="S23" s="156"/>
      <c r="T23" s="156"/>
      <c r="U23" s="156"/>
      <c r="V23" s="156"/>
      <c r="W23" s="154">
        <v>11</v>
      </c>
      <c r="X23" s="154">
        <v>34</v>
      </c>
      <c r="Y23" s="170">
        <v>2</v>
      </c>
      <c r="Z23" s="170">
        <v>2</v>
      </c>
      <c r="AA23" s="170"/>
      <c r="AB23" s="192">
        <v>5</v>
      </c>
      <c r="AC23" s="172"/>
      <c r="AD23" s="116">
        <v>31</v>
      </c>
      <c r="AE23" s="151">
        <v>37</v>
      </c>
      <c r="AF23" s="192">
        <v>40</v>
      </c>
      <c r="AG23" s="193">
        <v>49</v>
      </c>
      <c r="AH23" s="213">
        <f t="shared" si="1"/>
        <v>355</v>
      </c>
    </row>
    <row r="24" spans="1:34" ht="19.95" customHeight="1" x14ac:dyDescent="0.3">
      <c r="A24" s="37" t="s">
        <v>7</v>
      </c>
      <c r="B24" s="30"/>
      <c r="C24" s="265"/>
      <c r="D24" s="229"/>
      <c r="E24" s="229"/>
      <c r="F24" s="229"/>
      <c r="G24" s="172"/>
      <c r="H24" s="172"/>
      <c r="I24" s="116">
        <v>18</v>
      </c>
      <c r="J24" s="116">
        <v>13</v>
      </c>
      <c r="K24" s="172"/>
      <c r="L24" s="172"/>
      <c r="M24" s="172"/>
      <c r="N24" s="172"/>
      <c r="O24" s="172"/>
      <c r="P24" s="116">
        <v>4</v>
      </c>
      <c r="Q24" s="116">
        <v>9</v>
      </c>
      <c r="R24" s="172"/>
      <c r="S24" s="172"/>
      <c r="T24" s="172"/>
      <c r="U24" s="172"/>
      <c r="V24" s="172"/>
      <c r="W24" s="116">
        <v>7</v>
      </c>
      <c r="X24" s="116">
        <v>11</v>
      </c>
      <c r="Y24" s="172"/>
      <c r="Z24" s="172"/>
      <c r="AA24" s="172"/>
      <c r="AB24" s="193"/>
      <c r="AC24" s="172">
        <v>9</v>
      </c>
      <c r="AD24" s="116">
        <v>7</v>
      </c>
      <c r="AE24" s="152">
        <v>14</v>
      </c>
      <c r="AF24" s="193"/>
      <c r="AG24" s="193"/>
      <c r="AH24" s="213">
        <f t="shared" si="1"/>
        <v>92</v>
      </c>
    </row>
    <row r="25" spans="1:34" ht="19.95" customHeight="1" x14ac:dyDescent="0.3">
      <c r="A25" s="38" t="s">
        <v>8</v>
      </c>
      <c r="B25" s="31"/>
      <c r="C25" s="266"/>
      <c r="D25" s="231"/>
      <c r="E25" s="231"/>
      <c r="F25" s="231"/>
      <c r="G25" s="174"/>
      <c r="H25" s="174"/>
      <c r="I25" s="117"/>
      <c r="J25" s="117"/>
      <c r="K25" s="174"/>
      <c r="L25" s="174"/>
      <c r="M25" s="174"/>
      <c r="N25" s="174"/>
      <c r="O25" s="174"/>
      <c r="P25" s="117"/>
      <c r="Q25" s="117"/>
      <c r="R25" s="174"/>
      <c r="S25" s="174"/>
      <c r="T25" s="174"/>
      <c r="U25" s="174"/>
      <c r="V25" s="174"/>
      <c r="W25" s="117"/>
      <c r="X25" s="117"/>
      <c r="Y25" s="174"/>
      <c r="Z25" s="174"/>
      <c r="AA25" s="174"/>
      <c r="AB25" s="194"/>
      <c r="AC25" s="172"/>
      <c r="AD25" s="116"/>
      <c r="AE25" s="153"/>
      <c r="AF25" s="194"/>
      <c r="AG25" s="193"/>
      <c r="AH25" s="213">
        <f t="shared" si="1"/>
        <v>0</v>
      </c>
    </row>
    <row r="26" spans="1:34" ht="19.95" customHeight="1" x14ac:dyDescent="0.3">
      <c r="A26" s="38" t="s">
        <v>18</v>
      </c>
      <c r="B26" s="31"/>
      <c r="C26" s="266"/>
      <c r="D26" s="231"/>
      <c r="E26" s="231"/>
      <c r="F26" s="231"/>
      <c r="G26" s="174"/>
      <c r="H26" s="174"/>
      <c r="I26" s="117"/>
      <c r="J26" s="117">
        <v>27</v>
      </c>
      <c r="K26" s="174"/>
      <c r="L26" s="174"/>
      <c r="M26" s="174"/>
      <c r="N26" s="174"/>
      <c r="O26" s="174"/>
      <c r="P26" s="117"/>
      <c r="Q26" s="117"/>
      <c r="R26" s="174"/>
      <c r="S26" s="194"/>
      <c r="T26" s="174"/>
      <c r="U26" s="174"/>
      <c r="V26" s="174"/>
      <c r="W26" s="117"/>
      <c r="X26" s="117"/>
      <c r="Y26" s="173"/>
      <c r="Z26" s="174"/>
      <c r="AA26" s="174"/>
      <c r="AB26" s="194"/>
      <c r="AC26" s="172"/>
      <c r="AD26" s="116"/>
      <c r="AE26" s="153"/>
      <c r="AF26" s="194"/>
      <c r="AG26" s="193"/>
      <c r="AH26" s="213">
        <f t="shared" si="1"/>
        <v>27</v>
      </c>
    </row>
    <row r="27" spans="1:34" ht="19.95" customHeight="1" x14ac:dyDescent="0.3">
      <c r="A27" s="38" t="s">
        <v>10</v>
      </c>
      <c r="B27" s="31"/>
      <c r="C27" s="266"/>
      <c r="D27" s="231"/>
      <c r="E27" s="231"/>
      <c r="F27" s="231"/>
      <c r="G27" s="174"/>
      <c r="H27" s="174"/>
      <c r="I27" s="117"/>
      <c r="J27" s="117">
        <v>8</v>
      </c>
      <c r="K27" s="174"/>
      <c r="L27" s="174">
        <v>1</v>
      </c>
      <c r="M27" s="174"/>
      <c r="N27" s="174"/>
      <c r="O27" s="174"/>
      <c r="P27" s="117"/>
      <c r="Q27" s="117"/>
      <c r="R27" s="174"/>
      <c r="S27" s="194"/>
      <c r="T27" s="174"/>
      <c r="U27" s="174"/>
      <c r="V27" s="174"/>
      <c r="W27" s="117">
        <v>1</v>
      </c>
      <c r="X27" s="117">
        <v>6</v>
      </c>
      <c r="Y27" s="173"/>
      <c r="Z27" s="174"/>
      <c r="AA27" s="174"/>
      <c r="AB27" s="194"/>
      <c r="AC27" s="186"/>
      <c r="AD27" s="133">
        <v>6</v>
      </c>
      <c r="AE27" s="153">
        <v>1</v>
      </c>
      <c r="AF27" s="194">
        <v>1</v>
      </c>
      <c r="AG27" s="210">
        <v>4</v>
      </c>
      <c r="AH27" s="213">
        <f t="shared" si="1"/>
        <v>28</v>
      </c>
    </row>
    <row r="28" spans="1:34" ht="19.95" customHeight="1" x14ac:dyDescent="0.3">
      <c r="A28" s="38" t="s">
        <v>11</v>
      </c>
      <c r="B28" s="31"/>
      <c r="C28" s="266"/>
      <c r="D28" s="231"/>
      <c r="E28" s="231"/>
      <c r="F28" s="229"/>
      <c r="G28" s="174"/>
      <c r="H28" s="174"/>
      <c r="I28" s="117"/>
      <c r="J28" s="117">
        <v>7</v>
      </c>
      <c r="K28" s="174"/>
      <c r="L28" s="174"/>
      <c r="M28" s="174"/>
      <c r="N28" s="174"/>
      <c r="O28" s="174"/>
      <c r="P28" s="117"/>
      <c r="Q28" s="117"/>
      <c r="R28" s="174"/>
      <c r="S28" s="194"/>
      <c r="T28" s="174"/>
      <c r="U28" s="174"/>
      <c r="V28" s="174"/>
      <c r="W28" s="117"/>
      <c r="X28" s="117"/>
      <c r="Y28" s="173"/>
      <c r="Z28" s="174"/>
      <c r="AA28" s="174"/>
      <c r="AB28" s="194"/>
      <c r="AC28" s="186"/>
      <c r="AD28" s="133"/>
      <c r="AE28" s="153"/>
      <c r="AF28" s="194"/>
      <c r="AG28" s="210"/>
      <c r="AH28" s="213">
        <f t="shared" si="1"/>
        <v>7</v>
      </c>
    </row>
    <row r="29" spans="1:34" ht="19.95" customHeight="1" x14ac:dyDescent="0.3">
      <c r="A29" s="38" t="s">
        <v>41</v>
      </c>
      <c r="B29" s="31"/>
      <c r="C29" s="266"/>
      <c r="D29" s="231"/>
      <c r="E29" s="231"/>
      <c r="F29" s="231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74"/>
      <c r="S29" s="194"/>
      <c r="T29" s="174"/>
      <c r="U29" s="174"/>
      <c r="V29" s="174"/>
      <c r="W29" s="117"/>
      <c r="X29" s="117"/>
      <c r="Y29" s="173"/>
      <c r="Z29" s="174"/>
      <c r="AA29" s="174"/>
      <c r="AB29" s="194"/>
      <c r="AC29" s="189"/>
      <c r="AD29" s="135"/>
      <c r="AE29" s="153"/>
      <c r="AF29" s="194"/>
      <c r="AG29" s="211"/>
      <c r="AH29" s="213">
        <f t="shared" si="1"/>
        <v>0</v>
      </c>
    </row>
    <row r="30" spans="1:34" ht="19.95" customHeight="1" thickBot="1" x14ac:dyDescent="0.35">
      <c r="A30" s="46" t="s">
        <v>12</v>
      </c>
      <c r="B30" s="31"/>
      <c r="C30" s="266"/>
      <c r="D30" s="231"/>
      <c r="E30" s="231"/>
      <c r="F30" s="231"/>
      <c r="G30" s="174"/>
      <c r="H30" s="174"/>
      <c r="I30" s="117"/>
      <c r="J30" s="117">
        <v>1</v>
      </c>
      <c r="K30" s="174"/>
      <c r="L30" s="174"/>
      <c r="M30" s="174"/>
      <c r="N30" s="174"/>
      <c r="O30" s="174"/>
      <c r="P30" s="117"/>
      <c r="Q30" s="117"/>
      <c r="R30" s="174"/>
      <c r="S30" s="194"/>
      <c r="T30" s="174"/>
      <c r="U30" s="174"/>
      <c r="V30" s="174"/>
      <c r="W30" s="117">
        <v>1</v>
      </c>
      <c r="X30" s="117"/>
      <c r="Y30" s="173"/>
      <c r="Z30" s="174"/>
      <c r="AA30" s="174"/>
      <c r="AB30" s="194"/>
      <c r="AC30" s="189"/>
      <c r="AD30" s="135">
        <v>3</v>
      </c>
      <c r="AE30" s="153">
        <v>3</v>
      </c>
      <c r="AF30" s="194"/>
      <c r="AG30" s="211"/>
      <c r="AH30" s="213">
        <f t="shared" si="1"/>
        <v>8</v>
      </c>
    </row>
    <row r="31" spans="1:34" ht="19.95" customHeight="1" thickBot="1" x14ac:dyDescent="0.35">
      <c r="A31" s="36"/>
      <c r="B31" s="4"/>
      <c r="C31" s="267">
        <f t="shared" ref="C31:AD31" si="8">SUM(C23:C30)</f>
        <v>0</v>
      </c>
      <c r="D31" s="268">
        <f t="shared" si="8"/>
        <v>0</v>
      </c>
      <c r="E31" s="268">
        <f t="shared" si="8"/>
        <v>0</v>
      </c>
      <c r="F31" s="268">
        <f t="shared" si="8"/>
        <v>0</v>
      </c>
      <c r="G31" s="13">
        <f t="shared" si="8"/>
        <v>17</v>
      </c>
      <c r="H31" s="13">
        <f t="shared" si="8"/>
        <v>0</v>
      </c>
      <c r="I31" s="13">
        <f t="shared" si="8"/>
        <v>47</v>
      </c>
      <c r="J31" s="13">
        <f t="shared" si="8"/>
        <v>107</v>
      </c>
      <c r="K31" s="13">
        <f t="shared" si="8"/>
        <v>2</v>
      </c>
      <c r="L31" s="13">
        <f t="shared" si="8"/>
        <v>8</v>
      </c>
      <c r="M31" s="13">
        <f t="shared" si="8"/>
        <v>9</v>
      </c>
      <c r="N31" s="13">
        <f t="shared" si="8"/>
        <v>5</v>
      </c>
      <c r="O31" s="13">
        <f t="shared" si="8"/>
        <v>2</v>
      </c>
      <c r="P31" s="13">
        <f t="shared" si="8"/>
        <v>21</v>
      </c>
      <c r="Q31" s="13">
        <f t="shared" si="8"/>
        <v>14</v>
      </c>
      <c r="R31" s="13">
        <f t="shared" si="8"/>
        <v>0</v>
      </c>
      <c r="S31" s="13">
        <f t="shared" si="8"/>
        <v>0</v>
      </c>
      <c r="T31" s="13">
        <f t="shared" si="8"/>
        <v>0</v>
      </c>
      <c r="U31" s="13">
        <f t="shared" si="8"/>
        <v>0</v>
      </c>
      <c r="V31" s="13">
        <f t="shared" si="8"/>
        <v>0</v>
      </c>
      <c r="W31" s="13">
        <f t="shared" si="8"/>
        <v>20</v>
      </c>
      <c r="X31" s="13">
        <f t="shared" si="8"/>
        <v>51</v>
      </c>
      <c r="Y31" s="13">
        <f t="shared" si="8"/>
        <v>2</v>
      </c>
      <c r="Z31" s="13">
        <f t="shared" si="8"/>
        <v>2</v>
      </c>
      <c r="AA31" s="13">
        <f t="shared" si="8"/>
        <v>0</v>
      </c>
      <c r="AB31" s="13">
        <f t="shared" si="8"/>
        <v>5</v>
      </c>
      <c r="AC31" s="13">
        <f t="shared" si="8"/>
        <v>9</v>
      </c>
      <c r="AD31" s="13">
        <f t="shared" si="8"/>
        <v>47</v>
      </c>
      <c r="AE31" s="13">
        <f t="shared" ref="AE31:AG31" si="9">SUM(AE23:AE30)</f>
        <v>55</v>
      </c>
      <c r="AF31" s="13">
        <f t="shared" si="9"/>
        <v>41</v>
      </c>
      <c r="AG31" s="17">
        <f t="shared" si="9"/>
        <v>53</v>
      </c>
      <c r="AH31" s="213">
        <f t="shared" si="1"/>
        <v>517</v>
      </c>
    </row>
    <row r="32" spans="1:34" ht="19.95" customHeight="1" x14ac:dyDescent="0.3">
      <c r="A32" s="47" t="s">
        <v>19</v>
      </c>
      <c r="B32" s="26"/>
      <c r="C32" s="264"/>
      <c r="D32" s="227"/>
      <c r="E32" s="227"/>
      <c r="F32" s="227"/>
      <c r="G32" s="170">
        <v>45</v>
      </c>
      <c r="H32" s="170">
        <v>48</v>
      </c>
      <c r="I32" s="115"/>
      <c r="J32" s="115"/>
      <c r="K32" s="170"/>
      <c r="L32" s="170"/>
      <c r="M32" s="170"/>
      <c r="N32" s="170"/>
      <c r="O32" s="170"/>
      <c r="P32" s="115"/>
      <c r="Q32" s="115"/>
      <c r="R32" s="170"/>
      <c r="S32" s="170">
        <v>19</v>
      </c>
      <c r="T32" s="170"/>
      <c r="U32" s="170"/>
      <c r="V32" s="170">
        <v>49</v>
      </c>
      <c r="W32" s="154"/>
      <c r="X32" s="154"/>
      <c r="Y32" s="170"/>
      <c r="Z32" s="170">
        <v>16</v>
      </c>
      <c r="AA32" s="170"/>
      <c r="AB32" s="192"/>
      <c r="AC32" s="170"/>
      <c r="AD32" s="154"/>
      <c r="AE32" s="282"/>
      <c r="AF32" s="192">
        <v>92</v>
      </c>
      <c r="AG32" s="192"/>
      <c r="AH32" s="213">
        <f t="shared" si="1"/>
        <v>269</v>
      </c>
    </row>
    <row r="33" spans="1:34" ht="19.95" customHeight="1" x14ac:dyDescent="0.3">
      <c r="A33" s="39" t="s">
        <v>20</v>
      </c>
      <c r="B33" s="42"/>
      <c r="C33" s="264"/>
      <c r="D33" s="227"/>
      <c r="E33" s="227"/>
      <c r="F33" s="227"/>
      <c r="G33" s="170"/>
      <c r="H33" s="170"/>
      <c r="I33" s="115"/>
      <c r="J33" s="115"/>
      <c r="K33" s="170"/>
      <c r="L33" s="170"/>
      <c r="M33" s="170"/>
      <c r="N33" s="170"/>
      <c r="O33" s="170"/>
      <c r="P33" s="115"/>
      <c r="Q33" s="115"/>
      <c r="R33" s="170"/>
      <c r="S33" s="170"/>
      <c r="T33" s="170"/>
      <c r="U33" s="170"/>
      <c r="V33" s="170"/>
      <c r="W33" s="154"/>
      <c r="X33" s="154"/>
      <c r="Y33" s="170"/>
      <c r="Z33" s="170"/>
      <c r="AA33" s="170"/>
      <c r="AB33" s="192"/>
      <c r="AC33" s="172"/>
      <c r="AD33" s="283"/>
      <c r="AE33" s="282"/>
      <c r="AF33" s="192"/>
      <c r="AG33" s="193"/>
      <c r="AH33" s="213">
        <f t="shared" si="1"/>
        <v>0</v>
      </c>
    </row>
    <row r="34" spans="1:34" ht="19.95" customHeight="1" x14ac:dyDescent="0.3">
      <c r="A34" s="40" t="s">
        <v>21</v>
      </c>
      <c r="B34" s="27"/>
      <c r="C34" s="265"/>
      <c r="D34" s="229"/>
      <c r="E34" s="229"/>
      <c r="F34" s="229"/>
      <c r="G34" s="172">
        <v>45</v>
      </c>
      <c r="H34" s="172"/>
      <c r="I34" s="116"/>
      <c r="J34" s="116"/>
      <c r="K34" s="172"/>
      <c r="L34" s="172"/>
      <c r="M34" s="172"/>
      <c r="N34" s="172"/>
      <c r="O34" s="172"/>
      <c r="P34" s="116"/>
      <c r="Q34" s="116"/>
      <c r="R34" s="172"/>
      <c r="S34" s="172"/>
      <c r="T34" s="172"/>
      <c r="U34" s="172"/>
      <c r="V34" s="172"/>
      <c r="W34" s="283"/>
      <c r="X34" s="283"/>
      <c r="Y34" s="172"/>
      <c r="Z34" s="172"/>
      <c r="AA34" s="172"/>
      <c r="AB34" s="193">
        <v>46</v>
      </c>
      <c r="AC34" s="172"/>
      <c r="AD34" s="283"/>
      <c r="AE34" s="284"/>
      <c r="AF34" s="193"/>
      <c r="AG34" s="193"/>
      <c r="AH34" s="213">
        <f t="shared" si="1"/>
        <v>91</v>
      </c>
    </row>
    <row r="35" spans="1:34" ht="19.95" customHeight="1" x14ac:dyDescent="0.3">
      <c r="A35" s="41" t="s">
        <v>22</v>
      </c>
      <c r="B35" s="28"/>
      <c r="C35" s="266"/>
      <c r="D35" s="231"/>
      <c r="E35" s="231"/>
      <c r="F35" s="231"/>
      <c r="G35" s="174"/>
      <c r="H35" s="174"/>
      <c r="I35" s="117"/>
      <c r="J35" s="117"/>
      <c r="K35" s="174"/>
      <c r="L35" s="174">
        <v>15</v>
      </c>
      <c r="M35" s="174"/>
      <c r="N35" s="174"/>
      <c r="O35" s="174"/>
      <c r="P35" s="117"/>
      <c r="Q35" s="117"/>
      <c r="R35" s="174">
        <v>44</v>
      </c>
      <c r="S35" s="194">
        <v>48</v>
      </c>
      <c r="T35" s="174"/>
      <c r="U35" s="174"/>
      <c r="V35" s="174"/>
      <c r="W35" s="58"/>
      <c r="X35" s="58"/>
      <c r="Y35" s="173"/>
      <c r="Z35" s="174">
        <v>47</v>
      </c>
      <c r="AA35" s="174"/>
      <c r="AB35" s="194"/>
      <c r="AC35" s="186"/>
      <c r="AD35" s="285"/>
      <c r="AE35" s="59"/>
      <c r="AF35" s="194"/>
      <c r="AG35" s="210"/>
      <c r="AH35" s="213">
        <f t="shared" si="1"/>
        <v>154</v>
      </c>
    </row>
    <row r="36" spans="1:34" ht="19.95" customHeight="1" x14ac:dyDescent="0.3">
      <c r="A36" s="41" t="s">
        <v>43</v>
      </c>
      <c r="B36" s="28"/>
      <c r="C36" s="266"/>
      <c r="D36" s="231"/>
      <c r="E36" s="231"/>
      <c r="F36" s="231"/>
      <c r="G36" s="174"/>
      <c r="H36" s="174"/>
      <c r="I36" s="117"/>
      <c r="J36" s="117"/>
      <c r="K36" s="174"/>
      <c r="L36" s="174"/>
      <c r="M36" s="174"/>
      <c r="N36" s="174"/>
      <c r="O36" s="174"/>
      <c r="P36" s="117"/>
      <c r="Q36" s="117"/>
      <c r="R36" s="174"/>
      <c r="S36" s="194"/>
      <c r="T36" s="174"/>
      <c r="U36" s="174"/>
      <c r="V36" s="174"/>
      <c r="W36" s="58"/>
      <c r="X36" s="58"/>
      <c r="Y36" s="173"/>
      <c r="Z36" s="174"/>
      <c r="AA36" s="174"/>
      <c r="AB36" s="194"/>
      <c r="AC36" s="189"/>
      <c r="AD36" s="167"/>
      <c r="AE36" s="59"/>
      <c r="AF36" s="194"/>
      <c r="AG36" s="211"/>
      <c r="AH36" s="213">
        <f t="shared" si="1"/>
        <v>0</v>
      </c>
    </row>
    <row r="37" spans="1:34" ht="19.95" customHeight="1" thickBot="1" x14ac:dyDescent="0.35">
      <c r="A37" s="41" t="s">
        <v>23</v>
      </c>
      <c r="B37" s="28"/>
      <c r="C37" s="266"/>
      <c r="D37" s="231"/>
      <c r="E37" s="231"/>
      <c r="F37" s="231"/>
      <c r="G37" s="174"/>
      <c r="H37" s="174"/>
      <c r="I37" s="117"/>
      <c r="J37" s="117"/>
      <c r="K37" s="174"/>
      <c r="L37" s="174">
        <v>28</v>
      </c>
      <c r="M37" s="174"/>
      <c r="N37" s="174"/>
      <c r="O37" s="174"/>
      <c r="P37" s="117"/>
      <c r="Q37" s="117"/>
      <c r="R37" s="174">
        <v>44</v>
      </c>
      <c r="S37" s="194">
        <v>19</v>
      </c>
      <c r="T37" s="174"/>
      <c r="U37" s="174"/>
      <c r="V37" s="174"/>
      <c r="W37" s="58"/>
      <c r="X37" s="58"/>
      <c r="Y37" s="173"/>
      <c r="Z37" s="174"/>
      <c r="AA37" s="174"/>
      <c r="AB37" s="194"/>
      <c r="AC37" s="189"/>
      <c r="AD37" s="167"/>
      <c r="AE37" s="59"/>
      <c r="AF37" s="194"/>
      <c r="AG37" s="211"/>
      <c r="AH37" s="213">
        <f t="shared" si="1"/>
        <v>91</v>
      </c>
    </row>
    <row r="38" spans="1:34" ht="19.95" customHeight="1" thickBot="1" x14ac:dyDescent="0.35">
      <c r="A38" s="36"/>
      <c r="B38" s="4"/>
      <c r="C38" s="267">
        <f t="shared" ref="C38:AG38" si="10">SUM(C32:C37)</f>
        <v>0</v>
      </c>
      <c r="D38" s="267">
        <f t="shared" si="10"/>
        <v>0</v>
      </c>
      <c r="E38" s="267">
        <f t="shared" si="10"/>
        <v>0</v>
      </c>
      <c r="F38" s="267">
        <f t="shared" si="10"/>
        <v>0</v>
      </c>
      <c r="G38" s="12">
        <f t="shared" si="10"/>
        <v>90</v>
      </c>
      <c r="H38" s="12">
        <f t="shared" si="10"/>
        <v>48</v>
      </c>
      <c r="I38" s="12">
        <f t="shared" si="10"/>
        <v>0</v>
      </c>
      <c r="J38" s="12">
        <f t="shared" si="10"/>
        <v>0</v>
      </c>
      <c r="K38" s="12">
        <f t="shared" si="10"/>
        <v>0</v>
      </c>
      <c r="L38" s="12">
        <f t="shared" si="10"/>
        <v>43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88</v>
      </c>
      <c r="S38" s="12">
        <f t="shared" si="10"/>
        <v>86</v>
      </c>
      <c r="T38" s="12">
        <f t="shared" si="10"/>
        <v>0</v>
      </c>
      <c r="U38" s="12">
        <f t="shared" si="10"/>
        <v>0</v>
      </c>
      <c r="V38" s="12">
        <f t="shared" si="10"/>
        <v>49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10"/>
        <v>63</v>
      </c>
      <c r="AA38" s="12">
        <f t="shared" si="10"/>
        <v>0</v>
      </c>
      <c r="AB38" s="12">
        <f t="shared" si="10"/>
        <v>46</v>
      </c>
      <c r="AC38" s="12">
        <f t="shared" si="10"/>
        <v>0</v>
      </c>
      <c r="AD38" s="12">
        <f t="shared" si="10"/>
        <v>0</v>
      </c>
      <c r="AE38" s="12">
        <f t="shared" si="10"/>
        <v>0</v>
      </c>
      <c r="AF38" s="12">
        <f t="shared" si="10"/>
        <v>92</v>
      </c>
      <c r="AG38" s="139">
        <f t="shared" si="10"/>
        <v>0</v>
      </c>
      <c r="AH38" s="213">
        <f t="shared" si="1"/>
        <v>605</v>
      </c>
    </row>
    <row r="39" spans="1:34" ht="19.95" customHeight="1" x14ac:dyDescent="0.3">
      <c r="A39" s="65" t="s">
        <v>24</v>
      </c>
      <c r="B39" s="66"/>
      <c r="C39" s="278"/>
      <c r="D39" s="233"/>
      <c r="E39" s="233"/>
      <c r="F39" s="233"/>
      <c r="G39" s="74"/>
      <c r="H39" s="74"/>
      <c r="I39" s="56"/>
      <c r="J39" s="56"/>
      <c r="K39" s="74"/>
      <c r="L39" s="74"/>
      <c r="M39" s="74"/>
      <c r="N39" s="74"/>
      <c r="O39" s="74"/>
      <c r="P39" s="56"/>
      <c r="Q39" s="56"/>
      <c r="R39" s="74"/>
      <c r="S39" s="75"/>
      <c r="T39" s="74"/>
      <c r="U39" s="74"/>
      <c r="V39" s="74"/>
      <c r="W39" s="56"/>
      <c r="X39" s="56"/>
      <c r="Y39" s="73"/>
      <c r="Z39" s="74"/>
      <c r="AA39" s="74"/>
      <c r="AB39" s="75"/>
      <c r="AC39" s="195"/>
      <c r="AD39" s="166"/>
      <c r="AE39" s="57"/>
      <c r="AF39" s="75"/>
      <c r="AG39" s="162"/>
      <c r="AH39" s="213">
        <f t="shared" si="1"/>
        <v>0</v>
      </c>
    </row>
    <row r="40" spans="1:34" ht="19.95" customHeight="1" x14ac:dyDescent="0.3">
      <c r="A40" s="67" t="s">
        <v>25</v>
      </c>
      <c r="B40" s="68"/>
      <c r="C40" s="279"/>
      <c r="D40" s="235"/>
      <c r="E40" s="235"/>
      <c r="F40" s="235"/>
      <c r="G40" s="77"/>
      <c r="H40" s="77"/>
      <c r="I40" s="58"/>
      <c r="J40" s="58"/>
      <c r="K40" s="77"/>
      <c r="L40" s="77"/>
      <c r="M40" s="77"/>
      <c r="N40" s="77"/>
      <c r="O40" s="77"/>
      <c r="P40" s="58"/>
      <c r="Q40" s="58"/>
      <c r="R40" s="77"/>
      <c r="S40" s="78"/>
      <c r="T40" s="77"/>
      <c r="U40" s="77"/>
      <c r="V40" s="77"/>
      <c r="W40" s="58"/>
      <c r="X40" s="58"/>
      <c r="Y40" s="76"/>
      <c r="Z40" s="77"/>
      <c r="AA40" s="77"/>
      <c r="AB40" s="78"/>
      <c r="AC40" s="196"/>
      <c r="AD40" s="167"/>
      <c r="AE40" s="59"/>
      <c r="AF40" s="78"/>
      <c r="AG40" s="163"/>
      <c r="AH40" s="213">
        <f t="shared" si="1"/>
        <v>0</v>
      </c>
    </row>
    <row r="41" spans="1:34" ht="19.95" customHeight="1" x14ac:dyDescent="0.3">
      <c r="A41" s="69" t="s">
        <v>27</v>
      </c>
      <c r="B41" s="68"/>
      <c r="C41" s="279"/>
      <c r="D41" s="235"/>
      <c r="E41" s="235"/>
      <c r="F41" s="235"/>
      <c r="G41" s="77"/>
      <c r="H41" s="77"/>
      <c r="I41" s="58"/>
      <c r="J41" s="58"/>
      <c r="K41" s="77"/>
      <c r="L41" s="77"/>
      <c r="M41" s="77"/>
      <c r="N41" s="77"/>
      <c r="O41" s="77"/>
      <c r="P41" s="58"/>
      <c r="Q41" s="58"/>
      <c r="R41" s="77"/>
      <c r="S41" s="78"/>
      <c r="T41" s="77"/>
      <c r="U41" s="77"/>
      <c r="V41" s="77"/>
      <c r="W41" s="58"/>
      <c r="X41" s="58"/>
      <c r="Y41" s="76"/>
      <c r="Z41" s="77"/>
      <c r="AA41" s="77"/>
      <c r="AB41" s="78"/>
      <c r="AC41" s="196"/>
      <c r="AD41" s="167"/>
      <c r="AE41" s="59"/>
      <c r="AF41" s="78"/>
      <c r="AG41" s="163"/>
      <c r="AH41" s="213">
        <f t="shared" si="1"/>
        <v>0</v>
      </c>
    </row>
    <row r="42" spans="1:34" ht="19.95" customHeight="1" x14ac:dyDescent="0.3">
      <c r="A42" s="70" t="s">
        <v>26</v>
      </c>
      <c r="B42" s="68"/>
      <c r="C42" s="279"/>
      <c r="D42" s="235"/>
      <c r="E42" s="235"/>
      <c r="F42" s="235"/>
      <c r="G42" s="77"/>
      <c r="H42" s="77"/>
      <c r="I42" s="58"/>
      <c r="J42" s="58"/>
      <c r="K42" s="77"/>
      <c r="L42" s="77"/>
      <c r="M42" s="77"/>
      <c r="N42" s="77"/>
      <c r="O42" s="77"/>
      <c r="P42" s="58"/>
      <c r="Q42" s="58"/>
      <c r="R42" s="77"/>
      <c r="S42" s="78"/>
      <c r="T42" s="77"/>
      <c r="U42" s="77"/>
      <c r="V42" s="77"/>
      <c r="W42" s="58"/>
      <c r="X42" s="58"/>
      <c r="Y42" s="76"/>
      <c r="Z42" s="77"/>
      <c r="AA42" s="77"/>
      <c r="AB42" s="78"/>
      <c r="AC42" s="196"/>
      <c r="AD42" s="167"/>
      <c r="AE42" s="59"/>
      <c r="AF42" s="78"/>
      <c r="AG42" s="163"/>
      <c r="AH42" s="213">
        <f t="shared" ref="AH42:AH66" si="11">SUM(C42:AG42)</f>
        <v>0</v>
      </c>
    </row>
    <row r="43" spans="1:34" ht="19.95" customHeight="1" x14ac:dyDescent="0.3">
      <c r="A43" s="70" t="s">
        <v>44</v>
      </c>
      <c r="B43" s="68"/>
      <c r="C43" s="279"/>
      <c r="D43" s="235"/>
      <c r="E43" s="235"/>
      <c r="F43" s="235"/>
      <c r="G43" s="77"/>
      <c r="H43" s="77"/>
      <c r="I43" s="58"/>
      <c r="J43" s="58"/>
      <c r="K43" s="77"/>
      <c r="L43" s="77"/>
      <c r="M43" s="77"/>
      <c r="N43" s="77"/>
      <c r="O43" s="77"/>
      <c r="P43" s="58"/>
      <c r="Q43" s="58"/>
      <c r="R43" s="77"/>
      <c r="S43" s="78"/>
      <c r="T43" s="77"/>
      <c r="U43" s="77"/>
      <c r="V43" s="77"/>
      <c r="W43" s="58"/>
      <c r="X43" s="58"/>
      <c r="Y43" s="76"/>
      <c r="Z43" s="77"/>
      <c r="AA43" s="77"/>
      <c r="AB43" s="78"/>
      <c r="AC43" s="196"/>
      <c r="AD43" s="167"/>
      <c r="AE43" s="59"/>
      <c r="AF43" s="78"/>
      <c r="AG43" s="163"/>
      <c r="AH43" s="213">
        <f t="shared" si="11"/>
        <v>0</v>
      </c>
    </row>
    <row r="44" spans="1:34" ht="19.95" customHeight="1" thickBot="1" x14ac:dyDescent="0.35">
      <c r="A44" s="71" t="s">
        <v>28</v>
      </c>
      <c r="B44" s="72"/>
      <c r="C44" s="280"/>
      <c r="D44" s="237"/>
      <c r="E44" s="237"/>
      <c r="F44" s="237"/>
      <c r="G44" s="80"/>
      <c r="H44" s="80"/>
      <c r="I44" s="60"/>
      <c r="J44" s="60"/>
      <c r="K44" s="80"/>
      <c r="L44" s="80"/>
      <c r="M44" s="80"/>
      <c r="N44" s="80"/>
      <c r="O44" s="80"/>
      <c r="P44" s="60"/>
      <c r="Q44" s="60"/>
      <c r="R44" s="80"/>
      <c r="S44" s="81"/>
      <c r="T44" s="80"/>
      <c r="U44" s="80"/>
      <c r="V44" s="80"/>
      <c r="W44" s="60"/>
      <c r="X44" s="60"/>
      <c r="Y44" s="79"/>
      <c r="Z44" s="80"/>
      <c r="AA44" s="80"/>
      <c r="AB44" s="81"/>
      <c r="AC44" s="197"/>
      <c r="AD44" s="168"/>
      <c r="AE44" s="61"/>
      <c r="AF44" s="81"/>
      <c r="AG44" s="164"/>
      <c r="AH44" s="213">
        <f t="shared" si="11"/>
        <v>0</v>
      </c>
    </row>
    <row r="45" spans="1:34" ht="19.95" customHeight="1" thickBot="1" x14ac:dyDescent="0.35">
      <c r="A45" s="36"/>
      <c r="B45" s="4"/>
      <c r="C45" s="267">
        <f t="shared" ref="C45:AG45" si="12">SUM(C39:C44)</f>
        <v>0</v>
      </c>
      <c r="D45" s="267">
        <f t="shared" si="12"/>
        <v>0</v>
      </c>
      <c r="E45" s="267">
        <f t="shared" si="12"/>
        <v>0</v>
      </c>
      <c r="F45" s="267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2">
        <f t="shared" si="12"/>
        <v>0</v>
      </c>
      <c r="AG45" s="139">
        <f t="shared" si="12"/>
        <v>0</v>
      </c>
      <c r="AH45" s="213">
        <f t="shared" si="11"/>
        <v>0</v>
      </c>
    </row>
    <row r="46" spans="1:34" ht="19.95" customHeight="1" x14ac:dyDescent="0.3">
      <c r="A46" s="82" t="s">
        <v>31</v>
      </c>
      <c r="B46" s="83"/>
      <c r="C46" s="266"/>
      <c r="D46" s="231"/>
      <c r="E46" s="231"/>
      <c r="F46" s="231"/>
      <c r="G46" s="174"/>
      <c r="H46" s="174"/>
      <c r="I46" s="117"/>
      <c r="J46" s="117"/>
      <c r="K46" s="174"/>
      <c r="L46" s="174"/>
      <c r="M46" s="174"/>
      <c r="N46" s="174"/>
      <c r="O46" s="174"/>
      <c r="P46" s="117"/>
      <c r="Q46" s="117"/>
      <c r="R46" s="174"/>
      <c r="S46" s="194"/>
      <c r="T46" s="174"/>
      <c r="U46" s="174"/>
      <c r="V46" s="174"/>
      <c r="W46" s="58"/>
      <c r="X46" s="58"/>
      <c r="Y46" s="173"/>
      <c r="Z46" s="174"/>
      <c r="AA46" s="174"/>
      <c r="AB46" s="194"/>
      <c r="AC46" s="196"/>
      <c r="AD46" s="167"/>
      <c r="AE46" s="59"/>
      <c r="AF46" s="194"/>
      <c r="AG46" s="211"/>
      <c r="AH46" s="213">
        <f t="shared" si="11"/>
        <v>0</v>
      </c>
    </row>
    <row r="47" spans="1:34" ht="19.95" customHeight="1" x14ac:dyDescent="0.3">
      <c r="A47" s="84" t="s">
        <v>32</v>
      </c>
      <c r="B47" s="85"/>
      <c r="C47" s="266"/>
      <c r="D47" s="231"/>
      <c r="E47" s="231"/>
      <c r="F47" s="231"/>
      <c r="G47" s="174"/>
      <c r="H47" s="174"/>
      <c r="I47" s="117"/>
      <c r="J47" s="117"/>
      <c r="K47" s="174"/>
      <c r="L47" s="174"/>
      <c r="M47" s="174"/>
      <c r="N47" s="174"/>
      <c r="O47" s="174"/>
      <c r="P47" s="117"/>
      <c r="Q47" s="117"/>
      <c r="R47" s="174"/>
      <c r="S47" s="194"/>
      <c r="T47" s="174"/>
      <c r="U47" s="174"/>
      <c r="V47" s="174"/>
      <c r="W47" s="58"/>
      <c r="X47" s="58"/>
      <c r="Y47" s="173"/>
      <c r="Z47" s="174"/>
      <c r="AA47" s="174"/>
      <c r="AB47" s="194"/>
      <c r="AC47" s="189"/>
      <c r="AD47" s="167"/>
      <c r="AE47" s="59"/>
      <c r="AF47" s="194"/>
      <c r="AG47" s="211"/>
      <c r="AH47" s="213">
        <f t="shared" si="11"/>
        <v>0</v>
      </c>
    </row>
    <row r="48" spans="1:34" ht="19.95" customHeight="1" x14ac:dyDescent="0.3">
      <c r="A48" s="86" t="s">
        <v>33</v>
      </c>
      <c r="B48" s="85"/>
      <c r="C48" s="266"/>
      <c r="D48" s="231"/>
      <c r="E48" s="231"/>
      <c r="F48" s="231"/>
      <c r="G48" s="174"/>
      <c r="H48" s="174"/>
      <c r="I48" s="117"/>
      <c r="J48" s="117"/>
      <c r="K48" s="174"/>
      <c r="L48" s="174"/>
      <c r="M48" s="174"/>
      <c r="N48" s="174"/>
      <c r="O48" s="174"/>
      <c r="P48" s="117"/>
      <c r="Q48" s="117"/>
      <c r="R48" s="174"/>
      <c r="S48" s="194"/>
      <c r="T48" s="174"/>
      <c r="U48" s="174"/>
      <c r="V48" s="174"/>
      <c r="W48" s="58"/>
      <c r="X48" s="58"/>
      <c r="Y48" s="173"/>
      <c r="Z48" s="174"/>
      <c r="AA48" s="174"/>
      <c r="AB48" s="194"/>
      <c r="AC48" s="189"/>
      <c r="AD48" s="167"/>
      <c r="AE48" s="59"/>
      <c r="AF48" s="194"/>
      <c r="AG48" s="211"/>
      <c r="AH48" s="213">
        <f t="shared" si="11"/>
        <v>0</v>
      </c>
    </row>
    <row r="49" spans="1:34" ht="19.95" customHeight="1" x14ac:dyDescent="0.3">
      <c r="A49" s="87" t="s">
        <v>34</v>
      </c>
      <c r="B49" s="85"/>
      <c r="C49" s="266"/>
      <c r="D49" s="231"/>
      <c r="E49" s="231"/>
      <c r="F49" s="231"/>
      <c r="G49" s="174"/>
      <c r="H49" s="174"/>
      <c r="I49" s="117"/>
      <c r="J49" s="117"/>
      <c r="K49" s="174"/>
      <c r="L49" s="174"/>
      <c r="M49" s="174"/>
      <c r="N49" s="174"/>
      <c r="O49" s="174"/>
      <c r="P49" s="117"/>
      <c r="Q49" s="117"/>
      <c r="R49" s="174"/>
      <c r="S49" s="194"/>
      <c r="T49" s="174"/>
      <c r="U49" s="174"/>
      <c r="V49" s="174"/>
      <c r="W49" s="58"/>
      <c r="X49" s="58"/>
      <c r="Y49" s="173"/>
      <c r="Z49" s="174"/>
      <c r="AA49" s="174"/>
      <c r="AB49" s="194"/>
      <c r="AC49" s="189"/>
      <c r="AD49" s="167"/>
      <c r="AE49" s="59"/>
      <c r="AF49" s="194"/>
      <c r="AG49" s="211"/>
      <c r="AH49" s="213">
        <f t="shared" si="11"/>
        <v>0</v>
      </c>
    </row>
    <row r="50" spans="1:34" ht="19.95" customHeight="1" x14ac:dyDescent="0.3">
      <c r="A50" s="87" t="s">
        <v>45</v>
      </c>
      <c r="B50" s="85"/>
      <c r="C50" s="266"/>
      <c r="D50" s="231"/>
      <c r="E50" s="231"/>
      <c r="F50" s="231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4"/>
      <c r="V50" s="174"/>
      <c r="W50" s="58"/>
      <c r="X50" s="58"/>
      <c r="Y50" s="173"/>
      <c r="Z50" s="174"/>
      <c r="AA50" s="174"/>
      <c r="AB50" s="194"/>
      <c r="AC50" s="189"/>
      <c r="AD50" s="167"/>
      <c r="AE50" s="59"/>
      <c r="AF50" s="194"/>
      <c r="AG50" s="211"/>
      <c r="AH50" s="213">
        <f t="shared" si="11"/>
        <v>0</v>
      </c>
    </row>
    <row r="51" spans="1:34" ht="19.95" customHeight="1" thickBot="1" x14ac:dyDescent="0.35">
      <c r="A51" s="88" t="s">
        <v>35</v>
      </c>
      <c r="B51" s="89"/>
      <c r="C51" s="266"/>
      <c r="D51" s="231"/>
      <c r="E51" s="231"/>
      <c r="F51" s="231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4"/>
      <c r="V51" s="174"/>
      <c r="W51" s="58"/>
      <c r="X51" s="58"/>
      <c r="Y51" s="173"/>
      <c r="Z51" s="174"/>
      <c r="AA51" s="174"/>
      <c r="AB51" s="194"/>
      <c r="AC51" s="189"/>
      <c r="AD51" s="167"/>
      <c r="AE51" s="59"/>
      <c r="AF51" s="194"/>
      <c r="AG51" s="211"/>
      <c r="AH51" s="213">
        <f t="shared" si="11"/>
        <v>0</v>
      </c>
    </row>
    <row r="52" spans="1:34" ht="19.95" customHeight="1" thickBot="1" x14ac:dyDescent="0.35">
      <c r="A52" s="4"/>
      <c r="B52" s="4"/>
      <c r="C52" s="267">
        <f t="shared" ref="C52:AG52" si="13">SUM(C46:C51)</f>
        <v>0</v>
      </c>
      <c r="D52" s="267">
        <f t="shared" si="13"/>
        <v>0</v>
      </c>
      <c r="E52" s="267">
        <f t="shared" si="13"/>
        <v>0</v>
      </c>
      <c r="F52" s="267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2">
        <f t="shared" si="13"/>
        <v>0</v>
      </c>
      <c r="AG52" s="139">
        <f t="shared" si="13"/>
        <v>0</v>
      </c>
      <c r="AH52" s="213">
        <f t="shared" si="11"/>
        <v>0</v>
      </c>
    </row>
    <row r="53" spans="1:34" ht="19.95" customHeight="1" x14ac:dyDescent="0.3">
      <c r="A53" s="62" t="s">
        <v>36</v>
      </c>
      <c r="B53" s="92"/>
      <c r="C53" s="264"/>
      <c r="D53" s="227"/>
      <c r="E53" s="227"/>
      <c r="F53" s="227"/>
      <c r="G53" s="170"/>
      <c r="H53" s="170"/>
      <c r="I53" s="115"/>
      <c r="J53" s="115"/>
      <c r="K53" s="170"/>
      <c r="L53" s="170"/>
      <c r="M53" s="170"/>
      <c r="N53" s="170"/>
      <c r="O53" s="170">
        <v>10</v>
      </c>
      <c r="P53" s="115"/>
      <c r="Q53" s="115"/>
      <c r="R53" s="170"/>
      <c r="S53" s="170"/>
      <c r="T53" s="183"/>
      <c r="U53" s="183"/>
      <c r="V53" s="183"/>
      <c r="W53" s="131"/>
      <c r="X53" s="131"/>
      <c r="Y53" s="183"/>
      <c r="Z53" s="183"/>
      <c r="AA53" s="183"/>
      <c r="AB53" s="183"/>
      <c r="AC53" s="183"/>
      <c r="AD53" s="131"/>
      <c r="AE53" s="131"/>
      <c r="AF53" s="209"/>
      <c r="AG53" s="209">
        <v>6</v>
      </c>
      <c r="AH53" s="213">
        <f t="shared" si="11"/>
        <v>16</v>
      </c>
    </row>
    <row r="54" spans="1:34" ht="19.95" customHeight="1" x14ac:dyDescent="0.3">
      <c r="A54" s="63" t="s">
        <v>37</v>
      </c>
      <c r="B54" s="95"/>
      <c r="C54" s="265"/>
      <c r="D54" s="229"/>
      <c r="E54" s="229"/>
      <c r="F54" s="229"/>
      <c r="G54" s="172"/>
      <c r="H54" s="172"/>
      <c r="I54" s="116"/>
      <c r="J54" s="116"/>
      <c r="K54" s="172"/>
      <c r="L54" s="172"/>
      <c r="M54" s="172"/>
      <c r="N54" s="172"/>
      <c r="O54" s="172"/>
      <c r="P54" s="116"/>
      <c r="Q54" s="116"/>
      <c r="R54" s="172"/>
      <c r="S54" s="172"/>
      <c r="T54" s="186"/>
      <c r="U54" s="186"/>
      <c r="V54" s="186"/>
      <c r="W54" s="133"/>
      <c r="X54" s="133"/>
      <c r="Y54" s="186"/>
      <c r="Z54" s="186"/>
      <c r="AA54" s="186"/>
      <c r="AB54" s="186"/>
      <c r="AC54" s="186"/>
      <c r="AD54" s="133"/>
      <c r="AE54" s="133"/>
      <c r="AF54" s="210"/>
      <c r="AG54" s="210"/>
      <c r="AH54" s="213">
        <f t="shared" si="11"/>
        <v>0</v>
      </c>
    </row>
    <row r="55" spans="1:34" ht="19.95" customHeight="1" x14ac:dyDescent="0.3">
      <c r="A55" s="63" t="s">
        <v>38</v>
      </c>
      <c r="B55" s="95"/>
      <c r="C55" s="265"/>
      <c r="D55" s="229"/>
      <c r="E55" s="229"/>
      <c r="F55" s="229"/>
      <c r="G55" s="172"/>
      <c r="H55" s="172"/>
      <c r="I55" s="116"/>
      <c r="J55" s="116"/>
      <c r="K55" s="172"/>
      <c r="L55" s="172"/>
      <c r="M55" s="172"/>
      <c r="N55" s="172"/>
      <c r="O55" s="172"/>
      <c r="P55" s="116"/>
      <c r="Q55" s="116"/>
      <c r="R55" s="172"/>
      <c r="S55" s="172"/>
      <c r="T55" s="186"/>
      <c r="U55" s="186"/>
      <c r="V55" s="186"/>
      <c r="W55" s="133"/>
      <c r="X55" s="133"/>
      <c r="Y55" s="186"/>
      <c r="Z55" s="186"/>
      <c r="AA55" s="186"/>
      <c r="AB55" s="186"/>
      <c r="AC55" s="186"/>
      <c r="AD55" s="133"/>
      <c r="AE55" s="133"/>
      <c r="AF55" s="210"/>
      <c r="AG55" s="210"/>
      <c r="AH55" s="213">
        <f t="shared" si="11"/>
        <v>0</v>
      </c>
    </row>
    <row r="56" spans="1:34" ht="19.95" customHeight="1" x14ac:dyDescent="0.3">
      <c r="A56" s="63" t="s">
        <v>39</v>
      </c>
      <c r="B56" s="95"/>
      <c r="C56" s="265"/>
      <c r="D56" s="229"/>
      <c r="E56" s="229"/>
      <c r="F56" s="229"/>
      <c r="G56" s="172"/>
      <c r="H56" s="172"/>
      <c r="I56" s="116"/>
      <c r="J56" s="116"/>
      <c r="K56" s="172"/>
      <c r="L56" s="172"/>
      <c r="M56" s="172"/>
      <c r="N56" s="172"/>
      <c r="O56" s="172"/>
      <c r="P56" s="116"/>
      <c r="Q56" s="116"/>
      <c r="R56" s="172"/>
      <c r="S56" s="172"/>
      <c r="T56" s="186"/>
      <c r="U56" s="186"/>
      <c r="V56" s="186"/>
      <c r="W56" s="133"/>
      <c r="X56" s="133"/>
      <c r="Y56" s="186"/>
      <c r="Z56" s="186"/>
      <c r="AA56" s="186"/>
      <c r="AB56" s="186"/>
      <c r="AC56" s="186"/>
      <c r="AD56" s="133"/>
      <c r="AE56" s="133"/>
      <c r="AF56" s="210"/>
      <c r="AG56" s="210"/>
      <c r="AH56" s="213">
        <f t="shared" si="11"/>
        <v>0</v>
      </c>
    </row>
    <row r="57" spans="1:34" ht="19.95" customHeight="1" x14ac:dyDescent="0.3">
      <c r="A57" s="64" t="s">
        <v>46</v>
      </c>
      <c r="B57" s="93"/>
      <c r="C57" s="266"/>
      <c r="D57" s="231"/>
      <c r="E57" s="231"/>
      <c r="F57" s="231"/>
      <c r="G57" s="174"/>
      <c r="H57" s="174"/>
      <c r="I57" s="117"/>
      <c r="J57" s="117"/>
      <c r="K57" s="174"/>
      <c r="L57" s="174"/>
      <c r="M57" s="174"/>
      <c r="N57" s="174"/>
      <c r="O57" s="174"/>
      <c r="P57" s="117"/>
      <c r="Q57" s="117"/>
      <c r="R57" s="174"/>
      <c r="S57" s="174"/>
      <c r="T57" s="189"/>
      <c r="U57" s="189"/>
      <c r="V57" s="189"/>
      <c r="W57" s="135"/>
      <c r="X57" s="135"/>
      <c r="Y57" s="189"/>
      <c r="Z57" s="189"/>
      <c r="AA57" s="189"/>
      <c r="AB57" s="189"/>
      <c r="AC57" s="189"/>
      <c r="AD57" s="135"/>
      <c r="AE57" s="135"/>
      <c r="AF57" s="211"/>
      <c r="AG57" s="211"/>
      <c r="AH57" s="213">
        <f t="shared" si="11"/>
        <v>0</v>
      </c>
    </row>
    <row r="58" spans="1:34" ht="19.95" customHeight="1" thickBot="1" x14ac:dyDescent="0.35">
      <c r="A58" s="64" t="s">
        <v>40</v>
      </c>
      <c r="B58" s="93"/>
      <c r="C58" s="266"/>
      <c r="D58" s="231"/>
      <c r="E58" s="231"/>
      <c r="F58" s="231"/>
      <c r="G58" s="174"/>
      <c r="H58" s="174"/>
      <c r="I58" s="117"/>
      <c r="J58" s="117"/>
      <c r="K58" s="174"/>
      <c r="L58" s="174"/>
      <c r="M58" s="174"/>
      <c r="N58" s="174"/>
      <c r="O58" s="174"/>
      <c r="P58" s="117"/>
      <c r="Q58" s="117"/>
      <c r="R58" s="174"/>
      <c r="S58" s="174"/>
      <c r="T58" s="189"/>
      <c r="U58" s="189"/>
      <c r="V58" s="189"/>
      <c r="W58" s="135"/>
      <c r="X58" s="135"/>
      <c r="Y58" s="189"/>
      <c r="Z58" s="189"/>
      <c r="AA58" s="189"/>
      <c r="AB58" s="189"/>
      <c r="AC58" s="189"/>
      <c r="AD58" s="135"/>
      <c r="AE58" s="135"/>
      <c r="AF58" s="211"/>
      <c r="AG58" s="211"/>
      <c r="AH58" s="213">
        <f t="shared" si="11"/>
        <v>0</v>
      </c>
    </row>
    <row r="59" spans="1:34" ht="19.95" customHeight="1" thickBot="1" x14ac:dyDescent="0.35">
      <c r="A59" s="36"/>
      <c r="B59" s="4"/>
      <c r="C59" s="267">
        <f t="shared" ref="C59:AG59" si="14">SUM(C53:C58)</f>
        <v>0</v>
      </c>
      <c r="D59" s="267">
        <f t="shared" si="14"/>
        <v>0</v>
      </c>
      <c r="E59" s="267">
        <f t="shared" si="14"/>
        <v>0</v>
      </c>
      <c r="F59" s="267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10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2">
        <f t="shared" si="14"/>
        <v>0</v>
      </c>
      <c r="AG59" s="139">
        <f t="shared" si="14"/>
        <v>6</v>
      </c>
      <c r="AH59" s="213">
        <f t="shared" si="11"/>
        <v>16</v>
      </c>
    </row>
    <row r="60" spans="1:34" ht="19.95" customHeight="1" x14ac:dyDescent="0.3">
      <c r="A60" s="62" t="s">
        <v>49</v>
      </c>
      <c r="B60" s="92"/>
      <c r="C60" s="264"/>
      <c r="D60" s="227"/>
      <c r="E60" s="227"/>
      <c r="F60" s="227"/>
      <c r="G60" s="170"/>
      <c r="H60" s="170"/>
      <c r="I60" s="115"/>
      <c r="J60" s="115"/>
      <c r="K60" s="170"/>
      <c r="L60" s="170"/>
      <c r="M60" s="170"/>
      <c r="N60" s="170"/>
      <c r="O60" s="170"/>
      <c r="P60" s="115"/>
      <c r="Q60" s="115"/>
      <c r="R60" s="170"/>
      <c r="S60" s="170"/>
      <c r="T60" s="183"/>
      <c r="U60" s="183"/>
      <c r="V60" s="184"/>
      <c r="W60" s="132"/>
      <c r="X60" s="132"/>
      <c r="Y60" s="184"/>
      <c r="Z60" s="184"/>
      <c r="AA60" s="184"/>
      <c r="AB60" s="184"/>
      <c r="AC60" s="183"/>
      <c r="AD60" s="131"/>
      <c r="AE60" s="132"/>
      <c r="AF60" s="185"/>
      <c r="AG60" s="209"/>
      <c r="AH60" s="213">
        <f t="shared" si="11"/>
        <v>0</v>
      </c>
    </row>
    <row r="61" spans="1:34" ht="19.95" customHeight="1" x14ac:dyDescent="0.3">
      <c r="A61" s="63" t="s">
        <v>50</v>
      </c>
      <c r="B61" s="95"/>
      <c r="C61" s="265"/>
      <c r="D61" s="229"/>
      <c r="E61" s="229"/>
      <c r="F61" s="229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86"/>
      <c r="U61" s="186"/>
      <c r="V61" s="187"/>
      <c r="W61" s="134"/>
      <c r="X61" s="134"/>
      <c r="Y61" s="187"/>
      <c r="Z61" s="187"/>
      <c r="AA61" s="187"/>
      <c r="AB61" s="187"/>
      <c r="AC61" s="186"/>
      <c r="AD61" s="133"/>
      <c r="AE61" s="134"/>
      <c r="AF61" s="188"/>
      <c r="AG61" s="210"/>
      <c r="AH61" s="213">
        <f t="shared" si="11"/>
        <v>0</v>
      </c>
    </row>
    <row r="62" spans="1:34" ht="19.95" customHeight="1" x14ac:dyDescent="0.3">
      <c r="A62" s="63" t="s">
        <v>51</v>
      </c>
      <c r="B62" s="95"/>
      <c r="C62" s="265"/>
      <c r="D62" s="229"/>
      <c r="E62" s="229"/>
      <c r="F62" s="229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86"/>
      <c r="U62" s="186"/>
      <c r="V62" s="186"/>
      <c r="W62" s="134"/>
      <c r="X62" s="134"/>
      <c r="Y62" s="187"/>
      <c r="Z62" s="187"/>
      <c r="AA62" s="187"/>
      <c r="AB62" s="187"/>
      <c r="AC62" s="186"/>
      <c r="AD62" s="133"/>
      <c r="AE62" s="134"/>
      <c r="AF62" s="188"/>
      <c r="AG62" s="210"/>
      <c r="AH62" s="213">
        <f t="shared" si="11"/>
        <v>0</v>
      </c>
    </row>
    <row r="63" spans="1:34" ht="19.95" customHeight="1" x14ac:dyDescent="0.3">
      <c r="A63" s="63" t="s">
        <v>52</v>
      </c>
      <c r="B63" s="95"/>
      <c r="C63" s="265"/>
      <c r="D63" s="229"/>
      <c r="E63" s="229"/>
      <c r="F63" s="229"/>
      <c r="G63" s="172"/>
      <c r="H63" s="172"/>
      <c r="I63" s="116"/>
      <c r="J63" s="116"/>
      <c r="K63" s="172"/>
      <c r="L63" s="172"/>
      <c r="M63" s="172"/>
      <c r="N63" s="172"/>
      <c r="O63" s="172"/>
      <c r="P63" s="116"/>
      <c r="Q63" s="116"/>
      <c r="R63" s="172"/>
      <c r="S63" s="172"/>
      <c r="T63" s="186"/>
      <c r="U63" s="186"/>
      <c r="V63" s="187"/>
      <c r="W63" s="134"/>
      <c r="X63" s="134"/>
      <c r="Y63" s="187"/>
      <c r="Z63" s="187"/>
      <c r="AA63" s="187"/>
      <c r="AB63" s="187"/>
      <c r="AC63" s="186"/>
      <c r="AD63" s="133"/>
      <c r="AE63" s="134"/>
      <c r="AF63" s="188"/>
      <c r="AG63" s="210"/>
      <c r="AH63" s="213">
        <f t="shared" si="11"/>
        <v>0</v>
      </c>
    </row>
    <row r="64" spans="1:34" ht="19.95" customHeight="1" x14ac:dyDescent="0.3">
      <c r="A64" s="64" t="s">
        <v>53</v>
      </c>
      <c r="B64" s="93"/>
      <c r="C64" s="266"/>
      <c r="D64" s="231"/>
      <c r="E64" s="231"/>
      <c r="F64" s="231"/>
      <c r="G64" s="174"/>
      <c r="H64" s="174"/>
      <c r="I64" s="117"/>
      <c r="J64" s="117"/>
      <c r="K64" s="174"/>
      <c r="L64" s="174"/>
      <c r="M64" s="174"/>
      <c r="N64" s="174"/>
      <c r="O64" s="174"/>
      <c r="P64" s="117"/>
      <c r="Q64" s="117"/>
      <c r="R64" s="174"/>
      <c r="S64" s="174"/>
      <c r="T64" s="189"/>
      <c r="U64" s="189"/>
      <c r="V64" s="190"/>
      <c r="W64" s="136"/>
      <c r="X64" s="136"/>
      <c r="Y64" s="190"/>
      <c r="Z64" s="190"/>
      <c r="AA64" s="190"/>
      <c r="AB64" s="190"/>
      <c r="AC64" s="189"/>
      <c r="AD64" s="135"/>
      <c r="AE64" s="136"/>
      <c r="AF64" s="191"/>
      <c r="AG64" s="211"/>
      <c r="AH64" s="213">
        <f t="shared" si="11"/>
        <v>0</v>
      </c>
    </row>
    <row r="65" spans="1:34" ht="19.95" customHeight="1" thickBot="1" x14ac:dyDescent="0.35">
      <c r="A65" s="64" t="s">
        <v>54</v>
      </c>
      <c r="B65" s="93"/>
      <c r="C65" s="266"/>
      <c r="D65" s="231"/>
      <c r="E65" s="231"/>
      <c r="F65" s="231"/>
      <c r="G65" s="174"/>
      <c r="H65" s="174"/>
      <c r="I65" s="117"/>
      <c r="J65" s="117"/>
      <c r="K65" s="174"/>
      <c r="L65" s="174"/>
      <c r="M65" s="174"/>
      <c r="N65" s="174"/>
      <c r="O65" s="174"/>
      <c r="P65" s="117"/>
      <c r="Q65" s="117"/>
      <c r="R65" s="174"/>
      <c r="S65" s="174"/>
      <c r="T65" s="189"/>
      <c r="U65" s="189"/>
      <c r="V65" s="190"/>
      <c r="W65" s="136"/>
      <c r="X65" s="136"/>
      <c r="Y65" s="190"/>
      <c r="Z65" s="190"/>
      <c r="AA65" s="190"/>
      <c r="AB65" s="190"/>
      <c r="AC65" s="189"/>
      <c r="AD65" s="135"/>
      <c r="AE65" s="136"/>
      <c r="AF65" s="191"/>
      <c r="AG65" s="211"/>
      <c r="AH65" s="213">
        <f t="shared" si="11"/>
        <v>0</v>
      </c>
    </row>
    <row r="66" spans="1:34" ht="19.95" customHeight="1" thickBot="1" x14ac:dyDescent="0.35">
      <c r="A66" s="251"/>
      <c r="B66" s="252"/>
      <c r="C66" s="281">
        <f>SUM(C60:C65)</f>
        <v>0</v>
      </c>
      <c r="D66" s="281">
        <f t="shared" ref="D66:AG66" si="15">SUM(D60:D65)</f>
        <v>0</v>
      </c>
      <c r="E66" s="281">
        <f t="shared" si="15"/>
        <v>0</v>
      </c>
      <c r="F66" s="281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3">
        <f t="shared" si="15"/>
        <v>0</v>
      </c>
      <c r="AG66" s="256">
        <f t="shared" si="15"/>
        <v>0</v>
      </c>
      <c r="AH66" s="258">
        <f t="shared" si="11"/>
        <v>0</v>
      </c>
    </row>
    <row r="67" spans="1:34" ht="19.95" customHeight="1" x14ac:dyDescent="0.3">
      <c r="A67" s="254" t="s">
        <v>56</v>
      </c>
      <c r="B67" s="104"/>
      <c r="C67" s="269"/>
      <c r="D67" s="270"/>
      <c r="E67" s="270"/>
      <c r="F67" s="270"/>
      <c r="G67" s="176"/>
      <c r="H67" s="176"/>
      <c r="I67" s="118"/>
      <c r="J67" s="118"/>
      <c r="K67" s="176"/>
      <c r="L67" s="176"/>
      <c r="M67" s="176"/>
      <c r="N67" s="176"/>
      <c r="O67" s="176"/>
      <c r="P67" s="118"/>
      <c r="Q67" s="118"/>
      <c r="R67" s="176"/>
      <c r="S67" s="176"/>
      <c r="T67" s="177"/>
      <c r="U67" s="177"/>
      <c r="V67" s="178"/>
      <c r="W67" s="128"/>
      <c r="X67" s="128"/>
      <c r="Y67" s="178"/>
      <c r="Z67" s="178"/>
      <c r="AA67" s="178"/>
      <c r="AB67" s="178"/>
      <c r="AC67" s="177"/>
      <c r="AD67" s="127"/>
      <c r="AE67" s="128"/>
      <c r="AF67" s="261"/>
      <c r="AG67" s="206"/>
      <c r="AH67" s="258">
        <f t="shared" ref="AH67:AH72" si="16">SUM(C67:AG67)</f>
        <v>0</v>
      </c>
    </row>
    <row r="68" spans="1:34" ht="19.95" customHeight="1" x14ac:dyDescent="0.3">
      <c r="A68" s="63" t="s">
        <v>57</v>
      </c>
      <c r="B68" s="95"/>
      <c r="C68" s="265"/>
      <c r="D68" s="229"/>
      <c r="E68" s="229"/>
      <c r="F68" s="229"/>
      <c r="G68" s="172"/>
      <c r="H68" s="172"/>
      <c r="I68" s="116"/>
      <c r="J68" s="116"/>
      <c r="K68" s="172"/>
      <c r="L68" s="172"/>
      <c r="M68" s="172"/>
      <c r="N68" s="172"/>
      <c r="O68" s="172"/>
      <c r="P68" s="116"/>
      <c r="Q68" s="116"/>
      <c r="R68" s="172"/>
      <c r="S68" s="172"/>
      <c r="T68" s="186"/>
      <c r="U68" s="186"/>
      <c r="V68" s="187"/>
      <c r="W68" s="134"/>
      <c r="X68" s="134"/>
      <c r="Y68" s="187"/>
      <c r="Z68" s="187"/>
      <c r="AA68" s="187"/>
      <c r="AB68" s="187"/>
      <c r="AC68" s="186"/>
      <c r="AD68" s="133"/>
      <c r="AE68" s="134"/>
      <c r="AF68" s="188"/>
      <c r="AG68" s="210"/>
      <c r="AH68" s="258">
        <f t="shared" si="16"/>
        <v>0</v>
      </c>
    </row>
    <row r="69" spans="1:34" ht="19.95" customHeight="1" x14ac:dyDescent="0.3">
      <c r="A69" s="63" t="s">
        <v>58</v>
      </c>
      <c r="B69" s="95"/>
      <c r="C69" s="265"/>
      <c r="D69" s="229"/>
      <c r="E69" s="229"/>
      <c r="F69" s="229"/>
      <c r="G69" s="172"/>
      <c r="H69" s="172"/>
      <c r="I69" s="116"/>
      <c r="J69" s="116"/>
      <c r="K69" s="172"/>
      <c r="L69" s="172"/>
      <c r="M69" s="172"/>
      <c r="N69" s="172"/>
      <c r="O69" s="172"/>
      <c r="P69" s="116"/>
      <c r="Q69" s="116"/>
      <c r="R69" s="172"/>
      <c r="S69" s="172"/>
      <c r="T69" s="186"/>
      <c r="U69" s="186"/>
      <c r="V69" s="187"/>
      <c r="W69" s="134"/>
      <c r="X69" s="134"/>
      <c r="Y69" s="187"/>
      <c r="Z69" s="187"/>
      <c r="AA69" s="187"/>
      <c r="AB69" s="187"/>
      <c r="AC69" s="186"/>
      <c r="AD69" s="133"/>
      <c r="AE69" s="134"/>
      <c r="AF69" s="188"/>
      <c r="AG69" s="210"/>
      <c r="AH69" s="258">
        <f t="shared" si="16"/>
        <v>0</v>
      </c>
    </row>
    <row r="70" spans="1:34" ht="19.95" customHeight="1" x14ac:dyDescent="0.3">
      <c r="A70" s="63" t="s">
        <v>59</v>
      </c>
      <c r="B70" s="95"/>
      <c r="C70" s="265"/>
      <c r="D70" s="229"/>
      <c r="E70" s="229"/>
      <c r="F70" s="229"/>
      <c r="G70" s="172"/>
      <c r="H70" s="172"/>
      <c r="I70" s="116"/>
      <c r="J70" s="116"/>
      <c r="K70" s="172"/>
      <c r="L70" s="172"/>
      <c r="M70" s="172"/>
      <c r="N70" s="172"/>
      <c r="O70" s="172"/>
      <c r="P70" s="116"/>
      <c r="Q70" s="116"/>
      <c r="R70" s="172"/>
      <c r="S70" s="172"/>
      <c r="T70" s="186"/>
      <c r="U70" s="186"/>
      <c r="V70" s="187"/>
      <c r="W70" s="134"/>
      <c r="X70" s="134"/>
      <c r="Y70" s="187"/>
      <c r="Z70" s="187"/>
      <c r="AA70" s="187"/>
      <c r="AB70" s="187"/>
      <c r="AC70" s="186"/>
      <c r="AD70" s="133"/>
      <c r="AE70" s="134"/>
      <c r="AF70" s="188"/>
      <c r="AG70" s="210"/>
      <c r="AH70" s="258">
        <f t="shared" si="16"/>
        <v>0</v>
      </c>
    </row>
    <row r="71" spans="1:34" ht="19.95" customHeight="1" x14ac:dyDescent="0.3">
      <c r="A71" s="63" t="s">
        <v>60</v>
      </c>
      <c r="B71" s="95"/>
      <c r="C71" s="265"/>
      <c r="D71" s="229"/>
      <c r="E71" s="229"/>
      <c r="F71" s="229"/>
      <c r="G71" s="172"/>
      <c r="H71" s="172"/>
      <c r="I71" s="116"/>
      <c r="J71" s="116"/>
      <c r="K71" s="172"/>
      <c r="L71" s="172"/>
      <c r="M71" s="172"/>
      <c r="N71" s="172"/>
      <c r="O71" s="172"/>
      <c r="P71" s="116"/>
      <c r="Q71" s="116"/>
      <c r="R71" s="172"/>
      <c r="S71" s="172"/>
      <c r="T71" s="186"/>
      <c r="U71" s="186"/>
      <c r="V71" s="187"/>
      <c r="W71" s="134"/>
      <c r="X71" s="134"/>
      <c r="Y71" s="187"/>
      <c r="Z71" s="187"/>
      <c r="AA71" s="187"/>
      <c r="AB71" s="187"/>
      <c r="AC71" s="186"/>
      <c r="AD71" s="133"/>
      <c r="AE71" s="134"/>
      <c r="AF71" s="188"/>
      <c r="AG71" s="210"/>
      <c r="AH71" s="258">
        <f t="shared" si="16"/>
        <v>0</v>
      </c>
    </row>
    <row r="72" spans="1:34" ht="19.95" customHeight="1" thickBot="1" x14ac:dyDescent="0.35">
      <c r="A72" s="255" t="s">
        <v>61</v>
      </c>
      <c r="B72" s="105"/>
      <c r="C72" s="271"/>
      <c r="D72" s="272"/>
      <c r="E72" s="272"/>
      <c r="F72" s="272"/>
      <c r="G72" s="180"/>
      <c r="H72" s="180"/>
      <c r="I72" s="119"/>
      <c r="J72" s="119"/>
      <c r="K72" s="180"/>
      <c r="L72" s="180"/>
      <c r="M72" s="180"/>
      <c r="N72" s="180"/>
      <c r="O72" s="180"/>
      <c r="P72" s="119"/>
      <c r="Q72" s="119"/>
      <c r="R72" s="180"/>
      <c r="S72" s="180"/>
      <c r="T72" s="181"/>
      <c r="U72" s="181"/>
      <c r="V72" s="182"/>
      <c r="W72" s="130"/>
      <c r="X72" s="130"/>
      <c r="Y72" s="182"/>
      <c r="Z72" s="182"/>
      <c r="AA72" s="182"/>
      <c r="AB72" s="182"/>
      <c r="AC72" s="181"/>
      <c r="AD72" s="129"/>
      <c r="AE72" s="130"/>
      <c r="AF72" s="262"/>
      <c r="AG72" s="207"/>
      <c r="AH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AH100"/>
  <sheetViews>
    <sheetView tabSelected="1" zoomScale="85" zoomScaleNormal="85" workbookViewId="0">
      <selection activeCell="H13" sqref="H13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2.6640625" customWidth="1"/>
    <col min="22" max="23" width="12.6640625" style="1" customWidth="1"/>
    <col min="24" max="33" width="12.6640625" customWidth="1"/>
  </cols>
  <sheetData>
    <row r="1" spans="1:34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>
        <v>43290</v>
      </c>
      <c r="L1" s="379">
        <v>43291</v>
      </c>
      <c r="M1" s="379">
        <v>43292</v>
      </c>
      <c r="N1" s="379">
        <v>43293</v>
      </c>
      <c r="O1" s="379">
        <v>43294</v>
      </c>
      <c r="P1" s="379">
        <v>43295</v>
      </c>
      <c r="Q1" s="379">
        <v>43296</v>
      </c>
      <c r="R1" s="379">
        <v>43297</v>
      </c>
      <c r="S1" s="379">
        <v>43298</v>
      </c>
      <c r="T1" s="379">
        <v>43299</v>
      </c>
      <c r="U1" s="379">
        <v>43300</v>
      </c>
      <c r="V1" s="379">
        <v>43301</v>
      </c>
      <c r="W1" s="379">
        <v>43302</v>
      </c>
      <c r="X1" s="379">
        <v>43303</v>
      </c>
      <c r="Y1" s="379">
        <v>43304</v>
      </c>
      <c r="Z1" s="379">
        <v>43305</v>
      </c>
      <c r="AA1" s="379">
        <v>43306</v>
      </c>
      <c r="AB1" s="379">
        <v>43307</v>
      </c>
      <c r="AC1" s="379">
        <v>43308</v>
      </c>
      <c r="AD1" s="379">
        <v>43309</v>
      </c>
      <c r="AE1" s="379">
        <v>43310</v>
      </c>
      <c r="AF1" s="379">
        <v>43311</v>
      </c>
      <c r="AG1" s="379">
        <v>43312</v>
      </c>
    </row>
    <row r="2" spans="1:34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>
        <v>250</v>
      </c>
      <c r="C3" s="414"/>
      <c r="D3" s="170"/>
      <c r="E3" s="170"/>
      <c r="F3" s="170"/>
      <c r="G3" s="170"/>
      <c r="H3" s="170"/>
      <c r="I3" s="351"/>
      <c r="J3" s="351"/>
      <c r="K3" s="170">
        <v>4</v>
      </c>
      <c r="L3" s="170">
        <v>6</v>
      </c>
      <c r="M3" s="170">
        <v>4</v>
      </c>
      <c r="N3" s="170">
        <v>6</v>
      </c>
      <c r="O3" s="170">
        <v>5</v>
      </c>
      <c r="P3" s="351">
        <v>7</v>
      </c>
      <c r="Q3" s="351">
        <v>4</v>
      </c>
      <c r="R3" s="170">
        <v>9</v>
      </c>
      <c r="S3" s="170">
        <v>2</v>
      </c>
      <c r="T3" s="170">
        <v>4</v>
      </c>
      <c r="U3" s="170">
        <v>12</v>
      </c>
      <c r="V3" s="170">
        <v>10</v>
      </c>
      <c r="W3" s="351">
        <v>14</v>
      </c>
      <c r="X3" s="351">
        <v>12</v>
      </c>
      <c r="Y3" s="170">
        <v>10</v>
      </c>
      <c r="Z3" s="170">
        <v>9</v>
      </c>
      <c r="AA3" s="170">
        <v>10</v>
      </c>
      <c r="AB3" s="170">
        <v>14</v>
      </c>
      <c r="AC3" s="170">
        <v>6</v>
      </c>
      <c r="AD3" s="351">
        <v>11</v>
      </c>
      <c r="AE3" s="351">
        <v>10</v>
      </c>
      <c r="AF3" s="170">
        <v>11</v>
      </c>
      <c r="AG3" s="329">
        <v>9</v>
      </c>
      <c r="AH3">
        <v>250</v>
      </c>
    </row>
    <row r="4" spans="1:34" x14ac:dyDescent="0.3">
      <c r="A4" s="35" t="s">
        <v>1</v>
      </c>
      <c r="B4">
        <v>308</v>
      </c>
      <c r="C4" s="415"/>
      <c r="D4" s="172"/>
      <c r="E4" s="172"/>
      <c r="F4" s="172"/>
      <c r="G4" s="172"/>
      <c r="H4" s="172"/>
      <c r="I4" s="352"/>
      <c r="J4" s="352"/>
      <c r="K4" s="170">
        <v>1</v>
      </c>
      <c r="L4" s="172">
        <v>8</v>
      </c>
      <c r="M4" s="172">
        <v>7</v>
      </c>
      <c r="N4" s="172">
        <v>9</v>
      </c>
      <c r="O4" s="172">
        <v>6</v>
      </c>
      <c r="P4" s="351">
        <v>9</v>
      </c>
      <c r="Q4" s="352">
        <v>10</v>
      </c>
      <c r="R4" s="170">
        <v>12</v>
      </c>
      <c r="S4" s="172">
        <v>3</v>
      </c>
      <c r="T4" s="172">
        <v>3</v>
      </c>
      <c r="U4" s="170">
        <v>15</v>
      </c>
      <c r="V4" s="172">
        <v>9</v>
      </c>
      <c r="W4" s="352">
        <v>10</v>
      </c>
      <c r="X4" s="352">
        <v>11</v>
      </c>
      <c r="Y4" s="170">
        <v>16</v>
      </c>
      <c r="Z4" s="172">
        <v>15</v>
      </c>
      <c r="AA4" s="172">
        <v>24</v>
      </c>
      <c r="AB4" s="170">
        <v>12</v>
      </c>
      <c r="AC4" s="172">
        <v>7</v>
      </c>
      <c r="AD4" s="352">
        <v>8</v>
      </c>
      <c r="AE4" s="352">
        <v>19</v>
      </c>
      <c r="AF4" s="172">
        <v>16</v>
      </c>
      <c r="AG4" s="330">
        <v>22</v>
      </c>
      <c r="AH4">
        <v>308</v>
      </c>
    </row>
    <row r="5" spans="1:34" x14ac:dyDescent="0.3">
      <c r="A5" s="35" t="s">
        <v>3</v>
      </c>
      <c r="B5">
        <v>93</v>
      </c>
      <c r="C5" s="415"/>
      <c r="D5" s="172"/>
      <c r="E5" s="172"/>
      <c r="F5" s="172"/>
      <c r="G5" s="172"/>
      <c r="H5" s="172"/>
      <c r="I5" s="352"/>
      <c r="J5" s="352"/>
      <c r="K5" s="170">
        <v>2</v>
      </c>
      <c r="L5" s="172">
        <v>3</v>
      </c>
      <c r="M5" s="172"/>
      <c r="N5" s="172"/>
      <c r="O5" s="172"/>
      <c r="P5" s="351"/>
      <c r="Q5" s="352">
        <v>2</v>
      </c>
      <c r="R5" s="170"/>
      <c r="S5" s="172">
        <v>1</v>
      </c>
      <c r="T5" s="172">
        <v>3</v>
      </c>
      <c r="U5" s="170"/>
      <c r="V5" s="172">
        <v>29</v>
      </c>
      <c r="W5" s="352">
        <v>4</v>
      </c>
      <c r="X5" s="352">
        <v>4</v>
      </c>
      <c r="Y5" s="170"/>
      <c r="Z5" s="172">
        <v>3</v>
      </c>
      <c r="AA5" s="172">
        <v>7</v>
      </c>
      <c r="AB5" s="170">
        <v>7</v>
      </c>
      <c r="AC5" s="172">
        <v>1</v>
      </c>
      <c r="AD5" s="352">
        <v>2</v>
      </c>
      <c r="AE5" s="352">
        <v>3</v>
      </c>
      <c r="AF5" s="172">
        <v>6</v>
      </c>
      <c r="AG5" s="330">
        <v>3</v>
      </c>
      <c r="AH5">
        <v>93</v>
      </c>
    </row>
    <row r="6" spans="1:34" x14ac:dyDescent="0.3">
      <c r="A6" s="35" t="s">
        <v>74</v>
      </c>
      <c r="B6">
        <v>0</v>
      </c>
      <c r="C6" s="415"/>
      <c r="D6" s="172"/>
      <c r="E6" s="172"/>
      <c r="F6" s="172"/>
      <c r="G6" s="172"/>
      <c r="H6" s="172"/>
      <c r="I6" s="352"/>
      <c r="J6" s="352"/>
      <c r="K6" s="170"/>
      <c r="L6" s="172"/>
      <c r="M6" s="172"/>
      <c r="N6" s="172"/>
      <c r="O6" s="172"/>
      <c r="P6" s="351"/>
      <c r="Q6" s="352"/>
      <c r="R6" s="170"/>
      <c r="S6" s="172"/>
      <c r="T6" s="172"/>
      <c r="U6" s="170"/>
      <c r="V6" s="172"/>
      <c r="W6" s="352"/>
      <c r="X6" s="352"/>
      <c r="Y6" s="170"/>
      <c r="Z6" s="172"/>
      <c r="AA6" s="172"/>
      <c r="AB6" s="170"/>
      <c r="AC6" s="172"/>
      <c r="AD6" s="352"/>
      <c r="AE6" s="352"/>
      <c r="AF6" s="172"/>
      <c r="AG6" s="330"/>
      <c r="AH6">
        <v>0</v>
      </c>
    </row>
    <row r="7" spans="1:34" x14ac:dyDescent="0.3">
      <c r="A7" s="35" t="s">
        <v>2</v>
      </c>
      <c r="B7">
        <v>391</v>
      </c>
      <c r="C7" s="415"/>
      <c r="D7" s="172"/>
      <c r="E7" s="172"/>
      <c r="F7" s="172"/>
      <c r="G7" s="172"/>
      <c r="H7" s="172"/>
      <c r="I7" s="352"/>
      <c r="J7" s="352"/>
      <c r="K7" s="170"/>
      <c r="L7" s="172"/>
      <c r="M7" s="172"/>
      <c r="N7" s="172"/>
      <c r="O7" s="172"/>
      <c r="P7" s="351">
        <v>34</v>
      </c>
      <c r="Q7" s="352"/>
      <c r="R7" s="170">
        <v>107</v>
      </c>
      <c r="S7" s="172">
        <v>58</v>
      </c>
      <c r="T7" s="172"/>
      <c r="U7" s="170"/>
      <c r="V7" s="172">
        <v>86</v>
      </c>
      <c r="W7" s="352"/>
      <c r="X7" s="352">
        <v>56</v>
      </c>
      <c r="Y7" s="170"/>
      <c r="Z7" s="172"/>
      <c r="AA7" s="172">
        <v>50</v>
      </c>
      <c r="AB7" s="170"/>
      <c r="AC7" s="172"/>
      <c r="AD7" s="352"/>
      <c r="AE7" s="352"/>
      <c r="AF7" s="172"/>
      <c r="AG7" s="330"/>
      <c r="AH7">
        <v>391</v>
      </c>
    </row>
    <row r="8" spans="1:34" x14ac:dyDescent="0.3">
      <c r="A8" s="35" t="s">
        <v>84</v>
      </c>
      <c r="B8">
        <v>81</v>
      </c>
      <c r="C8" s="415"/>
      <c r="D8" s="172"/>
      <c r="E8" s="172"/>
      <c r="F8" s="172"/>
      <c r="G8" s="172"/>
      <c r="H8" s="172"/>
      <c r="I8" s="352"/>
      <c r="J8" s="352"/>
      <c r="K8" s="170">
        <v>27</v>
      </c>
      <c r="L8" s="172">
        <v>27</v>
      </c>
      <c r="M8" s="172"/>
      <c r="N8" s="172"/>
      <c r="O8" s="172"/>
      <c r="P8" s="351"/>
      <c r="Q8" s="352"/>
      <c r="R8" s="170"/>
      <c r="S8" s="172"/>
      <c r="T8" s="172"/>
      <c r="U8" s="170"/>
      <c r="V8" s="172"/>
      <c r="W8" s="352"/>
      <c r="X8" s="352"/>
      <c r="Y8" s="170"/>
      <c r="Z8" s="172"/>
      <c r="AA8" s="172"/>
      <c r="AB8" s="170"/>
      <c r="AC8" s="172"/>
      <c r="AD8" s="352"/>
      <c r="AE8" s="352"/>
      <c r="AF8" s="172"/>
      <c r="AG8" s="330"/>
      <c r="AH8">
        <v>81</v>
      </c>
    </row>
    <row r="9" spans="1:34" x14ac:dyDescent="0.3">
      <c r="A9" s="35" t="s">
        <v>30</v>
      </c>
      <c r="B9">
        <v>551</v>
      </c>
      <c r="C9" s="415"/>
      <c r="D9" s="172"/>
      <c r="E9" s="172"/>
      <c r="F9" s="172"/>
      <c r="G9" s="172"/>
      <c r="H9" s="172"/>
      <c r="I9" s="352"/>
      <c r="J9" s="352"/>
      <c r="K9" s="170">
        <v>59</v>
      </c>
      <c r="L9" s="172">
        <v>70</v>
      </c>
      <c r="M9" s="172">
        <v>155</v>
      </c>
      <c r="N9" s="172">
        <v>17</v>
      </c>
      <c r="O9" s="172">
        <v>73</v>
      </c>
      <c r="P9" s="351"/>
      <c r="Q9" s="423"/>
      <c r="R9" s="170"/>
      <c r="S9" s="172"/>
      <c r="T9" s="172"/>
      <c r="U9" s="170"/>
      <c r="V9" s="172"/>
      <c r="W9" s="352"/>
      <c r="X9" s="352"/>
      <c r="Y9" s="170"/>
      <c r="Z9" s="172"/>
      <c r="AA9" s="172"/>
      <c r="AB9" s="170"/>
      <c r="AC9" s="172"/>
      <c r="AD9" s="352"/>
      <c r="AE9" s="352"/>
      <c r="AF9" s="172"/>
      <c r="AG9" s="330"/>
      <c r="AH9">
        <v>551</v>
      </c>
    </row>
    <row r="10" spans="1:34" x14ac:dyDescent="0.3">
      <c r="A10" s="35" t="s">
        <v>72</v>
      </c>
      <c r="B10">
        <v>498</v>
      </c>
      <c r="C10" s="415"/>
      <c r="D10" s="172"/>
      <c r="E10" s="172"/>
      <c r="F10" s="172"/>
      <c r="G10" s="172"/>
      <c r="H10" s="172"/>
      <c r="I10" s="352"/>
      <c r="J10" s="352"/>
      <c r="K10" s="170">
        <v>95</v>
      </c>
      <c r="L10" s="172">
        <v>56</v>
      </c>
      <c r="M10" s="172"/>
      <c r="N10" s="172"/>
      <c r="O10" s="172"/>
      <c r="P10" s="351"/>
      <c r="Q10" s="352"/>
      <c r="R10" s="170"/>
      <c r="S10" s="172"/>
      <c r="T10" s="172"/>
      <c r="U10" s="170"/>
      <c r="V10" s="172"/>
      <c r="W10" s="352"/>
      <c r="X10" s="352"/>
      <c r="Y10" s="170"/>
      <c r="Z10" s="172"/>
      <c r="AA10" s="172"/>
      <c r="AB10" s="170"/>
      <c r="AC10" s="172"/>
      <c r="AD10" s="352"/>
      <c r="AE10" s="352"/>
      <c r="AF10" s="172"/>
      <c r="AG10" s="330"/>
      <c r="AH10">
        <v>498</v>
      </c>
    </row>
    <row r="11" spans="1:34" x14ac:dyDescent="0.3">
      <c r="A11" s="35" t="s">
        <v>29</v>
      </c>
      <c r="B11">
        <v>0</v>
      </c>
      <c r="C11" s="415"/>
      <c r="D11" s="172"/>
      <c r="E11" s="172"/>
      <c r="F11" s="172"/>
      <c r="G11" s="172"/>
      <c r="H11" s="172"/>
      <c r="I11" s="352"/>
      <c r="J11" s="352"/>
      <c r="K11" s="170"/>
      <c r="L11" s="172"/>
      <c r="M11" s="172"/>
      <c r="N11" s="172"/>
      <c r="O11" s="172"/>
      <c r="P11" s="351"/>
      <c r="Q11" s="352"/>
      <c r="R11" s="170"/>
      <c r="S11" s="172"/>
      <c r="T11" s="172"/>
      <c r="U11" s="170"/>
      <c r="V11" s="172"/>
      <c r="W11" s="352"/>
      <c r="X11" s="352"/>
      <c r="Y11" s="170"/>
      <c r="Z11" s="172"/>
      <c r="AA11" s="172"/>
      <c r="AB11" s="170"/>
      <c r="AC11" s="172"/>
      <c r="AD11" s="352"/>
      <c r="AE11" s="352"/>
      <c r="AF11" s="172"/>
      <c r="AG11" s="330"/>
      <c r="AH11">
        <v>0</v>
      </c>
    </row>
    <row r="12" spans="1:34" x14ac:dyDescent="0.3">
      <c r="A12" s="35" t="s">
        <v>55</v>
      </c>
      <c r="B12">
        <v>61</v>
      </c>
      <c r="C12" s="415"/>
      <c r="D12" s="172"/>
      <c r="E12" s="172"/>
      <c r="F12" s="172"/>
      <c r="G12" s="172"/>
      <c r="H12" s="172"/>
      <c r="I12" s="352"/>
      <c r="J12" s="352"/>
      <c r="K12" s="170"/>
      <c r="L12" s="172"/>
      <c r="M12" s="172"/>
      <c r="N12" s="172"/>
      <c r="O12" s="172"/>
      <c r="P12" s="351"/>
      <c r="Q12" s="352"/>
      <c r="R12" s="170"/>
      <c r="S12" s="172"/>
      <c r="T12" s="172"/>
      <c r="U12" s="170"/>
      <c r="V12" s="172"/>
      <c r="W12" s="352"/>
      <c r="X12" s="352"/>
      <c r="Y12" s="170"/>
      <c r="Z12" s="172"/>
      <c r="AA12" s="172"/>
      <c r="AB12" s="170"/>
      <c r="AC12" s="172"/>
      <c r="AD12" s="352"/>
      <c r="AE12" s="352"/>
      <c r="AF12" s="172"/>
      <c r="AG12" s="330"/>
      <c r="AH12">
        <v>61</v>
      </c>
    </row>
    <row r="13" spans="1:34" x14ac:dyDescent="0.3">
      <c r="A13" s="35" t="s">
        <v>82</v>
      </c>
      <c r="B13">
        <v>0</v>
      </c>
      <c r="C13" s="415"/>
      <c r="D13" s="172"/>
      <c r="E13" s="172"/>
      <c r="F13" s="172"/>
      <c r="G13" s="172"/>
      <c r="H13" s="172"/>
      <c r="I13" s="352"/>
      <c r="J13" s="352"/>
      <c r="K13" s="170"/>
      <c r="L13" s="172"/>
      <c r="M13" s="172"/>
      <c r="N13" s="172"/>
      <c r="O13" s="172"/>
      <c r="P13" s="351"/>
      <c r="Q13" s="352"/>
      <c r="R13" s="170"/>
      <c r="S13" s="172"/>
      <c r="T13" s="172"/>
      <c r="U13" s="170"/>
      <c r="V13" s="172"/>
      <c r="W13" s="352"/>
      <c r="X13" s="352"/>
      <c r="Y13" s="170"/>
      <c r="Z13" s="172"/>
      <c r="AA13" s="172"/>
      <c r="AB13" s="170"/>
      <c r="AC13" s="172"/>
      <c r="AD13" s="352"/>
      <c r="AE13" s="352"/>
      <c r="AF13" s="172"/>
      <c r="AG13" s="330"/>
      <c r="AH13">
        <v>0</v>
      </c>
    </row>
    <row r="14" spans="1:34" x14ac:dyDescent="0.3">
      <c r="A14" s="35" t="s">
        <v>81</v>
      </c>
      <c r="B14">
        <v>0</v>
      </c>
      <c r="C14" s="415"/>
      <c r="D14" s="172"/>
      <c r="E14" s="172"/>
      <c r="F14" s="172"/>
      <c r="G14" s="172"/>
      <c r="H14" s="172"/>
      <c r="I14" s="352"/>
      <c r="J14" s="352"/>
      <c r="K14" s="170"/>
      <c r="L14" s="172"/>
      <c r="M14" s="172"/>
      <c r="N14" s="172"/>
      <c r="O14" s="172"/>
      <c r="P14" s="351"/>
      <c r="Q14" s="352"/>
      <c r="R14" s="170"/>
      <c r="S14" s="172"/>
      <c r="T14" s="172"/>
      <c r="U14" s="170"/>
      <c r="V14" s="172"/>
      <c r="W14" s="352"/>
      <c r="X14" s="352"/>
      <c r="Y14" s="170"/>
      <c r="Z14" s="172"/>
      <c r="AA14" s="172"/>
      <c r="AB14" s="170"/>
      <c r="AC14" s="172"/>
      <c r="AD14" s="352"/>
      <c r="AE14" s="352"/>
      <c r="AF14" s="172"/>
      <c r="AG14" s="330"/>
      <c r="AH14">
        <v>0</v>
      </c>
    </row>
    <row r="15" spans="1:34" x14ac:dyDescent="0.3">
      <c r="A15" s="35" t="s">
        <v>9</v>
      </c>
      <c r="B15">
        <v>627</v>
      </c>
      <c r="C15" s="415"/>
      <c r="D15" s="172"/>
      <c r="E15" s="172"/>
      <c r="F15" s="172"/>
      <c r="G15" s="172"/>
      <c r="H15" s="172"/>
      <c r="I15" s="352"/>
      <c r="J15" s="352"/>
      <c r="K15" s="170">
        <v>11</v>
      </c>
      <c r="L15" s="172"/>
      <c r="M15" s="172"/>
      <c r="N15" s="172"/>
      <c r="O15" s="172">
        <v>10</v>
      </c>
      <c r="P15" s="351"/>
      <c r="Q15" s="352"/>
      <c r="R15" s="170"/>
      <c r="S15" s="172">
        <v>90</v>
      </c>
      <c r="T15" s="172">
        <v>122</v>
      </c>
      <c r="U15" s="170">
        <v>101</v>
      </c>
      <c r="V15" s="172">
        <v>54</v>
      </c>
      <c r="W15" s="352"/>
      <c r="X15" s="352"/>
      <c r="Y15" s="170"/>
      <c r="Z15" s="172">
        <v>92</v>
      </c>
      <c r="AA15" s="172"/>
      <c r="AB15" s="170">
        <v>55</v>
      </c>
      <c r="AC15" s="172">
        <v>55</v>
      </c>
      <c r="AD15" s="352"/>
      <c r="AE15" s="352"/>
      <c r="AF15" s="172">
        <v>25</v>
      </c>
      <c r="AG15" s="330"/>
      <c r="AH15">
        <v>627</v>
      </c>
    </row>
    <row r="16" spans="1:34" ht="15" thickBot="1" x14ac:dyDescent="0.35">
      <c r="A16" s="44" t="s">
        <v>69</v>
      </c>
      <c r="B16">
        <v>222</v>
      </c>
      <c r="C16" s="416"/>
      <c r="D16" s="174"/>
      <c r="E16" s="174"/>
      <c r="F16" s="174"/>
      <c r="G16" s="174"/>
      <c r="H16" s="174"/>
      <c r="I16" s="353"/>
      <c r="J16" s="353"/>
      <c r="K16" s="170"/>
      <c r="L16" s="174"/>
      <c r="M16" s="174">
        <v>4</v>
      </c>
      <c r="N16" s="174">
        <v>30</v>
      </c>
      <c r="O16" s="174"/>
      <c r="P16" s="351"/>
      <c r="Q16" s="353"/>
      <c r="R16" s="170">
        <v>4</v>
      </c>
      <c r="S16" s="174"/>
      <c r="T16" s="174">
        <v>45</v>
      </c>
      <c r="U16" s="170"/>
      <c r="V16" s="174">
        <v>4</v>
      </c>
      <c r="W16" s="353"/>
      <c r="X16" s="353"/>
      <c r="Y16" s="170">
        <v>1</v>
      </c>
      <c r="Z16" s="174"/>
      <c r="AA16" s="174">
        <v>2</v>
      </c>
      <c r="AB16" s="170">
        <v>4</v>
      </c>
      <c r="AC16" s="174">
        <v>2</v>
      </c>
      <c r="AD16" s="353"/>
      <c r="AE16" s="353"/>
      <c r="AF16" s="174"/>
      <c r="AG16" s="331"/>
      <c r="AH16">
        <v>222</v>
      </c>
    </row>
    <row r="17" spans="1:34" ht="15" thickBot="1" x14ac:dyDescent="0.35">
      <c r="A17" s="45" t="s">
        <v>70</v>
      </c>
      <c r="B17">
        <v>23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315"/>
      <c r="AH17">
        <v>0</v>
      </c>
    </row>
    <row r="18" spans="1:34" x14ac:dyDescent="0.3">
      <c r="A18" s="38" t="s">
        <v>73</v>
      </c>
      <c r="B18">
        <v>14</v>
      </c>
      <c r="C18" s="417"/>
      <c r="D18" s="176"/>
      <c r="E18" s="176"/>
      <c r="F18" s="176"/>
      <c r="G18" s="176"/>
      <c r="H18" s="176"/>
      <c r="I18" s="354"/>
      <c r="J18" s="354"/>
      <c r="K18" s="176"/>
      <c r="L18" s="176"/>
      <c r="M18" s="176"/>
      <c r="N18" s="176">
        <v>2</v>
      </c>
      <c r="O18" s="176"/>
      <c r="P18" s="354"/>
      <c r="Q18" s="354">
        <v>2</v>
      </c>
      <c r="R18" s="176"/>
      <c r="S18" s="176"/>
      <c r="T18" s="177"/>
      <c r="U18" s="170">
        <v>1</v>
      </c>
      <c r="V18" s="176">
        <v>2</v>
      </c>
      <c r="W18" s="363">
        <v>2</v>
      </c>
      <c r="X18" s="363"/>
      <c r="Y18" s="177">
        <v>2</v>
      </c>
      <c r="Z18" s="177"/>
      <c r="AA18" s="177"/>
      <c r="AB18" s="177">
        <v>3</v>
      </c>
      <c r="AC18" s="177">
        <v>1</v>
      </c>
      <c r="AD18" s="363">
        <v>1</v>
      </c>
      <c r="AE18" s="363"/>
      <c r="AF18" s="177"/>
      <c r="AG18" s="332">
        <v>3</v>
      </c>
      <c r="AH18">
        <v>23</v>
      </c>
    </row>
    <row r="19" spans="1:34" ht="15" thickBot="1" x14ac:dyDescent="0.35">
      <c r="A19" s="39" t="s">
        <v>71</v>
      </c>
      <c r="B19">
        <v>0</v>
      </c>
      <c r="C19" s="416"/>
      <c r="D19" s="174"/>
      <c r="E19" s="174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3"/>
      <c r="Q19" s="353"/>
      <c r="R19" s="174"/>
      <c r="S19" s="174"/>
      <c r="T19" s="189"/>
      <c r="U19" s="302"/>
      <c r="V19" s="174">
        <v>3</v>
      </c>
      <c r="W19" s="364"/>
      <c r="X19" s="364"/>
      <c r="Y19" s="189"/>
      <c r="Z19" s="189"/>
      <c r="AA19" s="189"/>
      <c r="AB19" s="189"/>
      <c r="AC19" s="189"/>
      <c r="AD19" s="364">
        <v>3</v>
      </c>
      <c r="AE19" s="364"/>
      <c r="AF19" s="189"/>
      <c r="AG19" s="333">
        <v>5</v>
      </c>
      <c r="AH19">
        <v>14</v>
      </c>
    </row>
    <row r="20" spans="1:34" ht="15" thickBot="1" x14ac:dyDescent="0.35">
      <c r="A20" s="39" t="s">
        <v>14</v>
      </c>
      <c r="B20">
        <v>0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318"/>
      <c r="AH20">
        <v>0</v>
      </c>
    </row>
    <row r="21" spans="1:34" ht="16.5" customHeight="1" thickBot="1" x14ac:dyDescent="0.35">
      <c r="A21" s="40" t="s">
        <v>15</v>
      </c>
      <c r="B21">
        <v>0</v>
      </c>
      <c r="C21" s="418"/>
      <c r="D21" s="304"/>
      <c r="E21" s="304"/>
      <c r="F21" s="304"/>
      <c r="G21" s="304"/>
      <c r="H21" s="304"/>
      <c r="I21" s="355"/>
      <c r="J21" s="355"/>
      <c r="K21" s="304"/>
      <c r="L21" s="304"/>
      <c r="M21" s="304"/>
      <c r="N21" s="304"/>
      <c r="O21" s="304"/>
      <c r="P21" s="355"/>
      <c r="Q21" s="355"/>
      <c r="R21" s="304"/>
      <c r="S21" s="304"/>
      <c r="T21" s="304"/>
      <c r="U21" s="170"/>
      <c r="V21" s="304"/>
      <c r="W21" s="355"/>
      <c r="X21" s="355"/>
      <c r="Y21" s="304"/>
      <c r="Z21" s="304"/>
      <c r="AA21" s="304"/>
      <c r="AB21" s="304"/>
      <c r="AC21" s="304"/>
      <c r="AD21" s="355"/>
      <c r="AE21" s="355"/>
      <c r="AF21" s="304"/>
      <c r="AG21" s="334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318"/>
      <c r="AH22">
        <v>0</v>
      </c>
    </row>
    <row r="23" spans="1:34" ht="21.6" thickBot="1" x14ac:dyDescent="0.35">
      <c r="A23" s="122" t="s">
        <v>42</v>
      </c>
      <c r="B23">
        <v>3119</v>
      </c>
      <c r="C23" s="414"/>
      <c r="D23" s="170"/>
      <c r="E23" s="170"/>
      <c r="F23" s="170"/>
      <c r="G23" s="170"/>
      <c r="H23" s="170"/>
      <c r="I23" s="351"/>
      <c r="J23" s="351"/>
      <c r="K23" s="170"/>
      <c r="L23" s="170"/>
      <c r="M23" s="170"/>
      <c r="N23" s="170"/>
      <c r="O23" s="170"/>
      <c r="P23" s="351"/>
      <c r="Q23" s="351"/>
      <c r="R23" s="170"/>
      <c r="S23" s="170"/>
      <c r="T23" s="183"/>
      <c r="U23" s="170"/>
      <c r="V23" s="183"/>
      <c r="W23" s="365"/>
      <c r="X23" s="365"/>
      <c r="Y23" s="183"/>
      <c r="Z23" s="183"/>
      <c r="AA23" s="183"/>
      <c r="AB23" s="209"/>
      <c r="AC23" s="183"/>
      <c r="AD23" s="365"/>
      <c r="AE23" s="376"/>
      <c r="AF23" s="209"/>
      <c r="AG23" s="335"/>
      <c r="AH23">
        <v>0</v>
      </c>
    </row>
    <row r="24" spans="1:34" x14ac:dyDescent="0.3">
      <c r="C24" s="415"/>
      <c r="D24" s="172"/>
      <c r="E24" s="172"/>
      <c r="F24" s="172"/>
      <c r="G24" s="172"/>
      <c r="H24" s="172"/>
      <c r="I24" s="352"/>
      <c r="J24" s="352"/>
      <c r="K24" s="172"/>
      <c r="L24" s="172"/>
      <c r="M24" s="172"/>
      <c r="N24" s="172"/>
      <c r="O24" s="172"/>
      <c r="P24" s="352"/>
      <c r="Q24" s="352"/>
      <c r="R24" s="172"/>
      <c r="S24" s="172"/>
      <c r="T24" s="186"/>
      <c r="U24" s="170"/>
      <c r="V24" s="186"/>
      <c r="W24" s="366"/>
      <c r="X24" s="366"/>
      <c r="Y24" s="186"/>
      <c r="Z24" s="186"/>
      <c r="AA24" s="186"/>
      <c r="AB24" s="210"/>
      <c r="AC24" s="186"/>
      <c r="AD24" s="366"/>
      <c r="AE24" s="377"/>
      <c r="AF24" s="210"/>
      <c r="AG24" s="336"/>
      <c r="AH24">
        <v>0</v>
      </c>
    </row>
    <row r="25" spans="1:34" ht="15" thickBot="1" x14ac:dyDescent="0.35">
      <c r="C25" s="416"/>
      <c r="D25" s="174"/>
      <c r="E25" s="174"/>
      <c r="F25" s="174"/>
      <c r="G25" s="174"/>
      <c r="H25" s="174"/>
      <c r="I25" s="353"/>
      <c r="J25" s="353"/>
      <c r="K25" s="174"/>
      <c r="L25" s="174"/>
      <c r="M25" s="174"/>
      <c r="N25" s="174"/>
      <c r="O25" s="174"/>
      <c r="P25" s="353"/>
      <c r="Q25" s="353"/>
      <c r="R25" s="174"/>
      <c r="S25" s="174"/>
      <c r="T25" s="189"/>
      <c r="U25" s="170"/>
      <c r="V25" s="189"/>
      <c r="W25" s="364"/>
      <c r="X25" s="364"/>
      <c r="Y25" s="189"/>
      <c r="Z25" s="189"/>
      <c r="AA25" s="189"/>
      <c r="AB25" s="211"/>
      <c r="AC25" s="189"/>
      <c r="AD25" s="364"/>
      <c r="AE25" s="378"/>
      <c r="AF25" s="211"/>
      <c r="AG25" s="333"/>
      <c r="AH25">
        <v>0</v>
      </c>
    </row>
    <row r="26" spans="1:34" ht="15" thickBot="1" x14ac:dyDescent="0.35"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  <c r="AH26">
        <v>0</v>
      </c>
    </row>
    <row r="27" spans="1:34" ht="18.600000000000001" thickBot="1" x14ac:dyDescent="0.35">
      <c r="C27" s="388"/>
      <c r="D27" s="123"/>
      <c r="E27" s="123"/>
      <c r="F27" s="123"/>
      <c r="G27" s="123"/>
      <c r="H27" s="123"/>
      <c r="I27" s="123"/>
      <c r="J27" s="123"/>
      <c r="K27" s="123">
        <v>199</v>
      </c>
      <c r="L27" s="123">
        <v>170</v>
      </c>
      <c r="M27" s="123">
        <v>170</v>
      </c>
      <c r="N27" s="123">
        <v>64</v>
      </c>
      <c r="O27" s="123">
        <v>94</v>
      </c>
      <c r="P27" s="123">
        <v>50</v>
      </c>
      <c r="Q27" s="123">
        <v>18</v>
      </c>
      <c r="R27" s="123">
        <v>132</v>
      </c>
      <c r="S27" s="123">
        <v>154</v>
      </c>
      <c r="T27" s="123">
        <v>177</v>
      </c>
      <c r="U27" s="123">
        <v>129</v>
      </c>
      <c r="V27" s="123">
        <v>197</v>
      </c>
      <c r="W27" s="123">
        <v>30</v>
      </c>
      <c r="X27" s="123">
        <v>83</v>
      </c>
      <c r="Y27" s="123">
        <v>29</v>
      </c>
      <c r="Z27" s="123">
        <v>119</v>
      </c>
      <c r="AA27" s="123">
        <v>93</v>
      </c>
      <c r="AB27" s="123">
        <v>95</v>
      </c>
      <c r="AC27" s="123">
        <v>72</v>
      </c>
      <c r="AD27" s="123">
        <v>25</v>
      </c>
      <c r="AE27" s="123">
        <v>32</v>
      </c>
      <c r="AF27" s="123">
        <v>58</v>
      </c>
      <c r="AG27" s="123">
        <v>42</v>
      </c>
      <c r="AH27">
        <v>3119</v>
      </c>
    </row>
    <row r="28" spans="1:34" x14ac:dyDescent="0.3">
      <c r="A28" s="45"/>
      <c r="B28" s="157"/>
      <c r="C28" s="419"/>
      <c r="D28" s="156"/>
      <c r="E28" s="156"/>
      <c r="F28" s="156"/>
      <c r="G28" s="156"/>
      <c r="H28" s="156"/>
      <c r="I28" s="356"/>
      <c r="J28" s="356"/>
      <c r="K28" s="156"/>
      <c r="L28" s="156"/>
      <c r="M28" s="156"/>
      <c r="N28" s="156"/>
      <c r="O28" s="156"/>
      <c r="P28" s="356">
        <v>34</v>
      </c>
      <c r="Q28" s="356"/>
      <c r="R28" s="156">
        <v>69</v>
      </c>
      <c r="S28" s="156"/>
      <c r="T28" s="156"/>
      <c r="U28" s="170"/>
      <c r="V28" s="156">
        <v>99</v>
      </c>
      <c r="W28" s="356">
        <v>9</v>
      </c>
      <c r="X28" s="356">
        <v>3</v>
      </c>
      <c r="Y28" s="170">
        <v>14</v>
      </c>
      <c r="Z28" s="170"/>
      <c r="AA28" s="170"/>
      <c r="AB28" s="192"/>
      <c r="AC28" s="172"/>
      <c r="AD28" s="352"/>
      <c r="AE28" s="367">
        <v>2</v>
      </c>
      <c r="AF28" s="192"/>
      <c r="AG28" s="330"/>
    </row>
    <row r="29" spans="1:34" x14ac:dyDescent="0.3">
      <c r="A29" s="37"/>
      <c r="B29" s="30"/>
      <c r="C29" s="415"/>
      <c r="D29" s="172"/>
      <c r="E29" s="172"/>
      <c r="F29" s="172"/>
      <c r="G29" s="172"/>
      <c r="H29" s="172"/>
      <c r="I29" s="352"/>
      <c r="J29" s="352"/>
      <c r="K29" s="172"/>
      <c r="L29" s="172"/>
      <c r="M29" s="172"/>
      <c r="N29" s="172">
        <v>4</v>
      </c>
      <c r="O29" s="172"/>
      <c r="P29" s="352"/>
      <c r="Q29" s="352">
        <v>2</v>
      </c>
      <c r="R29" s="156">
        <v>19</v>
      </c>
      <c r="S29" s="172"/>
      <c r="T29" s="172"/>
      <c r="U29" s="170"/>
      <c r="V29" s="172"/>
      <c r="W29" s="352"/>
      <c r="X29" s="352"/>
      <c r="Y29" s="172"/>
      <c r="Z29" s="172"/>
      <c r="AA29" s="172">
        <v>8</v>
      </c>
      <c r="AB29" s="193"/>
      <c r="AC29" s="172"/>
      <c r="AD29" s="352">
        <v>4</v>
      </c>
      <c r="AE29" s="368">
        <v>3</v>
      </c>
      <c r="AF29" s="193">
        <v>3</v>
      </c>
      <c r="AG29" s="330"/>
    </row>
    <row r="30" spans="1:34" x14ac:dyDescent="0.3">
      <c r="A30" s="38"/>
      <c r="B30" s="31"/>
      <c r="C30" s="416"/>
      <c r="D30" s="174"/>
      <c r="E30" s="174"/>
      <c r="F30" s="174"/>
      <c r="G30" s="174"/>
      <c r="H30" s="174"/>
      <c r="I30" s="353"/>
      <c r="J30" s="353"/>
      <c r="K30" s="174"/>
      <c r="L30" s="174"/>
      <c r="M30" s="174"/>
      <c r="N30" s="174"/>
      <c r="O30" s="174"/>
      <c r="P30" s="353"/>
      <c r="Q30" s="353"/>
      <c r="R30" s="156"/>
      <c r="S30" s="174"/>
      <c r="T30" s="174"/>
      <c r="U30" s="170">
        <v>3</v>
      </c>
      <c r="V30" s="174"/>
      <c r="W30" s="353">
        <v>5</v>
      </c>
      <c r="X30" s="353">
        <v>27</v>
      </c>
      <c r="Y30" s="174"/>
      <c r="Z30" s="174"/>
      <c r="AA30" s="174"/>
      <c r="AB30" s="194"/>
      <c r="AC30" s="172"/>
      <c r="AD30" s="352">
        <v>2</v>
      </c>
      <c r="AE30" s="369"/>
      <c r="AF30" s="194"/>
      <c r="AG30" s="330"/>
    </row>
    <row r="31" spans="1:34" x14ac:dyDescent="0.3">
      <c r="A31" s="38"/>
      <c r="B31" s="31"/>
      <c r="C31" s="416"/>
      <c r="D31" s="174"/>
      <c r="E31" s="174"/>
      <c r="F31" s="174"/>
      <c r="G31" s="174"/>
      <c r="H31" s="174"/>
      <c r="I31" s="353"/>
      <c r="J31" s="353"/>
      <c r="K31" s="174"/>
      <c r="L31" s="174"/>
      <c r="M31" s="174"/>
      <c r="N31" s="174"/>
      <c r="O31" s="174"/>
      <c r="P31" s="353"/>
      <c r="Q31" s="353"/>
      <c r="R31" s="156"/>
      <c r="S31" s="194"/>
      <c r="T31" s="174"/>
      <c r="U31" s="170">
        <v>2</v>
      </c>
      <c r="V31" s="174"/>
      <c r="W31" s="353"/>
      <c r="X31" s="353">
        <v>29</v>
      </c>
      <c r="Y31" s="173"/>
      <c r="Z31" s="174"/>
      <c r="AA31" s="174">
        <v>41</v>
      </c>
      <c r="AB31" s="194"/>
      <c r="AC31" s="172"/>
      <c r="AD31" s="352"/>
      <c r="AE31" s="369"/>
      <c r="AF31" s="194"/>
      <c r="AG31" s="330">
        <v>2</v>
      </c>
    </row>
    <row r="32" spans="1:34" x14ac:dyDescent="0.3">
      <c r="A32" s="38"/>
      <c r="B32" s="31"/>
      <c r="C32" s="416"/>
      <c r="D32" s="174"/>
      <c r="E32" s="174"/>
      <c r="F32" s="174"/>
      <c r="G32" s="174"/>
      <c r="H32" s="174"/>
      <c r="I32" s="353"/>
      <c r="J32" s="353"/>
      <c r="K32" s="174"/>
      <c r="L32" s="174"/>
      <c r="M32" s="174"/>
      <c r="N32" s="174"/>
      <c r="O32" s="174"/>
      <c r="P32" s="353"/>
      <c r="Q32" s="353"/>
      <c r="R32" s="156"/>
      <c r="S32" s="194">
        <v>40</v>
      </c>
      <c r="T32" s="174"/>
      <c r="U32" s="170"/>
      <c r="V32" s="174"/>
      <c r="W32" s="353"/>
      <c r="X32" s="353"/>
      <c r="Y32" s="173"/>
      <c r="Z32" s="174"/>
      <c r="AA32" s="174"/>
      <c r="AB32" s="194"/>
      <c r="AC32" s="172"/>
      <c r="AD32" s="352"/>
      <c r="AE32" s="369"/>
      <c r="AF32" s="194"/>
      <c r="AG32" s="330"/>
    </row>
    <row r="33" spans="1:33" x14ac:dyDescent="0.3">
      <c r="A33" s="38"/>
      <c r="B33" s="31"/>
      <c r="C33" s="416"/>
      <c r="D33" s="174"/>
      <c r="E33" s="174"/>
      <c r="F33" s="174"/>
      <c r="G33" s="174"/>
      <c r="H33" s="174"/>
      <c r="I33" s="353"/>
      <c r="J33" s="353"/>
      <c r="K33" s="174"/>
      <c r="L33" s="174"/>
      <c r="M33" s="174"/>
      <c r="N33" s="174"/>
      <c r="O33" s="174"/>
      <c r="P33" s="353"/>
      <c r="Q33" s="353"/>
      <c r="R33" s="156"/>
      <c r="S33" s="194"/>
      <c r="T33" s="174"/>
      <c r="U33" s="170"/>
      <c r="V33" s="174"/>
      <c r="W33" s="353">
        <v>2</v>
      </c>
      <c r="X33" s="353">
        <v>1</v>
      </c>
      <c r="Y33" s="173"/>
      <c r="Z33" s="174"/>
      <c r="AA33" s="174"/>
      <c r="AB33" s="194"/>
      <c r="AC33" s="186"/>
      <c r="AD33" s="366"/>
      <c r="AE33" s="369">
        <v>2</v>
      </c>
      <c r="AF33" s="194"/>
      <c r="AG33" s="336"/>
    </row>
    <row r="34" spans="1:33" x14ac:dyDescent="0.3">
      <c r="A34" s="38"/>
      <c r="B34" s="31"/>
      <c r="C34" s="416"/>
      <c r="D34" s="174"/>
      <c r="E34" s="174"/>
      <c r="F34" s="172"/>
      <c r="G34" s="174"/>
      <c r="H34" s="174"/>
      <c r="I34" s="353"/>
      <c r="J34" s="353"/>
      <c r="K34" s="174"/>
      <c r="L34" s="174"/>
      <c r="M34" s="174"/>
      <c r="N34" s="174"/>
      <c r="O34" s="174"/>
      <c r="P34" s="353"/>
      <c r="Q34" s="353"/>
      <c r="R34" s="156"/>
      <c r="S34" s="194"/>
      <c r="T34" s="174"/>
      <c r="U34" s="170"/>
      <c r="V34" s="174"/>
      <c r="W34" s="353"/>
      <c r="X34" s="353"/>
      <c r="Y34" s="173"/>
      <c r="Z34" s="174"/>
      <c r="AA34" s="174"/>
      <c r="AB34" s="194"/>
      <c r="AC34" s="186"/>
      <c r="AD34" s="366"/>
      <c r="AE34" s="369"/>
      <c r="AF34" s="194"/>
      <c r="AG34" s="336"/>
    </row>
    <row r="35" spans="1:33" x14ac:dyDescent="0.3">
      <c r="A35" s="38"/>
      <c r="B35" s="31"/>
      <c r="C35" s="416"/>
      <c r="D35" s="174"/>
      <c r="E35" s="174"/>
      <c r="F35" s="174"/>
      <c r="G35" s="174"/>
      <c r="H35" s="174"/>
      <c r="I35" s="353"/>
      <c r="J35" s="353"/>
      <c r="K35" s="174"/>
      <c r="L35" s="174"/>
      <c r="M35" s="174"/>
      <c r="N35" s="174"/>
      <c r="O35" s="174"/>
      <c r="P35" s="353"/>
      <c r="Q35" s="353"/>
      <c r="R35" s="156"/>
      <c r="S35" s="194"/>
      <c r="T35" s="174"/>
      <c r="U35" s="170"/>
      <c r="V35" s="174"/>
      <c r="W35" s="353"/>
      <c r="X35" s="353"/>
      <c r="Y35" s="173"/>
      <c r="Z35" s="174"/>
      <c r="AA35" s="174">
        <v>1</v>
      </c>
      <c r="AB35" s="194"/>
      <c r="AC35" s="189"/>
      <c r="AD35" s="364"/>
      <c r="AE35" s="369"/>
      <c r="AF35" s="194"/>
      <c r="AG35" s="333"/>
    </row>
    <row r="36" spans="1:33" ht="15" thickBot="1" x14ac:dyDescent="0.35">
      <c r="A36" s="46"/>
      <c r="B36" s="31"/>
      <c r="C36" s="416"/>
      <c r="D36" s="174"/>
      <c r="E36" s="174"/>
      <c r="F36" s="174"/>
      <c r="G36" s="174"/>
      <c r="H36" s="174"/>
      <c r="I36" s="353"/>
      <c r="J36" s="353">
        <v>2</v>
      </c>
      <c r="K36" s="174"/>
      <c r="L36" s="174"/>
      <c r="M36" s="174"/>
      <c r="N36" s="174"/>
      <c r="O36" s="174"/>
      <c r="P36" s="353"/>
      <c r="Q36" s="353"/>
      <c r="R36" s="156"/>
      <c r="S36" s="194"/>
      <c r="T36" s="174"/>
      <c r="U36" s="170"/>
      <c r="V36" s="174"/>
      <c r="W36" s="353"/>
      <c r="X36" s="353"/>
      <c r="Y36" s="173"/>
      <c r="Z36" s="174"/>
      <c r="AA36" s="174"/>
      <c r="AB36" s="194"/>
      <c r="AC36" s="189"/>
      <c r="AD36" s="364"/>
      <c r="AE36" s="369"/>
      <c r="AF36" s="194"/>
      <c r="AG36" s="333"/>
    </row>
    <row r="37" spans="1:33" ht="15" thickBot="1" x14ac:dyDescent="0.35">
      <c r="A37" s="36"/>
      <c r="B37" s="4"/>
      <c r="C37" s="384"/>
      <c r="D37" s="13"/>
      <c r="E37" s="13"/>
      <c r="F37" s="13"/>
      <c r="G37" s="13"/>
      <c r="H37" s="13"/>
      <c r="I37" s="13">
        <v>19</v>
      </c>
      <c r="J37" s="13">
        <v>5</v>
      </c>
      <c r="K37" s="13">
        <v>0</v>
      </c>
      <c r="L37" s="13">
        <v>0</v>
      </c>
      <c r="M37" s="13">
        <v>0</v>
      </c>
      <c r="N37" s="13">
        <v>4</v>
      </c>
      <c r="O37" s="13">
        <v>0</v>
      </c>
      <c r="P37" s="13">
        <v>34</v>
      </c>
      <c r="Q37" s="13">
        <v>2</v>
      </c>
      <c r="R37" s="13">
        <v>88</v>
      </c>
      <c r="S37" s="13">
        <v>40</v>
      </c>
      <c r="T37" s="13">
        <v>0</v>
      </c>
      <c r="U37" s="13">
        <v>5</v>
      </c>
      <c r="V37" s="13">
        <v>99</v>
      </c>
      <c r="W37" s="13">
        <v>16</v>
      </c>
      <c r="X37" s="13">
        <v>60</v>
      </c>
      <c r="Y37" s="13">
        <v>14</v>
      </c>
      <c r="Z37" s="13">
        <v>0</v>
      </c>
      <c r="AA37" s="13">
        <v>50</v>
      </c>
      <c r="AB37" s="13">
        <v>0</v>
      </c>
      <c r="AC37" s="13">
        <v>0</v>
      </c>
      <c r="AD37" s="13">
        <v>6</v>
      </c>
      <c r="AE37" s="13">
        <v>7</v>
      </c>
      <c r="AF37" s="13">
        <v>3</v>
      </c>
      <c r="AG37" s="13">
        <v>2</v>
      </c>
    </row>
    <row r="38" spans="1:33" x14ac:dyDescent="0.3">
      <c r="A38" s="47"/>
      <c r="B38" s="26"/>
      <c r="C38" s="414"/>
      <c r="D38" s="170"/>
      <c r="E38" s="170"/>
      <c r="F38" s="170"/>
      <c r="G38" s="170"/>
      <c r="H38" s="170"/>
      <c r="I38" s="351"/>
      <c r="J38" s="351"/>
      <c r="K38" s="170">
        <v>39</v>
      </c>
      <c r="L38" s="170">
        <v>32</v>
      </c>
      <c r="M38" s="170">
        <v>114</v>
      </c>
      <c r="N38" s="170"/>
      <c r="O38" s="170">
        <v>53</v>
      </c>
      <c r="P38" s="351"/>
      <c r="Q38" s="351"/>
      <c r="R38" s="170"/>
      <c r="S38" s="170"/>
      <c r="T38" s="170"/>
      <c r="U38" s="170"/>
      <c r="V38" s="170"/>
      <c r="W38" s="351"/>
      <c r="X38" s="351"/>
      <c r="Y38" s="170"/>
      <c r="Z38" s="170"/>
      <c r="AA38" s="170"/>
      <c r="AB38" s="192"/>
      <c r="AC38" s="170"/>
      <c r="AD38" s="351"/>
      <c r="AE38" s="367"/>
      <c r="AF38" s="192"/>
      <c r="AG38" s="329"/>
    </row>
    <row r="39" spans="1:33" x14ac:dyDescent="0.3">
      <c r="A39" s="39"/>
      <c r="B39" s="42"/>
      <c r="C39" s="414"/>
      <c r="D39" s="170"/>
      <c r="E39" s="170"/>
      <c r="F39" s="170"/>
      <c r="G39" s="170"/>
      <c r="H39" s="170"/>
      <c r="I39" s="351"/>
      <c r="J39" s="351"/>
      <c r="K39" s="170"/>
      <c r="L39" s="170">
        <v>38</v>
      </c>
      <c r="M39" s="170">
        <v>99</v>
      </c>
      <c r="N39" s="170"/>
      <c r="O39" s="170"/>
      <c r="P39" s="351"/>
      <c r="Q39" s="351"/>
      <c r="R39" s="170"/>
      <c r="S39" s="170"/>
      <c r="T39" s="170"/>
      <c r="U39" s="170"/>
      <c r="V39" s="170"/>
      <c r="W39" s="351"/>
      <c r="X39" s="351"/>
      <c r="Y39" s="170"/>
      <c r="Z39" s="170"/>
      <c r="AA39" s="170"/>
      <c r="AB39" s="192"/>
      <c r="AC39" s="172"/>
      <c r="AD39" s="352"/>
      <c r="AE39" s="367"/>
      <c r="AF39" s="192"/>
      <c r="AG39" s="330"/>
    </row>
    <row r="40" spans="1:33" x14ac:dyDescent="0.3">
      <c r="A40" s="40"/>
      <c r="B40" s="27"/>
      <c r="C40" s="415"/>
      <c r="D40" s="172"/>
      <c r="E40" s="172"/>
      <c r="F40" s="172"/>
      <c r="G40" s="172"/>
      <c r="H40" s="172"/>
      <c r="I40" s="352"/>
      <c r="J40" s="352"/>
      <c r="K40" s="172">
        <v>59</v>
      </c>
      <c r="L40" s="172">
        <v>38</v>
      </c>
      <c r="M40" s="172">
        <v>56</v>
      </c>
      <c r="N40" s="172">
        <v>17</v>
      </c>
      <c r="O40" s="172">
        <v>33</v>
      </c>
      <c r="P40" s="352"/>
      <c r="Q40" s="352"/>
      <c r="R40" s="172"/>
      <c r="S40" s="172"/>
      <c r="T40" s="172"/>
      <c r="U40" s="170"/>
      <c r="V40" s="172"/>
      <c r="W40" s="352"/>
      <c r="X40" s="352"/>
      <c r="Y40" s="172"/>
      <c r="Z40" s="172"/>
      <c r="AA40" s="172"/>
      <c r="AB40" s="193"/>
      <c r="AC40" s="172"/>
      <c r="AD40" s="352"/>
      <c r="AE40" s="368"/>
      <c r="AF40" s="193"/>
      <c r="AG40" s="330"/>
    </row>
    <row r="41" spans="1:33" x14ac:dyDescent="0.3">
      <c r="A41" s="41"/>
      <c r="B41" s="28"/>
      <c r="C41" s="416"/>
      <c r="D41" s="174"/>
      <c r="E41" s="174"/>
      <c r="F41" s="174"/>
      <c r="G41" s="174"/>
      <c r="H41" s="174"/>
      <c r="I41" s="353"/>
      <c r="J41" s="353"/>
      <c r="K41" s="174"/>
      <c r="L41" s="174"/>
      <c r="M41" s="174">
        <v>41</v>
      </c>
      <c r="N41" s="174"/>
      <c r="O41" s="174"/>
      <c r="P41" s="353"/>
      <c r="Q41" s="353"/>
      <c r="R41" s="174"/>
      <c r="S41" s="194"/>
      <c r="T41" s="174"/>
      <c r="U41" s="170"/>
      <c r="V41" s="174"/>
      <c r="W41" s="353"/>
      <c r="X41" s="353"/>
      <c r="Y41" s="173"/>
      <c r="Z41" s="174"/>
      <c r="AA41" s="174"/>
      <c r="AB41" s="194"/>
      <c r="AC41" s="186"/>
      <c r="AD41" s="366"/>
      <c r="AE41" s="369"/>
      <c r="AF41" s="194"/>
      <c r="AG41" s="336"/>
    </row>
    <row r="42" spans="1:33" x14ac:dyDescent="0.3">
      <c r="A42" s="41"/>
      <c r="B42" s="28"/>
      <c r="C42" s="416"/>
      <c r="D42" s="174"/>
      <c r="E42" s="174"/>
      <c r="F42" s="174"/>
      <c r="G42" s="174"/>
      <c r="H42" s="174"/>
      <c r="I42" s="353"/>
      <c r="J42" s="353"/>
      <c r="K42" s="174"/>
      <c r="L42" s="174"/>
      <c r="M42" s="174"/>
      <c r="N42" s="174"/>
      <c r="O42" s="174"/>
      <c r="P42" s="353"/>
      <c r="Q42" s="353"/>
      <c r="R42" s="174"/>
      <c r="S42" s="194"/>
      <c r="T42" s="174"/>
      <c r="U42" s="170"/>
      <c r="V42" s="174"/>
      <c r="W42" s="353"/>
      <c r="X42" s="353"/>
      <c r="Y42" s="173"/>
      <c r="Z42" s="174"/>
      <c r="AA42" s="174"/>
      <c r="AB42" s="194"/>
      <c r="AC42" s="189"/>
      <c r="AD42" s="364"/>
      <c r="AE42" s="369"/>
      <c r="AF42" s="194"/>
      <c r="AG42" s="333"/>
    </row>
    <row r="43" spans="1:33" ht="15" thickBot="1" x14ac:dyDescent="0.35">
      <c r="A43" s="41"/>
      <c r="B43" s="28"/>
      <c r="C43" s="416"/>
      <c r="D43" s="174"/>
      <c r="E43" s="174"/>
      <c r="F43" s="174"/>
      <c r="G43" s="174"/>
      <c r="H43" s="174"/>
      <c r="I43" s="353"/>
      <c r="J43" s="353"/>
      <c r="K43" s="174">
        <v>20</v>
      </c>
      <c r="L43" s="174"/>
      <c r="M43" s="174"/>
      <c r="N43" s="174"/>
      <c r="O43" s="174"/>
      <c r="P43" s="353"/>
      <c r="Q43" s="353"/>
      <c r="R43" s="174"/>
      <c r="S43" s="194"/>
      <c r="T43" s="174"/>
      <c r="U43" s="170"/>
      <c r="V43" s="174"/>
      <c r="W43" s="353"/>
      <c r="X43" s="353"/>
      <c r="Y43" s="173"/>
      <c r="Z43" s="174"/>
      <c r="AA43" s="174"/>
      <c r="AB43" s="194"/>
      <c r="AC43" s="189"/>
      <c r="AD43" s="364"/>
      <c r="AE43" s="369"/>
      <c r="AF43" s="194"/>
      <c r="AG43" s="333"/>
    </row>
    <row r="44" spans="1:33" ht="15" thickBot="1" x14ac:dyDescent="0.35">
      <c r="A44" s="36"/>
      <c r="B44" s="4"/>
      <c r="C44" s="384"/>
      <c r="D44" s="12"/>
      <c r="E44" s="12"/>
      <c r="F44" s="12"/>
      <c r="G44" s="12"/>
      <c r="H44" s="12"/>
      <c r="I44" s="12">
        <v>0</v>
      </c>
      <c r="J44" s="12">
        <v>0</v>
      </c>
      <c r="K44" s="12">
        <v>118</v>
      </c>
      <c r="L44" s="12">
        <v>108</v>
      </c>
      <c r="M44" s="12">
        <v>310</v>
      </c>
      <c r="N44" s="12">
        <v>17</v>
      </c>
      <c r="O44" s="12">
        <v>86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</row>
    <row r="45" spans="1:33" x14ac:dyDescent="0.3">
      <c r="A45" s="65"/>
      <c r="B45" s="66"/>
      <c r="C45" s="420"/>
      <c r="D45" s="74"/>
      <c r="E45" s="74"/>
      <c r="F45" s="74"/>
      <c r="G45" s="74"/>
      <c r="H45" s="74"/>
      <c r="I45" s="357"/>
      <c r="J45" s="357"/>
      <c r="K45" s="74"/>
      <c r="L45" s="74">
        <v>56</v>
      </c>
      <c r="M45" s="74"/>
      <c r="N45" s="74"/>
      <c r="O45" s="74"/>
      <c r="P45" s="357"/>
      <c r="Q45" s="357"/>
      <c r="R45" s="74"/>
      <c r="S45" s="75"/>
      <c r="T45" s="74"/>
      <c r="U45" s="170"/>
      <c r="V45" s="74"/>
      <c r="W45" s="357"/>
      <c r="X45" s="357"/>
      <c r="Y45" s="73"/>
      <c r="Z45" s="74"/>
      <c r="AA45" s="74"/>
      <c r="AB45" s="75"/>
      <c r="AC45" s="195"/>
      <c r="AD45" s="371"/>
      <c r="AE45" s="370"/>
      <c r="AF45" s="75"/>
      <c r="AG45" s="337"/>
    </row>
    <row r="46" spans="1:33" x14ac:dyDescent="0.3">
      <c r="A46" s="67"/>
      <c r="B46" s="68"/>
      <c r="C46" s="421"/>
      <c r="D46" s="77"/>
      <c r="E46" s="77"/>
      <c r="F46" s="77"/>
      <c r="G46" s="77"/>
      <c r="H46" s="77"/>
      <c r="I46" s="358"/>
      <c r="J46" s="358"/>
      <c r="K46" s="77">
        <v>95</v>
      </c>
      <c r="L46" s="77">
        <v>19</v>
      </c>
      <c r="M46" s="77"/>
      <c r="N46" s="77"/>
      <c r="O46" s="77"/>
      <c r="P46" s="358"/>
      <c r="Q46" s="358"/>
      <c r="R46" s="77"/>
      <c r="S46" s="78"/>
      <c r="T46" s="77"/>
      <c r="U46" s="170"/>
      <c r="V46" s="77"/>
      <c r="W46" s="358"/>
      <c r="X46" s="358"/>
      <c r="Y46" s="76"/>
      <c r="Z46" s="77"/>
      <c r="AA46" s="77"/>
      <c r="AB46" s="78"/>
      <c r="AC46" s="196"/>
      <c r="AD46" s="373"/>
      <c r="AE46" s="372"/>
      <c r="AF46" s="78"/>
      <c r="AG46" s="338"/>
    </row>
    <row r="47" spans="1:33" x14ac:dyDescent="0.3">
      <c r="A47" s="69"/>
      <c r="B47" s="68"/>
      <c r="C47" s="421"/>
      <c r="D47" s="77"/>
      <c r="E47" s="77"/>
      <c r="F47" s="77"/>
      <c r="G47" s="77"/>
      <c r="H47" s="77"/>
      <c r="I47" s="358"/>
      <c r="J47" s="358"/>
      <c r="K47" s="77">
        <v>95</v>
      </c>
      <c r="L47" s="77"/>
      <c r="M47" s="77"/>
      <c r="N47" s="77"/>
      <c r="O47" s="77"/>
      <c r="P47" s="358"/>
      <c r="Q47" s="358"/>
      <c r="R47" s="77"/>
      <c r="S47" s="78"/>
      <c r="T47" s="77"/>
      <c r="U47" s="170"/>
      <c r="V47" s="77"/>
      <c r="W47" s="358"/>
      <c r="X47" s="358"/>
      <c r="Y47" s="76"/>
      <c r="Z47" s="77"/>
      <c r="AA47" s="77"/>
      <c r="AB47" s="78"/>
      <c r="AC47" s="196"/>
      <c r="AD47" s="373"/>
      <c r="AE47" s="372"/>
      <c r="AF47" s="78"/>
      <c r="AG47" s="338"/>
    </row>
    <row r="48" spans="1:33" x14ac:dyDescent="0.3">
      <c r="A48" s="70"/>
      <c r="B48" s="68"/>
      <c r="C48" s="421"/>
      <c r="D48" s="77"/>
      <c r="E48" s="77"/>
      <c r="F48" s="77"/>
      <c r="G48" s="77"/>
      <c r="H48" s="77"/>
      <c r="I48" s="358"/>
      <c r="J48" s="358"/>
      <c r="K48" s="77"/>
      <c r="L48" s="77">
        <v>18</v>
      </c>
      <c r="M48" s="77"/>
      <c r="N48" s="77"/>
      <c r="O48" s="77"/>
      <c r="P48" s="358"/>
      <c r="Q48" s="358"/>
      <c r="R48" s="77"/>
      <c r="S48" s="78"/>
      <c r="T48" s="77"/>
      <c r="U48" s="170"/>
      <c r="V48" s="77"/>
      <c r="W48" s="358"/>
      <c r="X48" s="358"/>
      <c r="Y48" s="76"/>
      <c r="Z48" s="77"/>
      <c r="AA48" s="77"/>
      <c r="AB48" s="78"/>
      <c r="AC48" s="196"/>
      <c r="AD48" s="373"/>
      <c r="AE48" s="372"/>
      <c r="AF48" s="78"/>
      <c r="AG48" s="338"/>
    </row>
    <row r="49" spans="1:33" x14ac:dyDescent="0.3">
      <c r="A49" s="70"/>
      <c r="B49" s="68"/>
      <c r="C49" s="421"/>
      <c r="D49" s="77"/>
      <c r="E49" s="77"/>
      <c r="F49" s="77"/>
      <c r="G49" s="77"/>
      <c r="H49" s="77"/>
      <c r="I49" s="358"/>
      <c r="J49" s="358"/>
      <c r="K49" s="77"/>
      <c r="L49" s="77"/>
      <c r="M49" s="77"/>
      <c r="N49" s="77"/>
      <c r="O49" s="77"/>
      <c r="P49" s="358"/>
      <c r="Q49" s="358"/>
      <c r="R49" s="77"/>
      <c r="S49" s="78"/>
      <c r="T49" s="77"/>
      <c r="U49" s="170"/>
      <c r="V49" s="77"/>
      <c r="W49" s="358"/>
      <c r="X49" s="358"/>
      <c r="Y49" s="76"/>
      <c r="Z49" s="77"/>
      <c r="AA49" s="77"/>
      <c r="AB49" s="78"/>
      <c r="AC49" s="196"/>
      <c r="AD49" s="373"/>
      <c r="AE49" s="372"/>
      <c r="AF49" s="78"/>
      <c r="AG49" s="338"/>
    </row>
    <row r="50" spans="1:33" ht="15" thickBot="1" x14ac:dyDescent="0.35">
      <c r="A50" s="71"/>
      <c r="B50" s="72"/>
      <c r="C50" s="422"/>
      <c r="D50" s="80"/>
      <c r="E50" s="80"/>
      <c r="F50" s="80"/>
      <c r="G50" s="80"/>
      <c r="H50" s="80"/>
      <c r="I50" s="359"/>
      <c r="J50" s="359"/>
      <c r="K50" s="80"/>
      <c r="L50" s="80">
        <v>16</v>
      </c>
      <c r="M50" s="80"/>
      <c r="N50" s="80"/>
      <c r="O50" s="80"/>
      <c r="P50" s="359"/>
      <c r="Q50" s="359"/>
      <c r="R50" s="80"/>
      <c r="S50" s="81"/>
      <c r="T50" s="80"/>
      <c r="U50" s="170"/>
      <c r="V50" s="80"/>
      <c r="W50" s="359"/>
      <c r="X50" s="359"/>
      <c r="Y50" s="79"/>
      <c r="Z50" s="80"/>
      <c r="AA50" s="80"/>
      <c r="AB50" s="81"/>
      <c r="AC50" s="197"/>
      <c r="AD50" s="375"/>
      <c r="AE50" s="374"/>
      <c r="AF50" s="81"/>
      <c r="AG50" s="339"/>
    </row>
    <row r="51" spans="1:33" ht="15" thickBot="1" x14ac:dyDescent="0.35">
      <c r="A51" s="36"/>
      <c r="B51" s="4"/>
      <c r="C51" s="384"/>
      <c r="D51" s="12"/>
      <c r="E51" s="12"/>
      <c r="F51" s="12"/>
      <c r="G51" s="12"/>
      <c r="H51" s="12"/>
      <c r="I51" s="12">
        <v>0</v>
      </c>
      <c r="J51" s="12">
        <v>0</v>
      </c>
      <c r="K51" s="12">
        <v>190</v>
      </c>
      <c r="L51" s="12">
        <v>109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</row>
    <row r="52" spans="1:33" x14ac:dyDescent="0.3">
      <c r="A52" s="82"/>
      <c r="B52" s="83"/>
      <c r="C52" s="416"/>
      <c r="D52" s="174"/>
      <c r="E52" s="174"/>
      <c r="F52" s="174"/>
      <c r="G52" s="174"/>
      <c r="H52" s="174"/>
      <c r="I52" s="353"/>
      <c r="J52" s="353"/>
      <c r="K52" s="174"/>
      <c r="L52" s="174"/>
      <c r="M52" s="174"/>
      <c r="N52" s="174"/>
      <c r="O52" s="174"/>
      <c r="P52" s="353"/>
      <c r="Q52" s="353"/>
      <c r="R52" s="174"/>
      <c r="S52" s="194"/>
      <c r="T52" s="174"/>
      <c r="U52" s="170"/>
      <c r="V52" s="174"/>
      <c r="W52" s="353"/>
      <c r="X52" s="353"/>
      <c r="Y52" s="173"/>
      <c r="Z52" s="174"/>
      <c r="AA52" s="174"/>
      <c r="AB52" s="194"/>
      <c r="AC52" s="189"/>
      <c r="AD52" s="364"/>
      <c r="AE52" s="369"/>
      <c r="AF52" s="194"/>
      <c r="AG52" s="333"/>
    </row>
    <row r="53" spans="1:33" x14ac:dyDescent="0.3">
      <c r="A53" s="84" t="s">
        <v>32</v>
      </c>
      <c r="B53" s="85"/>
      <c r="C53" s="416"/>
      <c r="D53" s="174"/>
      <c r="E53" s="174"/>
      <c r="F53" s="174"/>
      <c r="G53" s="174"/>
      <c r="H53" s="174"/>
      <c r="I53" s="353"/>
      <c r="J53" s="353"/>
      <c r="K53" s="174"/>
      <c r="L53" s="174"/>
      <c r="M53" s="174"/>
      <c r="N53" s="174"/>
      <c r="O53" s="174"/>
      <c r="P53" s="353"/>
      <c r="Q53" s="353"/>
      <c r="R53" s="174"/>
      <c r="S53" s="194"/>
      <c r="T53" s="174"/>
      <c r="U53" s="170"/>
      <c r="V53" s="174"/>
      <c r="W53" s="353"/>
      <c r="X53" s="353"/>
      <c r="Y53" s="173"/>
      <c r="Z53" s="174"/>
      <c r="AA53" s="174"/>
      <c r="AB53" s="194"/>
      <c r="AC53" s="189"/>
      <c r="AD53" s="364"/>
      <c r="AE53" s="369"/>
      <c r="AF53" s="194"/>
      <c r="AG53" s="333"/>
    </row>
    <row r="54" spans="1:33" x14ac:dyDescent="0.3">
      <c r="A54" s="86" t="s">
        <v>33</v>
      </c>
      <c r="B54" s="85"/>
      <c r="C54" s="416"/>
      <c r="D54" s="174"/>
      <c r="E54" s="174"/>
      <c r="F54" s="174"/>
      <c r="G54" s="174"/>
      <c r="H54" s="174"/>
      <c r="I54" s="353"/>
      <c r="J54" s="353"/>
      <c r="K54" s="174"/>
      <c r="L54" s="174"/>
      <c r="M54" s="174"/>
      <c r="N54" s="174"/>
      <c r="O54" s="174"/>
      <c r="P54" s="353"/>
      <c r="Q54" s="353"/>
      <c r="R54" s="174"/>
      <c r="S54" s="194"/>
      <c r="T54" s="174"/>
      <c r="U54" s="170"/>
      <c r="V54" s="174"/>
      <c r="W54" s="353"/>
      <c r="X54" s="353"/>
      <c r="Y54" s="173"/>
      <c r="Z54" s="174"/>
      <c r="AA54" s="174"/>
      <c r="AB54" s="194"/>
      <c r="AC54" s="189"/>
      <c r="AD54" s="364"/>
      <c r="AE54" s="369"/>
      <c r="AF54" s="194"/>
      <c r="AG54" s="333"/>
    </row>
    <row r="55" spans="1:33" x14ac:dyDescent="0.3">
      <c r="A55" s="87" t="s">
        <v>34</v>
      </c>
      <c r="B55" s="85"/>
      <c r="C55" s="416"/>
      <c r="D55" s="174"/>
      <c r="E55" s="174"/>
      <c r="F55" s="174"/>
      <c r="G55" s="174"/>
      <c r="H55" s="174"/>
      <c r="I55" s="353"/>
      <c r="J55" s="353"/>
      <c r="K55" s="174"/>
      <c r="L55" s="174"/>
      <c r="M55" s="174"/>
      <c r="N55" s="174"/>
      <c r="O55" s="174"/>
      <c r="P55" s="353"/>
      <c r="Q55" s="353"/>
      <c r="R55" s="174"/>
      <c r="S55" s="194"/>
      <c r="T55" s="174"/>
      <c r="U55" s="170"/>
      <c r="V55" s="174"/>
      <c r="W55" s="353"/>
      <c r="X55" s="353"/>
      <c r="Y55" s="173"/>
      <c r="Z55" s="174"/>
      <c r="AA55" s="174"/>
      <c r="AB55" s="194"/>
      <c r="AC55" s="189"/>
      <c r="AD55" s="364"/>
      <c r="AE55" s="369"/>
      <c r="AF55" s="194"/>
      <c r="AG55" s="333"/>
    </row>
    <row r="56" spans="1:33" x14ac:dyDescent="0.3">
      <c r="A56" s="87" t="s">
        <v>45</v>
      </c>
      <c r="B56" s="85"/>
      <c r="C56" s="416"/>
      <c r="D56" s="174"/>
      <c r="E56" s="174"/>
      <c r="F56" s="174"/>
      <c r="G56" s="174"/>
      <c r="H56" s="174"/>
      <c r="I56" s="353"/>
      <c r="J56" s="353"/>
      <c r="K56" s="174"/>
      <c r="L56" s="174"/>
      <c r="M56" s="174"/>
      <c r="N56" s="174"/>
      <c r="O56" s="174"/>
      <c r="P56" s="353"/>
      <c r="Q56" s="353"/>
      <c r="R56" s="174"/>
      <c r="S56" s="194"/>
      <c r="T56" s="174"/>
      <c r="U56" s="170"/>
      <c r="V56" s="174"/>
      <c r="W56" s="353"/>
      <c r="X56" s="353"/>
      <c r="Y56" s="173"/>
      <c r="Z56" s="174"/>
      <c r="AA56" s="174"/>
      <c r="AB56" s="194"/>
      <c r="AC56" s="189"/>
      <c r="AD56" s="364"/>
      <c r="AE56" s="369"/>
      <c r="AF56" s="194"/>
      <c r="AG56" s="333"/>
    </row>
    <row r="57" spans="1:33" ht="15" thickBot="1" x14ac:dyDescent="0.35">
      <c r="A57" s="87" t="s">
        <v>35</v>
      </c>
      <c r="B57" s="85"/>
      <c r="C57" s="416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94"/>
      <c r="T57" s="174"/>
      <c r="U57" s="170"/>
      <c r="V57" s="174"/>
      <c r="W57" s="353"/>
      <c r="X57" s="353"/>
      <c r="Y57" s="173"/>
      <c r="Z57" s="174"/>
      <c r="AA57" s="174"/>
      <c r="AB57" s="194"/>
      <c r="AC57" s="189"/>
      <c r="AD57" s="364"/>
      <c r="AE57" s="369"/>
      <c r="AF57" s="194"/>
      <c r="AG57" s="333"/>
    </row>
    <row r="58" spans="1:33" ht="15" thickBot="1" x14ac:dyDescent="0.35">
      <c r="A58" s="293"/>
      <c r="B58" s="294"/>
      <c r="C58" s="386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50">
        <v>0</v>
      </c>
      <c r="AG58" s="50">
        <v>0</v>
      </c>
    </row>
    <row r="59" spans="1:33" x14ac:dyDescent="0.3">
      <c r="A59" s="295" t="s">
        <v>56</v>
      </c>
      <c r="B59" s="296"/>
      <c r="C59" s="414"/>
      <c r="D59" s="170"/>
      <c r="E59" s="170"/>
      <c r="F59" s="170"/>
      <c r="G59" s="170"/>
      <c r="H59" s="170"/>
      <c r="I59" s="351"/>
      <c r="J59" s="351"/>
      <c r="K59" s="170"/>
      <c r="L59" s="170"/>
      <c r="M59" s="170"/>
      <c r="N59" s="170"/>
      <c r="O59" s="170"/>
      <c r="P59" s="351"/>
      <c r="Q59" s="351"/>
      <c r="R59" s="170"/>
      <c r="S59" s="170"/>
      <c r="T59" s="170"/>
      <c r="U59" s="170"/>
      <c r="V59" s="170"/>
      <c r="W59" s="351"/>
      <c r="X59" s="351"/>
      <c r="Y59" s="170"/>
      <c r="Z59" s="170"/>
      <c r="AA59" s="170"/>
      <c r="AB59" s="170"/>
      <c r="AC59" s="183"/>
      <c r="AD59" s="365"/>
      <c r="AE59" s="351"/>
      <c r="AF59" s="170"/>
      <c r="AG59" s="335"/>
    </row>
    <row r="60" spans="1:33" x14ac:dyDescent="0.3">
      <c r="A60" s="295" t="s">
        <v>57</v>
      </c>
      <c r="B60" s="297"/>
      <c r="C60" s="415"/>
      <c r="D60" s="172">
        <v>48</v>
      </c>
      <c r="E60" s="172"/>
      <c r="F60" s="172">
        <v>13</v>
      </c>
      <c r="G60" s="172"/>
      <c r="H60" s="172"/>
      <c r="I60" s="352"/>
      <c r="J60" s="352"/>
      <c r="K60" s="172"/>
      <c r="L60" s="172"/>
      <c r="M60" s="172"/>
      <c r="N60" s="172"/>
      <c r="O60" s="172"/>
      <c r="P60" s="352"/>
      <c r="Q60" s="352"/>
      <c r="R60" s="172"/>
      <c r="S60" s="172"/>
      <c r="T60" s="172"/>
      <c r="U60" s="170"/>
      <c r="V60" s="172"/>
      <c r="W60" s="352"/>
      <c r="X60" s="352"/>
      <c r="Y60" s="172"/>
      <c r="Z60" s="172"/>
      <c r="AA60" s="172"/>
      <c r="AB60" s="172"/>
      <c r="AC60" s="186"/>
      <c r="AD60" s="366"/>
      <c r="AE60" s="352"/>
      <c r="AF60" s="172"/>
      <c r="AG60" s="336"/>
    </row>
    <row r="61" spans="1:33" x14ac:dyDescent="0.3">
      <c r="A61" s="298" t="s">
        <v>58</v>
      </c>
      <c r="B61" s="297"/>
      <c r="C61" s="415"/>
      <c r="D61" s="172">
        <v>48</v>
      </c>
      <c r="E61" s="172"/>
      <c r="F61" s="172"/>
      <c r="G61" s="172"/>
      <c r="H61" s="172"/>
      <c r="I61" s="352"/>
      <c r="J61" s="352"/>
      <c r="K61" s="172"/>
      <c r="L61" s="172"/>
      <c r="M61" s="172"/>
      <c r="N61" s="172"/>
      <c r="O61" s="172"/>
      <c r="P61" s="352"/>
      <c r="Q61" s="352"/>
      <c r="R61" s="172"/>
      <c r="S61" s="172"/>
      <c r="T61" s="172"/>
      <c r="U61" s="170"/>
      <c r="V61" s="172"/>
      <c r="W61" s="352"/>
      <c r="X61" s="352"/>
      <c r="Y61" s="172"/>
      <c r="Z61" s="172"/>
      <c r="AA61" s="172"/>
      <c r="AB61" s="172"/>
      <c r="AC61" s="186"/>
      <c r="AD61" s="366"/>
      <c r="AE61" s="352"/>
      <c r="AF61" s="172"/>
      <c r="AG61" s="336"/>
    </row>
    <row r="62" spans="1:33" x14ac:dyDescent="0.3">
      <c r="A62" s="299" t="s">
        <v>59</v>
      </c>
      <c r="B62" s="297"/>
      <c r="C62" s="415"/>
      <c r="D62" s="172"/>
      <c r="E62" s="172"/>
      <c r="F62" s="172"/>
      <c r="G62" s="172"/>
      <c r="H62" s="172"/>
      <c r="I62" s="352"/>
      <c r="J62" s="352"/>
      <c r="K62" s="172"/>
      <c r="L62" s="172"/>
      <c r="M62" s="172"/>
      <c r="N62" s="172"/>
      <c r="O62" s="172"/>
      <c r="P62" s="352"/>
      <c r="Q62" s="352"/>
      <c r="R62" s="172"/>
      <c r="S62" s="172"/>
      <c r="T62" s="172"/>
      <c r="U62" s="170"/>
      <c r="V62" s="172"/>
      <c r="W62" s="352"/>
      <c r="X62" s="352"/>
      <c r="Y62" s="172"/>
      <c r="Z62" s="172"/>
      <c r="AA62" s="172"/>
      <c r="AB62" s="172"/>
      <c r="AC62" s="186"/>
      <c r="AD62" s="366"/>
      <c r="AE62" s="352"/>
      <c r="AF62" s="172"/>
      <c r="AG62" s="336"/>
    </row>
    <row r="63" spans="1:33" x14ac:dyDescent="0.3">
      <c r="A63" s="299" t="s">
        <v>60</v>
      </c>
      <c r="B63" s="297"/>
      <c r="C63" s="415"/>
      <c r="D63" s="172"/>
      <c r="E63" s="172"/>
      <c r="F63" s="172"/>
      <c r="G63" s="172"/>
      <c r="H63" s="172"/>
      <c r="I63" s="352"/>
      <c r="J63" s="352"/>
      <c r="K63" s="172"/>
      <c r="L63" s="172"/>
      <c r="M63" s="172"/>
      <c r="N63" s="172"/>
      <c r="O63" s="172"/>
      <c r="P63" s="352"/>
      <c r="Q63" s="352"/>
      <c r="R63" s="172"/>
      <c r="S63" s="172"/>
      <c r="T63" s="172"/>
      <c r="U63" s="170"/>
      <c r="V63" s="172"/>
      <c r="W63" s="352"/>
      <c r="X63" s="352"/>
      <c r="Y63" s="172"/>
      <c r="Z63" s="172"/>
      <c r="AA63" s="172"/>
      <c r="AB63" s="172"/>
      <c r="AC63" s="186"/>
      <c r="AD63" s="366"/>
      <c r="AE63" s="352"/>
      <c r="AF63" s="172"/>
      <c r="AG63" s="336"/>
    </row>
    <row r="64" spans="1:33" ht="15" thickBot="1" x14ac:dyDescent="0.35">
      <c r="A64" s="299" t="s">
        <v>61</v>
      </c>
      <c r="B64" s="297"/>
      <c r="C64" s="416"/>
      <c r="D64" s="174"/>
      <c r="E64" s="174"/>
      <c r="F64" s="174"/>
      <c r="G64" s="174"/>
      <c r="H64" s="174"/>
      <c r="I64" s="353"/>
      <c r="J64" s="353"/>
      <c r="K64" s="174"/>
      <c r="L64" s="174"/>
      <c r="M64" s="174"/>
      <c r="N64" s="174"/>
      <c r="O64" s="174"/>
      <c r="P64" s="353"/>
      <c r="Q64" s="353"/>
      <c r="R64" s="174"/>
      <c r="S64" s="174"/>
      <c r="T64" s="174"/>
      <c r="U64" s="302"/>
      <c r="V64" s="174"/>
      <c r="W64" s="353"/>
      <c r="X64" s="353"/>
      <c r="Y64" s="174"/>
      <c r="Z64" s="174"/>
      <c r="AA64" s="174"/>
      <c r="AB64" s="174"/>
      <c r="AC64" s="189"/>
      <c r="AD64" s="364"/>
      <c r="AE64" s="353"/>
      <c r="AF64" s="174"/>
      <c r="AG64" s="333"/>
    </row>
    <row r="65" spans="1:33" ht="15" thickBot="1" x14ac:dyDescent="0.35">
      <c r="A65" s="4"/>
      <c r="B65" s="4"/>
      <c r="C65" s="386">
        <v>0</v>
      </c>
      <c r="D65" s="50">
        <v>96</v>
      </c>
      <c r="E65" s="50">
        <v>0</v>
      </c>
      <c r="F65" s="50">
        <v>13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12">
        <v>0</v>
      </c>
      <c r="P65" s="12">
        <v>0</v>
      </c>
      <c r="Q65" s="12">
        <v>0</v>
      </c>
      <c r="R65" s="50">
        <v>0</v>
      </c>
      <c r="S65" s="50">
        <v>0</v>
      </c>
      <c r="T65" s="50">
        <v>0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50">
        <v>0</v>
      </c>
      <c r="AG65" s="50">
        <v>0</v>
      </c>
    </row>
    <row r="66" spans="1:33" x14ac:dyDescent="0.3">
      <c r="A66" s="62" t="s">
        <v>36</v>
      </c>
      <c r="B66" s="92"/>
      <c r="C66" s="414"/>
      <c r="D66" s="170"/>
      <c r="E66" s="170">
        <v>12</v>
      </c>
      <c r="F66" s="170"/>
      <c r="G66" s="170"/>
      <c r="H66" s="170"/>
      <c r="I66" s="351"/>
      <c r="J66" s="351"/>
      <c r="K66" s="170"/>
      <c r="L66" s="170"/>
      <c r="M66" s="170"/>
      <c r="N66" s="170"/>
      <c r="O66" s="170"/>
      <c r="P66" s="351"/>
      <c r="Q66" s="351"/>
      <c r="R66" s="170"/>
      <c r="S66" s="170">
        <v>14</v>
      </c>
      <c r="T66" s="183">
        <v>23</v>
      </c>
      <c r="U66" s="170"/>
      <c r="V66" s="183"/>
      <c r="W66" s="365"/>
      <c r="X66" s="365"/>
      <c r="Y66" s="183"/>
      <c r="Z66" s="183">
        <v>51</v>
      </c>
      <c r="AA66" s="183"/>
      <c r="AB66" s="183">
        <v>45</v>
      </c>
      <c r="AC66" s="183">
        <v>15</v>
      </c>
      <c r="AD66" s="365"/>
      <c r="AE66" s="365"/>
      <c r="AF66" s="183"/>
      <c r="AG66" s="335"/>
    </row>
    <row r="67" spans="1:33" x14ac:dyDescent="0.3">
      <c r="A67" s="63" t="s">
        <v>37</v>
      </c>
      <c r="B67" s="95"/>
      <c r="C67" s="415"/>
      <c r="D67" s="172"/>
      <c r="E67" s="172"/>
      <c r="F67" s="172"/>
      <c r="G67" s="172"/>
      <c r="H67" s="172"/>
      <c r="I67" s="352"/>
      <c r="J67" s="352"/>
      <c r="K67" s="172"/>
      <c r="L67" s="172"/>
      <c r="M67" s="172"/>
      <c r="N67" s="172"/>
      <c r="O67" s="172"/>
      <c r="P67" s="352"/>
      <c r="Q67" s="352"/>
      <c r="R67" s="170"/>
      <c r="S67" s="172"/>
      <c r="T67" s="186"/>
      <c r="U67" s="187"/>
      <c r="V67" s="170"/>
      <c r="W67" s="366"/>
      <c r="X67" s="366"/>
      <c r="Y67" s="186"/>
      <c r="Z67" s="186"/>
      <c r="AA67" s="186"/>
      <c r="AB67" s="186"/>
      <c r="AC67" s="186"/>
      <c r="AD67" s="366"/>
      <c r="AE67" s="366"/>
      <c r="AF67" s="186"/>
      <c r="AG67" s="336"/>
    </row>
    <row r="68" spans="1:33" x14ac:dyDescent="0.3">
      <c r="A68" s="63" t="s">
        <v>38</v>
      </c>
      <c r="B68" s="95"/>
      <c r="C68" s="415"/>
      <c r="D68" s="172"/>
      <c r="E68" s="172"/>
      <c r="F68" s="172"/>
      <c r="G68" s="172"/>
      <c r="H68" s="172"/>
      <c r="I68" s="352"/>
      <c r="J68" s="352"/>
      <c r="K68" s="172">
        <v>11</v>
      </c>
      <c r="L68" s="172"/>
      <c r="M68" s="172"/>
      <c r="N68" s="172"/>
      <c r="O68" s="172"/>
      <c r="P68" s="352"/>
      <c r="Q68" s="352"/>
      <c r="R68" s="170"/>
      <c r="S68" s="172">
        <v>32</v>
      </c>
      <c r="T68" s="186">
        <v>102</v>
      </c>
      <c r="U68" s="172">
        <v>41</v>
      </c>
      <c r="V68" s="186"/>
      <c r="W68" s="366"/>
      <c r="X68" s="366"/>
      <c r="Y68" s="186"/>
      <c r="Z68" s="186">
        <v>16</v>
      </c>
      <c r="AA68" s="186"/>
      <c r="AB68" s="186">
        <v>10</v>
      </c>
      <c r="AC68" s="186"/>
      <c r="AD68" s="366"/>
      <c r="AE68" s="366"/>
      <c r="AF68" s="186">
        <v>9</v>
      </c>
      <c r="AG68" s="336"/>
    </row>
    <row r="69" spans="1:33" x14ac:dyDescent="0.3">
      <c r="A69" s="63" t="s">
        <v>39</v>
      </c>
      <c r="B69" s="95"/>
      <c r="C69" s="415"/>
      <c r="D69" s="172"/>
      <c r="E69" s="172"/>
      <c r="F69" s="172"/>
      <c r="G69" s="172"/>
      <c r="H69" s="172"/>
      <c r="I69" s="352"/>
      <c r="J69" s="352"/>
      <c r="K69" s="172"/>
      <c r="L69" s="172"/>
      <c r="M69" s="172"/>
      <c r="N69" s="172"/>
      <c r="O69" s="172"/>
      <c r="P69" s="352"/>
      <c r="Q69" s="352"/>
      <c r="R69" s="170"/>
      <c r="S69" s="172"/>
      <c r="T69" s="186"/>
      <c r="U69" s="172">
        <v>25</v>
      </c>
      <c r="V69" s="186"/>
      <c r="W69" s="366"/>
      <c r="X69" s="366"/>
      <c r="Y69" s="186"/>
      <c r="Z69" s="186"/>
      <c r="AA69" s="186"/>
      <c r="AB69" s="186">
        <v>45</v>
      </c>
      <c r="AC69" s="186"/>
      <c r="AD69" s="366"/>
      <c r="AE69" s="366"/>
      <c r="AF69" s="186"/>
      <c r="AG69" s="336"/>
    </row>
    <row r="70" spans="1:33" x14ac:dyDescent="0.3">
      <c r="A70" s="64" t="s">
        <v>46</v>
      </c>
      <c r="B70" s="93"/>
      <c r="C70" s="416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0"/>
      <c r="S70" s="174"/>
      <c r="T70" s="189"/>
      <c r="U70" s="172"/>
      <c r="V70" s="189"/>
      <c r="W70" s="364"/>
      <c r="X70" s="364"/>
      <c r="Y70" s="189"/>
      <c r="Z70" s="189"/>
      <c r="AA70" s="189"/>
      <c r="AB70" s="189"/>
      <c r="AC70" s="189"/>
      <c r="AD70" s="364"/>
      <c r="AE70" s="364"/>
      <c r="AF70" s="189"/>
      <c r="AG70" s="333"/>
    </row>
    <row r="71" spans="1:33" ht="15" thickBot="1" x14ac:dyDescent="0.35">
      <c r="A71" s="64" t="s">
        <v>40</v>
      </c>
      <c r="B71" s="93"/>
      <c r="C71" s="416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0"/>
      <c r="S71" s="174">
        <v>16</v>
      </c>
      <c r="T71" s="189"/>
      <c r="U71" s="170">
        <v>20</v>
      </c>
      <c r="V71" s="189">
        <v>15</v>
      </c>
      <c r="W71" s="364"/>
      <c r="X71" s="364"/>
      <c r="Y71" s="189"/>
      <c r="Z71" s="189">
        <v>25</v>
      </c>
      <c r="AA71" s="189"/>
      <c r="AB71" s="189"/>
      <c r="AC71" s="189"/>
      <c r="AD71" s="364"/>
      <c r="AE71" s="364"/>
      <c r="AF71" s="189">
        <v>19</v>
      </c>
      <c r="AG71" s="333"/>
    </row>
    <row r="72" spans="1:33" ht="15" thickBot="1" x14ac:dyDescent="0.35">
      <c r="A72" s="36"/>
      <c r="B72" s="4"/>
      <c r="C72" s="384">
        <v>0</v>
      </c>
      <c r="D72" s="12">
        <v>0</v>
      </c>
      <c r="E72" s="12">
        <v>12</v>
      </c>
      <c r="F72" s="12">
        <v>0</v>
      </c>
      <c r="G72" s="120">
        <v>0</v>
      </c>
      <c r="H72" s="120">
        <v>0</v>
      </c>
      <c r="I72" s="12">
        <v>0</v>
      </c>
      <c r="J72" s="12">
        <v>0</v>
      </c>
      <c r="K72" s="12">
        <v>11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62</v>
      </c>
      <c r="T72" s="12">
        <v>125</v>
      </c>
      <c r="U72" s="12">
        <v>86</v>
      </c>
      <c r="V72" s="12">
        <v>15</v>
      </c>
      <c r="W72" s="12">
        <v>0</v>
      </c>
      <c r="X72" s="12">
        <v>0</v>
      </c>
      <c r="Y72" s="12">
        <v>0</v>
      </c>
      <c r="Z72" s="12">
        <v>92</v>
      </c>
      <c r="AA72" s="12">
        <v>0</v>
      </c>
      <c r="AB72" s="12">
        <v>100</v>
      </c>
      <c r="AC72" s="12">
        <v>15</v>
      </c>
      <c r="AD72" s="12">
        <v>0</v>
      </c>
      <c r="AE72" s="12">
        <v>0</v>
      </c>
      <c r="AF72" s="12">
        <v>28</v>
      </c>
      <c r="AG72" s="12">
        <v>0</v>
      </c>
    </row>
    <row r="73" spans="1:33" x14ac:dyDescent="0.3">
      <c r="A73" s="62" t="s">
        <v>49</v>
      </c>
      <c r="B73" s="92"/>
      <c r="C73" s="414"/>
      <c r="D73" s="170"/>
      <c r="E73" s="170"/>
      <c r="F73" s="170"/>
      <c r="G73" s="170"/>
      <c r="H73" s="170"/>
      <c r="I73" s="351"/>
      <c r="J73" s="351"/>
      <c r="K73" s="170"/>
      <c r="L73" s="170"/>
      <c r="M73" s="170"/>
      <c r="N73" s="170"/>
      <c r="O73" s="170"/>
      <c r="P73" s="351"/>
      <c r="Q73" s="351"/>
      <c r="R73" s="170"/>
      <c r="S73" s="170"/>
      <c r="T73" s="183"/>
      <c r="U73" s="170"/>
      <c r="V73" s="183"/>
      <c r="W73" s="365"/>
      <c r="X73" s="365"/>
      <c r="Y73" s="183"/>
      <c r="Z73" s="183"/>
      <c r="AA73" s="183"/>
      <c r="AB73" s="183"/>
      <c r="AC73" s="183"/>
      <c r="AD73" s="365"/>
      <c r="AE73" s="365"/>
      <c r="AF73" s="183"/>
      <c r="AG73" s="335"/>
    </row>
    <row r="74" spans="1:33" x14ac:dyDescent="0.3">
      <c r="A74" s="63" t="s">
        <v>50</v>
      </c>
      <c r="B74" s="95"/>
      <c r="C74" s="415"/>
      <c r="D74" s="172"/>
      <c r="E74" s="172"/>
      <c r="F74" s="172"/>
      <c r="G74" s="172"/>
      <c r="H74" s="172"/>
      <c r="I74" s="352"/>
      <c r="J74" s="352"/>
      <c r="K74" s="172"/>
      <c r="L74" s="172"/>
      <c r="M74" s="172"/>
      <c r="N74" s="172"/>
      <c r="O74" s="172"/>
      <c r="P74" s="352"/>
      <c r="Q74" s="352"/>
      <c r="R74" s="172"/>
      <c r="S74" s="172"/>
      <c r="T74" s="186"/>
      <c r="U74" s="170"/>
      <c r="V74" s="186"/>
      <c r="W74" s="366"/>
      <c r="X74" s="366"/>
      <c r="Y74" s="186"/>
      <c r="Z74" s="186"/>
      <c r="AA74" s="186"/>
      <c r="AB74" s="186"/>
      <c r="AC74" s="186"/>
      <c r="AD74" s="366"/>
      <c r="AE74" s="366"/>
      <c r="AF74" s="186"/>
      <c r="AG74" s="336"/>
    </row>
    <row r="75" spans="1:33" x14ac:dyDescent="0.3">
      <c r="A75" s="63" t="s">
        <v>51</v>
      </c>
      <c r="B75" s="95"/>
      <c r="C75" s="415"/>
      <c r="D75" s="172"/>
      <c r="E75" s="172"/>
      <c r="F75" s="172"/>
      <c r="G75" s="172"/>
      <c r="H75" s="172"/>
      <c r="I75" s="352"/>
      <c r="J75" s="352"/>
      <c r="K75" s="172"/>
      <c r="L75" s="172"/>
      <c r="M75" s="172"/>
      <c r="N75" s="172"/>
      <c r="O75" s="172"/>
      <c r="P75" s="352"/>
      <c r="Q75" s="352"/>
      <c r="R75" s="172"/>
      <c r="S75" s="172"/>
      <c r="T75" s="186"/>
      <c r="U75" s="170"/>
      <c r="V75" s="186"/>
      <c r="W75" s="366"/>
      <c r="X75" s="366"/>
      <c r="Y75" s="186"/>
      <c r="Z75" s="186"/>
      <c r="AA75" s="186"/>
      <c r="AB75" s="186"/>
      <c r="AC75" s="186"/>
      <c r="AD75" s="366"/>
      <c r="AE75" s="366"/>
      <c r="AF75" s="186"/>
      <c r="AG75" s="336"/>
    </row>
    <row r="76" spans="1:33" x14ac:dyDescent="0.3">
      <c r="A76" s="63" t="s">
        <v>52</v>
      </c>
      <c r="B76" s="95"/>
      <c r="C76" s="415"/>
      <c r="D76" s="172"/>
      <c r="E76" s="172"/>
      <c r="F76" s="172"/>
      <c r="G76" s="172"/>
      <c r="H76" s="172"/>
      <c r="I76" s="352"/>
      <c r="J76" s="352"/>
      <c r="K76" s="172"/>
      <c r="L76" s="172"/>
      <c r="M76" s="172"/>
      <c r="N76" s="172"/>
      <c r="O76" s="172"/>
      <c r="P76" s="352"/>
      <c r="Q76" s="352"/>
      <c r="R76" s="172"/>
      <c r="S76" s="172"/>
      <c r="T76" s="186"/>
      <c r="U76" s="170"/>
      <c r="V76" s="186"/>
      <c r="W76" s="366"/>
      <c r="X76" s="366"/>
      <c r="Y76" s="186"/>
      <c r="Z76" s="186"/>
      <c r="AA76" s="186"/>
      <c r="AB76" s="186"/>
      <c r="AC76" s="186"/>
      <c r="AD76" s="366"/>
      <c r="AE76" s="366"/>
      <c r="AF76" s="186"/>
      <c r="AG76" s="336"/>
    </row>
    <row r="77" spans="1:33" x14ac:dyDescent="0.3">
      <c r="A77" s="64" t="s">
        <v>53</v>
      </c>
      <c r="B77" s="93"/>
      <c r="C77" s="416"/>
      <c r="D77" s="174"/>
      <c r="E77" s="174"/>
      <c r="F77" s="174"/>
      <c r="G77" s="174"/>
      <c r="H77" s="174"/>
      <c r="I77" s="353"/>
      <c r="J77" s="353"/>
      <c r="K77" s="174"/>
      <c r="L77" s="174"/>
      <c r="M77" s="174"/>
      <c r="N77" s="174"/>
      <c r="O77" s="174"/>
      <c r="P77" s="353"/>
      <c r="Q77" s="353"/>
      <c r="R77" s="174"/>
      <c r="S77" s="174"/>
      <c r="T77" s="189"/>
      <c r="U77" s="170"/>
      <c r="V77" s="189"/>
      <c r="W77" s="364"/>
      <c r="X77" s="364"/>
      <c r="Y77" s="189"/>
      <c r="Z77" s="189"/>
      <c r="AA77" s="189"/>
      <c r="AB77" s="189"/>
      <c r="AC77" s="189"/>
      <c r="AD77" s="364"/>
      <c r="AE77" s="364"/>
      <c r="AF77" s="189"/>
      <c r="AG77" s="333"/>
    </row>
    <row r="78" spans="1:33" ht="15" thickBot="1" x14ac:dyDescent="0.35">
      <c r="A78" s="64" t="s">
        <v>54</v>
      </c>
      <c r="B78" s="93"/>
      <c r="C78" s="416"/>
      <c r="D78" s="174"/>
      <c r="E78" s="174"/>
      <c r="F78" s="174"/>
      <c r="G78" s="174"/>
      <c r="H78" s="174"/>
      <c r="I78" s="353"/>
      <c r="J78" s="353"/>
      <c r="K78" s="174"/>
      <c r="L78" s="174"/>
      <c r="M78" s="174"/>
      <c r="N78" s="174"/>
      <c r="O78" s="174"/>
      <c r="P78" s="353"/>
      <c r="Q78" s="353"/>
      <c r="R78" s="174"/>
      <c r="S78" s="174"/>
      <c r="T78" s="189"/>
      <c r="U78" s="170"/>
      <c r="V78" s="189"/>
      <c r="W78" s="364"/>
      <c r="X78" s="364"/>
      <c r="Y78" s="189"/>
      <c r="Z78" s="189"/>
      <c r="AA78" s="189"/>
      <c r="AB78" s="189"/>
      <c r="AC78" s="189"/>
      <c r="AD78" s="364"/>
      <c r="AE78" s="364"/>
      <c r="AF78" s="189"/>
      <c r="AG78" s="333"/>
    </row>
    <row r="79" spans="1:33" ht="15" thickBot="1" x14ac:dyDescent="0.35">
      <c r="A79" s="36"/>
      <c r="B79" s="4"/>
      <c r="C79" s="384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</row>
    <row r="80" spans="1:33" x14ac:dyDescent="0.3">
      <c r="A80" s="62" t="s">
        <v>62</v>
      </c>
      <c r="B80" s="92"/>
      <c r="C80" s="414"/>
      <c r="D80" s="170"/>
      <c r="E80" s="170"/>
      <c r="F80" s="170"/>
      <c r="G80" s="170"/>
      <c r="H80" s="170"/>
      <c r="I80" s="351"/>
      <c r="J80" s="351"/>
      <c r="K80" s="170"/>
      <c r="L80" s="170"/>
      <c r="M80" s="170"/>
      <c r="N80" s="170"/>
      <c r="O80" s="170"/>
      <c r="P80" s="351"/>
      <c r="Q80" s="351"/>
      <c r="R80" s="170"/>
      <c r="S80" s="170"/>
      <c r="T80" s="183"/>
      <c r="U80" s="170"/>
      <c r="V80" s="183"/>
      <c r="W80" s="365"/>
      <c r="X80" s="365"/>
      <c r="Y80" s="183"/>
      <c r="Z80" s="183"/>
      <c r="AA80" s="183"/>
      <c r="AB80" s="183"/>
      <c r="AC80" s="183"/>
      <c r="AD80" s="365"/>
      <c r="AE80" s="365"/>
      <c r="AF80" s="183"/>
      <c r="AG80" s="335"/>
    </row>
    <row r="81" spans="1:33" x14ac:dyDescent="0.3">
      <c r="A81" s="63" t="s">
        <v>63</v>
      </c>
      <c r="B81" s="95"/>
      <c r="C81" s="415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86"/>
      <c r="U81" s="170"/>
      <c r="V81" s="186"/>
      <c r="W81" s="366"/>
      <c r="X81" s="366"/>
      <c r="Y81" s="186"/>
      <c r="Z81" s="186"/>
      <c r="AA81" s="186"/>
      <c r="AB81" s="186"/>
      <c r="AC81" s="186"/>
      <c r="AD81" s="366"/>
      <c r="AE81" s="366"/>
      <c r="AF81" s="186"/>
      <c r="AG81" s="336"/>
    </row>
    <row r="82" spans="1:33" x14ac:dyDescent="0.3">
      <c r="A82" s="63" t="s">
        <v>64</v>
      </c>
      <c r="B82" s="95"/>
      <c r="C82" s="415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86"/>
      <c r="U82" s="170"/>
      <c r="V82" s="186"/>
      <c r="W82" s="366"/>
      <c r="X82" s="366"/>
      <c r="Y82" s="186"/>
      <c r="Z82" s="186"/>
      <c r="AA82" s="186"/>
      <c r="AB82" s="186"/>
      <c r="AC82" s="186"/>
      <c r="AD82" s="366"/>
      <c r="AE82" s="366"/>
      <c r="AF82" s="186"/>
      <c r="AG82" s="336"/>
    </row>
    <row r="83" spans="1:33" x14ac:dyDescent="0.3">
      <c r="A83" s="63" t="s">
        <v>65</v>
      </c>
      <c r="B83" s="95"/>
      <c r="C83" s="415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86"/>
      <c r="U83" s="170"/>
      <c r="V83" s="186"/>
      <c r="W83" s="366"/>
      <c r="X83" s="366"/>
      <c r="Y83" s="186"/>
      <c r="Z83" s="186"/>
      <c r="AA83" s="186"/>
      <c r="AB83" s="186"/>
      <c r="AC83" s="186"/>
      <c r="AD83" s="366"/>
      <c r="AE83" s="366"/>
      <c r="AF83" s="186"/>
      <c r="AG83" s="336"/>
    </row>
    <row r="84" spans="1:33" x14ac:dyDescent="0.3">
      <c r="A84" s="64" t="s">
        <v>66</v>
      </c>
      <c r="B84" s="93"/>
      <c r="C84" s="416"/>
      <c r="D84" s="174"/>
      <c r="E84" s="174"/>
      <c r="F84" s="174"/>
      <c r="G84" s="174"/>
      <c r="H84" s="174"/>
      <c r="I84" s="353"/>
      <c r="J84" s="353"/>
      <c r="K84" s="174"/>
      <c r="L84" s="174"/>
      <c r="M84" s="174"/>
      <c r="N84" s="174"/>
      <c r="O84" s="174"/>
      <c r="P84" s="353"/>
      <c r="Q84" s="353"/>
      <c r="R84" s="174"/>
      <c r="S84" s="174"/>
      <c r="T84" s="189"/>
      <c r="U84" s="170"/>
      <c r="V84" s="189"/>
      <c r="W84" s="364"/>
      <c r="X84" s="364"/>
      <c r="Y84" s="189"/>
      <c r="Z84" s="189"/>
      <c r="AA84" s="189"/>
      <c r="AB84" s="189"/>
      <c r="AC84" s="189"/>
      <c r="AD84" s="364"/>
      <c r="AE84" s="364"/>
      <c r="AF84" s="189"/>
      <c r="AG84" s="333"/>
    </row>
    <row r="85" spans="1:33" ht="15" thickBot="1" x14ac:dyDescent="0.35">
      <c r="A85" s="64" t="s">
        <v>67</v>
      </c>
      <c r="B85" s="93"/>
      <c r="C85" s="416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89"/>
      <c r="U85" s="170"/>
      <c r="V85" s="189"/>
      <c r="W85" s="364"/>
      <c r="X85" s="364"/>
      <c r="Y85" s="189"/>
      <c r="Z85" s="189"/>
      <c r="AA85" s="189"/>
      <c r="AB85" s="189"/>
      <c r="AC85" s="189"/>
      <c r="AD85" s="364"/>
      <c r="AE85" s="364"/>
      <c r="AF85" s="189"/>
      <c r="AG85" s="333"/>
    </row>
    <row r="86" spans="1:33" ht="15" thickBot="1" x14ac:dyDescent="0.35">
      <c r="A86" s="36"/>
      <c r="B86" s="4"/>
      <c r="C86" s="384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</row>
    <row r="87" spans="1:33" x14ac:dyDescent="0.3">
      <c r="A87" s="62" t="s">
        <v>75</v>
      </c>
      <c r="B87" s="92"/>
      <c r="C87" s="414"/>
      <c r="D87" s="170"/>
      <c r="E87" s="170"/>
      <c r="F87" s="170"/>
      <c r="G87" s="170"/>
      <c r="H87" s="170"/>
      <c r="I87" s="351"/>
      <c r="J87" s="351"/>
      <c r="K87" s="170"/>
      <c r="L87" s="170"/>
      <c r="M87" s="170"/>
      <c r="N87" s="170"/>
      <c r="O87" s="170"/>
      <c r="P87" s="351"/>
      <c r="Q87" s="351"/>
      <c r="R87" s="170"/>
      <c r="S87" s="170"/>
      <c r="T87" s="183"/>
      <c r="U87" s="170"/>
      <c r="V87" s="183"/>
      <c r="W87" s="365"/>
      <c r="X87" s="365"/>
      <c r="Y87" s="183"/>
      <c r="Z87" s="183"/>
      <c r="AA87" s="183"/>
      <c r="AB87" s="183"/>
      <c r="AC87" s="183"/>
      <c r="AD87" s="365"/>
      <c r="AE87" s="365"/>
      <c r="AF87" s="183"/>
      <c r="AG87" s="335"/>
    </row>
    <row r="88" spans="1:33" x14ac:dyDescent="0.3">
      <c r="A88" s="63" t="s">
        <v>76</v>
      </c>
      <c r="B88" s="95"/>
      <c r="C88" s="415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0"/>
      <c r="V88" s="186"/>
      <c r="W88" s="366"/>
      <c r="X88" s="366"/>
      <c r="Y88" s="186"/>
      <c r="Z88" s="186"/>
      <c r="AA88" s="186"/>
      <c r="AB88" s="186"/>
      <c r="AC88" s="186"/>
      <c r="AD88" s="366"/>
      <c r="AE88" s="366"/>
      <c r="AF88" s="186"/>
      <c r="AG88" s="336"/>
    </row>
    <row r="89" spans="1:33" x14ac:dyDescent="0.3">
      <c r="A89" s="63" t="s">
        <v>77</v>
      </c>
      <c r="B89" s="95"/>
      <c r="C89" s="415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0"/>
      <c r="V89" s="186"/>
      <c r="W89" s="366"/>
      <c r="X89" s="366"/>
      <c r="Y89" s="186"/>
      <c r="Z89" s="186"/>
      <c r="AA89" s="186"/>
      <c r="AB89" s="186"/>
      <c r="AC89" s="186"/>
      <c r="AD89" s="366"/>
      <c r="AE89" s="366"/>
      <c r="AF89" s="186"/>
      <c r="AG89" s="336"/>
    </row>
    <row r="90" spans="1:33" x14ac:dyDescent="0.3">
      <c r="A90" s="63" t="s">
        <v>78</v>
      </c>
      <c r="B90" s="95"/>
      <c r="C90" s="415"/>
      <c r="D90" s="172"/>
      <c r="E90" s="172"/>
      <c r="F90" s="172"/>
      <c r="G90" s="172"/>
      <c r="H90" s="172"/>
      <c r="I90" s="352"/>
      <c r="J90" s="352"/>
      <c r="K90" s="172"/>
      <c r="L90" s="172"/>
      <c r="M90" s="172"/>
      <c r="N90" s="172"/>
      <c r="O90" s="172"/>
      <c r="P90" s="352"/>
      <c r="Q90" s="352"/>
      <c r="R90" s="172"/>
      <c r="S90" s="172"/>
      <c r="T90" s="186"/>
      <c r="U90" s="170"/>
      <c r="V90" s="186"/>
      <c r="W90" s="366"/>
      <c r="X90" s="366"/>
      <c r="Y90" s="186"/>
      <c r="Z90" s="186"/>
      <c r="AA90" s="186"/>
      <c r="AB90" s="186"/>
      <c r="AC90" s="186"/>
      <c r="AD90" s="366"/>
      <c r="AE90" s="366"/>
      <c r="AF90" s="186"/>
      <c r="AG90" s="336"/>
    </row>
    <row r="91" spans="1:33" x14ac:dyDescent="0.3">
      <c r="A91" s="64" t="s">
        <v>79</v>
      </c>
      <c r="B91" s="93"/>
      <c r="C91" s="416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0"/>
      <c r="V91" s="189"/>
      <c r="W91" s="364"/>
      <c r="X91" s="364"/>
      <c r="Y91" s="189"/>
      <c r="Z91" s="189"/>
      <c r="AA91" s="189"/>
      <c r="AB91" s="189"/>
      <c r="AC91" s="189"/>
      <c r="AD91" s="364"/>
      <c r="AE91" s="364"/>
      <c r="AF91" s="189"/>
      <c r="AG91" s="333"/>
    </row>
    <row r="92" spans="1:33" ht="15" thickBot="1" x14ac:dyDescent="0.35">
      <c r="A92" s="64" t="s">
        <v>80</v>
      </c>
      <c r="B92" s="93"/>
      <c r="C92" s="416"/>
      <c r="D92" s="174"/>
      <c r="E92" s="174"/>
      <c r="F92" s="174"/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0"/>
      <c r="V92" s="189"/>
      <c r="W92" s="364"/>
      <c r="X92" s="362"/>
      <c r="Y92" s="190"/>
      <c r="Z92" s="190"/>
      <c r="AA92" s="189"/>
      <c r="AB92" s="190"/>
      <c r="AC92" s="189"/>
      <c r="AD92" s="364"/>
      <c r="AE92" s="364"/>
      <c r="AF92" s="189"/>
      <c r="AG92" s="333"/>
    </row>
    <row r="93" spans="1:33" ht="15" thickBot="1" x14ac:dyDescent="0.35">
      <c r="A93" s="36"/>
      <c r="B93" s="4"/>
      <c r="C93" s="384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</row>
    <row r="94" spans="1:33" x14ac:dyDescent="0.3">
      <c r="A94" s="62" t="s">
        <v>85</v>
      </c>
      <c r="B94" s="92"/>
      <c r="C94" s="414"/>
      <c r="D94" s="170"/>
      <c r="E94" s="170"/>
      <c r="F94" s="170"/>
      <c r="G94" s="170"/>
      <c r="H94" s="170"/>
      <c r="I94" s="351"/>
      <c r="J94" s="351"/>
      <c r="K94" s="170"/>
      <c r="L94" s="170"/>
      <c r="M94" s="170"/>
      <c r="N94" s="170"/>
      <c r="O94" s="170"/>
      <c r="P94" s="351"/>
      <c r="Q94" s="351"/>
      <c r="R94" s="170"/>
      <c r="S94" s="170"/>
      <c r="T94" s="183"/>
      <c r="U94" s="170"/>
      <c r="V94" s="183"/>
      <c r="W94" s="365"/>
      <c r="X94" s="365"/>
      <c r="Y94" s="183"/>
      <c r="Z94" s="183"/>
      <c r="AA94" s="183"/>
      <c r="AB94" s="183"/>
      <c r="AC94" s="183"/>
      <c r="AD94" s="365"/>
      <c r="AE94" s="365"/>
      <c r="AF94" s="183"/>
      <c r="AG94" s="335"/>
    </row>
    <row r="95" spans="1:33" x14ac:dyDescent="0.3">
      <c r="A95" s="63" t="s">
        <v>86</v>
      </c>
      <c r="B95" s="95"/>
      <c r="C95" s="415"/>
      <c r="D95" s="172"/>
      <c r="E95" s="172"/>
      <c r="F95" s="172"/>
      <c r="G95" s="172"/>
      <c r="H95" s="172"/>
      <c r="I95" s="352"/>
      <c r="J95" s="352"/>
      <c r="K95" s="172"/>
      <c r="L95" s="172"/>
      <c r="M95" s="172"/>
      <c r="N95" s="172"/>
      <c r="O95" s="172"/>
      <c r="P95" s="352"/>
      <c r="Q95" s="352"/>
      <c r="R95" s="172"/>
      <c r="S95" s="172"/>
      <c r="T95" s="186"/>
      <c r="U95" s="170"/>
      <c r="V95" s="186"/>
      <c r="W95" s="366"/>
      <c r="X95" s="366"/>
      <c r="Y95" s="186"/>
      <c r="Z95" s="186"/>
      <c r="AA95" s="186"/>
      <c r="AB95" s="186"/>
      <c r="AC95" s="186"/>
      <c r="AD95" s="366"/>
      <c r="AE95" s="366"/>
      <c r="AF95" s="186"/>
      <c r="AG95" s="336"/>
    </row>
    <row r="96" spans="1:33" x14ac:dyDescent="0.3">
      <c r="A96" s="63" t="s">
        <v>87</v>
      </c>
      <c r="B96" s="95"/>
      <c r="C96" s="415"/>
      <c r="D96" s="172"/>
      <c r="E96" s="172"/>
      <c r="F96" s="172"/>
      <c r="G96" s="172"/>
      <c r="H96" s="172"/>
      <c r="I96" s="352"/>
      <c r="J96" s="352"/>
      <c r="K96" s="172"/>
      <c r="L96" s="172"/>
      <c r="M96" s="172"/>
      <c r="N96" s="172"/>
      <c r="O96" s="172"/>
      <c r="P96" s="352"/>
      <c r="Q96" s="352"/>
      <c r="R96" s="172"/>
      <c r="S96" s="172"/>
      <c r="T96" s="186"/>
      <c r="U96" s="170"/>
      <c r="V96" s="186"/>
      <c r="W96" s="366"/>
      <c r="X96" s="366"/>
      <c r="Y96" s="186"/>
      <c r="Z96" s="186"/>
      <c r="AA96" s="186"/>
      <c r="AB96" s="186"/>
      <c r="AC96" s="186"/>
      <c r="AD96" s="366"/>
      <c r="AE96" s="366"/>
      <c r="AF96" s="186"/>
      <c r="AG96" s="336"/>
    </row>
    <row r="97" spans="1:33" x14ac:dyDescent="0.3">
      <c r="A97" s="63" t="s">
        <v>88</v>
      </c>
      <c r="B97" s="95"/>
      <c r="C97" s="415"/>
      <c r="D97" s="172"/>
      <c r="E97" s="172"/>
      <c r="F97" s="172"/>
      <c r="G97" s="172"/>
      <c r="H97" s="172"/>
      <c r="I97" s="352"/>
      <c r="J97" s="352"/>
      <c r="K97" s="172"/>
      <c r="L97" s="172"/>
      <c r="M97" s="172"/>
      <c r="N97" s="172"/>
      <c r="O97" s="172"/>
      <c r="P97" s="352"/>
      <c r="Q97" s="352"/>
      <c r="R97" s="172"/>
      <c r="S97" s="172"/>
      <c r="T97" s="186"/>
      <c r="U97" s="170"/>
      <c r="V97" s="186"/>
      <c r="W97" s="366"/>
      <c r="X97" s="366"/>
      <c r="Y97" s="186"/>
      <c r="Z97" s="186"/>
      <c r="AA97" s="186"/>
      <c r="AB97" s="186"/>
      <c r="AC97" s="186"/>
      <c r="AD97" s="366"/>
      <c r="AE97" s="366"/>
      <c r="AF97" s="186"/>
      <c r="AG97" s="336"/>
    </row>
    <row r="98" spans="1:33" x14ac:dyDescent="0.3">
      <c r="A98" s="64" t="s">
        <v>89</v>
      </c>
      <c r="B98" s="93"/>
      <c r="C98" s="416"/>
      <c r="D98" s="174"/>
      <c r="E98" s="174"/>
      <c r="F98" s="174"/>
      <c r="G98" s="174"/>
      <c r="H98" s="174"/>
      <c r="I98" s="353"/>
      <c r="J98" s="353"/>
      <c r="K98" s="174"/>
      <c r="L98" s="174"/>
      <c r="M98" s="174"/>
      <c r="N98" s="174"/>
      <c r="O98" s="174"/>
      <c r="P98" s="353"/>
      <c r="Q98" s="353"/>
      <c r="R98" s="174"/>
      <c r="S98" s="174"/>
      <c r="T98" s="189"/>
      <c r="U98" s="170"/>
      <c r="V98" s="189"/>
      <c r="W98" s="364"/>
      <c r="X98" s="364"/>
      <c r="Y98" s="189"/>
      <c r="Z98" s="189"/>
      <c r="AA98" s="189"/>
      <c r="AB98" s="189"/>
      <c r="AC98" s="189"/>
      <c r="AD98" s="364"/>
      <c r="AE98" s="364"/>
      <c r="AF98" s="189"/>
      <c r="AG98" s="333"/>
    </row>
    <row r="99" spans="1:33" ht="15" thickBot="1" x14ac:dyDescent="0.35">
      <c r="A99" s="64" t="s">
        <v>90</v>
      </c>
      <c r="B99" s="93"/>
      <c r="C99" s="416"/>
      <c r="D99" s="174"/>
      <c r="E99" s="174"/>
      <c r="F99" s="174"/>
      <c r="G99" s="174"/>
      <c r="H99" s="174"/>
      <c r="I99" s="353"/>
      <c r="J99" s="353"/>
      <c r="K99" s="174"/>
      <c r="L99" s="174"/>
      <c r="M99" s="174"/>
      <c r="N99" s="174"/>
      <c r="O99" s="174"/>
      <c r="P99" s="353"/>
      <c r="Q99" s="353"/>
      <c r="R99" s="174"/>
      <c r="S99" s="174"/>
      <c r="T99" s="189"/>
      <c r="U99" s="170"/>
      <c r="V99" s="189"/>
      <c r="W99" s="364"/>
      <c r="X99" s="362"/>
      <c r="Y99" s="190"/>
      <c r="Z99" s="190"/>
      <c r="AA99" s="189"/>
      <c r="AB99" s="190"/>
      <c r="AC99" s="189"/>
      <c r="AD99" s="364"/>
      <c r="AE99" s="364"/>
      <c r="AF99" s="189"/>
      <c r="AG99" s="333"/>
    </row>
    <row r="100" spans="1:33" ht="15" thickBot="1" x14ac:dyDescent="0.35">
      <c r="A100" s="36"/>
      <c r="B100" s="4"/>
      <c r="C100" s="384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AG99"/>
  <sheetViews>
    <sheetView zoomScale="85" zoomScaleNormal="85" workbookViewId="0">
      <selection activeCell="J27" sqref="C27:J27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>
        <v>43313</v>
      </c>
      <c r="D1" s="379">
        <v>43314</v>
      </c>
      <c r="E1" s="379">
        <v>43315</v>
      </c>
      <c r="F1" s="379">
        <v>43316</v>
      </c>
      <c r="G1" s="379">
        <v>43317</v>
      </c>
      <c r="H1" s="379">
        <v>43318</v>
      </c>
      <c r="I1" s="379">
        <v>43319</v>
      </c>
      <c r="J1" s="379">
        <v>43320</v>
      </c>
      <c r="K1" s="379">
        <v>43321</v>
      </c>
      <c r="L1" s="379">
        <v>43322</v>
      </c>
      <c r="M1" s="379">
        <v>43323</v>
      </c>
      <c r="N1" s="379">
        <v>43324</v>
      </c>
      <c r="O1" s="379">
        <v>43325</v>
      </c>
      <c r="P1" s="379">
        <v>43326</v>
      </c>
      <c r="Q1" s="379">
        <v>43327</v>
      </c>
      <c r="R1" s="379">
        <v>43328</v>
      </c>
      <c r="S1" s="379">
        <v>43329</v>
      </c>
      <c r="T1" s="379">
        <v>43330</v>
      </c>
      <c r="U1" s="379">
        <v>43331</v>
      </c>
      <c r="V1" s="379">
        <v>43332</v>
      </c>
      <c r="W1" s="379">
        <v>43333</v>
      </c>
      <c r="X1" s="379">
        <v>43334</v>
      </c>
      <c r="Y1" s="379">
        <v>43335</v>
      </c>
      <c r="Z1" s="379">
        <v>43336</v>
      </c>
      <c r="AA1" s="379">
        <v>43337</v>
      </c>
      <c r="AB1" s="379">
        <v>43338</v>
      </c>
      <c r="AC1" s="379">
        <v>43339</v>
      </c>
      <c r="AD1" s="379">
        <v>43340</v>
      </c>
      <c r="AE1" s="379">
        <v>43341</v>
      </c>
      <c r="AF1" s="393">
        <v>43342</v>
      </c>
      <c r="AG1" s="393">
        <v>43343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11"/>
    </row>
    <row r="3" spans="1:33" x14ac:dyDescent="0.3">
      <c r="A3" s="286" t="s">
        <v>0</v>
      </c>
      <c r="B3" s="51"/>
      <c r="C3" s="381">
        <v>22</v>
      </c>
      <c r="D3" s="170">
        <v>17</v>
      </c>
      <c r="E3" s="170">
        <v>4</v>
      </c>
      <c r="F3" s="351">
        <v>26</v>
      </c>
      <c r="G3" s="351">
        <v>18</v>
      </c>
      <c r="H3" s="170">
        <v>12</v>
      </c>
      <c r="I3" s="170">
        <v>6</v>
      </c>
      <c r="J3" s="170">
        <v>20</v>
      </c>
      <c r="K3" s="170">
        <v>31</v>
      </c>
      <c r="L3" s="170">
        <v>11</v>
      </c>
      <c r="M3" s="351">
        <v>17</v>
      </c>
      <c r="N3" s="351">
        <v>27</v>
      </c>
      <c r="O3" s="170">
        <v>27</v>
      </c>
      <c r="P3" s="170">
        <v>18</v>
      </c>
      <c r="Q3" s="447">
        <v>21</v>
      </c>
      <c r="R3" s="170">
        <v>12</v>
      </c>
      <c r="S3" s="170">
        <v>9</v>
      </c>
      <c r="T3" s="351">
        <v>8</v>
      </c>
      <c r="U3" s="351">
        <v>17</v>
      </c>
      <c r="V3" s="170">
        <v>23</v>
      </c>
      <c r="W3" s="170">
        <v>22</v>
      </c>
      <c r="X3" s="170">
        <v>7</v>
      </c>
      <c r="Y3" s="170">
        <v>21</v>
      </c>
      <c r="Z3" s="170">
        <v>18</v>
      </c>
      <c r="AA3" s="351">
        <v>24</v>
      </c>
      <c r="AB3" s="351">
        <v>11</v>
      </c>
      <c r="AC3" s="170">
        <v>33</v>
      </c>
      <c r="AD3" s="170">
        <v>6</v>
      </c>
      <c r="AE3" s="170">
        <v>8</v>
      </c>
      <c r="AF3" s="192">
        <v>18</v>
      </c>
      <c r="AG3" s="330">
        <v>11</v>
      </c>
    </row>
    <row r="4" spans="1:33" x14ac:dyDescent="0.3">
      <c r="A4" s="35" t="s">
        <v>1</v>
      </c>
      <c r="B4" s="29"/>
      <c r="C4" s="382">
        <v>44</v>
      </c>
      <c r="D4" s="172">
        <v>22</v>
      </c>
      <c r="E4" s="172">
        <v>9</v>
      </c>
      <c r="F4" s="352">
        <v>29</v>
      </c>
      <c r="G4" s="352">
        <v>17</v>
      </c>
      <c r="H4" s="172">
        <v>18</v>
      </c>
      <c r="I4" s="172">
        <v>21</v>
      </c>
      <c r="J4" s="172">
        <v>20</v>
      </c>
      <c r="K4" s="172">
        <v>34</v>
      </c>
      <c r="L4" s="170">
        <v>12</v>
      </c>
      <c r="M4" s="352">
        <v>13</v>
      </c>
      <c r="N4" s="352">
        <v>27</v>
      </c>
      <c r="O4" s="170">
        <v>42</v>
      </c>
      <c r="P4" s="170">
        <v>43</v>
      </c>
      <c r="Q4" s="448">
        <v>23</v>
      </c>
      <c r="R4" s="170">
        <v>25</v>
      </c>
      <c r="S4" s="172">
        <v>24</v>
      </c>
      <c r="T4" s="352">
        <v>10</v>
      </c>
      <c r="U4" s="351">
        <v>18</v>
      </c>
      <c r="V4" s="172">
        <v>36</v>
      </c>
      <c r="W4" s="172">
        <v>28</v>
      </c>
      <c r="X4" s="172">
        <v>11</v>
      </c>
      <c r="Y4" s="170">
        <v>11</v>
      </c>
      <c r="Z4" s="172">
        <v>25</v>
      </c>
      <c r="AA4" s="352">
        <v>21</v>
      </c>
      <c r="AB4" s="351">
        <v>12</v>
      </c>
      <c r="AC4" s="172">
        <v>53</v>
      </c>
      <c r="AD4" s="172">
        <v>27</v>
      </c>
      <c r="AE4" s="172">
        <v>17</v>
      </c>
      <c r="AF4" s="193">
        <v>38</v>
      </c>
      <c r="AG4" s="330">
        <v>14</v>
      </c>
    </row>
    <row r="5" spans="1:33" x14ac:dyDescent="0.3">
      <c r="A5" s="35" t="s">
        <v>3</v>
      </c>
      <c r="B5" s="29"/>
      <c r="C5" s="382">
        <v>8</v>
      </c>
      <c r="D5" s="172">
        <v>3</v>
      </c>
      <c r="E5" s="172">
        <v>2</v>
      </c>
      <c r="F5" s="352">
        <v>8</v>
      </c>
      <c r="G5" s="352">
        <v>5</v>
      </c>
      <c r="H5" s="172">
        <v>1</v>
      </c>
      <c r="I5" s="172"/>
      <c r="J5" s="172">
        <v>3</v>
      </c>
      <c r="K5" s="172">
        <v>7</v>
      </c>
      <c r="L5" s="170">
        <v>5</v>
      </c>
      <c r="M5" s="352">
        <v>6</v>
      </c>
      <c r="N5" s="352">
        <v>6</v>
      </c>
      <c r="O5" s="170">
        <v>17</v>
      </c>
      <c r="P5" s="170">
        <v>4</v>
      </c>
      <c r="Q5" s="448">
        <v>3</v>
      </c>
      <c r="R5" s="170">
        <v>3</v>
      </c>
      <c r="S5" s="172">
        <v>15</v>
      </c>
      <c r="T5" s="352">
        <v>2</v>
      </c>
      <c r="U5" s="351">
        <v>3</v>
      </c>
      <c r="V5" s="172">
        <v>6</v>
      </c>
      <c r="W5" s="172">
        <v>11</v>
      </c>
      <c r="X5" s="172">
        <v>11</v>
      </c>
      <c r="Y5" s="170">
        <v>6</v>
      </c>
      <c r="Z5" s="172">
        <v>3</v>
      </c>
      <c r="AA5" s="352">
        <v>9</v>
      </c>
      <c r="AB5" s="351">
        <v>2</v>
      </c>
      <c r="AC5" s="172">
        <v>7</v>
      </c>
      <c r="AD5" s="172">
        <v>3</v>
      </c>
      <c r="AE5" s="172">
        <v>5</v>
      </c>
      <c r="AF5" s="193" t="s">
        <v>47</v>
      </c>
      <c r="AG5" s="330">
        <v>9</v>
      </c>
    </row>
    <row r="6" spans="1:33" x14ac:dyDescent="0.3">
      <c r="A6" s="35" t="s">
        <v>74</v>
      </c>
      <c r="B6" s="29"/>
      <c r="C6" s="382"/>
      <c r="D6" s="172"/>
      <c r="E6" s="172"/>
      <c r="F6" s="352"/>
      <c r="G6" s="352"/>
      <c r="H6" s="172"/>
      <c r="I6" s="172"/>
      <c r="J6" s="172"/>
      <c r="K6" s="172"/>
      <c r="L6" s="170"/>
      <c r="M6" s="352"/>
      <c r="N6" s="352"/>
      <c r="O6" s="170"/>
      <c r="P6" s="170"/>
      <c r="Q6" s="448"/>
      <c r="R6" s="170"/>
      <c r="S6" s="172"/>
      <c r="T6" s="352"/>
      <c r="U6" s="351"/>
      <c r="V6" s="172"/>
      <c r="W6" s="172"/>
      <c r="X6" s="172"/>
      <c r="Y6" s="170"/>
      <c r="Z6" s="172"/>
      <c r="AA6" s="352"/>
      <c r="AB6" s="351"/>
      <c r="AC6" s="172"/>
      <c r="AD6" s="17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352"/>
      <c r="G7" s="352"/>
      <c r="H7" s="172"/>
      <c r="I7" s="172"/>
      <c r="J7" s="172"/>
      <c r="K7" s="172"/>
      <c r="L7" s="170"/>
      <c r="M7" s="352"/>
      <c r="N7" s="352"/>
      <c r="O7" s="170"/>
      <c r="P7" s="170"/>
      <c r="Q7" s="448"/>
      <c r="R7" s="170"/>
      <c r="S7" s="172">
        <v>57</v>
      </c>
      <c r="T7" s="352"/>
      <c r="U7" s="351"/>
      <c r="V7" s="172"/>
      <c r="W7" s="172"/>
      <c r="X7" s="172"/>
      <c r="Y7" s="170"/>
      <c r="Z7" s="172"/>
      <c r="AA7" s="352">
        <v>14</v>
      </c>
      <c r="AB7" s="351"/>
      <c r="AC7" s="172"/>
      <c r="AD7" s="172">
        <v>26</v>
      </c>
      <c r="AE7" s="172"/>
      <c r="AF7" s="193">
        <v>47</v>
      </c>
      <c r="AG7" s="330"/>
    </row>
    <row r="8" spans="1:33" x14ac:dyDescent="0.3">
      <c r="A8" s="35" t="s">
        <v>84</v>
      </c>
      <c r="B8" s="29"/>
      <c r="C8" s="382"/>
      <c r="D8" s="172"/>
      <c r="E8" s="172"/>
      <c r="F8" s="352"/>
      <c r="G8" s="352"/>
      <c r="H8" s="172"/>
      <c r="I8" s="172">
        <v>50</v>
      </c>
      <c r="J8" s="172"/>
      <c r="K8" s="172">
        <v>10</v>
      </c>
      <c r="L8" s="170"/>
      <c r="M8" s="352"/>
      <c r="N8" s="352"/>
      <c r="O8" s="170"/>
      <c r="P8" s="170"/>
      <c r="Q8" s="448"/>
      <c r="R8" s="170"/>
      <c r="S8" s="172"/>
      <c r="T8" s="352"/>
      <c r="U8" s="351"/>
      <c r="V8" s="172"/>
      <c r="W8" s="172"/>
      <c r="X8" s="172"/>
      <c r="Y8" s="170"/>
      <c r="Z8" s="172"/>
      <c r="AA8" s="352"/>
      <c r="AB8" s="351"/>
      <c r="AC8" s="172"/>
      <c r="AD8" s="172"/>
      <c r="AE8" s="172"/>
      <c r="AF8" s="193"/>
      <c r="AG8" s="330"/>
    </row>
    <row r="9" spans="1:33" x14ac:dyDescent="0.3">
      <c r="A9" s="35" t="s">
        <v>30</v>
      </c>
      <c r="B9" s="29"/>
      <c r="C9" s="382"/>
      <c r="D9" s="172"/>
      <c r="E9" s="172"/>
      <c r="F9" s="352"/>
      <c r="G9" s="352"/>
      <c r="H9" s="172"/>
      <c r="I9" s="172"/>
      <c r="J9" s="172"/>
      <c r="K9" s="172"/>
      <c r="L9" s="170"/>
      <c r="M9" s="352"/>
      <c r="N9" s="352"/>
      <c r="O9" s="170"/>
      <c r="P9" s="170"/>
      <c r="Q9" s="449"/>
      <c r="R9" s="170"/>
      <c r="S9" s="172"/>
      <c r="T9" s="352"/>
      <c r="U9" s="351"/>
      <c r="V9" s="172"/>
      <c r="W9" s="172"/>
      <c r="X9" s="172"/>
      <c r="Y9" s="170"/>
      <c r="Z9" s="172"/>
      <c r="AA9" s="352"/>
      <c r="AB9" s="351"/>
      <c r="AC9" s="172"/>
      <c r="AD9" s="172"/>
      <c r="AE9" s="172"/>
      <c r="AF9" s="193"/>
      <c r="AG9" s="330"/>
    </row>
    <row r="10" spans="1:33" x14ac:dyDescent="0.3">
      <c r="A10" s="35" t="s">
        <v>72</v>
      </c>
      <c r="B10" s="29"/>
      <c r="C10" s="382"/>
      <c r="D10" s="172"/>
      <c r="E10" s="172"/>
      <c r="F10" s="352"/>
      <c r="G10" s="352"/>
      <c r="H10" s="172"/>
      <c r="I10" s="172"/>
      <c r="J10" s="172"/>
      <c r="K10" s="172"/>
      <c r="L10" s="170"/>
      <c r="M10" s="352"/>
      <c r="N10" s="352"/>
      <c r="O10" s="170"/>
      <c r="P10" s="170"/>
      <c r="Q10" s="448"/>
      <c r="R10" s="170"/>
      <c r="S10" s="172"/>
      <c r="T10" s="352"/>
      <c r="U10" s="351"/>
      <c r="V10" s="172"/>
      <c r="W10" s="172"/>
      <c r="X10" s="172"/>
      <c r="Y10" s="170"/>
      <c r="Z10" s="172"/>
      <c r="AA10" s="352"/>
      <c r="AB10" s="351"/>
      <c r="AC10" s="172"/>
      <c r="AD10" s="172"/>
      <c r="AE10" s="172"/>
      <c r="AF10" s="193"/>
      <c r="AG10" s="330"/>
    </row>
    <row r="11" spans="1:33" x14ac:dyDescent="0.3">
      <c r="A11" s="35" t="s">
        <v>29</v>
      </c>
      <c r="B11" s="29"/>
      <c r="C11" s="382"/>
      <c r="D11" s="172"/>
      <c r="E11" s="172"/>
      <c r="F11" s="352"/>
      <c r="G11" s="352"/>
      <c r="H11" s="172"/>
      <c r="I11" s="172"/>
      <c r="J11" s="172"/>
      <c r="K11" s="172"/>
      <c r="L11" s="170"/>
      <c r="M11" s="352"/>
      <c r="N11" s="352"/>
      <c r="O11" s="170"/>
      <c r="P11" s="170"/>
      <c r="Q11" s="448"/>
      <c r="R11" s="170"/>
      <c r="S11" s="172"/>
      <c r="T11" s="352"/>
      <c r="U11" s="351"/>
      <c r="V11" s="172"/>
      <c r="W11" s="172"/>
      <c r="X11" s="172"/>
      <c r="Y11" s="170"/>
      <c r="Z11" s="172"/>
      <c r="AA11" s="352"/>
      <c r="AB11" s="351"/>
      <c r="AC11" s="172"/>
      <c r="AD11" s="172"/>
      <c r="AE11" s="172"/>
      <c r="AF11" s="193"/>
      <c r="AG11" s="330"/>
    </row>
    <row r="12" spans="1:33" x14ac:dyDescent="0.3">
      <c r="A12" s="35" t="s">
        <v>55</v>
      </c>
      <c r="B12" s="29"/>
      <c r="C12" s="382"/>
      <c r="D12" s="172"/>
      <c r="E12" s="172"/>
      <c r="F12" s="352"/>
      <c r="G12" s="352"/>
      <c r="H12" s="172"/>
      <c r="I12" s="172"/>
      <c r="J12" s="172"/>
      <c r="K12" s="172"/>
      <c r="L12" s="170"/>
      <c r="M12" s="352"/>
      <c r="N12" s="352"/>
      <c r="O12" s="170"/>
      <c r="P12" s="170"/>
      <c r="Q12" s="448"/>
      <c r="R12" s="170"/>
      <c r="S12" s="172"/>
      <c r="T12" s="352"/>
      <c r="U12" s="351"/>
      <c r="V12" s="172"/>
      <c r="W12" s="172"/>
      <c r="X12" s="172"/>
      <c r="Y12" s="170"/>
      <c r="Z12" s="172"/>
      <c r="AA12" s="352"/>
      <c r="AB12" s="351"/>
      <c r="AC12" s="172"/>
      <c r="AD12" s="172"/>
      <c r="AE12" s="172"/>
      <c r="AF12" s="193"/>
      <c r="AG12" s="330"/>
    </row>
    <row r="13" spans="1:33" x14ac:dyDescent="0.3">
      <c r="A13" s="35" t="s">
        <v>82</v>
      </c>
      <c r="B13" s="29"/>
      <c r="C13" s="382"/>
      <c r="D13" s="172"/>
      <c r="E13" s="172"/>
      <c r="F13" s="352"/>
      <c r="G13" s="352"/>
      <c r="H13" s="172"/>
      <c r="I13" s="172"/>
      <c r="J13" s="172"/>
      <c r="K13" s="172"/>
      <c r="L13" s="170"/>
      <c r="M13" s="352"/>
      <c r="N13" s="352"/>
      <c r="O13" s="170"/>
      <c r="P13" s="170"/>
      <c r="Q13" s="448"/>
      <c r="R13" s="170"/>
      <c r="S13" s="172"/>
      <c r="T13" s="352"/>
      <c r="U13" s="351"/>
      <c r="V13" s="172"/>
      <c r="W13" s="172"/>
      <c r="X13" s="172"/>
      <c r="Y13" s="170"/>
      <c r="Z13" s="172"/>
      <c r="AA13" s="352"/>
      <c r="AB13" s="351"/>
      <c r="AC13" s="172"/>
      <c r="AD13" s="172"/>
      <c r="AE13" s="172"/>
      <c r="AF13" s="193"/>
      <c r="AG13" s="330"/>
    </row>
    <row r="14" spans="1:33" x14ac:dyDescent="0.3">
      <c r="A14" s="35" t="s">
        <v>81</v>
      </c>
      <c r="B14" s="29"/>
      <c r="C14" s="382"/>
      <c r="D14" s="172"/>
      <c r="E14" s="172"/>
      <c r="F14" s="352"/>
      <c r="G14" s="352"/>
      <c r="H14" s="172"/>
      <c r="I14" s="172"/>
      <c r="J14" s="172"/>
      <c r="K14" s="172"/>
      <c r="L14" s="170"/>
      <c r="M14" s="352"/>
      <c r="N14" s="352"/>
      <c r="O14" s="170"/>
      <c r="P14" s="170"/>
      <c r="Q14" s="448"/>
      <c r="R14" s="170"/>
      <c r="S14" s="172"/>
      <c r="T14" s="352"/>
      <c r="U14" s="351"/>
      <c r="V14" s="172"/>
      <c r="W14" s="172"/>
      <c r="X14" s="172"/>
      <c r="Y14" s="170"/>
      <c r="Z14" s="172"/>
      <c r="AA14" s="352"/>
      <c r="AB14" s="351"/>
      <c r="AC14" s="172"/>
      <c r="AD14" s="172"/>
      <c r="AE14" s="172"/>
      <c r="AF14" s="193"/>
      <c r="AG14" s="330"/>
    </row>
    <row r="15" spans="1:33" x14ac:dyDescent="0.3">
      <c r="A15" s="35" t="s">
        <v>9</v>
      </c>
      <c r="B15" s="29"/>
      <c r="C15" s="382">
        <v>10</v>
      </c>
      <c r="D15" s="172">
        <v>63</v>
      </c>
      <c r="E15" s="172">
        <v>68</v>
      </c>
      <c r="F15" s="352"/>
      <c r="G15" s="352"/>
      <c r="H15" s="172"/>
      <c r="I15" s="172">
        <v>6</v>
      </c>
      <c r="J15" s="172">
        <v>21</v>
      </c>
      <c r="K15" s="172">
        <v>7</v>
      </c>
      <c r="L15" s="170">
        <v>57</v>
      </c>
      <c r="M15" s="352"/>
      <c r="N15" s="352"/>
      <c r="O15" s="170">
        <v>8</v>
      </c>
      <c r="P15" s="170">
        <v>48</v>
      </c>
      <c r="Q15" s="448"/>
      <c r="R15" s="170"/>
      <c r="S15" s="172"/>
      <c r="T15" s="352"/>
      <c r="U15" s="351"/>
      <c r="V15" s="172"/>
      <c r="W15" s="172"/>
      <c r="X15" s="172">
        <v>68</v>
      </c>
      <c r="Y15" s="170">
        <v>68</v>
      </c>
      <c r="Z15" s="172">
        <v>21</v>
      </c>
      <c r="AA15" s="352"/>
      <c r="AB15" s="351"/>
      <c r="AC15" s="172">
        <v>28</v>
      </c>
      <c r="AD15" s="172">
        <v>16</v>
      </c>
      <c r="AE15" s="172">
        <v>39</v>
      </c>
      <c r="AF15" s="193"/>
      <c r="AG15" s="330"/>
    </row>
    <row r="16" spans="1:33" ht="15" thickBot="1" x14ac:dyDescent="0.35">
      <c r="A16" s="44" t="s">
        <v>69</v>
      </c>
      <c r="B16" s="52"/>
      <c r="C16" s="383"/>
      <c r="D16" s="174"/>
      <c r="E16" s="174"/>
      <c r="F16" s="353"/>
      <c r="G16" s="353">
        <v>3</v>
      </c>
      <c r="H16" s="174"/>
      <c r="I16" s="174"/>
      <c r="J16" s="174"/>
      <c r="K16" s="174">
        <v>6</v>
      </c>
      <c r="L16" s="170"/>
      <c r="M16" s="353"/>
      <c r="N16" s="353">
        <v>1</v>
      </c>
      <c r="O16" s="170"/>
      <c r="P16" s="170"/>
      <c r="Q16" s="450">
        <v>13</v>
      </c>
      <c r="R16" s="170"/>
      <c r="S16" s="174">
        <v>4</v>
      </c>
      <c r="T16" s="353"/>
      <c r="U16" s="351"/>
      <c r="V16" s="174"/>
      <c r="W16" s="174"/>
      <c r="X16" s="174">
        <v>1</v>
      </c>
      <c r="Y16" s="170"/>
      <c r="Z16" s="174"/>
      <c r="AA16" s="353"/>
      <c r="AB16" s="351"/>
      <c r="AC16" s="174"/>
      <c r="AD16" s="174"/>
      <c r="AE16" s="174"/>
      <c r="AF16" s="194">
        <v>4</v>
      </c>
      <c r="AG16" s="330"/>
    </row>
    <row r="17" spans="1:33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</row>
    <row r="18" spans="1:33" x14ac:dyDescent="0.3">
      <c r="A18" s="45" t="s">
        <v>70</v>
      </c>
      <c r="B18" s="104"/>
      <c r="C18" s="385"/>
      <c r="D18" s="176">
        <v>2</v>
      </c>
      <c r="E18" s="176"/>
      <c r="F18" s="354"/>
      <c r="G18" s="354">
        <v>3</v>
      </c>
      <c r="H18" s="176">
        <v>2</v>
      </c>
      <c r="I18" s="176">
        <v>2</v>
      </c>
      <c r="J18" s="176">
        <v>1</v>
      </c>
      <c r="K18" s="176">
        <v>2</v>
      </c>
      <c r="L18" s="458">
        <v>2</v>
      </c>
      <c r="M18" s="354"/>
      <c r="N18" s="354">
        <v>2</v>
      </c>
      <c r="O18" s="176">
        <v>2</v>
      </c>
      <c r="P18" s="176"/>
      <c r="Q18" s="451">
        <v>4</v>
      </c>
      <c r="R18" s="176"/>
      <c r="S18" s="176">
        <v>1</v>
      </c>
      <c r="T18" s="363">
        <v>2</v>
      </c>
      <c r="U18" s="351"/>
      <c r="V18" s="176"/>
      <c r="W18" s="177">
        <v>2</v>
      </c>
      <c r="X18" s="177">
        <v>2</v>
      </c>
      <c r="Y18" s="177"/>
      <c r="Z18" s="177"/>
      <c r="AA18" s="363"/>
      <c r="AB18" s="363"/>
      <c r="AC18" s="177"/>
      <c r="AD18" s="177">
        <v>2</v>
      </c>
      <c r="AE18" s="177">
        <v>1</v>
      </c>
      <c r="AF18" s="206">
        <v>5</v>
      </c>
      <c r="AG18" s="336"/>
    </row>
    <row r="19" spans="1:33" ht="15" thickBot="1" x14ac:dyDescent="0.35">
      <c r="A19" s="38" t="s">
        <v>73</v>
      </c>
      <c r="B19" s="93"/>
      <c r="C19" s="383"/>
      <c r="D19" s="174">
        <v>2</v>
      </c>
      <c r="E19" s="174"/>
      <c r="F19" s="353"/>
      <c r="G19" s="353">
        <v>5</v>
      </c>
      <c r="H19" s="174">
        <v>3</v>
      </c>
      <c r="I19" s="174">
        <v>2</v>
      </c>
      <c r="J19" s="174">
        <v>1</v>
      </c>
      <c r="K19" s="174">
        <v>2</v>
      </c>
      <c r="L19" s="180">
        <v>3</v>
      </c>
      <c r="M19" s="353"/>
      <c r="N19" s="353">
        <v>2</v>
      </c>
      <c r="O19" s="174">
        <v>2</v>
      </c>
      <c r="P19" s="174"/>
      <c r="Q19" s="450">
        <v>5</v>
      </c>
      <c r="R19" s="174"/>
      <c r="S19" s="174">
        <v>1</v>
      </c>
      <c r="T19" s="364"/>
      <c r="U19" s="360"/>
      <c r="V19" s="174"/>
      <c r="W19" s="189">
        <v>1</v>
      </c>
      <c r="X19" s="189"/>
      <c r="Y19" s="189"/>
      <c r="Z19" s="189"/>
      <c r="AA19" s="364"/>
      <c r="AB19" s="364"/>
      <c r="AC19" s="189"/>
      <c r="AD19" s="189">
        <v>1</v>
      </c>
      <c r="AE19" s="189">
        <v>4</v>
      </c>
      <c r="AF19" s="211"/>
      <c r="AG19" s="336"/>
    </row>
    <row r="20" spans="1:33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18"/>
    </row>
    <row r="21" spans="1:33" ht="16.5" customHeight="1" thickBot="1" x14ac:dyDescent="0.35">
      <c r="A21" s="39" t="s">
        <v>71</v>
      </c>
      <c r="B21" s="90"/>
      <c r="C21" s="387"/>
      <c r="D21" s="304"/>
      <c r="E21" s="304"/>
      <c r="F21" s="355"/>
      <c r="G21" s="355"/>
      <c r="H21" s="304"/>
      <c r="I21" s="304"/>
      <c r="J21" s="304"/>
      <c r="K21" s="304"/>
      <c r="L21" s="304"/>
      <c r="M21" s="355"/>
      <c r="N21" s="355"/>
      <c r="O21" s="304"/>
      <c r="P21" s="304"/>
      <c r="Q21" s="452"/>
      <c r="R21" s="304"/>
      <c r="S21" s="304"/>
      <c r="T21" s="355"/>
      <c r="U21" s="351"/>
      <c r="V21" s="304"/>
      <c r="W21" s="304"/>
      <c r="X21" s="304"/>
      <c r="Y21" s="304"/>
      <c r="Z21" s="304"/>
      <c r="AA21" s="355"/>
      <c r="AB21" s="355"/>
      <c r="AC21" s="304"/>
      <c r="AD21" s="304"/>
      <c r="AE21" s="304"/>
      <c r="AF21" s="349"/>
      <c r="AG21" s="427"/>
    </row>
    <row r="22" spans="1:33" ht="16.5" customHeight="1" thickBot="1" x14ac:dyDescent="0.35">
      <c r="A22" s="121"/>
      <c r="B22" s="201"/>
      <c r="C22" s="386"/>
      <c r="D22" s="50" t="s">
        <v>47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18"/>
    </row>
    <row r="23" spans="1:33" x14ac:dyDescent="0.3">
      <c r="A23" s="39" t="s">
        <v>14</v>
      </c>
      <c r="B23" s="90"/>
      <c r="C23" s="381">
        <v>3</v>
      </c>
      <c r="D23" s="170"/>
      <c r="E23" s="170"/>
      <c r="F23" s="351"/>
      <c r="G23" s="351"/>
      <c r="H23" s="170"/>
      <c r="I23" s="170">
        <v>1</v>
      </c>
      <c r="J23" s="170"/>
      <c r="K23" s="170"/>
      <c r="L23" s="170"/>
      <c r="M23" s="351"/>
      <c r="N23" s="351"/>
      <c r="O23" s="170"/>
      <c r="P23" s="170"/>
      <c r="Q23" s="447"/>
      <c r="R23" s="170"/>
      <c r="S23" s="170"/>
      <c r="T23" s="365"/>
      <c r="U23" s="351"/>
      <c r="V23" s="183"/>
      <c r="W23" s="183"/>
      <c r="X23" s="183"/>
      <c r="Y23" s="183"/>
      <c r="Z23" s="183"/>
      <c r="AA23" s="365"/>
      <c r="AB23" s="376"/>
      <c r="AC23" s="183"/>
      <c r="AD23" s="183"/>
      <c r="AE23" s="209"/>
      <c r="AF23" s="209"/>
      <c r="AG23" s="336"/>
    </row>
    <row r="24" spans="1:33" x14ac:dyDescent="0.3">
      <c r="A24" s="40" t="s">
        <v>15</v>
      </c>
      <c r="B24" s="94"/>
      <c r="C24" s="382">
        <v>2</v>
      </c>
      <c r="D24" s="172"/>
      <c r="E24" s="172"/>
      <c r="F24" s="352"/>
      <c r="G24" s="352"/>
      <c r="H24" s="172"/>
      <c r="I24" s="172"/>
      <c r="J24" s="172"/>
      <c r="K24" s="172"/>
      <c r="L24" s="170"/>
      <c r="M24" s="352"/>
      <c r="N24" s="352"/>
      <c r="O24" s="172"/>
      <c r="P24" s="172"/>
      <c r="Q24" s="448"/>
      <c r="R24" s="172"/>
      <c r="S24" s="172"/>
      <c r="T24" s="366"/>
      <c r="U24" s="351"/>
      <c r="V24" s="186"/>
      <c r="W24" s="186"/>
      <c r="X24" s="186"/>
      <c r="Y24" s="186"/>
      <c r="Z24" s="186"/>
      <c r="AA24" s="366"/>
      <c r="AB24" s="377"/>
      <c r="AC24" s="186"/>
      <c r="AD24" s="186"/>
      <c r="AE24" s="210"/>
      <c r="AF24" s="210"/>
      <c r="AG24" s="336"/>
    </row>
    <row r="25" spans="1:33" ht="15" thickBot="1" x14ac:dyDescent="0.35">
      <c r="A25" s="48" t="s">
        <v>16</v>
      </c>
      <c r="B25" s="91"/>
      <c r="C25" s="383">
        <v>1</v>
      </c>
      <c r="D25" s="174"/>
      <c r="E25" s="174"/>
      <c r="F25" s="353"/>
      <c r="G25" s="353"/>
      <c r="H25" s="174"/>
      <c r="I25" s="174">
        <v>1</v>
      </c>
      <c r="J25" s="174"/>
      <c r="K25" s="174"/>
      <c r="L25" s="170"/>
      <c r="M25" s="353"/>
      <c r="N25" s="353"/>
      <c r="O25" s="174"/>
      <c r="P25" s="174"/>
      <c r="Q25" s="450"/>
      <c r="R25" s="174"/>
      <c r="S25" s="174"/>
      <c r="T25" s="364"/>
      <c r="U25" s="351"/>
      <c r="V25" s="189"/>
      <c r="W25" s="189"/>
      <c r="X25" s="189"/>
      <c r="Y25" s="189"/>
      <c r="Z25" s="189"/>
      <c r="AA25" s="364"/>
      <c r="AB25" s="378"/>
      <c r="AC25" s="189"/>
      <c r="AD25" s="189"/>
      <c r="AE25" s="211"/>
      <c r="AF25" s="211"/>
      <c r="AG25" s="336"/>
    </row>
    <row r="26" spans="1:33" ht="15" thickBot="1" x14ac:dyDescent="0.35">
      <c r="A26" s="430"/>
      <c r="B26" s="431"/>
      <c r="C26" s="432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29"/>
      <c r="AC26" s="433"/>
      <c r="AD26" s="433"/>
      <c r="AE26" s="429"/>
      <c r="AF26" s="429"/>
      <c r="AG26" s="434"/>
    </row>
    <row r="27" spans="1:33" ht="31.8" thickBot="1" x14ac:dyDescent="0.35">
      <c r="A27" s="122" t="s">
        <v>42</v>
      </c>
      <c r="B27" s="347">
        <f>SUM(C27:AF27)</f>
        <v>2251</v>
      </c>
      <c r="C27" s="388">
        <f t="shared" ref="C27:AG27" si="0">SUM(C3:C26)</f>
        <v>90</v>
      </c>
      <c r="D27" s="123">
        <f t="shared" si="0"/>
        <v>109</v>
      </c>
      <c r="E27" s="123">
        <f t="shared" si="0"/>
        <v>83</v>
      </c>
      <c r="F27" s="123">
        <f t="shared" si="0"/>
        <v>63</v>
      </c>
      <c r="G27" s="123">
        <f t="shared" si="0"/>
        <v>51</v>
      </c>
      <c r="H27" s="123">
        <f t="shared" si="0"/>
        <v>36</v>
      </c>
      <c r="I27" s="123">
        <f t="shared" si="0"/>
        <v>89</v>
      </c>
      <c r="J27" s="123">
        <f t="shared" si="0"/>
        <v>66</v>
      </c>
      <c r="K27" s="123">
        <f t="shared" si="0"/>
        <v>99</v>
      </c>
      <c r="L27" s="123">
        <f t="shared" si="0"/>
        <v>90</v>
      </c>
      <c r="M27" s="123">
        <f t="shared" si="0"/>
        <v>36</v>
      </c>
      <c r="N27" s="123">
        <f t="shared" si="0"/>
        <v>65</v>
      </c>
      <c r="O27" s="123">
        <f t="shared" si="0"/>
        <v>98</v>
      </c>
      <c r="P27" s="123">
        <f t="shared" si="0"/>
        <v>113</v>
      </c>
      <c r="Q27" s="123">
        <f t="shared" si="0"/>
        <v>69</v>
      </c>
      <c r="R27" s="123">
        <f t="shared" si="0"/>
        <v>40</v>
      </c>
      <c r="S27" s="123">
        <f t="shared" si="0"/>
        <v>111</v>
      </c>
      <c r="T27" s="123">
        <f t="shared" si="0"/>
        <v>22</v>
      </c>
      <c r="U27" s="123">
        <f t="shared" si="0"/>
        <v>38</v>
      </c>
      <c r="V27" s="123">
        <f t="shared" si="0"/>
        <v>65</v>
      </c>
      <c r="W27" s="123">
        <f t="shared" si="0"/>
        <v>64</v>
      </c>
      <c r="X27" s="123">
        <f t="shared" si="0"/>
        <v>100</v>
      </c>
      <c r="Y27" s="123">
        <f t="shared" si="0"/>
        <v>106</v>
      </c>
      <c r="Z27" s="123">
        <f t="shared" si="0"/>
        <v>67</v>
      </c>
      <c r="AA27" s="123">
        <f t="shared" si="0"/>
        <v>68</v>
      </c>
      <c r="AB27" s="123">
        <f t="shared" si="0"/>
        <v>25</v>
      </c>
      <c r="AC27" s="123">
        <f t="shared" si="0"/>
        <v>121</v>
      </c>
      <c r="AD27" s="123">
        <f t="shared" si="0"/>
        <v>81</v>
      </c>
      <c r="AE27" s="123">
        <f t="shared" si="0"/>
        <v>74</v>
      </c>
      <c r="AF27" s="436">
        <f t="shared" si="0"/>
        <v>112</v>
      </c>
      <c r="AG27" s="323">
        <f t="shared" si="0"/>
        <v>34</v>
      </c>
    </row>
    <row r="28" spans="1:33" x14ac:dyDescent="0.3">
      <c r="A28" s="435" t="s">
        <v>6</v>
      </c>
      <c r="B28" s="157"/>
      <c r="C28" s="389">
        <v>11</v>
      </c>
      <c r="D28" s="156"/>
      <c r="E28" s="156">
        <v>2</v>
      </c>
      <c r="F28" s="356">
        <v>5</v>
      </c>
      <c r="G28" s="356">
        <v>7</v>
      </c>
      <c r="H28" s="156">
        <v>11</v>
      </c>
      <c r="I28" s="156">
        <v>2</v>
      </c>
      <c r="J28" s="156"/>
      <c r="K28" s="156">
        <v>16</v>
      </c>
      <c r="L28" s="156"/>
      <c r="M28" s="356"/>
      <c r="N28" s="356">
        <v>4</v>
      </c>
      <c r="O28" s="156"/>
      <c r="P28" s="156">
        <v>6</v>
      </c>
      <c r="Q28" s="453"/>
      <c r="R28" s="156">
        <v>7</v>
      </c>
      <c r="S28" s="156"/>
      <c r="T28" s="356"/>
      <c r="U28" s="351">
        <v>12</v>
      </c>
      <c r="V28" s="156">
        <v>7</v>
      </c>
      <c r="W28" s="156">
        <v>7</v>
      </c>
      <c r="X28" s="156">
        <v>3</v>
      </c>
      <c r="Y28" s="170"/>
      <c r="Z28" s="170">
        <v>2</v>
      </c>
      <c r="AA28" s="351">
        <v>2</v>
      </c>
      <c r="AB28" s="367"/>
      <c r="AC28" s="170"/>
      <c r="AD28" s="170">
        <v>6</v>
      </c>
      <c r="AE28" s="192">
        <v>2</v>
      </c>
      <c r="AF28" s="192">
        <v>3</v>
      </c>
      <c r="AG28" s="329"/>
    </row>
    <row r="29" spans="1:33" x14ac:dyDescent="0.3">
      <c r="A29" s="37" t="s">
        <v>7</v>
      </c>
      <c r="B29" s="30"/>
      <c r="C29" s="382">
        <v>4</v>
      </c>
      <c r="D29" s="172"/>
      <c r="E29" s="172"/>
      <c r="F29" s="352">
        <v>9</v>
      </c>
      <c r="G29" s="352"/>
      <c r="H29" s="172">
        <v>4</v>
      </c>
      <c r="I29" s="172">
        <v>18</v>
      </c>
      <c r="J29" s="172"/>
      <c r="K29" s="172"/>
      <c r="L29" s="172"/>
      <c r="M29" s="352"/>
      <c r="N29" s="352">
        <v>13</v>
      </c>
      <c r="O29" s="172"/>
      <c r="P29" s="172">
        <v>8</v>
      </c>
      <c r="Q29" s="448"/>
      <c r="R29" s="156">
        <v>4</v>
      </c>
      <c r="S29" s="172"/>
      <c r="T29" s="352">
        <v>7</v>
      </c>
      <c r="U29" s="351"/>
      <c r="V29" s="172">
        <v>6</v>
      </c>
      <c r="W29" s="172">
        <v>11</v>
      </c>
      <c r="X29" s="172">
        <v>7</v>
      </c>
      <c r="Y29" s="172">
        <v>3</v>
      </c>
      <c r="Z29" s="172">
        <v>15</v>
      </c>
      <c r="AA29" s="352"/>
      <c r="AB29" s="368">
        <v>2</v>
      </c>
      <c r="AC29" s="172"/>
      <c r="AD29" s="172"/>
      <c r="AE29" s="193"/>
      <c r="AF29" s="193"/>
      <c r="AG29" s="330"/>
    </row>
    <row r="30" spans="1:33" x14ac:dyDescent="0.3">
      <c r="A30" s="38" t="s">
        <v>8</v>
      </c>
      <c r="B30" s="31"/>
      <c r="C30" s="383">
        <v>2</v>
      </c>
      <c r="D30" s="174"/>
      <c r="E30" s="174"/>
      <c r="F30" s="353"/>
      <c r="G30" s="353"/>
      <c r="H30" s="174"/>
      <c r="I30" s="174"/>
      <c r="J30" s="174"/>
      <c r="K30" s="174">
        <v>5</v>
      </c>
      <c r="L30" s="174"/>
      <c r="M30" s="353"/>
      <c r="N30" s="353"/>
      <c r="O30" s="174"/>
      <c r="P30" s="174"/>
      <c r="Q30" s="450"/>
      <c r="R30" s="156"/>
      <c r="S30" s="174"/>
      <c r="T30" s="353"/>
      <c r="U30" s="351"/>
      <c r="V30" s="174"/>
      <c r="W30" s="174"/>
      <c r="X30" s="174"/>
      <c r="Y30" s="174"/>
      <c r="Z30" s="174">
        <v>9</v>
      </c>
      <c r="AA30" s="353">
        <v>6</v>
      </c>
      <c r="AB30" s="369"/>
      <c r="AC30" s="172">
        <v>6</v>
      </c>
      <c r="AD30" s="172">
        <v>3</v>
      </c>
      <c r="AE30" s="194">
        <v>2</v>
      </c>
      <c r="AF30" s="194"/>
      <c r="AG30" s="330"/>
    </row>
    <row r="31" spans="1:33" x14ac:dyDescent="0.3">
      <c r="A31" s="38" t="s">
        <v>18</v>
      </c>
      <c r="B31" s="31"/>
      <c r="C31" s="383"/>
      <c r="D31" s="174">
        <v>6</v>
      </c>
      <c r="E31" s="174"/>
      <c r="F31" s="353">
        <v>5</v>
      </c>
      <c r="G31" s="353"/>
      <c r="H31" s="174"/>
      <c r="I31" s="174">
        <v>2</v>
      </c>
      <c r="J31" s="174"/>
      <c r="K31" s="174"/>
      <c r="L31" s="174"/>
      <c r="M31" s="353"/>
      <c r="N31" s="353"/>
      <c r="O31" s="174"/>
      <c r="P31" s="174"/>
      <c r="Q31" s="450"/>
      <c r="R31" s="156"/>
      <c r="S31" s="194"/>
      <c r="T31" s="353"/>
      <c r="U31" s="351"/>
      <c r="V31" s="174"/>
      <c r="W31" s="174">
        <v>6</v>
      </c>
      <c r="X31" s="174"/>
      <c r="Y31" s="173"/>
      <c r="Z31" s="174"/>
      <c r="AA31" s="353"/>
      <c r="AB31" s="369"/>
      <c r="AC31" s="172"/>
      <c r="AD31" s="172">
        <v>10</v>
      </c>
      <c r="AE31" s="194"/>
      <c r="AF31" s="194">
        <v>2</v>
      </c>
      <c r="AG31" s="330"/>
    </row>
    <row r="32" spans="1:33" x14ac:dyDescent="0.3">
      <c r="A32" s="38" t="s">
        <v>10</v>
      </c>
      <c r="B32" s="31"/>
      <c r="C32" s="383">
        <v>3</v>
      </c>
      <c r="D32" s="174"/>
      <c r="E32" s="174"/>
      <c r="F32" s="353"/>
      <c r="G32" s="353">
        <v>1</v>
      </c>
      <c r="H32" s="174"/>
      <c r="I32" s="174">
        <v>1</v>
      </c>
      <c r="J32" s="174"/>
      <c r="K32" s="174">
        <v>1</v>
      </c>
      <c r="L32" s="174"/>
      <c r="M32" s="353"/>
      <c r="N32" s="353"/>
      <c r="O32" s="174"/>
      <c r="P32" s="174">
        <v>2</v>
      </c>
      <c r="Q32" s="450"/>
      <c r="R32" s="156"/>
      <c r="S32" s="194"/>
      <c r="T32" s="353"/>
      <c r="U32" s="351"/>
      <c r="V32" s="174"/>
      <c r="W32" s="174"/>
      <c r="X32" s="174"/>
      <c r="Y32" s="173"/>
      <c r="Z32" s="174">
        <v>1</v>
      </c>
      <c r="AA32" s="353">
        <v>1</v>
      </c>
      <c r="AB32" s="369"/>
      <c r="AC32" s="186"/>
      <c r="AD32" s="186"/>
      <c r="AE32" s="194">
        <v>1</v>
      </c>
      <c r="AF32" s="194"/>
      <c r="AG32" s="336"/>
    </row>
    <row r="33" spans="1:33" x14ac:dyDescent="0.3">
      <c r="A33" s="38" t="s">
        <v>11</v>
      </c>
      <c r="B33" s="31"/>
      <c r="C33" s="383"/>
      <c r="D33" s="174"/>
      <c r="E33" s="174"/>
      <c r="F33" s="352"/>
      <c r="G33" s="353"/>
      <c r="H33" s="174"/>
      <c r="I33" s="174"/>
      <c r="J33" s="174"/>
      <c r="K33" s="174"/>
      <c r="L33" s="174"/>
      <c r="M33" s="353"/>
      <c r="N33" s="353"/>
      <c r="O33" s="174"/>
      <c r="P33" s="174"/>
      <c r="Q33" s="450"/>
      <c r="R33" s="156"/>
      <c r="S33" s="194"/>
      <c r="T33" s="353"/>
      <c r="U33" s="351"/>
      <c r="V33" s="174"/>
      <c r="W33" s="174"/>
      <c r="X33" s="174"/>
      <c r="Y33" s="173"/>
      <c r="Z33" s="174"/>
      <c r="AA33" s="353"/>
      <c r="AB33" s="369"/>
      <c r="AC33" s="186"/>
      <c r="AD33" s="186">
        <v>2</v>
      </c>
      <c r="AE33" s="194"/>
      <c r="AF33" s="194"/>
      <c r="AG33" s="336"/>
    </row>
    <row r="34" spans="1:33" x14ac:dyDescent="0.3">
      <c r="A34" s="38" t="s">
        <v>41</v>
      </c>
      <c r="B34" s="31"/>
      <c r="C34" s="383"/>
      <c r="D34" s="174"/>
      <c r="E34" s="174"/>
      <c r="F34" s="353"/>
      <c r="G34" s="353"/>
      <c r="H34" s="174"/>
      <c r="I34" s="174"/>
      <c r="J34" s="174"/>
      <c r="K34" s="174"/>
      <c r="L34" s="174"/>
      <c r="M34" s="353"/>
      <c r="N34" s="353"/>
      <c r="O34" s="174"/>
      <c r="P34" s="174"/>
      <c r="Q34" s="450"/>
      <c r="R34" s="156"/>
      <c r="S34" s="194">
        <v>19</v>
      </c>
      <c r="T34" s="353"/>
      <c r="U34" s="351"/>
      <c r="V34" s="174"/>
      <c r="W34" s="174">
        <v>2</v>
      </c>
      <c r="X34" s="174"/>
      <c r="Y34" s="173"/>
      <c r="Z34" s="174"/>
      <c r="AA34" s="353"/>
      <c r="AB34" s="369"/>
      <c r="AC34" s="189"/>
      <c r="AD34" s="189"/>
      <c r="AE34" s="194"/>
      <c r="AF34" s="194"/>
      <c r="AG34" s="336"/>
    </row>
    <row r="35" spans="1:33" ht="15" thickBot="1" x14ac:dyDescent="0.35">
      <c r="A35" s="46" t="s">
        <v>12</v>
      </c>
      <c r="B35" s="31"/>
      <c r="C35" s="383">
        <v>1</v>
      </c>
      <c r="D35" s="174"/>
      <c r="E35" s="174"/>
      <c r="F35" s="353">
        <v>3</v>
      </c>
      <c r="G35" s="353"/>
      <c r="H35" s="174"/>
      <c r="I35" s="174">
        <v>1</v>
      </c>
      <c r="J35" s="174"/>
      <c r="K35" s="174"/>
      <c r="L35" s="174"/>
      <c r="M35" s="353"/>
      <c r="N35" s="353">
        <v>3</v>
      </c>
      <c r="O35" s="174"/>
      <c r="P35" s="174"/>
      <c r="Q35" s="450"/>
      <c r="R35" s="156"/>
      <c r="S35" s="194"/>
      <c r="T35" s="353"/>
      <c r="U35" s="351"/>
      <c r="V35" s="174"/>
      <c r="W35" s="174">
        <v>2</v>
      </c>
      <c r="X35" s="174"/>
      <c r="Y35" s="173"/>
      <c r="Z35" s="174">
        <v>1</v>
      </c>
      <c r="AA35" s="353"/>
      <c r="AB35" s="369"/>
      <c r="AC35" s="189"/>
      <c r="AD35" s="189"/>
      <c r="AE35" s="194"/>
      <c r="AF35" s="194"/>
      <c r="AG35" s="336"/>
    </row>
    <row r="36" spans="1:33" ht="15" thickBot="1" x14ac:dyDescent="0.35">
      <c r="A36" s="36"/>
      <c r="B36" s="4"/>
      <c r="C36" s="384">
        <f t="shared" ref="C36:AG36" si="1">SUM(C28:C35)</f>
        <v>21</v>
      </c>
      <c r="D36" s="13">
        <f t="shared" si="1"/>
        <v>6</v>
      </c>
      <c r="E36" s="13">
        <f t="shared" si="1"/>
        <v>2</v>
      </c>
      <c r="F36" s="13">
        <f t="shared" si="1"/>
        <v>22</v>
      </c>
      <c r="G36" s="13">
        <f t="shared" si="1"/>
        <v>8</v>
      </c>
      <c r="H36" s="13">
        <f t="shared" si="1"/>
        <v>15</v>
      </c>
      <c r="I36" s="13">
        <f t="shared" si="1"/>
        <v>24</v>
      </c>
      <c r="J36" s="13">
        <f t="shared" si="1"/>
        <v>0</v>
      </c>
      <c r="K36" s="13">
        <f t="shared" si="1"/>
        <v>22</v>
      </c>
      <c r="L36" s="13">
        <f>SUM(L28:L35)</f>
        <v>0</v>
      </c>
      <c r="M36" s="13">
        <f t="shared" si="1"/>
        <v>0</v>
      </c>
      <c r="N36" s="13">
        <f t="shared" si="1"/>
        <v>20</v>
      </c>
      <c r="O36" s="13">
        <f t="shared" si="1"/>
        <v>0</v>
      </c>
      <c r="P36" s="13">
        <f t="shared" si="1"/>
        <v>16</v>
      </c>
      <c r="Q36" s="13">
        <f t="shared" si="1"/>
        <v>0</v>
      </c>
      <c r="R36" s="13">
        <f t="shared" si="1"/>
        <v>11</v>
      </c>
      <c r="S36" s="13">
        <f t="shared" si="1"/>
        <v>19</v>
      </c>
      <c r="T36" s="13">
        <f t="shared" si="1"/>
        <v>7</v>
      </c>
      <c r="U36" s="13">
        <f t="shared" si="1"/>
        <v>12</v>
      </c>
      <c r="V36" s="13">
        <f t="shared" si="1"/>
        <v>13</v>
      </c>
      <c r="W36" s="13">
        <f t="shared" si="1"/>
        <v>28</v>
      </c>
      <c r="X36" s="13">
        <f t="shared" si="1"/>
        <v>10</v>
      </c>
      <c r="Y36" s="13">
        <f t="shared" si="1"/>
        <v>3</v>
      </c>
      <c r="Z36" s="13">
        <f t="shared" si="1"/>
        <v>28</v>
      </c>
      <c r="AA36" s="13">
        <f t="shared" si="1"/>
        <v>9</v>
      </c>
      <c r="AB36" s="13">
        <f t="shared" si="1"/>
        <v>2</v>
      </c>
      <c r="AC36" s="13">
        <f t="shared" si="1"/>
        <v>6</v>
      </c>
      <c r="AD36" s="13">
        <f t="shared" si="1"/>
        <v>21</v>
      </c>
      <c r="AE36" s="13">
        <f t="shared" si="1"/>
        <v>5</v>
      </c>
      <c r="AF36" s="17">
        <f t="shared" si="1"/>
        <v>5</v>
      </c>
      <c r="AG36" s="315">
        <f t="shared" si="1"/>
        <v>0</v>
      </c>
    </row>
    <row r="37" spans="1:33" x14ac:dyDescent="0.3">
      <c r="A37" s="47" t="s">
        <v>19</v>
      </c>
      <c r="B37" s="26"/>
      <c r="C37" s="381"/>
      <c r="D37" s="170"/>
      <c r="E37" s="170"/>
      <c r="F37" s="351"/>
      <c r="G37" s="351"/>
      <c r="H37" s="170"/>
      <c r="I37" s="170"/>
      <c r="J37" s="170"/>
      <c r="K37" s="170"/>
      <c r="L37" s="170"/>
      <c r="M37" s="351"/>
      <c r="N37" s="351"/>
      <c r="O37" s="170"/>
      <c r="P37" s="170"/>
      <c r="Q37" s="447"/>
      <c r="R37" s="170"/>
      <c r="S37" s="170"/>
      <c r="T37" s="351"/>
      <c r="U37" s="351"/>
      <c r="V37" s="170"/>
      <c r="W37" s="170"/>
      <c r="X37" s="170"/>
      <c r="Y37" s="170"/>
      <c r="Z37" s="170"/>
      <c r="AA37" s="351"/>
      <c r="AB37" s="367"/>
      <c r="AC37" s="170"/>
      <c r="AD37" s="170"/>
      <c r="AE37" s="192"/>
      <c r="AF37" s="192"/>
      <c r="AG37" s="330"/>
    </row>
    <row r="38" spans="1:33" x14ac:dyDescent="0.3">
      <c r="A38" s="39" t="s">
        <v>20</v>
      </c>
      <c r="B38" s="42"/>
      <c r="C38" s="381"/>
      <c r="D38" s="170"/>
      <c r="E38" s="170"/>
      <c r="F38" s="351"/>
      <c r="G38" s="351"/>
      <c r="H38" s="170"/>
      <c r="I38" s="170"/>
      <c r="J38" s="170"/>
      <c r="K38" s="170"/>
      <c r="L38" s="170"/>
      <c r="M38" s="351"/>
      <c r="N38" s="351"/>
      <c r="O38" s="170"/>
      <c r="P38" s="170"/>
      <c r="Q38" s="447"/>
      <c r="R38" s="170"/>
      <c r="S38" s="170"/>
      <c r="T38" s="351"/>
      <c r="U38" s="351"/>
      <c r="V38" s="170"/>
      <c r="W38" s="170"/>
      <c r="X38" s="170"/>
      <c r="Y38" s="170"/>
      <c r="Z38" s="170"/>
      <c r="AA38" s="351"/>
      <c r="AB38" s="367"/>
      <c r="AC38" s="172"/>
      <c r="AD38" s="172"/>
      <c r="AE38" s="192"/>
      <c r="AF38" s="192"/>
      <c r="AG38" s="330"/>
    </row>
    <row r="39" spans="1:33" x14ac:dyDescent="0.3">
      <c r="A39" s="40" t="s">
        <v>21</v>
      </c>
      <c r="B39" s="27"/>
      <c r="C39" s="382"/>
      <c r="D39" s="172"/>
      <c r="E39" s="172"/>
      <c r="F39" s="352"/>
      <c r="G39" s="352"/>
      <c r="H39" s="172"/>
      <c r="I39" s="172"/>
      <c r="J39" s="172"/>
      <c r="K39" s="172"/>
      <c r="L39" s="172"/>
      <c r="M39" s="352"/>
      <c r="N39" s="352"/>
      <c r="O39" s="172"/>
      <c r="P39" s="172"/>
      <c r="Q39" s="448"/>
      <c r="R39" s="172"/>
      <c r="S39" s="172"/>
      <c r="T39" s="352"/>
      <c r="U39" s="351"/>
      <c r="V39" s="172"/>
      <c r="W39" s="172"/>
      <c r="X39" s="172"/>
      <c r="Y39" s="172"/>
      <c r="Z39" s="172"/>
      <c r="AA39" s="352"/>
      <c r="AB39" s="368"/>
      <c r="AC39" s="172"/>
      <c r="AD39" s="172"/>
      <c r="AE39" s="193"/>
      <c r="AF39" s="193"/>
      <c r="AG39" s="330"/>
    </row>
    <row r="40" spans="1:33" x14ac:dyDescent="0.3">
      <c r="A40" s="41" t="s">
        <v>22</v>
      </c>
      <c r="B40" s="28"/>
      <c r="C40" s="383"/>
      <c r="D40" s="174"/>
      <c r="E40" s="174"/>
      <c r="F40" s="353"/>
      <c r="G40" s="353"/>
      <c r="H40" s="174"/>
      <c r="I40" s="174"/>
      <c r="J40" s="174"/>
      <c r="K40" s="174"/>
      <c r="L40" s="174"/>
      <c r="M40" s="353"/>
      <c r="N40" s="353"/>
      <c r="O40" s="174"/>
      <c r="P40" s="174"/>
      <c r="Q40" s="450"/>
      <c r="R40" s="174"/>
      <c r="S40" s="194"/>
      <c r="T40" s="353"/>
      <c r="U40" s="351"/>
      <c r="V40" s="174"/>
      <c r="W40" s="174"/>
      <c r="X40" s="174"/>
      <c r="Y40" s="173"/>
      <c r="Z40" s="174"/>
      <c r="AA40" s="353"/>
      <c r="AB40" s="369"/>
      <c r="AC40" s="186"/>
      <c r="AD40" s="186"/>
      <c r="AE40" s="194"/>
      <c r="AF40" s="194"/>
      <c r="AG40" s="336"/>
    </row>
    <row r="41" spans="1:33" x14ac:dyDescent="0.3">
      <c r="A41" s="41" t="s">
        <v>43</v>
      </c>
      <c r="B41" s="28"/>
      <c r="C41" s="383"/>
      <c r="D41" s="174"/>
      <c r="E41" s="174"/>
      <c r="F41" s="353"/>
      <c r="G41" s="353"/>
      <c r="H41" s="174"/>
      <c r="I41" s="174"/>
      <c r="J41" s="174"/>
      <c r="K41" s="174"/>
      <c r="L41" s="174"/>
      <c r="M41" s="353"/>
      <c r="N41" s="353"/>
      <c r="O41" s="174"/>
      <c r="P41" s="174"/>
      <c r="Q41" s="450"/>
      <c r="R41" s="174"/>
      <c r="S41" s="194"/>
      <c r="T41" s="353"/>
      <c r="U41" s="351"/>
      <c r="V41" s="174"/>
      <c r="W41" s="174"/>
      <c r="X41" s="174"/>
      <c r="Y41" s="173"/>
      <c r="Z41" s="174"/>
      <c r="AA41" s="353"/>
      <c r="AB41" s="369"/>
      <c r="AC41" s="189"/>
      <c r="AD41" s="189"/>
      <c r="AE41" s="194"/>
      <c r="AF41" s="194"/>
      <c r="AG41" s="336"/>
    </row>
    <row r="42" spans="1:33" ht="15" thickBot="1" x14ac:dyDescent="0.35">
      <c r="A42" s="41" t="s">
        <v>23</v>
      </c>
      <c r="B42" s="28"/>
      <c r="C42" s="383"/>
      <c r="D42" s="174"/>
      <c r="E42" s="174"/>
      <c r="F42" s="353"/>
      <c r="G42" s="353"/>
      <c r="H42" s="174"/>
      <c r="I42" s="174"/>
      <c r="J42" s="174"/>
      <c r="K42" s="174"/>
      <c r="L42" s="174"/>
      <c r="M42" s="353"/>
      <c r="N42" s="353"/>
      <c r="O42" s="174"/>
      <c r="P42" s="174"/>
      <c r="Q42" s="450"/>
      <c r="R42" s="174"/>
      <c r="S42" s="194"/>
      <c r="T42" s="353"/>
      <c r="U42" s="351"/>
      <c r="V42" s="174"/>
      <c r="W42" s="174"/>
      <c r="X42" s="174"/>
      <c r="Y42" s="173"/>
      <c r="Z42" s="174"/>
      <c r="AA42" s="353"/>
      <c r="AB42" s="369"/>
      <c r="AC42" s="189"/>
      <c r="AD42" s="189"/>
      <c r="AE42" s="194"/>
      <c r="AF42" s="194"/>
      <c r="AG42" s="336"/>
    </row>
    <row r="43" spans="1:33" ht="15" thickBot="1" x14ac:dyDescent="0.35">
      <c r="A43" s="36"/>
      <c r="B43" s="4"/>
      <c r="C43" s="384">
        <f t="shared" ref="C43:AG43" si="2">SUM(C37:C42)</f>
        <v>0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2">
        <f t="shared" si="2"/>
        <v>0</v>
      </c>
      <c r="K43" s="12">
        <f t="shared" si="2"/>
        <v>0</v>
      </c>
      <c r="L43" s="12">
        <f>SUM(L37:L42)</f>
        <v>0</v>
      </c>
      <c r="M43" s="12">
        <f t="shared" si="2"/>
        <v>0</v>
      </c>
      <c r="N43" s="12">
        <f t="shared" si="2"/>
        <v>0</v>
      </c>
      <c r="O43" s="12">
        <f t="shared" si="2"/>
        <v>0</v>
      </c>
      <c r="P43" s="12">
        <f t="shared" si="2"/>
        <v>0</v>
      </c>
      <c r="Q43" s="12">
        <f t="shared" si="2"/>
        <v>0</v>
      </c>
      <c r="R43" s="12">
        <f t="shared" si="2"/>
        <v>0</v>
      </c>
      <c r="S43" s="12">
        <f t="shared" si="2"/>
        <v>0</v>
      </c>
      <c r="T43" s="12">
        <f t="shared" si="2"/>
        <v>0</v>
      </c>
      <c r="U43" s="12">
        <f t="shared" si="2"/>
        <v>0</v>
      </c>
      <c r="V43" s="12">
        <f t="shared" si="2"/>
        <v>0</v>
      </c>
      <c r="W43" s="12">
        <f t="shared" si="2"/>
        <v>0</v>
      </c>
      <c r="X43" s="12">
        <f t="shared" si="2"/>
        <v>0</v>
      </c>
      <c r="Y43" s="12">
        <f t="shared" si="2"/>
        <v>0</v>
      </c>
      <c r="Z43" s="12">
        <f t="shared" si="2"/>
        <v>0</v>
      </c>
      <c r="AA43" s="12">
        <f t="shared" si="2"/>
        <v>0</v>
      </c>
      <c r="AB43" s="12">
        <f t="shared" si="2"/>
        <v>0</v>
      </c>
      <c r="AC43" s="12">
        <f t="shared" si="2"/>
        <v>0</v>
      </c>
      <c r="AD43" s="12">
        <f t="shared" si="2"/>
        <v>0</v>
      </c>
      <c r="AE43" s="12">
        <f t="shared" si="2"/>
        <v>0</v>
      </c>
      <c r="AF43" s="139">
        <f t="shared" si="2"/>
        <v>0</v>
      </c>
      <c r="AG43" s="324">
        <f t="shared" si="2"/>
        <v>0</v>
      </c>
    </row>
    <row r="44" spans="1:33" x14ac:dyDescent="0.3">
      <c r="A44" s="65" t="s">
        <v>24</v>
      </c>
      <c r="B44" s="66"/>
      <c r="C44" s="390"/>
      <c r="D44" s="74"/>
      <c r="E44" s="74"/>
      <c r="F44" s="357"/>
      <c r="G44" s="357"/>
      <c r="H44" s="74"/>
      <c r="I44" s="74"/>
      <c r="J44" s="74"/>
      <c r="K44" s="74"/>
      <c r="L44" s="74"/>
      <c r="M44" s="357"/>
      <c r="N44" s="357"/>
      <c r="O44" s="74"/>
      <c r="P44" s="74"/>
      <c r="Q44" s="454"/>
      <c r="R44" s="74"/>
      <c r="S44" s="75"/>
      <c r="T44" s="357"/>
      <c r="U44" s="351"/>
      <c r="V44" s="74"/>
      <c r="W44" s="74"/>
      <c r="X44" s="74"/>
      <c r="Y44" s="73"/>
      <c r="Z44" s="74"/>
      <c r="AA44" s="357"/>
      <c r="AB44" s="370"/>
      <c r="AC44" s="195"/>
      <c r="AD44" s="195"/>
      <c r="AE44" s="75"/>
      <c r="AF44" s="75"/>
      <c r="AG44" s="428"/>
    </row>
    <row r="45" spans="1:33" x14ac:dyDescent="0.3">
      <c r="A45" s="67" t="s">
        <v>25</v>
      </c>
      <c r="B45" s="68"/>
      <c r="C45" s="391"/>
      <c r="D45" s="77"/>
      <c r="E45" s="77"/>
      <c r="F45" s="358"/>
      <c r="G45" s="358"/>
      <c r="H45" s="77"/>
      <c r="I45" s="77"/>
      <c r="J45" s="77"/>
      <c r="K45" s="77"/>
      <c r="L45" s="77"/>
      <c r="M45" s="358"/>
      <c r="N45" s="358"/>
      <c r="O45" s="77"/>
      <c r="P45" s="77"/>
      <c r="Q45" s="455"/>
      <c r="R45" s="77"/>
      <c r="S45" s="78"/>
      <c r="T45" s="358"/>
      <c r="U45" s="351"/>
      <c r="V45" s="77"/>
      <c r="W45" s="77"/>
      <c r="X45" s="77"/>
      <c r="Y45" s="76"/>
      <c r="Z45" s="77"/>
      <c r="AA45" s="358"/>
      <c r="AB45" s="372"/>
      <c r="AC45" s="196"/>
      <c r="AD45" s="196"/>
      <c r="AE45" s="78"/>
      <c r="AF45" s="78"/>
      <c r="AG45" s="428"/>
    </row>
    <row r="46" spans="1:33" x14ac:dyDescent="0.3">
      <c r="A46" s="69" t="s">
        <v>27</v>
      </c>
      <c r="B46" s="68"/>
      <c r="C46" s="391"/>
      <c r="D46" s="77"/>
      <c r="E46" s="77"/>
      <c r="F46" s="358"/>
      <c r="G46" s="358"/>
      <c r="H46" s="77"/>
      <c r="I46" s="77"/>
      <c r="J46" s="77"/>
      <c r="K46" s="77"/>
      <c r="L46" s="77"/>
      <c r="M46" s="358"/>
      <c r="N46" s="358"/>
      <c r="O46" s="77"/>
      <c r="P46" s="77"/>
      <c r="Q46" s="455"/>
      <c r="R46" s="77"/>
      <c r="S46" s="78"/>
      <c r="T46" s="358"/>
      <c r="U46" s="351"/>
      <c r="V46" s="77"/>
      <c r="W46" s="77"/>
      <c r="X46" s="77"/>
      <c r="Y46" s="76"/>
      <c r="Z46" s="77"/>
      <c r="AA46" s="358"/>
      <c r="AB46" s="372"/>
      <c r="AC46" s="196"/>
      <c r="AD46" s="196"/>
      <c r="AE46" s="78"/>
      <c r="AF46" s="78"/>
      <c r="AG46" s="428"/>
    </row>
    <row r="47" spans="1:33" x14ac:dyDescent="0.3">
      <c r="A47" s="70" t="s">
        <v>26</v>
      </c>
      <c r="B47" s="68"/>
      <c r="C47" s="391"/>
      <c r="D47" s="77"/>
      <c r="E47" s="77"/>
      <c r="F47" s="358"/>
      <c r="G47" s="358"/>
      <c r="H47" s="77"/>
      <c r="I47" s="77"/>
      <c r="J47" s="77"/>
      <c r="K47" s="77"/>
      <c r="L47" s="77"/>
      <c r="M47" s="358"/>
      <c r="N47" s="358"/>
      <c r="O47" s="77"/>
      <c r="P47" s="77"/>
      <c r="Q47" s="455"/>
      <c r="R47" s="77"/>
      <c r="S47" s="78"/>
      <c r="T47" s="358"/>
      <c r="U47" s="351"/>
      <c r="V47" s="77"/>
      <c r="W47" s="77"/>
      <c r="X47" s="77"/>
      <c r="Y47" s="76"/>
      <c r="Z47" s="77"/>
      <c r="AA47" s="358"/>
      <c r="AB47" s="372"/>
      <c r="AC47" s="196"/>
      <c r="AD47" s="196"/>
      <c r="AE47" s="78"/>
      <c r="AF47" s="78"/>
      <c r="AG47" s="428"/>
    </row>
    <row r="48" spans="1:33" x14ac:dyDescent="0.3">
      <c r="A48" s="70" t="s">
        <v>44</v>
      </c>
      <c r="B48" s="68"/>
      <c r="C48" s="391"/>
      <c r="D48" s="77"/>
      <c r="E48" s="77"/>
      <c r="F48" s="358"/>
      <c r="G48" s="358"/>
      <c r="H48" s="77"/>
      <c r="I48" s="77"/>
      <c r="J48" s="77"/>
      <c r="K48" s="77"/>
      <c r="L48" s="77"/>
      <c r="M48" s="358"/>
      <c r="N48" s="358"/>
      <c r="O48" s="77"/>
      <c r="P48" s="77"/>
      <c r="Q48" s="455"/>
      <c r="R48" s="77"/>
      <c r="S48" s="78"/>
      <c r="T48" s="358"/>
      <c r="U48" s="351"/>
      <c r="V48" s="77"/>
      <c r="W48" s="77"/>
      <c r="X48" s="77"/>
      <c r="Y48" s="76"/>
      <c r="Z48" s="77"/>
      <c r="AA48" s="358"/>
      <c r="AB48" s="372"/>
      <c r="AC48" s="196"/>
      <c r="AD48" s="196"/>
      <c r="AE48" s="78"/>
      <c r="AF48" s="78"/>
      <c r="AG48" s="428"/>
    </row>
    <row r="49" spans="1:33" ht="15" thickBot="1" x14ac:dyDescent="0.35">
      <c r="A49" s="71" t="s">
        <v>28</v>
      </c>
      <c r="B49" s="72"/>
      <c r="C49" s="392"/>
      <c r="D49" s="80"/>
      <c r="E49" s="80"/>
      <c r="F49" s="359"/>
      <c r="G49" s="359"/>
      <c r="H49" s="80"/>
      <c r="I49" s="80"/>
      <c r="J49" s="80"/>
      <c r="K49" s="80"/>
      <c r="L49" s="80"/>
      <c r="M49" s="359"/>
      <c r="N49" s="359"/>
      <c r="O49" s="80"/>
      <c r="P49" s="80"/>
      <c r="Q49" s="456"/>
      <c r="R49" s="80"/>
      <c r="S49" s="81"/>
      <c r="T49" s="359"/>
      <c r="U49" s="351"/>
      <c r="V49" s="80"/>
      <c r="W49" s="80"/>
      <c r="X49" s="80"/>
      <c r="Y49" s="79"/>
      <c r="Z49" s="80"/>
      <c r="AA49" s="359"/>
      <c r="AB49" s="374"/>
      <c r="AC49" s="197"/>
      <c r="AD49" s="197"/>
      <c r="AE49" s="81"/>
      <c r="AF49" s="81"/>
      <c r="AG49" s="428"/>
    </row>
    <row r="50" spans="1:33" ht="15" thickBot="1" x14ac:dyDescent="0.35">
      <c r="A50" s="36"/>
      <c r="B50" s="4"/>
      <c r="C50" s="384">
        <f t="shared" ref="C50:AG50" si="3">SUM(C44:C49)</f>
        <v>0</v>
      </c>
      <c r="D50" s="12">
        <f t="shared" si="3"/>
        <v>0</v>
      </c>
      <c r="E50" s="12">
        <f t="shared" si="3"/>
        <v>0</v>
      </c>
      <c r="F50" s="12">
        <f t="shared" si="3"/>
        <v>0</v>
      </c>
      <c r="G50" s="12">
        <f t="shared" si="3"/>
        <v>0</v>
      </c>
      <c r="H50" s="12">
        <f t="shared" si="3"/>
        <v>0</v>
      </c>
      <c r="I50" s="12">
        <f t="shared" si="3"/>
        <v>0</v>
      </c>
      <c r="J50" s="12">
        <f t="shared" si="3"/>
        <v>0</v>
      </c>
      <c r="K50" s="12">
        <f t="shared" si="3"/>
        <v>0</v>
      </c>
      <c r="L50" s="12">
        <f>SUM(L44:L49)</f>
        <v>0</v>
      </c>
      <c r="M50" s="12">
        <f t="shared" si="3"/>
        <v>0</v>
      </c>
      <c r="N50" s="12">
        <f t="shared" si="3"/>
        <v>0</v>
      </c>
      <c r="O50" s="12">
        <f t="shared" si="3"/>
        <v>0</v>
      </c>
      <c r="P50" s="12">
        <f t="shared" si="3"/>
        <v>0</v>
      </c>
      <c r="Q50" s="457">
        <f t="shared" si="3"/>
        <v>0</v>
      </c>
      <c r="R50" s="12">
        <f t="shared" si="3"/>
        <v>0</v>
      </c>
      <c r="S50" s="12">
        <f t="shared" si="3"/>
        <v>0</v>
      </c>
      <c r="T50" s="12">
        <f t="shared" si="3"/>
        <v>0</v>
      </c>
      <c r="U50" s="12">
        <f t="shared" si="3"/>
        <v>0</v>
      </c>
      <c r="V50" s="12">
        <f t="shared" si="3"/>
        <v>0</v>
      </c>
      <c r="W50" s="12">
        <f t="shared" si="3"/>
        <v>0</v>
      </c>
      <c r="X50" s="12">
        <f t="shared" si="3"/>
        <v>0</v>
      </c>
      <c r="Y50" s="12">
        <f t="shared" si="3"/>
        <v>0</v>
      </c>
      <c r="Z50" s="12">
        <f t="shared" si="3"/>
        <v>0</v>
      </c>
      <c r="AA50" s="12">
        <f t="shared" si="3"/>
        <v>0</v>
      </c>
      <c r="AB50" s="12">
        <f t="shared" si="3"/>
        <v>0</v>
      </c>
      <c r="AC50" s="12">
        <f t="shared" si="3"/>
        <v>0</v>
      </c>
      <c r="AD50" s="12">
        <f t="shared" si="3"/>
        <v>0</v>
      </c>
      <c r="AE50" s="12">
        <f t="shared" si="3"/>
        <v>0</v>
      </c>
      <c r="AF50" s="139">
        <f t="shared" si="3"/>
        <v>0</v>
      </c>
      <c r="AG50" s="324">
        <f t="shared" si="3"/>
        <v>0</v>
      </c>
    </row>
    <row r="51" spans="1:33" x14ac:dyDescent="0.3">
      <c r="A51" s="82" t="s">
        <v>31</v>
      </c>
      <c r="B51" s="83"/>
      <c r="C51" s="383"/>
      <c r="D51" s="174"/>
      <c r="E51" s="174"/>
      <c r="F51" s="353"/>
      <c r="G51" s="353"/>
      <c r="H51" s="174"/>
      <c r="I51" s="174"/>
      <c r="J51" s="174"/>
      <c r="K51" s="174"/>
      <c r="L51" s="174"/>
      <c r="M51" s="353"/>
      <c r="N51" s="353"/>
      <c r="O51" s="174"/>
      <c r="P51" s="174"/>
      <c r="Q51" s="450"/>
      <c r="R51" s="174"/>
      <c r="S51" s="194"/>
      <c r="T51" s="353"/>
      <c r="U51" s="351"/>
      <c r="V51" s="174"/>
      <c r="W51" s="174"/>
      <c r="X51" s="174"/>
      <c r="Y51" s="173"/>
      <c r="Z51" s="174"/>
      <c r="AA51" s="353"/>
      <c r="AB51" s="369"/>
      <c r="AC51" s="189"/>
      <c r="AD51" s="189"/>
      <c r="AE51" s="194"/>
      <c r="AF51" s="194"/>
      <c r="AG51" s="336"/>
    </row>
    <row r="52" spans="1:33" x14ac:dyDescent="0.3">
      <c r="A52" s="84" t="s">
        <v>32</v>
      </c>
      <c r="B52" s="85"/>
      <c r="C52" s="383"/>
      <c r="D52" s="174"/>
      <c r="E52" s="174"/>
      <c r="F52" s="353"/>
      <c r="G52" s="353"/>
      <c r="H52" s="174"/>
      <c r="I52" s="174"/>
      <c r="J52" s="174"/>
      <c r="K52" s="174"/>
      <c r="L52" s="174"/>
      <c r="M52" s="353"/>
      <c r="N52" s="353"/>
      <c r="O52" s="174"/>
      <c r="P52" s="174"/>
      <c r="Q52" s="450"/>
      <c r="R52" s="174"/>
      <c r="S52" s="194"/>
      <c r="T52" s="353"/>
      <c r="U52" s="351"/>
      <c r="V52" s="174"/>
      <c r="W52" s="174"/>
      <c r="X52" s="174"/>
      <c r="Y52" s="173"/>
      <c r="Z52" s="174"/>
      <c r="AA52" s="353"/>
      <c r="AB52" s="369"/>
      <c r="AC52" s="189"/>
      <c r="AD52" s="189"/>
      <c r="AE52" s="194"/>
      <c r="AF52" s="194"/>
      <c r="AG52" s="336"/>
    </row>
    <row r="53" spans="1:33" x14ac:dyDescent="0.3">
      <c r="A53" s="86" t="s">
        <v>33</v>
      </c>
      <c r="B53" s="85"/>
      <c r="C53" s="383"/>
      <c r="D53" s="174"/>
      <c r="E53" s="174"/>
      <c r="F53" s="353"/>
      <c r="G53" s="353"/>
      <c r="H53" s="174"/>
      <c r="I53" s="174"/>
      <c r="J53" s="174"/>
      <c r="K53" s="174"/>
      <c r="L53" s="174"/>
      <c r="M53" s="353"/>
      <c r="N53" s="353"/>
      <c r="O53" s="174"/>
      <c r="P53" s="174"/>
      <c r="Q53" s="450"/>
      <c r="R53" s="174"/>
      <c r="S53" s="194"/>
      <c r="T53" s="353"/>
      <c r="U53" s="351"/>
      <c r="V53" s="174"/>
      <c r="W53" s="174"/>
      <c r="X53" s="174"/>
      <c r="Y53" s="173"/>
      <c r="Z53" s="174"/>
      <c r="AA53" s="353"/>
      <c r="AB53" s="369"/>
      <c r="AC53" s="189"/>
      <c r="AD53" s="189"/>
      <c r="AE53" s="194"/>
      <c r="AF53" s="194"/>
      <c r="AG53" s="336"/>
    </row>
    <row r="54" spans="1:33" x14ac:dyDescent="0.3">
      <c r="A54" s="87" t="s">
        <v>34</v>
      </c>
      <c r="B54" s="85"/>
      <c r="C54" s="383"/>
      <c r="D54" s="174"/>
      <c r="E54" s="174"/>
      <c r="F54" s="353"/>
      <c r="G54" s="353"/>
      <c r="H54" s="174"/>
      <c r="I54" s="174"/>
      <c r="J54" s="174"/>
      <c r="K54" s="174"/>
      <c r="L54" s="174"/>
      <c r="M54" s="353"/>
      <c r="N54" s="353"/>
      <c r="O54" s="174"/>
      <c r="P54" s="174"/>
      <c r="Q54" s="450"/>
      <c r="R54" s="174"/>
      <c r="S54" s="194"/>
      <c r="T54" s="353"/>
      <c r="U54" s="351"/>
      <c r="V54" s="174"/>
      <c r="W54" s="174"/>
      <c r="X54" s="174"/>
      <c r="Y54" s="173"/>
      <c r="Z54" s="174"/>
      <c r="AA54" s="353"/>
      <c r="AB54" s="369"/>
      <c r="AC54" s="189"/>
      <c r="AD54" s="189"/>
      <c r="AE54" s="194"/>
      <c r="AF54" s="194"/>
      <c r="AG54" s="336"/>
    </row>
    <row r="55" spans="1:33" x14ac:dyDescent="0.3">
      <c r="A55" s="87" t="s">
        <v>45</v>
      </c>
      <c r="B55" s="85"/>
      <c r="C55" s="383"/>
      <c r="D55" s="174"/>
      <c r="E55" s="174"/>
      <c r="F55" s="353"/>
      <c r="G55" s="353"/>
      <c r="H55" s="174"/>
      <c r="I55" s="174"/>
      <c r="J55" s="174"/>
      <c r="K55" s="174"/>
      <c r="L55" s="174"/>
      <c r="M55" s="353"/>
      <c r="N55" s="353"/>
      <c r="O55" s="174"/>
      <c r="P55" s="174"/>
      <c r="Q55" s="450"/>
      <c r="R55" s="174"/>
      <c r="S55" s="194"/>
      <c r="T55" s="353"/>
      <c r="U55" s="351"/>
      <c r="V55" s="174"/>
      <c r="W55" s="174"/>
      <c r="X55" s="174"/>
      <c r="Y55" s="173"/>
      <c r="Z55" s="174"/>
      <c r="AA55" s="353"/>
      <c r="AB55" s="369"/>
      <c r="AC55" s="189"/>
      <c r="AD55" s="189"/>
      <c r="AE55" s="194"/>
      <c r="AF55" s="194"/>
      <c r="AG55" s="336"/>
    </row>
    <row r="56" spans="1:33" ht="15" thickBot="1" x14ac:dyDescent="0.35">
      <c r="A56" s="87" t="s">
        <v>35</v>
      </c>
      <c r="B56" s="85"/>
      <c r="C56" s="383"/>
      <c r="D56" s="174"/>
      <c r="E56" s="174"/>
      <c r="F56" s="353"/>
      <c r="G56" s="353"/>
      <c r="H56" s="174"/>
      <c r="I56" s="174"/>
      <c r="J56" s="174"/>
      <c r="K56" s="174"/>
      <c r="L56" s="174"/>
      <c r="M56" s="353"/>
      <c r="N56" s="353"/>
      <c r="O56" s="174"/>
      <c r="P56" s="174"/>
      <c r="Q56" s="450"/>
      <c r="R56" s="174"/>
      <c r="S56" s="194"/>
      <c r="T56" s="353"/>
      <c r="U56" s="351"/>
      <c r="V56" s="174"/>
      <c r="W56" s="174"/>
      <c r="X56" s="174"/>
      <c r="Y56" s="173"/>
      <c r="Z56" s="174"/>
      <c r="AA56" s="353"/>
      <c r="AB56" s="369"/>
      <c r="AC56" s="189"/>
      <c r="AD56" s="189"/>
      <c r="AE56" s="194"/>
      <c r="AF56" s="194"/>
      <c r="AG56" s="336"/>
    </row>
    <row r="57" spans="1:33" ht="15" thickBot="1" x14ac:dyDescent="0.35">
      <c r="A57" s="293"/>
      <c r="B57" s="294"/>
      <c r="C57" s="386">
        <f>SUM(C51:C56)</f>
        <v>0</v>
      </c>
      <c r="D57" s="50">
        <f t="shared" ref="D57:AG57" si="4">SUM(D51:D56)</f>
        <v>0</v>
      </c>
      <c r="E57" s="50">
        <f t="shared" si="4"/>
        <v>0</v>
      </c>
      <c r="F57" s="50">
        <f t="shared" si="4"/>
        <v>0</v>
      </c>
      <c r="G57" s="50">
        <f t="shared" si="4"/>
        <v>0</v>
      </c>
      <c r="H57" s="50">
        <f t="shared" si="4"/>
        <v>0</v>
      </c>
      <c r="I57" s="50">
        <f t="shared" si="4"/>
        <v>0</v>
      </c>
      <c r="J57" s="50">
        <f t="shared" si="4"/>
        <v>0</v>
      </c>
      <c r="K57" s="50">
        <f t="shared" si="4"/>
        <v>0</v>
      </c>
      <c r="L57" s="50">
        <f>SUM(L51:L56)</f>
        <v>0</v>
      </c>
      <c r="M57" s="50">
        <f t="shared" si="4"/>
        <v>0</v>
      </c>
      <c r="N57" s="50">
        <f t="shared" si="4"/>
        <v>0</v>
      </c>
      <c r="O57" s="50">
        <f t="shared" si="4"/>
        <v>0</v>
      </c>
      <c r="P57" s="50">
        <f t="shared" si="4"/>
        <v>0</v>
      </c>
      <c r="Q57" s="457">
        <f t="shared" si="4"/>
        <v>0</v>
      </c>
      <c r="R57" s="50">
        <f t="shared" si="4"/>
        <v>0</v>
      </c>
      <c r="S57" s="50">
        <f t="shared" si="4"/>
        <v>0</v>
      </c>
      <c r="T57" s="50">
        <f t="shared" si="4"/>
        <v>0</v>
      </c>
      <c r="U57" s="50">
        <f t="shared" si="4"/>
        <v>0</v>
      </c>
      <c r="V57" s="50">
        <f t="shared" si="4"/>
        <v>0</v>
      </c>
      <c r="W57" s="50">
        <f t="shared" si="4"/>
        <v>0</v>
      </c>
      <c r="X57" s="50">
        <f t="shared" si="4"/>
        <v>0</v>
      </c>
      <c r="Y57" s="50">
        <f t="shared" si="4"/>
        <v>0</v>
      </c>
      <c r="Z57" s="50">
        <f t="shared" si="4"/>
        <v>0</v>
      </c>
      <c r="AA57" s="50">
        <f t="shared" si="4"/>
        <v>0</v>
      </c>
      <c r="AB57" s="50">
        <f t="shared" si="4"/>
        <v>0</v>
      </c>
      <c r="AC57" s="50">
        <f t="shared" si="4"/>
        <v>0</v>
      </c>
      <c r="AD57" s="50">
        <f t="shared" si="4"/>
        <v>0</v>
      </c>
      <c r="AE57" s="50">
        <f t="shared" si="4"/>
        <v>0</v>
      </c>
      <c r="AF57" s="202">
        <f t="shared" si="4"/>
        <v>0</v>
      </c>
      <c r="AG57" s="318">
        <f t="shared" si="4"/>
        <v>0</v>
      </c>
    </row>
    <row r="58" spans="1:33" x14ac:dyDescent="0.3">
      <c r="A58" s="295" t="s">
        <v>56</v>
      </c>
      <c r="B58" s="296"/>
      <c r="C58" s="381"/>
      <c r="D58" s="170"/>
      <c r="E58" s="170"/>
      <c r="F58" s="351"/>
      <c r="G58" s="351"/>
      <c r="H58" s="170"/>
      <c r="I58" s="170"/>
      <c r="J58" s="170"/>
      <c r="K58" s="170"/>
      <c r="L58" s="170"/>
      <c r="M58" s="351"/>
      <c r="N58" s="351"/>
      <c r="O58" s="170"/>
      <c r="P58" s="170"/>
      <c r="Q58" s="447"/>
      <c r="R58" s="170"/>
      <c r="S58" s="170"/>
      <c r="T58" s="351"/>
      <c r="U58" s="351"/>
      <c r="V58" s="170"/>
      <c r="W58" s="170"/>
      <c r="X58" s="170"/>
      <c r="Y58" s="170"/>
      <c r="Z58" s="170"/>
      <c r="AA58" s="351"/>
      <c r="AB58" s="351"/>
      <c r="AC58" s="183"/>
      <c r="AD58" s="183"/>
      <c r="AE58" s="170"/>
      <c r="AF58" s="192"/>
      <c r="AG58" s="336"/>
    </row>
    <row r="59" spans="1:33" x14ac:dyDescent="0.3">
      <c r="A59" s="295" t="s">
        <v>57</v>
      </c>
      <c r="B59" s="297"/>
      <c r="C59" s="382"/>
      <c r="D59" s="172"/>
      <c r="E59" s="172"/>
      <c r="F59" s="352"/>
      <c r="G59" s="352"/>
      <c r="H59" s="172"/>
      <c r="I59" s="172"/>
      <c r="J59" s="172"/>
      <c r="K59" s="172"/>
      <c r="L59" s="172"/>
      <c r="M59" s="352"/>
      <c r="N59" s="352"/>
      <c r="O59" s="172"/>
      <c r="P59" s="172"/>
      <c r="Q59" s="448"/>
      <c r="R59" s="172"/>
      <c r="S59" s="172"/>
      <c r="T59" s="352"/>
      <c r="U59" s="351"/>
      <c r="V59" s="172"/>
      <c r="W59" s="172"/>
      <c r="X59" s="172"/>
      <c r="Y59" s="172"/>
      <c r="Z59" s="172"/>
      <c r="AA59" s="352"/>
      <c r="AB59" s="352"/>
      <c r="AC59" s="186"/>
      <c r="AD59" s="186"/>
      <c r="AE59" s="172"/>
      <c r="AF59" s="193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352"/>
      <c r="G60" s="352"/>
      <c r="H60" s="172"/>
      <c r="I60" s="172"/>
      <c r="J60" s="172"/>
      <c r="K60" s="172"/>
      <c r="L60" s="172"/>
      <c r="M60" s="352"/>
      <c r="N60" s="352"/>
      <c r="O60" s="172"/>
      <c r="P60" s="172"/>
      <c r="Q60" s="448"/>
      <c r="R60" s="172"/>
      <c r="S60" s="172"/>
      <c r="T60" s="352"/>
      <c r="U60" s="351"/>
      <c r="V60" s="172"/>
      <c r="W60" s="172"/>
      <c r="X60" s="172"/>
      <c r="Y60" s="172"/>
      <c r="Z60" s="172"/>
      <c r="AA60" s="352"/>
      <c r="AB60" s="352"/>
      <c r="AC60" s="186"/>
      <c r="AD60" s="186"/>
      <c r="AE60" s="172"/>
      <c r="AF60" s="193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352"/>
      <c r="G61" s="352"/>
      <c r="H61" s="172"/>
      <c r="I61" s="172"/>
      <c r="J61" s="172"/>
      <c r="K61" s="172"/>
      <c r="L61" s="172"/>
      <c r="M61" s="352"/>
      <c r="N61" s="352"/>
      <c r="O61" s="172"/>
      <c r="P61" s="172"/>
      <c r="Q61" s="448"/>
      <c r="R61" s="172"/>
      <c r="S61" s="172"/>
      <c r="T61" s="352"/>
      <c r="U61" s="351"/>
      <c r="V61" s="172"/>
      <c r="W61" s="172"/>
      <c r="X61" s="172"/>
      <c r="Y61" s="172"/>
      <c r="Z61" s="172"/>
      <c r="AA61" s="352"/>
      <c r="AB61" s="352"/>
      <c r="AC61" s="186"/>
      <c r="AD61" s="186"/>
      <c r="AE61" s="172"/>
      <c r="AF61" s="193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352"/>
      <c r="G62" s="352"/>
      <c r="H62" s="172"/>
      <c r="I62" s="172"/>
      <c r="J62" s="172"/>
      <c r="K62" s="172"/>
      <c r="L62" s="172"/>
      <c r="M62" s="352"/>
      <c r="N62" s="352"/>
      <c r="O62" s="172"/>
      <c r="P62" s="172"/>
      <c r="Q62" s="448"/>
      <c r="R62" s="172"/>
      <c r="S62" s="172"/>
      <c r="T62" s="352"/>
      <c r="U62" s="351"/>
      <c r="V62" s="172"/>
      <c r="W62" s="172"/>
      <c r="X62" s="172"/>
      <c r="Y62" s="172"/>
      <c r="Z62" s="172"/>
      <c r="AA62" s="352"/>
      <c r="AB62" s="352"/>
      <c r="AC62" s="186"/>
      <c r="AD62" s="186"/>
      <c r="AE62" s="172"/>
      <c r="AF62" s="193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353"/>
      <c r="G63" s="353"/>
      <c r="H63" s="174"/>
      <c r="I63" s="174"/>
      <c r="J63" s="174"/>
      <c r="K63" s="174"/>
      <c r="L63" s="174"/>
      <c r="M63" s="353"/>
      <c r="N63" s="353"/>
      <c r="O63" s="174"/>
      <c r="P63" s="174"/>
      <c r="Q63" s="450"/>
      <c r="R63" s="174"/>
      <c r="S63" s="174"/>
      <c r="T63" s="353"/>
      <c r="U63" s="360"/>
      <c r="V63" s="174"/>
      <c r="W63" s="174"/>
      <c r="X63" s="174"/>
      <c r="Y63" s="174"/>
      <c r="Z63" s="174"/>
      <c r="AA63" s="353"/>
      <c r="AB63" s="353"/>
      <c r="AC63" s="189"/>
      <c r="AD63" s="189"/>
      <c r="AE63" s="174"/>
      <c r="AF63" s="194"/>
      <c r="AG63" s="336"/>
    </row>
    <row r="64" spans="1:33" ht="15" thickBot="1" x14ac:dyDescent="0.35">
      <c r="A64" s="4"/>
      <c r="B64" s="4"/>
      <c r="C64" s="386">
        <f>SUM(C58:C63)</f>
        <v>0</v>
      </c>
      <c r="D64" s="50">
        <f>SUM(D58:D63)</f>
        <v>0</v>
      </c>
      <c r="E64" s="50">
        <f t="shared" ref="E64:AG64" si="5">SUM(E58:E63)</f>
        <v>0</v>
      </c>
      <c r="F64" s="50">
        <f t="shared" si="5"/>
        <v>0</v>
      </c>
      <c r="G64" s="50">
        <f t="shared" si="5"/>
        <v>0</v>
      </c>
      <c r="H64" s="50">
        <f t="shared" si="5"/>
        <v>0</v>
      </c>
      <c r="I64" s="50">
        <f t="shared" si="5"/>
        <v>0</v>
      </c>
      <c r="J64" s="50">
        <f t="shared" si="5"/>
        <v>0</v>
      </c>
      <c r="K64" s="50">
        <f t="shared" si="5"/>
        <v>0</v>
      </c>
      <c r="L64" s="50">
        <f t="shared" si="5"/>
        <v>0</v>
      </c>
      <c r="M64" s="50">
        <f t="shared" si="5"/>
        <v>0</v>
      </c>
      <c r="N64" s="50">
        <f t="shared" si="5"/>
        <v>0</v>
      </c>
      <c r="O64" s="50">
        <f t="shared" si="5"/>
        <v>0</v>
      </c>
      <c r="P64" s="50">
        <f t="shared" si="5"/>
        <v>0</v>
      </c>
      <c r="Q64" s="50">
        <f t="shared" si="5"/>
        <v>0</v>
      </c>
      <c r="R64" s="50">
        <f t="shared" si="5"/>
        <v>0</v>
      </c>
      <c r="S64" s="50">
        <f t="shared" si="5"/>
        <v>0</v>
      </c>
      <c r="T64" s="50">
        <f>SUM(T58:T63)</f>
        <v>0</v>
      </c>
      <c r="U64" s="50">
        <f>SUM(U58:U63)</f>
        <v>0</v>
      </c>
      <c r="V64" s="50">
        <f t="shared" si="5"/>
        <v>0</v>
      </c>
      <c r="W64" s="50">
        <f t="shared" si="5"/>
        <v>0</v>
      </c>
      <c r="X64" s="50">
        <f t="shared" si="5"/>
        <v>0</v>
      </c>
      <c r="Y64" s="50">
        <f t="shared" si="5"/>
        <v>0</v>
      </c>
      <c r="Z64" s="50">
        <f t="shared" si="5"/>
        <v>0</v>
      </c>
      <c r="AA64" s="50">
        <f t="shared" si="5"/>
        <v>0</v>
      </c>
      <c r="AB64" s="50">
        <f t="shared" si="5"/>
        <v>0</v>
      </c>
      <c r="AC64" s="50">
        <f t="shared" si="5"/>
        <v>0</v>
      </c>
      <c r="AD64" s="50">
        <f t="shared" si="5"/>
        <v>0</v>
      </c>
      <c r="AE64" s="50">
        <f t="shared" si="5"/>
        <v>0</v>
      </c>
      <c r="AF64" s="202">
        <f t="shared" si="5"/>
        <v>0</v>
      </c>
      <c r="AG64" s="318">
        <f t="shared" si="5"/>
        <v>0</v>
      </c>
    </row>
    <row r="65" spans="1:33" x14ac:dyDescent="0.3">
      <c r="A65" s="62" t="s">
        <v>36</v>
      </c>
      <c r="B65" s="92"/>
      <c r="C65" s="381"/>
      <c r="D65" s="170">
        <v>25</v>
      </c>
      <c r="E65" s="170">
        <v>55</v>
      </c>
      <c r="F65" s="351"/>
      <c r="G65" s="351"/>
      <c r="H65" s="170"/>
      <c r="I65" s="170"/>
      <c r="J65" s="170"/>
      <c r="K65" s="170">
        <v>7</v>
      </c>
      <c r="L65" s="170">
        <v>37</v>
      </c>
      <c r="M65" s="351"/>
      <c r="N65" s="351"/>
      <c r="O65" s="170"/>
      <c r="P65" s="170"/>
      <c r="Q65" s="447"/>
      <c r="R65" s="170"/>
      <c r="S65" s="170"/>
      <c r="T65" s="351"/>
      <c r="U65" s="351"/>
      <c r="V65" s="183"/>
      <c r="W65" s="183"/>
      <c r="X65" s="183"/>
      <c r="Y65" s="183">
        <v>20</v>
      </c>
      <c r="Z65" s="183">
        <v>21</v>
      </c>
      <c r="AA65" s="365"/>
      <c r="AB65" s="365"/>
      <c r="AC65" s="183"/>
      <c r="AD65" s="183"/>
      <c r="AE65" s="183">
        <v>21</v>
      </c>
      <c r="AF65" s="209">
        <v>37</v>
      </c>
      <c r="AG65" s="336"/>
    </row>
    <row r="66" spans="1:33" x14ac:dyDescent="0.3">
      <c r="A66" s="63" t="s">
        <v>37</v>
      </c>
      <c r="B66" s="95"/>
      <c r="C66" s="382"/>
      <c r="D66" s="172">
        <v>22</v>
      </c>
      <c r="E66" s="172"/>
      <c r="F66" s="352"/>
      <c r="G66" s="352"/>
      <c r="H66" s="172"/>
      <c r="I66" s="172"/>
      <c r="J66" s="172"/>
      <c r="K66" s="172"/>
      <c r="L66" s="172"/>
      <c r="M66" s="352"/>
      <c r="N66" s="352"/>
      <c r="O66" s="172"/>
      <c r="P66" s="172"/>
      <c r="Q66" s="448"/>
      <c r="R66" s="170"/>
      <c r="S66" s="172"/>
      <c r="T66" s="352"/>
      <c r="U66" s="351"/>
      <c r="V66" s="170"/>
      <c r="W66" s="186"/>
      <c r="X66" s="186"/>
      <c r="Y66" s="186"/>
      <c r="Z66" s="186"/>
      <c r="AA66" s="366"/>
      <c r="AB66" s="366"/>
      <c r="AC66" s="186"/>
      <c r="AD66" s="186"/>
      <c r="AE66" s="186"/>
      <c r="AF66" s="210">
        <v>22</v>
      </c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352"/>
      <c r="G67" s="352"/>
      <c r="H67" s="172"/>
      <c r="I67" s="172"/>
      <c r="J67" s="172"/>
      <c r="K67" s="172"/>
      <c r="L67" s="172"/>
      <c r="M67" s="352"/>
      <c r="N67" s="352"/>
      <c r="O67" s="172"/>
      <c r="P67" s="172">
        <v>7</v>
      </c>
      <c r="Q67" s="448"/>
      <c r="R67" s="170"/>
      <c r="S67" s="172"/>
      <c r="T67" s="352"/>
      <c r="U67" s="351"/>
      <c r="V67" s="186"/>
      <c r="W67" s="186"/>
      <c r="X67" s="186">
        <v>26</v>
      </c>
      <c r="Y67" s="186">
        <v>20</v>
      </c>
      <c r="Z67" s="186">
        <v>21</v>
      </c>
      <c r="AA67" s="366"/>
      <c r="AB67" s="366"/>
      <c r="AC67" s="186"/>
      <c r="AD67" s="186"/>
      <c r="AE67" s="186">
        <v>18</v>
      </c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352"/>
      <c r="G68" s="352"/>
      <c r="H68" s="172"/>
      <c r="I68" s="172"/>
      <c r="J68" s="172"/>
      <c r="K68" s="172"/>
      <c r="L68" s="172"/>
      <c r="M68" s="352"/>
      <c r="N68" s="352"/>
      <c r="O68" s="172"/>
      <c r="P68" s="172"/>
      <c r="Q68" s="448"/>
      <c r="R68" s="170"/>
      <c r="S68" s="172"/>
      <c r="T68" s="352"/>
      <c r="U68" s="351"/>
      <c r="V68" s="186"/>
      <c r="W68" s="186"/>
      <c r="X68" s="186">
        <v>27</v>
      </c>
      <c r="Y68" s="186"/>
      <c r="Z68" s="186"/>
      <c r="AA68" s="366"/>
      <c r="AB68" s="366"/>
      <c r="AC68" s="18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353"/>
      <c r="G69" s="353"/>
      <c r="H69" s="174"/>
      <c r="I69" s="174"/>
      <c r="J69" s="174">
        <v>21</v>
      </c>
      <c r="K69" s="174"/>
      <c r="L69" s="174"/>
      <c r="M69" s="353"/>
      <c r="N69" s="353"/>
      <c r="O69" s="174"/>
      <c r="P69" s="174"/>
      <c r="Q69" s="450"/>
      <c r="R69" s="170"/>
      <c r="S69" s="174"/>
      <c r="T69" s="352"/>
      <c r="U69" s="351"/>
      <c r="V69" s="189"/>
      <c r="W69" s="189"/>
      <c r="X69" s="189"/>
      <c r="Y69" s="189"/>
      <c r="Z69" s="189"/>
      <c r="AA69" s="364"/>
      <c r="AB69" s="364"/>
      <c r="AC69" s="189"/>
      <c r="AD69" s="189"/>
      <c r="AE69" s="189"/>
      <c r="AF69" s="211"/>
      <c r="AG69" s="336"/>
    </row>
    <row r="70" spans="1:33" ht="15" thickBot="1" x14ac:dyDescent="0.35">
      <c r="A70" s="64" t="s">
        <v>40</v>
      </c>
      <c r="B70" s="93"/>
      <c r="C70" s="383">
        <v>15</v>
      </c>
      <c r="D70" s="174"/>
      <c r="E70" s="174">
        <v>13</v>
      </c>
      <c r="F70" s="353"/>
      <c r="G70" s="353"/>
      <c r="H70" s="174"/>
      <c r="I70" s="174"/>
      <c r="J70" s="174"/>
      <c r="K70" s="174"/>
      <c r="L70" s="174">
        <v>37</v>
      </c>
      <c r="M70" s="353"/>
      <c r="N70" s="353"/>
      <c r="O70" s="174"/>
      <c r="P70" s="174"/>
      <c r="Q70" s="450"/>
      <c r="R70" s="170"/>
      <c r="S70" s="174"/>
      <c r="T70" s="353"/>
      <c r="U70" s="360"/>
      <c r="V70" s="189"/>
      <c r="W70" s="189"/>
      <c r="X70" s="189"/>
      <c r="Y70" s="189"/>
      <c r="Z70" s="189"/>
      <c r="AA70" s="364"/>
      <c r="AB70" s="364"/>
      <c r="AC70" s="189">
        <v>12</v>
      </c>
      <c r="AD70" s="189">
        <v>16</v>
      </c>
      <c r="AE70" s="189">
        <v>21</v>
      </c>
      <c r="AF70" s="211"/>
      <c r="AG70" s="336"/>
    </row>
    <row r="71" spans="1:33" ht="15" thickBot="1" x14ac:dyDescent="0.35">
      <c r="A71" s="36"/>
      <c r="B71" s="4"/>
      <c r="C71" s="384">
        <f t="shared" ref="C71:AG71" si="6">SUM(C65:C70)</f>
        <v>15</v>
      </c>
      <c r="D71" s="12">
        <f t="shared" si="6"/>
        <v>47</v>
      </c>
      <c r="E71" s="12">
        <f t="shared" si="6"/>
        <v>68</v>
      </c>
      <c r="F71" s="12">
        <f t="shared" si="6"/>
        <v>0</v>
      </c>
      <c r="G71" s="120">
        <f t="shared" si="6"/>
        <v>0</v>
      </c>
      <c r="H71" s="120">
        <f t="shared" si="6"/>
        <v>0</v>
      </c>
      <c r="I71" s="12">
        <f t="shared" si="6"/>
        <v>0</v>
      </c>
      <c r="J71" s="12">
        <f t="shared" si="6"/>
        <v>21</v>
      </c>
      <c r="K71" s="12">
        <f t="shared" si="6"/>
        <v>7</v>
      </c>
      <c r="L71" s="12">
        <f>SUM(L65:L70)</f>
        <v>74</v>
      </c>
      <c r="M71" s="12">
        <f t="shared" si="6"/>
        <v>0</v>
      </c>
      <c r="N71" s="12">
        <f t="shared" si="6"/>
        <v>0</v>
      </c>
      <c r="O71" s="12">
        <f t="shared" si="6"/>
        <v>0</v>
      </c>
      <c r="P71" s="12">
        <f t="shared" si="6"/>
        <v>7</v>
      </c>
      <c r="Q71" s="12">
        <f t="shared" si="6"/>
        <v>0</v>
      </c>
      <c r="R71" s="12">
        <f t="shared" si="6"/>
        <v>0</v>
      </c>
      <c r="S71" s="12">
        <f t="shared" si="6"/>
        <v>0</v>
      </c>
      <c r="T71" s="12">
        <f t="shared" si="6"/>
        <v>0</v>
      </c>
      <c r="U71" s="12">
        <f t="shared" si="6"/>
        <v>0</v>
      </c>
      <c r="V71" s="12">
        <f t="shared" si="6"/>
        <v>0</v>
      </c>
      <c r="W71" s="12">
        <f t="shared" si="6"/>
        <v>0</v>
      </c>
      <c r="X71" s="12">
        <f t="shared" si="6"/>
        <v>53</v>
      </c>
      <c r="Y71" s="12">
        <f t="shared" si="6"/>
        <v>40</v>
      </c>
      <c r="Z71" s="12">
        <f t="shared" si="6"/>
        <v>42</v>
      </c>
      <c r="AA71" s="12">
        <f t="shared" si="6"/>
        <v>0</v>
      </c>
      <c r="AB71" s="12">
        <f t="shared" si="6"/>
        <v>0</v>
      </c>
      <c r="AC71" s="12">
        <f t="shared" si="6"/>
        <v>12</v>
      </c>
      <c r="AD71" s="12">
        <f t="shared" si="6"/>
        <v>16</v>
      </c>
      <c r="AE71" s="12">
        <f t="shared" si="6"/>
        <v>60</v>
      </c>
      <c r="AF71" s="139">
        <f t="shared" si="6"/>
        <v>59</v>
      </c>
      <c r="AG71" s="324">
        <f t="shared" si="6"/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351"/>
      <c r="G72" s="351"/>
      <c r="H72" s="170"/>
      <c r="I72" s="170"/>
      <c r="J72" s="170"/>
      <c r="K72" s="170"/>
      <c r="L72" s="170"/>
      <c r="M72" s="351"/>
      <c r="N72" s="351"/>
      <c r="O72" s="170"/>
      <c r="P72" s="170"/>
      <c r="Q72" s="447"/>
      <c r="R72" s="170"/>
      <c r="S72" s="170"/>
      <c r="T72" s="351"/>
      <c r="U72" s="351"/>
      <c r="V72" s="183"/>
      <c r="W72" s="183"/>
      <c r="X72" s="183"/>
      <c r="Y72" s="183"/>
      <c r="Z72" s="183"/>
      <c r="AA72" s="365"/>
      <c r="AB72" s="365"/>
      <c r="AC72" s="183"/>
      <c r="AD72" s="183"/>
      <c r="AE72" s="183"/>
      <c r="AF72" s="209"/>
      <c r="AG72" s="336"/>
    </row>
    <row r="73" spans="1:33" x14ac:dyDescent="0.3">
      <c r="A73" s="63" t="s">
        <v>50</v>
      </c>
      <c r="B73" s="95"/>
      <c r="C73" s="382"/>
      <c r="D73" s="172"/>
      <c r="E73" s="172"/>
      <c r="F73" s="352"/>
      <c r="G73" s="352"/>
      <c r="H73" s="172"/>
      <c r="I73" s="172"/>
      <c r="J73" s="172"/>
      <c r="K73" s="172"/>
      <c r="L73" s="172"/>
      <c r="M73" s="352"/>
      <c r="N73" s="352"/>
      <c r="O73" s="172"/>
      <c r="P73" s="172"/>
      <c r="Q73" s="448"/>
      <c r="R73" s="172"/>
      <c r="S73" s="172"/>
      <c r="T73" s="352"/>
      <c r="U73" s="351"/>
      <c r="V73" s="186"/>
      <c r="W73" s="186"/>
      <c r="X73" s="186"/>
      <c r="Y73" s="186"/>
      <c r="Z73" s="186"/>
      <c r="AA73" s="366"/>
      <c r="AB73" s="366"/>
      <c r="AC73" s="18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352"/>
      <c r="G74" s="352"/>
      <c r="H74" s="172"/>
      <c r="I74" s="172"/>
      <c r="J74" s="172"/>
      <c r="K74" s="172"/>
      <c r="L74" s="172"/>
      <c r="M74" s="352"/>
      <c r="N74" s="352"/>
      <c r="O74" s="172"/>
      <c r="P74" s="172"/>
      <c r="Q74" s="448"/>
      <c r="R74" s="172"/>
      <c r="S74" s="172"/>
      <c r="T74" s="352"/>
      <c r="U74" s="351"/>
      <c r="V74" s="186"/>
      <c r="W74" s="186"/>
      <c r="X74" s="186"/>
      <c r="Y74" s="186"/>
      <c r="Z74" s="186"/>
      <c r="AA74" s="366"/>
      <c r="AB74" s="366"/>
      <c r="AC74" s="18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352"/>
      <c r="G75" s="352"/>
      <c r="H75" s="172"/>
      <c r="I75" s="172"/>
      <c r="J75" s="172"/>
      <c r="K75" s="172"/>
      <c r="L75" s="172"/>
      <c r="M75" s="352"/>
      <c r="N75" s="352"/>
      <c r="O75" s="172"/>
      <c r="P75" s="172"/>
      <c r="Q75" s="448"/>
      <c r="R75" s="172"/>
      <c r="S75" s="172"/>
      <c r="T75" s="352"/>
      <c r="U75" s="351"/>
      <c r="V75" s="186"/>
      <c r="W75" s="186"/>
      <c r="X75" s="186"/>
      <c r="Y75" s="186"/>
      <c r="Z75" s="186"/>
      <c r="AA75" s="366"/>
      <c r="AB75" s="366"/>
      <c r="AC75" s="18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353"/>
      <c r="G76" s="353"/>
      <c r="H76" s="174"/>
      <c r="I76" s="174"/>
      <c r="J76" s="174"/>
      <c r="K76" s="174"/>
      <c r="L76" s="174"/>
      <c r="M76" s="353"/>
      <c r="N76" s="353"/>
      <c r="O76" s="174"/>
      <c r="P76" s="174"/>
      <c r="Q76" s="450"/>
      <c r="R76" s="174"/>
      <c r="S76" s="174"/>
      <c r="T76" s="352"/>
      <c r="U76" s="351"/>
      <c r="V76" s="189"/>
      <c r="W76" s="189"/>
      <c r="X76" s="189"/>
      <c r="Y76" s="189"/>
      <c r="Z76" s="189"/>
      <c r="AA76" s="364"/>
      <c r="AB76" s="364"/>
      <c r="AC76" s="189"/>
      <c r="AD76" s="189"/>
      <c r="AE76" s="189"/>
      <c r="AF76" s="211"/>
      <c r="AG76" s="336"/>
    </row>
    <row r="77" spans="1:33" ht="15" thickBot="1" x14ac:dyDescent="0.35">
      <c r="A77" s="64" t="s">
        <v>54</v>
      </c>
      <c r="B77" s="93"/>
      <c r="C77" s="383"/>
      <c r="D77" s="174"/>
      <c r="E77" s="174"/>
      <c r="F77" s="353"/>
      <c r="G77" s="353"/>
      <c r="H77" s="174"/>
      <c r="I77" s="174"/>
      <c r="J77" s="174"/>
      <c r="K77" s="174"/>
      <c r="L77" s="174"/>
      <c r="M77" s="353"/>
      <c r="N77" s="353"/>
      <c r="O77" s="174"/>
      <c r="P77" s="174"/>
      <c r="Q77" s="450"/>
      <c r="R77" s="174"/>
      <c r="S77" s="174"/>
      <c r="T77" s="353"/>
      <c r="U77" s="360"/>
      <c r="V77" s="189"/>
      <c r="W77" s="189"/>
      <c r="X77" s="189"/>
      <c r="Y77" s="189"/>
      <c r="Z77" s="189"/>
      <c r="AA77" s="364"/>
      <c r="AB77" s="364"/>
      <c r="AC77" s="189"/>
      <c r="AD77" s="189"/>
      <c r="AE77" s="189"/>
      <c r="AF77" s="211"/>
      <c r="AG77" s="336"/>
    </row>
    <row r="78" spans="1:33" ht="15" thickBot="1" x14ac:dyDescent="0.35">
      <c r="A78" s="36"/>
      <c r="B78" s="4"/>
      <c r="C78" s="384">
        <f>SUM(C72:C77)</f>
        <v>0</v>
      </c>
      <c r="D78" s="12">
        <f t="shared" ref="D78:AG78" si="7">SUM(D72:D77)</f>
        <v>0</v>
      </c>
      <c r="E78" s="12">
        <f t="shared" si="7"/>
        <v>0</v>
      </c>
      <c r="F78" s="12">
        <f t="shared" si="7"/>
        <v>0</v>
      </c>
      <c r="G78" s="12">
        <f t="shared" si="7"/>
        <v>0</v>
      </c>
      <c r="H78" s="12">
        <f t="shared" si="7"/>
        <v>0</v>
      </c>
      <c r="I78" s="12">
        <f t="shared" si="7"/>
        <v>0</v>
      </c>
      <c r="J78" s="12">
        <f t="shared" si="7"/>
        <v>0</v>
      </c>
      <c r="K78" s="12">
        <f t="shared" si="7"/>
        <v>0</v>
      </c>
      <c r="L78" s="12">
        <f>SUM(L72:L77)</f>
        <v>0</v>
      </c>
      <c r="M78" s="12">
        <f t="shared" si="7"/>
        <v>0</v>
      </c>
      <c r="N78" s="12">
        <f t="shared" si="7"/>
        <v>0</v>
      </c>
      <c r="O78" s="12">
        <f t="shared" si="7"/>
        <v>0</v>
      </c>
      <c r="P78" s="12">
        <f t="shared" si="7"/>
        <v>0</v>
      </c>
      <c r="Q78" s="12">
        <f t="shared" si="7"/>
        <v>0</v>
      </c>
      <c r="R78" s="12">
        <f t="shared" si="7"/>
        <v>0</v>
      </c>
      <c r="S78" s="12">
        <f t="shared" si="7"/>
        <v>0</v>
      </c>
      <c r="T78" s="12">
        <f t="shared" si="7"/>
        <v>0</v>
      </c>
      <c r="U78" s="12">
        <f t="shared" si="7"/>
        <v>0</v>
      </c>
      <c r="V78" s="12">
        <f t="shared" si="7"/>
        <v>0</v>
      </c>
      <c r="W78" s="12">
        <f t="shared" si="7"/>
        <v>0</v>
      </c>
      <c r="X78" s="12">
        <f t="shared" si="7"/>
        <v>0</v>
      </c>
      <c r="Y78" s="12">
        <f t="shared" si="7"/>
        <v>0</v>
      </c>
      <c r="Z78" s="12">
        <f t="shared" si="7"/>
        <v>0</v>
      </c>
      <c r="AA78" s="12">
        <f t="shared" si="7"/>
        <v>0</v>
      </c>
      <c r="AB78" s="12">
        <f t="shared" si="7"/>
        <v>0</v>
      </c>
      <c r="AC78" s="12">
        <f t="shared" si="7"/>
        <v>0</v>
      </c>
      <c r="AD78" s="12">
        <f t="shared" si="7"/>
        <v>0</v>
      </c>
      <c r="AE78" s="12">
        <f t="shared" si="7"/>
        <v>0</v>
      </c>
      <c r="AF78" s="139">
        <f t="shared" si="7"/>
        <v>0</v>
      </c>
      <c r="AG78" s="324">
        <f t="shared" si="7"/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351"/>
      <c r="G79" s="351"/>
      <c r="H79" s="170"/>
      <c r="I79" s="170"/>
      <c r="J79" s="170"/>
      <c r="K79" s="170"/>
      <c r="L79" s="170"/>
      <c r="M79" s="351"/>
      <c r="N79" s="351"/>
      <c r="O79" s="170"/>
      <c r="P79" s="170"/>
      <c r="Q79" s="447"/>
      <c r="R79" s="170"/>
      <c r="S79" s="170"/>
      <c r="T79" s="351"/>
      <c r="U79" s="351"/>
      <c r="V79" s="183"/>
      <c r="W79" s="183"/>
      <c r="X79" s="183"/>
      <c r="Y79" s="183"/>
      <c r="Z79" s="183"/>
      <c r="AA79" s="365"/>
      <c r="AB79" s="365"/>
      <c r="AC79" s="183"/>
      <c r="AD79" s="183"/>
      <c r="AE79" s="183"/>
      <c r="AF79" s="209"/>
      <c r="AG79" s="336"/>
    </row>
    <row r="80" spans="1:33" x14ac:dyDescent="0.3">
      <c r="A80" s="63" t="s">
        <v>63</v>
      </c>
      <c r="B80" s="95"/>
      <c r="C80" s="382"/>
      <c r="D80" s="172"/>
      <c r="E80" s="172"/>
      <c r="F80" s="352"/>
      <c r="G80" s="352"/>
      <c r="H80" s="172"/>
      <c r="I80" s="172"/>
      <c r="J80" s="172"/>
      <c r="K80" s="172"/>
      <c r="L80" s="172"/>
      <c r="M80" s="352"/>
      <c r="N80" s="352"/>
      <c r="O80" s="172"/>
      <c r="P80" s="172"/>
      <c r="Q80" s="448"/>
      <c r="R80" s="172"/>
      <c r="S80" s="172"/>
      <c r="T80" s="352"/>
      <c r="U80" s="351"/>
      <c r="V80" s="186"/>
      <c r="W80" s="186"/>
      <c r="X80" s="186"/>
      <c r="Y80" s="186"/>
      <c r="Z80" s="186"/>
      <c r="AA80" s="366"/>
      <c r="AB80" s="366"/>
      <c r="AC80" s="18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352"/>
      <c r="G81" s="352"/>
      <c r="H81" s="172"/>
      <c r="I81" s="172"/>
      <c r="J81" s="172"/>
      <c r="K81" s="172"/>
      <c r="L81" s="172"/>
      <c r="M81" s="352"/>
      <c r="N81" s="352"/>
      <c r="O81" s="172"/>
      <c r="P81" s="172"/>
      <c r="Q81" s="448"/>
      <c r="R81" s="172"/>
      <c r="S81" s="172"/>
      <c r="T81" s="352"/>
      <c r="U81" s="351"/>
      <c r="V81" s="186"/>
      <c r="W81" s="186"/>
      <c r="X81" s="186"/>
      <c r="Y81" s="186"/>
      <c r="Z81" s="186"/>
      <c r="AA81" s="366"/>
      <c r="AB81" s="366"/>
      <c r="AC81" s="18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352"/>
      <c r="G82" s="352"/>
      <c r="H82" s="172"/>
      <c r="I82" s="172"/>
      <c r="J82" s="172"/>
      <c r="K82" s="172"/>
      <c r="L82" s="172"/>
      <c r="M82" s="352"/>
      <c r="N82" s="352"/>
      <c r="O82" s="172"/>
      <c r="P82" s="172"/>
      <c r="Q82" s="448"/>
      <c r="R82" s="172"/>
      <c r="S82" s="172"/>
      <c r="T82" s="352"/>
      <c r="U82" s="351"/>
      <c r="V82" s="186"/>
      <c r="W82" s="186"/>
      <c r="X82" s="186"/>
      <c r="Y82" s="186"/>
      <c r="Z82" s="186"/>
      <c r="AA82" s="366"/>
      <c r="AB82" s="366"/>
      <c r="AC82" s="18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353"/>
      <c r="G83" s="353"/>
      <c r="H83" s="174"/>
      <c r="I83" s="174"/>
      <c r="J83" s="174"/>
      <c r="K83" s="174"/>
      <c r="L83" s="174"/>
      <c r="M83" s="353"/>
      <c r="N83" s="353"/>
      <c r="O83" s="174"/>
      <c r="P83" s="174"/>
      <c r="Q83" s="450"/>
      <c r="R83" s="174"/>
      <c r="S83" s="174"/>
      <c r="T83" s="352"/>
      <c r="U83" s="351"/>
      <c r="V83" s="189"/>
      <c r="W83" s="189"/>
      <c r="X83" s="189"/>
      <c r="Y83" s="189"/>
      <c r="Z83" s="189"/>
      <c r="AA83" s="364"/>
      <c r="AB83" s="364"/>
      <c r="AC83" s="189"/>
      <c r="AD83" s="189"/>
      <c r="AE83" s="189"/>
      <c r="AF83" s="211"/>
      <c r="AG83" s="336"/>
    </row>
    <row r="84" spans="1:33" ht="15" thickBot="1" x14ac:dyDescent="0.35">
      <c r="A84" s="64" t="s">
        <v>67</v>
      </c>
      <c r="B84" s="93"/>
      <c r="C84" s="383"/>
      <c r="D84" s="174"/>
      <c r="E84" s="174"/>
      <c r="F84" s="353"/>
      <c r="G84" s="353"/>
      <c r="H84" s="174"/>
      <c r="I84" s="174"/>
      <c r="J84" s="174"/>
      <c r="K84" s="174"/>
      <c r="L84" s="174"/>
      <c r="M84" s="353"/>
      <c r="N84" s="353"/>
      <c r="O84" s="174"/>
      <c r="P84" s="174"/>
      <c r="Q84" s="450"/>
      <c r="R84" s="174"/>
      <c r="S84" s="174"/>
      <c r="T84" s="353"/>
      <c r="U84" s="360"/>
      <c r="V84" s="189"/>
      <c r="W84" s="189"/>
      <c r="X84" s="189"/>
      <c r="Y84" s="189"/>
      <c r="Z84" s="189"/>
      <c r="AA84" s="364"/>
      <c r="AB84" s="364"/>
      <c r="AC84" s="189"/>
      <c r="AD84" s="189"/>
      <c r="AE84" s="189"/>
      <c r="AF84" s="211"/>
      <c r="AG84" s="336"/>
    </row>
    <row r="85" spans="1:33" ht="15" thickBot="1" x14ac:dyDescent="0.35">
      <c r="A85" s="36"/>
      <c r="B85" s="4"/>
      <c r="C85" s="384">
        <f>SUM(C79:C84)</f>
        <v>0</v>
      </c>
      <c r="D85" s="12">
        <f t="shared" ref="D85:R85" si="8">SUM(D79:D84)</f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2">
        <f t="shared" si="8"/>
        <v>0</v>
      </c>
      <c r="K85" s="12">
        <f t="shared" si="8"/>
        <v>0</v>
      </c>
      <c r="L85" s="12">
        <f>SUM(L79:L84)</f>
        <v>0</v>
      </c>
      <c r="M85" s="12">
        <f t="shared" si="8"/>
        <v>0</v>
      </c>
      <c r="N85" s="12">
        <f t="shared" si="8"/>
        <v>0</v>
      </c>
      <c r="O85" s="12">
        <f t="shared" si="8"/>
        <v>0</v>
      </c>
      <c r="P85" s="12">
        <f t="shared" si="8"/>
        <v>0</v>
      </c>
      <c r="Q85" s="12">
        <f t="shared" si="8"/>
        <v>0</v>
      </c>
      <c r="R85" s="12">
        <f t="shared" si="8"/>
        <v>0</v>
      </c>
      <c r="S85" s="12">
        <f>SUM(S79:S84)</f>
        <v>0</v>
      </c>
      <c r="T85" s="12">
        <f t="shared" ref="T85:AG85" si="9">SUM(T79:T84)</f>
        <v>0</v>
      </c>
      <c r="U85" s="12">
        <f t="shared" si="9"/>
        <v>0</v>
      </c>
      <c r="V85" s="12">
        <f t="shared" si="9"/>
        <v>0</v>
      </c>
      <c r="W85" s="12">
        <f t="shared" si="9"/>
        <v>0</v>
      </c>
      <c r="X85" s="12">
        <f t="shared" si="9"/>
        <v>0</v>
      </c>
      <c r="Y85" s="12">
        <f t="shared" si="9"/>
        <v>0</v>
      </c>
      <c r="Z85" s="12">
        <f t="shared" si="9"/>
        <v>0</v>
      </c>
      <c r="AA85" s="12">
        <f t="shared" si="9"/>
        <v>0</v>
      </c>
      <c r="AB85" s="12">
        <f t="shared" si="9"/>
        <v>0</v>
      </c>
      <c r="AC85" s="12">
        <f t="shared" si="9"/>
        <v>0</v>
      </c>
      <c r="AD85" s="12">
        <f t="shared" si="9"/>
        <v>0</v>
      </c>
      <c r="AE85" s="12">
        <f t="shared" si="9"/>
        <v>0</v>
      </c>
      <c r="AF85" s="139">
        <f t="shared" si="9"/>
        <v>0</v>
      </c>
      <c r="AG85" s="324">
        <f t="shared" si="9"/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351"/>
      <c r="G86" s="351"/>
      <c r="H86" s="170"/>
      <c r="I86" s="170"/>
      <c r="J86" s="170"/>
      <c r="K86" s="170"/>
      <c r="L86" s="170"/>
      <c r="M86" s="351"/>
      <c r="N86" s="351"/>
      <c r="O86" s="170"/>
      <c r="P86" s="170"/>
      <c r="Q86" s="447"/>
      <c r="R86" s="170"/>
      <c r="S86" s="170"/>
      <c r="T86" s="351"/>
      <c r="U86" s="351"/>
      <c r="V86" s="183"/>
      <c r="W86" s="183"/>
      <c r="X86" s="183"/>
      <c r="Y86" s="183"/>
      <c r="Z86" s="183"/>
      <c r="AA86" s="365"/>
      <c r="AB86" s="365"/>
      <c r="AC86" s="183"/>
      <c r="AD86" s="183"/>
      <c r="AE86" s="183"/>
      <c r="AF86" s="209"/>
      <c r="AG86" s="336"/>
    </row>
    <row r="87" spans="1:33" x14ac:dyDescent="0.3">
      <c r="A87" s="63" t="s">
        <v>76</v>
      </c>
      <c r="B87" s="95"/>
      <c r="C87" s="382"/>
      <c r="D87" s="172"/>
      <c r="E87" s="172"/>
      <c r="F87" s="352"/>
      <c r="G87" s="352"/>
      <c r="H87" s="172"/>
      <c r="I87" s="172"/>
      <c r="J87" s="172"/>
      <c r="K87" s="172"/>
      <c r="L87" s="172"/>
      <c r="M87" s="352"/>
      <c r="N87" s="352"/>
      <c r="O87" s="172"/>
      <c r="P87" s="172"/>
      <c r="Q87" s="448"/>
      <c r="R87" s="172"/>
      <c r="S87" s="172"/>
      <c r="T87" s="352"/>
      <c r="U87" s="351"/>
      <c r="V87" s="186"/>
      <c r="W87" s="186"/>
      <c r="X87" s="186"/>
      <c r="Y87" s="186"/>
      <c r="Z87" s="186"/>
      <c r="AA87" s="366"/>
      <c r="AB87" s="366"/>
      <c r="AC87" s="18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352"/>
      <c r="G88" s="352"/>
      <c r="H88" s="172"/>
      <c r="I88" s="172"/>
      <c r="J88" s="172"/>
      <c r="K88" s="172"/>
      <c r="L88" s="172"/>
      <c r="M88" s="352"/>
      <c r="N88" s="352"/>
      <c r="O88" s="172"/>
      <c r="P88" s="172"/>
      <c r="Q88" s="448"/>
      <c r="R88" s="172"/>
      <c r="S88" s="172"/>
      <c r="T88" s="352"/>
      <c r="U88" s="351"/>
      <c r="V88" s="186"/>
      <c r="W88" s="186"/>
      <c r="X88" s="186"/>
      <c r="Y88" s="186"/>
      <c r="Z88" s="186"/>
      <c r="AA88" s="366"/>
      <c r="AB88" s="366"/>
      <c r="AC88" s="186"/>
      <c r="AD88" s="186"/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352"/>
      <c r="G89" s="352"/>
      <c r="H89" s="172"/>
      <c r="I89" s="172"/>
      <c r="J89" s="172"/>
      <c r="K89" s="172"/>
      <c r="L89" s="172"/>
      <c r="M89" s="352"/>
      <c r="N89" s="352"/>
      <c r="O89" s="172"/>
      <c r="P89" s="172"/>
      <c r="Q89" s="448"/>
      <c r="R89" s="172"/>
      <c r="S89" s="172"/>
      <c r="T89" s="352"/>
      <c r="U89" s="351"/>
      <c r="V89" s="186"/>
      <c r="W89" s="186"/>
      <c r="X89" s="186"/>
      <c r="Y89" s="186"/>
      <c r="Z89" s="186"/>
      <c r="AA89" s="366"/>
      <c r="AB89" s="366"/>
      <c r="AC89" s="186"/>
      <c r="AD89" s="186"/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353"/>
      <c r="G90" s="353"/>
      <c r="H90" s="174"/>
      <c r="I90" s="174"/>
      <c r="J90" s="174"/>
      <c r="K90" s="174"/>
      <c r="L90" s="174"/>
      <c r="M90" s="353"/>
      <c r="N90" s="353"/>
      <c r="O90" s="174"/>
      <c r="P90" s="174"/>
      <c r="Q90" s="450"/>
      <c r="R90" s="174"/>
      <c r="S90" s="174"/>
      <c r="T90" s="352"/>
      <c r="U90" s="351"/>
      <c r="V90" s="189"/>
      <c r="W90" s="189"/>
      <c r="X90" s="189"/>
      <c r="Y90" s="189"/>
      <c r="Z90" s="189"/>
      <c r="AA90" s="364"/>
      <c r="AB90" s="364"/>
      <c r="AC90" s="189"/>
      <c r="AD90" s="189"/>
      <c r="AE90" s="189"/>
      <c r="AF90" s="211"/>
      <c r="AG90" s="336"/>
    </row>
    <row r="91" spans="1:33" ht="15" thickBot="1" x14ac:dyDescent="0.35">
      <c r="A91" s="64" t="s">
        <v>80</v>
      </c>
      <c r="B91" s="93"/>
      <c r="C91" s="383"/>
      <c r="D91" s="174"/>
      <c r="E91" s="174"/>
      <c r="F91" s="353"/>
      <c r="G91" s="353"/>
      <c r="H91" s="174"/>
      <c r="I91" s="174"/>
      <c r="J91" s="174"/>
      <c r="K91" s="174"/>
      <c r="L91" s="174"/>
      <c r="M91" s="353"/>
      <c r="N91" s="353"/>
      <c r="O91" s="174"/>
      <c r="P91" s="174"/>
      <c r="Q91" s="450"/>
      <c r="R91" s="174"/>
      <c r="S91" s="174"/>
      <c r="T91" s="353"/>
      <c r="U91" s="360"/>
      <c r="V91" s="189"/>
      <c r="W91" s="189"/>
      <c r="X91" s="190"/>
      <c r="Y91" s="190"/>
      <c r="Z91" s="190"/>
      <c r="AA91" s="364"/>
      <c r="AB91" s="362"/>
      <c r="AC91" s="189"/>
      <c r="AD91" s="189"/>
      <c r="AE91" s="189"/>
      <c r="AF91" s="211"/>
      <c r="AG91" s="336"/>
    </row>
    <row r="92" spans="1:33" ht="15" thickBot="1" x14ac:dyDescent="0.35">
      <c r="A92" s="36"/>
      <c r="B92" s="4"/>
      <c r="C92" s="384">
        <f>SUM(C86:C91)</f>
        <v>0</v>
      </c>
      <c r="D92" s="12">
        <f t="shared" ref="D92:K92" si="10">SUM(D86:D91)</f>
        <v>0</v>
      </c>
      <c r="E92" s="12">
        <f t="shared" si="10"/>
        <v>0</v>
      </c>
      <c r="F92" s="12">
        <f t="shared" si="10"/>
        <v>0</v>
      </c>
      <c r="G92" s="12">
        <f t="shared" si="10"/>
        <v>0</v>
      </c>
      <c r="H92" s="12">
        <f t="shared" si="10"/>
        <v>0</v>
      </c>
      <c r="I92" s="12">
        <f t="shared" si="10"/>
        <v>0</v>
      </c>
      <c r="J92" s="12">
        <f t="shared" si="10"/>
        <v>0</v>
      </c>
      <c r="K92" s="12">
        <f t="shared" si="10"/>
        <v>0</v>
      </c>
      <c r="L92" s="12">
        <f>SUM(L86:L91)</f>
        <v>0</v>
      </c>
      <c r="M92" s="12">
        <f t="shared" ref="M92:R92" si="11">SUM(M86:M91)</f>
        <v>0</v>
      </c>
      <c r="N92" s="12">
        <f t="shared" si="11"/>
        <v>0</v>
      </c>
      <c r="O92" s="12">
        <f t="shared" si="11"/>
        <v>0</v>
      </c>
      <c r="P92" s="12">
        <f t="shared" si="11"/>
        <v>0</v>
      </c>
      <c r="Q92" s="12">
        <f t="shared" si="11"/>
        <v>0</v>
      </c>
      <c r="R92" s="12">
        <f t="shared" si="11"/>
        <v>0</v>
      </c>
      <c r="S92" s="12">
        <f>SUM(S86:S91)</f>
        <v>0</v>
      </c>
      <c r="T92" s="12">
        <f t="shared" ref="T92:AG92" si="12">SUM(T86:T91)</f>
        <v>0</v>
      </c>
      <c r="U92" s="12">
        <f t="shared" si="12"/>
        <v>0</v>
      </c>
      <c r="V92" s="12">
        <f t="shared" si="12"/>
        <v>0</v>
      </c>
      <c r="W92" s="12">
        <f t="shared" si="12"/>
        <v>0</v>
      </c>
      <c r="X92" s="12">
        <f t="shared" si="12"/>
        <v>0</v>
      </c>
      <c r="Y92" s="12">
        <f t="shared" si="12"/>
        <v>0</v>
      </c>
      <c r="Z92" s="12">
        <f t="shared" si="12"/>
        <v>0</v>
      </c>
      <c r="AA92" s="12">
        <f t="shared" si="12"/>
        <v>0</v>
      </c>
      <c r="AB92" s="12">
        <f t="shared" si="12"/>
        <v>0</v>
      </c>
      <c r="AC92" s="12">
        <f t="shared" si="12"/>
        <v>0</v>
      </c>
      <c r="AD92" s="12">
        <f t="shared" si="12"/>
        <v>0</v>
      </c>
      <c r="AE92" s="12">
        <f t="shared" si="12"/>
        <v>0</v>
      </c>
      <c r="AF92" s="139">
        <f t="shared" si="12"/>
        <v>0</v>
      </c>
      <c r="AG92" s="324">
        <f t="shared" si="12"/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351"/>
      <c r="G93" s="351"/>
      <c r="H93" s="170"/>
      <c r="I93" s="170">
        <v>24</v>
      </c>
      <c r="J93" s="170"/>
      <c r="K93" s="170">
        <v>9</v>
      </c>
      <c r="L93" s="170"/>
      <c r="M93" s="351"/>
      <c r="N93" s="351"/>
      <c r="O93" s="170"/>
      <c r="P93" s="170"/>
      <c r="Q93" s="447"/>
      <c r="R93" s="170"/>
      <c r="S93" s="170"/>
      <c r="T93" s="351"/>
      <c r="U93" s="351"/>
      <c r="V93" s="183"/>
      <c r="W93" s="183"/>
      <c r="X93" s="183"/>
      <c r="Y93" s="183"/>
      <c r="Z93" s="183"/>
      <c r="AA93" s="365"/>
      <c r="AB93" s="365"/>
      <c r="AC93" s="183"/>
      <c r="AD93" s="183"/>
      <c r="AE93" s="183"/>
      <c r="AF93" s="209"/>
      <c r="AG93" s="336"/>
    </row>
    <row r="94" spans="1:33" x14ac:dyDescent="0.3">
      <c r="A94" s="63" t="s">
        <v>86</v>
      </c>
      <c r="B94" s="95"/>
      <c r="C94" s="382"/>
      <c r="D94" s="172"/>
      <c r="E94" s="172"/>
      <c r="F94" s="352"/>
      <c r="G94" s="352"/>
      <c r="H94" s="172"/>
      <c r="I94" s="172"/>
      <c r="J94" s="172"/>
      <c r="K94" s="172"/>
      <c r="L94" s="172"/>
      <c r="M94" s="352"/>
      <c r="N94" s="352"/>
      <c r="O94" s="172"/>
      <c r="P94" s="172"/>
      <c r="Q94" s="448"/>
      <c r="R94" s="172"/>
      <c r="S94" s="172"/>
      <c r="T94" s="352"/>
      <c r="U94" s="351"/>
      <c r="V94" s="186"/>
      <c r="W94" s="186"/>
      <c r="X94" s="186"/>
      <c r="Y94" s="186"/>
      <c r="Z94" s="186"/>
      <c r="AA94" s="366"/>
      <c r="AB94" s="366"/>
      <c r="AC94" s="186"/>
      <c r="AD94" s="186"/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352"/>
      <c r="G95" s="352"/>
      <c r="H95" s="172"/>
      <c r="I95" s="172">
        <v>23</v>
      </c>
      <c r="J95" s="172"/>
      <c r="K95" s="172"/>
      <c r="L95" s="172"/>
      <c r="M95" s="352"/>
      <c r="N95" s="352"/>
      <c r="O95" s="172"/>
      <c r="P95" s="172"/>
      <c r="Q95" s="448"/>
      <c r="R95" s="172"/>
      <c r="S95" s="172"/>
      <c r="T95" s="352"/>
      <c r="U95" s="351"/>
      <c r="V95" s="186"/>
      <c r="W95" s="186"/>
      <c r="X95" s="186"/>
      <c r="Y95" s="186"/>
      <c r="Z95" s="186"/>
      <c r="AA95" s="366"/>
      <c r="AB95" s="366"/>
      <c r="AC95" s="18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352"/>
      <c r="G96" s="352"/>
      <c r="H96" s="172"/>
      <c r="I96" s="172"/>
      <c r="J96" s="172"/>
      <c r="K96" s="172"/>
      <c r="L96" s="172"/>
      <c r="M96" s="352"/>
      <c r="N96" s="352"/>
      <c r="O96" s="172"/>
      <c r="P96" s="172"/>
      <c r="Q96" s="448"/>
      <c r="R96" s="172"/>
      <c r="S96" s="172"/>
      <c r="T96" s="352"/>
      <c r="U96" s="351"/>
      <c r="V96" s="186"/>
      <c r="W96" s="186"/>
      <c r="X96" s="186"/>
      <c r="Y96" s="186"/>
      <c r="Z96" s="186"/>
      <c r="AA96" s="366"/>
      <c r="AB96" s="366"/>
      <c r="AC96" s="18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353"/>
      <c r="G97" s="353"/>
      <c r="H97" s="174"/>
      <c r="I97" s="174"/>
      <c r="J97" s="174"/>
      <c r="K97" s="174"/>
      <c r="L97" s="174"/>
      <c r="M97" s="353"/>
      <c r="N97" s="353"/>
      <c r="O97" s="174"/>
      <c r="P97" s="174"/>
      <c r="Q97" s="450"/>
      <c r="R97" s="174"/>
      <c r="S97" s="174"/>
      <c r="T97" s="352"/>
      <c r="U97" s="351"/>
      <c r="V97" s="189"/>
      <c r="W97" s="189"/>
      <c r="X97" s="189"/>
      <c r="Y97" s="189"/>
      <c r="Z97" s="189"/>
      <c r="AA97" s="364"/>
      <c r="AB97" s="364"/>
      <c r="AC97" s="189"/>
      <c r="AD97" s="189"/>
      <c r="AE97" s="189"/>
      <c r="AF97" s="211"/>
      <c r="AG97" s="336"/>
    </row>
    <row r="98" spans="1:33" ht="15" thickBot="1" x14ac:dyDescent="0.35">
      <c r="A98" s="64" t="s">
        <v>90</v>
      </c>
      <c r="B98" s="93"/>
      <c r="C98" s="383"/>
      <c r="D98" s="174"/>
      <c r="E98" s="174"/>
      <c r="F98" s="353"/>
      <c r="G98" s="353"/>
      <c r="H98" s="174"/>
      <c r="I98" s="174"/>
      <c r="J98" s="174"/>
      <c r="K98" s="174"/>
      <c r="L98" s="174"/>
      <c r="M98" s="353"/>
      <c r="N98" s="353"/>
      <c r="O98" s="174"/>
      <c r="P98" s="174"/>
      <c r="Q98" s="450"/>
      <c r="R98" s="174"/>
      <c r="S98" s="174"/>
      <c r="T98" s="353"/>
      <c r="U98" s="360"/>
      <c r="V98" s="189"/>
      <c r="W98" s="189"/>
      <c r="X98" s="190"/>
      <c r="Y98" s="190"/>
      <c r="Z98" s="190"/>
      <c r="AA98" s="364"/>
      <c r="AB98" s="362"/>
      <c r="AC98" s="189"/>
      <c r="AD98" s="189"/>
      <c r="AE98" s="189"/>
      <c r="AF98" s="211"/>
      <c r="AG98" s="336"/>
    </row>
    <row r="99" spans="1:33" ht="15" thickBot="1" x14ac:dyDescent="0.35">
      <c r="A99" s="36"/>
      <c r="B99" s="4"/>
      <c r="C99" s="384">
        <f t="shared" ref="C99:AG99" si="13">SUM(C93:C98)</f>
        <v>0</v>
      </c>
      <c r="D99" s="12">
        <f t="shared" si="13"/>
        <v>0</v>
      </c>
      <c r="E99" s="12">
        <f t="shared" si="13"/>
        <v>0</v>
      </c>
      <c r="F99" s="12">
        <f t="shared" si="13"/>
        <v>0</v>
      </c>
      <c r="G99" s="12">
        <f t="shared" si="13"/>
        <v>0</v>
      </c>
      <c r="H99" s="12">
        <f t="shared" si="13"/>
        <v>0</v>
      </c>
      <c r="I99" s="12">
        <f t="shared" si="13"/>
        <v>47</v>
      </c>
      <c r="J99" s="12">
        <f t="shared" si="13"/>
        <v>0</v>
      </c>
      <c r="K99" s="12">
        <f t="shared" si="13"/>
        <v>9</v>
      </c>
      <c r="L99" s="12">
        <f t="shared" si="13"/>
        <v>0</v>
      </c>
      <c r="M99" s="12">
        <f t="shared" si="13"/>
        <v>0</v>
      </c>
      <c r="N99" s="12">
        <f t="shared" si="13"/>
        <v>0</v>
      </c>
      <c r="O99" s="12">
        <f t="shared" si="13"/>
        <v>0</v>
      </c>
      <c r="P99" s="12">
        <f t="shared" si="13"/>
        <v>0</v>
      </c>
      <c r="Q99" s="12">
        <f t="shared" si="13"/>
        <v>0</v>
      </c>
      <c r="R99" s="12">
        <f t="shared" si="13"/>
        <v>0</v>
      </c>
      <c r="S99" s="12">
        <f t="shared" si="13"/>
        <v>0</v>
      </c>
      <c r="T99" s="12">
        <f t="shared" si="13"/>
        <v>0</v>
      </c>
      <c r="U99" s="12">
        <f t="shared" si="13"/>
        <v>0</v>
      </c>
      <c r="V99" s="12">
        <f t="shared" si="13"/>
        <v>0</v>
      </c>
      <c r="W99" s="12">
        <f t="shared" si="13"/>
        <v>0</v>
      </c>
      <c r="X99" s="12">
        <f t="shared" si="13"/>
        <v>0</v>
      </c>
      <c r="Y99" s="12">
        <f t="shared" si="13"/>
        <v>0</v>
      </c>
      <c r="Z99" s="12">
        <f t="shared" si="13"/>
        <v>0</v>
      </c>
      <c r="AA99" s="12">
        <f t="shared" si="13"/>
        <v>0</v>
      </c>
      <c r="AB99" s="12">
        <f t="shared" si="13"/>
        <v>0</v>
      </c>
      <c r="AC99" s="12">
        <f t="shared" si="13"/>
        <v>0</v>
      </c>
      <c r="AD99" s="12">
        <f t="shared" si="13"/>
        <v>0</v>
      </c>
      <c r="AE99" s="12">
        <f t="shared" si="13"/>
        <v>0</v>
      </c>
      <c r="AF99" s="139">
        <f t="shared" si="13"/>
        <v>0</v>
      </c>
      <c r="AG99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AF116"/>
  <sheetViews>
    <sheetView topLeftCell="H1" zoomScale="85" zoomScaleNormal="85" workbookViewId="0">
      <selection activeCell="AH14" sqref="AH14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43344</v>
      </c>
      <c r="D1" s="379">
        <v>43345</v>
      </c>
      <c r="E1" s="379">
        <v>43346</v>
      </c>
      <c r="F1" s="379">
        <v>43347</v>
      </c>
      <c r="G1" s="379">
        <v>43348</v>
      </c>
      <c r="H1" s="379">
        <v>43349</v>
      </c>
      <c r="I1" s="379">
        <v>43350</v>
      </c>
      <c r="J1" s="379">
        <v>43351</v>
      </c>
      <c r="K1" s="379">
        <v>43352</v>
      </c>
      <c r="L1" s="379">
        <v>43353</v>
      </c>
      <c r="M1" s="379">
        <v>43354</v>
      </c>
      <c r="N1" s="379">
        <v>43355</v>
      </c>
      <c r="O1" s="379">
        <v>43356</v>
      </c>
      <c r="P1" s="379">
        <v>43357</v>
      </c>
      <c r="Q1" s="379">
        <v>43358</v>
      </c>
      <c r="R1" s="379">
        <v>43359</v>
      </c>
      <c r="S1" s="379">
        <v>43360</v>
      </c>
      <c r="T1" s="379">
        <v>43361</v>
      </c>
      <c r="U1" s="379">
        <v>43362</v>
      </c>
      <c r="V1" s="379">
        <v>43363</v>
      </c>
      <c r="W1" s="379">
        <v>43364</v>
      </c>
      <c r="X1" s="379">
        <v>43365</v>
      </c>
      <c r="Y1" s="379">
        <v>43366</v>
      </c>
      <c r="Z1" s="379">
        <v>43367</v>
      </c>
      <c r="AA1" s="379">
        <v>43368</v>
      </c>
      <c r="AB1" s="379">
        <v>43369</v>
      </c>
      <c r="AC1" s="379">
        <v>43370</v>
      </c>
      <c r="AD1" s="379">
        <v>43371</v>
      </c>
      <c r="AE1" s="379">
        <v>43372</v>
      </c>
      <c r="AF1" s="379">
        <v>43373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461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414">
        <v>7</v>
      </c>
      <c r="D3" s="351">
        <v>6</v>
      </c>
      <c r="E3" s="170">
        <v>8</v>
      </c>
      <c r="F3" s="170">
        <v>7</v>
      </c>
      <c r="G3" s="170">
        <v>8</v>
      </c>
      <c r="H3" s="170">
        <v>8</v>
      </c>
      <c r="I3" s="170">
        <v>10</v>
      </c>
      <c r="J3" s="351">
        <v>10</v>
      </c>
      <c r="K3" s="351">
        <v>11</v>
      </c>
      <c r="L3" s="170">
        <v>5</v>
      </c>
      <c r="M3" s="170">
        <v>4</v>
      </c>
      <c r="N3" s="170">
        <v>3</v>
      </c>
      <c r="O3" s="170">
        <v>3</v>
      </c>
      <c r="P3" s="170">
        <v>5</v>
      </c>
      <c r="Q3" s="351">
        <v>5</v>
      </c>
      <c r="R3" s="351">
        <v>10</v>
      </c>
      <c r="S3" s="170">
        <v>2</v>
      </c>
      <c r="T3" s="170"/>
      <c r="U3" s="170"/>
      <c r="V3" s="170">
        <v>3</v>
      </c>
      <c r="W3" s="170">
        <v>2</v>
      </c>
      <c r="X3" s="351">
        <v>8</v>
      </c>
      <c r="Y3" s="351">
        <v>41</v>
      </c>
      <c r="Z3" s="170"/>
      <c r="AA3" s="170"/>
      <c r="AB3" s="170"/>
      <c r="AC3" s="170">
        <v>2</v>
      </c>
      <c r="AD3" s="170">
        <v>3</v>
      </c>
      <c r="AE3" s="351">
        <v>6</v>
      </c>
      <c r="AF3" s="351">
        <v>12</v>
      </c>
    </row>
    <row r="4" spans="1:32" x14ac:dyDescent="0.3">
      <c r="A4" s="35" t="s">
        <v>1</v>
      </c>
      <c r="B4" s="29"/>
      <c r="C4" s="415">
        <v>7</v>
      </c>
      <c r="D4" s="352">
        <v>2</v>
      </c>
      <c r="E4" s="172">
        <v>13</v>
      </c>
      <c r="F4" s="172">
        <v>5</v>
      </c>
      <c r="G4" s="172">
        <v>11</v>
      </c>
      <c r="H4" s="172">
        <v>15</v>
      </c>
      <c r="I4" s="172">
        <v>6</v>
      </c>
      <c r="J4" s="352">
        <v>16</v>
      </c>
      <c r="K4" s="352">
        <v>4</v>
      </c>
      <c r="L4" s="172">
        <v>8</v>
      </c>
      <c r="M4" s="172">
        <v>7</v>
      </c>
      <c r="N4" s="172">
        <v>1</v>
      </c>
      <c r="O4" s="172">
        <v>11</v>
      </c>
      <c r="P4" s="170">
        <v>7</v>
      </c>
      <c r="Q4" s="352">
        <v>10</v>
      </c>
      <c r="R4" s="352">
        <v>8</v>
      </c>
      <c r="S4" s="172"/>
      <c r="T4" s="172"/>
      <c r="U4" s="170">
        <v>2</v>
      </c>
      <c r="V4" s="172">
        <v>1</v>
      </c>
      <c r="W4" s="172">
        <v>2</v>
      </c>
      <c r="X4" s="352">
        <v>9</v>
      </c>
      <c r="Y4" s="352">
        <v>42</v>
      </c>
      <c r="Z4" s="172"/>
      <c r="AA4" s="172"/>
      <c r="AB4" s="170"/>
      <c r="AC4" s="172">
        <v>7</v>
      </c>
      <c r="AD4" s="172">
        <v>2</v>
      </c>
      <c r="AE4" s="352">
        <v>3</v>
      </c>
      <c r="AF4" s="352">
        <v>13</v>
      </c>
    </row>
    <row r="5" spans="1:32" x14ac:dyDescent="0.3">
      <c r="A5" s="35" t="s">
        <v>3</v>
      </c>
      <c r="B5" s="29"/>
      <c r="C5" s="415">
        <v>2</v>
      </c>
      <c r="D5" s="352">
        <v>1</v>
      </c>
      <c r="E5" s="172">
        <v>5</v>
      </c>
      <c r="F5" s="172">
        <v>2</v>
      </c>
      <c r="G5" s="172"/>
      <c r="H5" s="172">
        <v>4</v>
      </c>
      <c r="I5" s="172">
        <v>3</v>
      </c>
      <c r="J5" s="352">
        <v>4</v>
      </c>
      <c r="K5" s="352">
        <v>2</v>
      </c>
      <c r="L5" s="172">
        <v>2</v>
      </c>
      <c r="M5" s="172">
        <v>3</v>
      </c>
      <c r="N5" s="172"/>
      <c r="O5" s="172">
        <v>4</v>
      </c>
      <c r="P5" s="170">
        <v>4</v>
      </c>
      <c r="Q5" s="352">
        <v>1</v>
      </c>
      <c r="R5" s="352"/>
      <c r="S5" s="172">
        <v>2</v>
      </c>
      <c r="T5" s="172"/>
      <c r="U5" s="170"/>
      <c r="V5" s="172"/>
      <c r="W5" s="172"/>
      <c r="X5" s="352">
        <v>1</v>
      </c>
      <c r="Y5" s="352">
        <v>10</v>
      </c>
      <c r="Z5" s="172"/>
      <c r="AA5" s="172"/>
      <c r="AB5" s="170"/>
      <c r="AC5" s="172"/>
      <c r="AD5" s="172">
        <v>1</v>
      </c>
      <c r="AE5" s="352">
        <v>3</v>
      </c>
      <c r="AF5" s="352">
        <v>6</v>
      </c>
    </row>
    <row r="6" spans="1:32" x14ac:dyDescent="0.3">
      <c r="A6" s="35" t="s">
        <v>74</v>
      </c>
      <c r="B6" s="29"/>
      <c r="C6" s="415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>
        <v>4</v>
      </c>
      <c r="R6" s="352"/>
      <c r="S6" s="172"/>
      <c r="T6" s="172"/>
      <c r="U6" s="170"/>
      <c r="V6" s="172"/>
      <c r="W6" s="172"/>
      <c r="X6" s="352"/>
      <c r="Y6" s="352"/>
      <c r="Z6" s="172"/>
      <c r="AA6" s="172"/>
      <c r="AB6" s="170"/>
      <c r="AC6" s="172"/>
      <c r="AD6" s="172"/>
      <c r="AE6" s="352"/>
      <c r="AF6" s="352"/>
    </row>
    <row r="7" spans="1:32" x14ac:dyDescent="0.3">
      <c r="A7" s="35" t="s">
        <v>2</v>
      </c>
      <c r="B7" s="29"/>
      <c r="C7" s="415"/>
      <c r="D7" s="352"/>
      <c r="E7" s="172"/>
      <c r="F7" s="172"/>
      <c r="G7" s="172"/>
      <c r="H7" s="172"/>
      <c r="I7" s="172"/>
      <c r="J7" s="352">
        <v>27</v>
      </c>
      <c r="K7" s="352"/>
      <c r="L7" s="172"/>
      <c r="M7" s="172"/>
      <c r="N7" s="172"/>
      <c r="O7" s="172"/>
      <c r="P7" s="170"/>
      <c r="Q7" s="352"/>
      <c r="R7" s="352"/>
      <c r="S7" s="172"/>
      <c r="T7" s="172"/>
      <c r="U7" s="170"/>
      <c r="V7" s="172"/>
      <c r="W7" s="229">
        <v>200</v>
      </c>
      <c r="X7" s="352"/>
      <c r="Y7" s="352"/>
      <c r="Z7" s="172"/>
      <c r="AA7" s="172"/>
      <c r="AB7" s="170"/>
      <c r="AC7" s="172"/>
      <c r="AD7" s="172"/>
      <c r="AE7" s="352">
        <v>33</v>
      </c>
      <c r="AF7" s="352">
        <v>27</v>
      </c>
    </row>
    <row r="8" spans="1:32" x14ac:dyDescent="0.3">
      <c r="A8" s="35" t="s">
        <v>84</v>
      </c>
      <c r="B8" s="29"/>
      <c r="C8" s="415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2"/>
      <c r="T8" s="172"/>
      <c r="U8" s="170">
        <v>25</v>
      </c>
      <c r="V8" s="172">
        <v>27</v>
      </c>
      <c r="W8" s="172"/>
      <c r="X8" s="352"/>
      <c r="Y8" s="352"/>
      <c r="Z8" s="172"/>
      <c r="AA8" s="172"/>
      <c r="AB8" s="170">
        <v>27</v>
      </c>
      <c r="AC8" s="172">
        <v>25</v>
      </c>
      <c r="AD8" s="172"/>
      <c r="AE8" s="352"/>
      <c r="AF8" s="352"/>
    </row>
    <row r="9" spans="1:32" x14ac:dyDescent="0.3">
      <c r="A9" s="35" t="s">
        <v>30</v>
      </c>
      <c r="B9" s="29"/>
      <c r="C9" s="415"/>
      <c r="D9" s="352"/>
      <c r="E9" s="172"/>
      <c r="F9" s="172"/>
      <c r="G9" s="172"/>
      <c r="H9" s="172"/>
      <c r="I9" s="172"/>
      <c r="J9" s="352"/>
      <c r="K9" s="352"/>
      <c r="L9" s="172"/>
      <c r="M9" s="172"/>
      <c r="N9" s="172"/>
      <c r="O9" s="172"/>
      <c r="P9" s="170"/>
      <c r="Q9" s="352"/>
      <c r="R9" s="352"/>
      <c r="S9" s="172">
        <v>184</v>
      </c>
      <c r="T9" s="172"/>
      <c r="U9" s="170"/>
      <c r="V9" s="172"/>
      <c r="W9" s="172"/>
      <c r="X9" s="352"/>
      <c r="Y9" s="352"/>
      <c r="Z9" s="172"/>
      <c r="AA9" s="172"/>
      <c r="AB9" s="170"/>
      <c r="AC9" s="172"/>
      <c r="AD9" s="172"/>
      <c r="AE9" s="352"/>
      <c r="AF9" s="352"/>
    </row>
    <row r="10" spans="1:32" x14ac:dyDescent="0.3">
      <c r="A10" s="35" t="s">
        <v>72</v>
      </c>
      <c r="B10" s="29"/>
      <c r="C10" s="415"/>
      <c r="D10" s="352"/>
      <c r="E10" s="172"/>
      <c r="F10" s="172"/>
      <c r="G10" s="172"/>
      <c r="H10" s="172"/>
      <c r="I10" s="172"/>
      <c r="J10" s="352"/>
      <c r="K10" s="352"/>
      <c r="L10" s="172"/>
      <c r="M10" s="172"/>
      <c r="N10" s="172"/>
      <c r="O10" s="172"/>
      <c r="P10" s="170"/>
      <c r="Q10" s="352"/>
      <c r="R10" s="352"/>
      <c r="S10" s="172"/>
      <c r="T10" s="172"/>
      <c r="U10" s="170"/>
      <c r="V10" s="172"/>
      <c r="W10" s="172"/>
      <c r="X10" s="352"/>
      <c r="Y10" s="352"/>
      <c r="Z10" s="172"/>
      <c r="AA10" s="172"/>
      <c r="AB10" s="170"/>
      <c r="AC10" s="172"/>
      <c r="AD10" s="172"/>
      <c r="AE10" s="352"/>
      <c r="AF10" s="352"/>
    </row>
    <row r="11" spans="1:32" x14ac:dyDescent="0.3">
      <c r="A11" s="35" t="s">
        <v>29</v>
      </c>
      <c r="B11" s="29"/>
      <c r="C11" s="415"/>
      <c r="D11" s="352"/>
      <c r="E11" s="172"/>
      <c r="F11" s="172"/>
      <c r="G11" s="172"/>
      <c r="H11" s="172"/>
      <c r="I11" s="172"/>
      <c r="J11" s="352"/>
      <c r="K11" s="352"/>
      <c r="L11" s="172"/>
      <c r="M11" s="172"/>
      <c r="N11" s="172"/>
      <c r="O11" s="172"/>
      <c r="P11" s="170"/>
      <c r="Q11" s="352"/>
      <c r="R11" s="352"/>
      <c r="S11" s="172"/>
      <c r="T11" s="172"/>
      <c r="U11" s="170"/>
      <c r="V11" s="172"/>
      <c r="W11" s="172"/>
      <c r="X11" s="352"/>
      <c r="Y11" s="352"/>
      <c r="Z11" s="172"/>
      <c r="AA11" s="172"/>
      <c r="AB11" s="170"/>
      <c r="AC11" s="172"/>
      <c r="AD11" s="172"/>
      <c r="AE11" s="352"/>
      <c r="AF11" s="352"/>
    </row>
    <row r="12" spans="1:32" x14ac:dyDescent="0.3">
      <c r="A12" s="35" t="s">
        <v>55</v>
      </c>
      <c r="B12" s="29"/>
      <c r="C12" s="415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2"/>
      <c r="T12" s="172"/>
      <c r="U12" s="170"/>
      <c r="V12" s="172"/>
      <c r="W12" s="172"/>
      <c r="X12" s="352"/>
      <c r="Y12" s="352"/>
      <c r="Z12" s="172"/>
      <c r="AA12" s="172"/>
      <c r="AB12" s="170"/>
      <c r="AC12" s="172"/>
      <c r="AD12" s="172"/>
      <c r="AE12" s="352"/>
      <c r="AF12" s="352"/>
    </row>
    <row r="13" spans="1:32" x14ac:dyDescent="0.3">
      <c r="A13" s="35" t="s">
        <v>82</v>
      </c>
      <c r="B13" s="29"/>
      <c r="C13" s="415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2"/>
      <c r="T13" s="172"/>
      <c r="U13" s="170"/>
      <c r="V13" s="172"/>
      <c r="W13" s="172"/>
      <c r="X13" s="352"/>
      <c r="Y13" s="352"/>
      <c r="Z13" s="172"/>
      <c r="AA13" s="172"/>
      <c r="AB13" s="170"/>
      <c r="AC13" s="172"/>
      <c r="AD13" s="172"/>
      <c r="AE13" s="352"/>
      <c r="AF13" s="352"/>
    </row>
    <row r="14" spans="1:32" x14ac:dyDescent="0.3">
      <c r="A14" s="35" t="s">
        <v>81</v>
      </c>
      <c r="B14" s="29"/>
      <c r="C14" s="415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2"/>
      <c r="T14" s="172"/>
      <c r="U14" s="170"/>
      <c r="V14" s="172"/>
      <c r="W14" s="172"/>
      <c r="X14" s="352"/>
      <c r="Y14" s="352"/>
      <c r="Z14" s="172"/>
      <c r="AA14" s="172"/>
      <c r="AB14" s="170"/>
      <c r="AC14" s="172"/>
      <c r="AD14" s="172"/>
      <c r="AE14" s="352"/>
      <c r="AF14" s="352"/>
    </row>
    <row r="15" spans="1:32" x14ac:dyDescent="0.3">
      <c r="A15" s="35" t="s">
        <v>9</v>
      </c>
      <c r="B15" s="29"/>
      <c r="C15" s="415"/>
      <c r="D15" s="352"/>
      <c r="E15" s="172"/>
      <c r="F15" s="172"/>
      <c r="G15" s="172"/>
      <c r="H15" s="172">
        <v>22</v>
      </c>
      <c r="I15" s="172">
        <v>12</v>
      </c>
      <c r="J15" s="352"/>
      <c r="K15" s="352"/>
      <c r="L15" s="172"/>
      <c r="M15" s="172"/>
      <c r="N15" s="172"/>
      <c r="O15" s="172">
        <v>8</v>
      </c>
      <c r="P15" s="170"/>
      <c r="Q15" s="352"/>
      <c r="R15" s="352"/>
      <c r="S15" s="172"/>
      <c r="T15" s="172"/>
      <c r="U15" s="170"/>
      <c r="V15" s="172"/>
      <c r="W15" s="172"/>
      <c r="X15" s="352"/>
      <c r="Y15" s="352"/>
      <c r="Z15" s="172"/>
      <c r="AA15" s="172"/>
      <c r="AB15" s="170"/>
      <c r="AC15" s="172">
        <v>20</v>
      </c>
      <c r="AD15" s="172"/>
      <c r="AE15" s="352"/>
      <c r="AF15" s="352"/>
    </row>
    <row r="16" spans="1:32" ht="15" thickBot="1" x14ac:dyDescent="0.35">
      <c r="A16" s="44" t="s">
        <v>69</v>
      </c>
      <c r="B16" s="52"/>
      <c r="C16" s="416"/>
      <c r="D16" s="353"/>
      <c r="E16" s="174">
        <v>2</v>
      </c>
      <c r="F16" s="174"/>
      <c r="G16" s="174"/>
      <c r="H16" s="174"/>
      <c r="I16" s="174"/>
      <c r="J16" s="353"/>
      <c r="K16" s="353">
        <v>4</v>
      </c>
      <c r="L16" s="174">
        <v>1</v>
      </c>
      <c r="M16" s="174"/>
      <c r="N16" s="174"/>
      <c r="O16" s="174"/>
      <c r="P16" s="170"/>
      <c r="Q16" s="353">
        <v>4</v>
      </c>
      <c r="R16" s="353">
        <v>5</v>
      </c>
      <c r="S16" s="174">
        <v>4</v>
      </c>
      <c r="T16" s="174"/>
      <c r="U16" s="170">
        <v>2</v>
      </c>
      <c r="V16" s="174"/>
      <c r="W16" s="174"/>
      <c r="X16" s="353"/>
      <c r="Y16" s="353">
        <v>2</v>
      </c>
      <c r="Z16" s="174">
        <v>3</v>
      </c>
      <c r="AA16" s="174">
        <v>3</v>
      </c>
      <c r="AB16" s="170"/>
      <c r="AC16" s="174">
        <v>5</v>
      </c>
      <c r="AD16" s="174">
        <v>2</v>
      </c>
      <c r="AE16" s="353">
        <v>1</v>
      </c>
      <c r="AF16" s="353"/>
    </row>
    <row r="17" spans="1:32" ht="24" thickBot="1" x14ac:dyDescent="0.35">
      <c r="A17" s="107"/>
      <c r="B17" s="106"/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 t="s">
        <v>123</v>
      </c>
      <c r="AC17" s="13"/>
      <c r="AD17" s="13"/>
      <c r="AE17" s="13"/>
      <c r="AF17" s="13"/>
    </row>
    <row r="18" spans="1:32" x14ac:dyDescent="0.3">
      <c r="A18" s="45" t="s">
        <v>70</v>
      </c>
      <c r="B18" s="104"/>
      <c r="C18" s="417"/>
      <c r="D18" s="354">
        <v>1</v>
      </c>
      <c r="E18" s="176"/>
      <c r="F18" s="176"/>
      <c r="G18" s="176"/>
      <c r="H18" s="176"/>
      <c r="I18" s="176"/>
      <c r="J18" s="354"/>
      <c r="K18" s="354"/>
      <c r="L18" s="176">
        <v>2</v>
      </c>
      <c r="M18" s="176"/>
      <c r="N18" s="176"/>
      <c r="O18" s="176">
        <v>4</v>
      </c>
      <c r="P18" s="176"/>
      <c r="Q18" s="354"/>
      <c r="R18" s="354">
        <v>2</v>
      </c>
      <c r="S18" s="176"/>
      <c r="T18" s="177"/>
      <c r="U18" s="170">
        <v>2</v>
      </c>
      <c r="V18" s="176"/>
      <c r="W18" s="177"/>
      <c r="X18" s="354"/>
      <c r="Y18" s="354">
        <v>1</v>
      </c>
      <c r="Z18" s="177"/>
      <c r="AA18" s="177">
        <v>2</v>
      </c>
      <c r="AB18" s="177"/>
      <c r="AC18" s="177"/>
      <c r="AD18" s="177"/>
      <c r="AE18" s="354"/>
      <c r="AF18" s="354"/>
    </row>
    <row r="19" spans="1:32" ht="15" thickBot="1" x14ac:dyDescent="0.35">
      <c r="A19" s="38" t="s">
        <v>73</v>
      </c>
      <c r="B19" s="93"/>
      <c r="C19" s="416"/>
      <c r="D19" s="353">
        <v>1</v>
      </c>
      <c r="E19" s="174"/>
      <c r="F19" s="174"/>
      <c r="G19" s="174"/>
      <c r="H19" s="174"/>
      <c r="I19" s="174"/>
      <c r="J19" s="353"/>
      <c r="K19" s="353"/>
      <c r="L19" s="174">
        <v>4</v>
      </c>
      <c r="M19" s="174"/>
      <c r="N19" s="174"/>
      <c r="O19" s="174"/>
      <c r="P19" s="174"/>
      <c r="Q19" s="353"/>
      <c r="R19" s="353">
        <v>3</v>
      </c>
      <c r="S19" s="174"/>
      <c r="T19" s="189"/>
      <c r="U19" s="302"/>
      <c r="V19" s="174"/>
      <c r="W19" s="189"/>
      <c r="X19" s="353"/>
      <c r="Y19" s="353">
        <v>1</v>
      </c>
      <c r="Z19" s="189"/>
      <c r="AA19" s="189"/>
      <c r="AB19" s="189"/>
      <c r="AC19" s="189"/>
      <c r="AD19" s="189"/>
      <c r="AE19" s="353"/>
      <c r="AF19" s="353"/>
    </row>
    <row r="20" spans="1:32" ht="15" thickBot="1" x14ac:dyDescent="0.35">
      <c r="A20" s="306"/>
      <c r="B20" s="307"/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</row>
    <row r="21" spans="1:32" ht="16.5" customHeight="1" thickBot="1" x14ac:dyDescent="0.35">
      <c r="A21" s="39" t="s">
        <v>71</v>
      </c>
      <c r="B21" s="90"/>
      <c r="C21" s="418"/>
      <c r="D21" s="355"/>
      <c r="E21" s="304"/>
      <c r="F21" s="304"/>
      <c r="G21" s="304"/>
      <c r="H21" s="304"/>
      <c r="I21" s="304"/>
      <c r="J21" s="355"/>
      <c r="K21" s="355"/>
      <c r="L21" s="304"/>
      <c r="M21" s="304"/>
      <c r="N21" s="304"/>
      <c r="O21" s="304"/>
      <c r="P21" s="304"/>
      <c r="Q21" s="355"/>
      <c r="R21" s="355"/>
      <c r="S21" s="304"/>
      <c r="T21" s="304"/>
      <c r="U21" s="170"/>
      <c r="V21" s="304"/>
      <c r="W21" s="304"/>
      <c r="X21" s="355"/>
      <c r="Y21" s="355"/>
      <c r="Z21" s="304"/>
      <c r="AA21" s="304"/>
      <c r="AB21" s="304"/>
      <c r="AC21" s="304"/>
      <c r="AD21" s="304"/>
      <c r="AE21" s="355"/>
      <c r="AF21" s="355"/>
    </row>
    <row r="22" spans="1:32" ht="16.5" customHeight="1" thickBot="1" x14ac:dyDescent="0.35">
      <c r="A22" s="121"/>
      <c r="B22" s="201"/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1:32" x14ac:dyDescent="0.3">
      <c r="A23" s="39" t="s">
        <v>14</v>
      </c>
      <c r="B23" s="90"/>
      <c r="C23" s="414"/>
      <c r="D23" s="351"/>
      <c r="E23" s="170"/>
      <c r="F23" s="170"/>
      <c r="G23" s="170"/>
      <c r="H23" s="170"/>
      <c r="I23" s="170"/>
      <c r="J23" s="351"/>
      <c r="K23" s="351"/>
      <c r="L23" s="170"/>
      <c r="M23" s="170"/>
      <c r="N23" s="170"/>
      <c r="O23" s="170">
        <v>1</v>
      </c>
      <c r="P23" s="170"/>
      <c r="Q23" s="351"/>
      <c r="R23" s="351"/>
      <c r="S23" s="170"/>
      <c r="T23" s="183"/>
      <c r="U23" s="170"/>
      <c r="V23" s="183"/>
      <c r="W23" s="183"/>
      <c r="X23" s="351"/>
      <c r="Y23" s="351"/>
      <c r="Z23" s="183"/>
      <c r="AA23" s="183"/>
      <c r="AB23" s="209"/>
      <c r="AC23" s="183"/>
      <c r="AD23" s="183"/>
      <c r="AE23" s="351"/>
      <c r="AF23" s="351"/>
    </row>
    <row r="24" spans="1:32" x14ac:dyDescent="0.3">
      <c r="A24" s="40" t="s">
        <v>15</v>
      </c>
      <c r="B24" s="94"/>
      <c r="C24" s="415"/>
      <c r="D24" s="352"/>
      <c r="E24" s="172"/>
      <c r="F24" s="172"/>
      <c r="G24" s="172"/>
      <c r="H24" s="172"/>
      <c r="I24" s="172"/>
      <c r="J24" s="352"/>
      <c r="K24" s="352"/>
      <c r="L24" s="172"/>
      <c r="M24" s="172"/>
      <c r="N24" s="172"/>
      <c r="O24" s="172"/>
      <c r="P24" s="172"/>
      <c r="Q24" s="352"/>
      <c r="R24" s="352"/>
      <c r="S24" s="172"/>
      <c r="T24" s="186"/>
      <c r="U24" s="170"/>
      <c r="V24" s="186"/>
      <c r="W24" s="186"/>
      <c r="X24" s="352"/>
      <c r="Y24" s="352"/>
      <c r="Z24" s="186"/>
      <c r="AA24" s="186"/>
      <c r="AB24" s="210"/>
      <c r="AC24" s="186"/>
      <c r="AD24" s="186"/>
      <c r="AE24" s="352"/>
      <c r="AF24" s="352"/>
    </row>
    <row r="25" spans="1:32" ht="15" thickBot="1" x14ac:dyDescent="0.35">
      <c r="A25" s="48" t="s">
        <v>16</v>
      </c>
      <c r="B25" s="91"/>
      <c r="C25" s="416"/>
      <c r="D25" s="353"/>
      <c r="E25" s="174"/>
      <c r="F25" s="174"/>
      <c r="G25" s="174"/>
      <c r="H25" s="174"/>
      <c r="I25" s="174"/>
      <c r="J25" s="353"/>
      <c r="K25" s="353"/>
      <c r="L25" s="174"/>
      <c r="M25" s="174"/>
      <c r="N25" s="174"/>
      <c r="O25" s="174">
        <v>1</v>
      </c>
      <c r="P25" s="174"/>
      <c r="Q25" s="353"/>
      <c r="R25" s="353"/>
      <c r="S25" s="174"/>
      <c r="T25" s="189"/>
      <c r="U25" s="170"/>
      <c r="V25" s="189"/>
      <c r="W25" s="189"/>
      <c r="X25" s="353"/>
      <c r="Y25" s="353"/>
      <c r="Z25" s="189"/>
      <c r="AA25" s="189"/>
      <c r="AB25" s="211"/>
      <c r="AC25" s="189"/>
      <c r="AD25" s="189"/>
      <c r="AE25" s="353"/>
      <c r="AF25" s="353"/>
    </row>
    <row r="26" spans="1:32" ht="15" thickBot="1" x14ac:dyDescent="0.35">
      <c r="A26" s="121"/>
      <c r="B26" s="124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2"/>
      <c r="AF26" s="22"/>
    </row>
    <row r="27" spans="1:32" ht="31.8" thickBot="1" x14ac:dyDescent="0.35">
      <c r="A27" s="122" t="s">
        <v>42</v>
      </c>
      <c r="B27" s="347">
        <f>SUM(C27:AF27)</f>
        <v>1165</v>
      </c>
      <c r="C27" s="388">
        <f t="shared" ref="C27:AF27" si="0">SUM(C3:C26)</f>
        <v>16</v>
      </c>
      <c r="D27" s="123">
        <f t="shared" si="0"/>
        <v>11</v>
      </c>
      <c r="E27" s="123">
        <f t="shared" si="0"/>
        <v>28</v>
      </c>
      <c r="F27" s="123">
        <f t="shared" si="0"/>
        <v>14</v>
      </c>
      <c r="G27" s="123">
        <f t="shared" si="0"/>
        <v>19</v>
      </c>
      <c r="H27" s="123">
        <f t="shared" si="0"/>
        <v>49</v>
      </c>
      <c r="I27" s="123">
        <f t="shared" si="0"/>
        <v>31</v>
      </c>
      <c r="J27" s="123">
        <f t="shared" si="0"/>
        <v>57</v>
      </c>
      <c r="K27" s="123">
        <f t="shared" si="0"/>
        <v>21</v>
      </c>
      <c r="L27" s="123">
        <f t="shared" si="0"/>
        <v>22</v>
      </c>
      <c r="M27" s="123">
        <f t="shared" si="0"/>
        <v>14</v>
      </c>
      <c r="N27" s="123">
        <f t="shared" si="0"/>
        <v>4</v>
      </c>
      <c r="O27" s="123">
        <f t="shared" si="0"/>
        <v>32</v>
      </c>
      <c r="P27" s="123">
        <f t="shared" si="0"/>
        <v>16</v>
      </c>
      <c r="Q27" s="123">
        <f t="shared" si="0"/>
        <v>24</v>
      </c>
      <c r="R27" s="123">
        <f t="shared" si="0"/>
        <v>28</v>
      </c>
      <c r="S27" s="123">
        <f t="shared" si="0"/>
        <v>192</v>
      </c>
      <c r="T27" s="123">
        <f t="shared" si="0"/>
        <v>0</v>
      </c>
      <c r="U27" s="123">
        <f t="shared" si="0"/>
        <v>31</v>
      </c>
      <c r="V27" s="123">
        <f t="shared" si="0"/>
        <v>31</v>
      </c>
      <c r="W27" s="123">
        <f t="shared" si="0"/>
        <v>204</v>
      </c>
      <c r="X27" s="123">
        <f t="shared" si="0"/>
        <v>18</v>
      </c>
      <c r="Y27" s="123">
        <f t="shared" si="0"/>
        <v>97</v>
      </c>
      <c r="Z27" s="123">
        <f t="shared" si="0"/>
        <v>3</v>
      </c>
      <c r="AA27" s="123">
        <f t="shared" si="0"/>
        <v>5</v>
      </c>
      <c r="AB27" s="123">
        <f t="shared" si="0"/>
        <v>27</v>
      </c>
      <c r="AC27" s="123">
        <f t="shared" si="0"/>
        <v>59</v>
      </c>
      <c r="AD27" s="123">
        <f t="shared" si="0"/>
        <v>8</v>
      </c>
      <c r="AE27" s="123">
        <f t="shared" si="0"/>
        <v>46</v>
      </c>
      <c r="AF27" s="123">
        <f t="shared" si="0"/>
        <v>58</v>
      </c>
    </row>
    <row r="28" spans="1:32" x14ac:dyDescent="0.3">
      <c r="A28" s="45" t="s">
        <v>6</v>
      </c>
      <c r="B28" s="157"/>
      <c r="C28" s="419"/>
      <c r="D28" s="356">
        <v>1</v>
      </c>
      <c r="E28" s="156">
        <v>3</v>
      </c>
      <c r="F28" s="156">
        <v>3</v>
      </c>
      <c r="G28" s="156">
        <v>3</v>
      </c>
      <c r="H28" s="156">
        <v>2</v>
      </c>
      <c r="I28" s="156"/>
      <c r="J28" s="356"/>
      <c r="K28" s="356"/>
      <c r="L28" s="156"/>
      <c r="M28" s="156"/>
      <c r="N28" s="156"/>
      <c r="O28" s="156"/>
      <c r="P28" s="156"/>
      <c r="Q28" s="356"/>
      <c r="R28" s="356"/>
      <c r="S28" s="156"/>
      <c r="T28" s="156"/>
      <c r="U28" s="170"/>
      <c r="V28" s="156"/>
      <c r="W28" s="156"/>
      <c r="X28" s="356"/>
      <c r="Y28" s="356">
        <v>11</v>
      </c>
      <c r="Z28" s="170"/>
      <c r="AA28" s="170"/>
      <c r="AB28" s="192"/>
      <c r="AC28" s="172">
        <v>7</v>
      </c>
      <c r="AD28" s="172"/>
      <c r="AE28" s="356"/>
      <c r="AF28" s="356"/>
    </row>
    <row r="29" spans="1:32" x14ac:dyDescent="0.3">
      <c r="A29" s="37" t="s">
        <v>7</v>
      </c>
      <c r="B29" s="30"/>
      <c r="C29" s="415"/>
      <c r="D29" s="352">
        <v>2</v>
      </c>
      <c r="E29" s="172">
        <v>3</v>
      </c>
      <c r="F29" s="172">
        <v>9</v>
      </c>
      <c r="G29" s="172"/>
      <c r="H29" s="172">
        <v>8</v>
      </c>
      <c r="I29" s="172"/>
      <c r="J29" s="352"/>
      <c r="K29" s="352"/>
      <c r="L29" s="172"/>
      <c r="M29" s="172"/>
      <c r="N29" s="172"/>
      <c r="O29" s="172"/>
      <c r="P29" s="172">
        <v>2</v>
      </c>
      <c r="Q29" s="352">
        <v>4</v>
      </c>
      <c r="R29" s="352"/>
      <c r="S29" s="172"/>
      <c r="T29" s="172"/>
      <c r="U29" s="170"/>
      <c r="V29" s="172"/>
      <c r="W29" s="172"/>
      <c r="X29" s="352"/>
      <c r="Y29" s="352"/>
      <c r="Z29" s="172"/>
      <c r="AA29" s="172"/>
      <c r="AB29" s="193"/>
      <c r="AC29" s="172"/>
      <c r="AD29" s="172"/>
      <c r="AE29" s="352"/>
      <c r="AF29" s="352">
        <v>8</v>
      </c>
    </row>
    <row r="30" spans="1:32" x14ac:dyDescent="0.3">
      <c r="A30" s="38" t="s">
        <v>8</v>
      </c>
      <c r="B30" s="31"/>
      <c r="C30" s="416"/>
      <c r="D30" s="353"/>
      <c r="E30" s="174"/>
      <c r="F30" s="174"/>
      <c r="G30" s="174"/>
      <c r="H30" s="174"/>
      <c r="I30" s="174"/>
      <c r="J30" s="353"/>
      <c r="K30" s="353"/>
      <c r="L30" s="174"/>
      <c r="M30" s="174"/>
      <c r="N30" s="174">
        <v>2</v>
      </c>
      <c r="O30" s="174"/>
      <c r="P30" s="174"/>
      <c r="Q30" s="353"/>
      <c r="R30" s="353"/>
      <c r="S30" s="174"/>
      <c r="T30" s="174"/>
      <c r="U30" s="170"/>
      <c r="V30" s="174"/>
      <c r="W30" s="174"/>
      <c r="X30" s="353"/>
      <c r="Y30" s="353"/>
      <c r="Z30" s="174"/>
      <c r="AA30" s="174"/>
      <c r="AB30" s="194"/>
      <c r="AC30" s="172"/>
      <c r="AD30" s="172"/>
      <c r="AE30" s="353"/>
      <c r="AF30" s="353"/>
    </row>
    <row r="31" spans="1:32" x14ac:dyDescent="0.3">
      <c r="A31" s="38" t="s">
        <v>18</v>
      </c>
      <c r="B31" s="31"/>
      <c r="C31" s="416"/>
      <c r="D31" s="353"/>
      <c r="E31" s="174"/>
      <c r="F31" s="174"/>
      <c r="G31" s="174">
        <v>4</v>
      </c>
      <c r="H31" s="174"/>
      <c r="I31" s="174"/>
      <c r="J31" s="353"/>
      <c r="K31" s="353"/>
      <c r="L31" s="174"/>
      <c r="M31" s="174"/>
      <c r="N31" s="174"/>
      <c r="O31" s="174"/>
      <c r="P31" s="174"/>
      <c r="Q31" s="353"/>
      <c r="R31" s="353">
        <v>3</v>
      </c>
      <c r="S31" s="194"/>
      <c r="T31" s="174"/>
      <c r="U31" s="170"/>
      <c r="V31" s="174"/>
      <c r="W31" s="174"/>
      <c r="X31" s="353"/>
      <c r="Y31" s="353"/>
      <c r="Z31" s="174"/>
      <c r="AA31" s="174"/>
      <c r="AB31" s="194"/>
      <c r="AC31" s="172"/>
      <c r="AD31" s="172"/>
      <c r="AE31" s="353"/>
      <c r="AF31" s="353"/>
    </row>
    <row r="32" spans="1:32" x14ac:dyDescent="0.3">
      <c r="A32" s="38" t="s">
        <v>110</v>
      </c>
      <c r="B32" s="31"/>
      <c r="C32" s="416"/>
      <c r="D32" s="353"/>
      <c r="E32" s="174"/>
      <c r="F32" s="174"/>
      <c r="G32" s="174"/>
      <c r="H32" s="174"/>
      <c r="I32" s="174"/>
      <c r="J32" s="353"/>
      <c r="K32" s="353"/>
      <c r="L32" s="174"/>
      <c r="M32" s="174"/>
      <c r="N32" s="174"/>
      <c r="O32" s="174"/>
      <c r="P32" s="174"/>
      <c r="Q32" s="353"/>
      <c r="R32" s="353"/>
      <c r="S32" s="194"/>
      <c r="T32" s="174"/>
      <c r="U32" s="170"/>
      <c r="V32" s="174"/>
      <c r="W32" s="174"/>
      <c r="X32" s="353">
        <v>1</v>
      </c>
      <c r="Y32" s="353">
        <v>4</v>
      </c>
      <c r="Z32" s="174"/>
      <c r="AA32" s="174"/>
      <c r="AB32" s="194"/>
      <c r="AC32" s="172"/>
      <c r="AD32" s="172"/>
      <c r="AE32" s="353"/>
      <c r="AF32" s="353"/>
    </row>
    <row r="33" spans="1:32" x14ac:dyDescent="0.3">
      <c r="A33" s="38" t="s">
        <v>107</v>
      </c>
      <c r="B33" s="31"/>
      <c r="C33" s="416" t="s">
        <v>47</v>
      </c>
      <c r="D33" s="353"/>
      <c r="E33" s="174"/>
      <c r="F33" s="174"/>
      <c r="G33" s="174"/>
      <c r="H33" s="174"/>
      <c r="I33" s="174"/>
      <c r="J33" s="353">
        <v>27</v>
      </c>
      <c r="K33" s="353"/>
      <c r="L33" s="174"/>
      <c r="M33" s="174"/>
      <c r="N33" s="174"/>
      <c r="O33" s="174"/>
      <c r="P33" s="174"/>
      <c r="Q33" s="353"/>
      <c r="R33" s="353"/>
      <c r="S33" s="194"/>
      <c r="T33" s="174"/>
      <c r="U33" s="170"/>
      <c r="V33" s="174"/>
      <c r="W33" s="174"/>
      <c r="X33" s="353"/>
      <c r="Y33" s="353"/>
      <c r="Z33" s="174"/>
      <c r="AA33" s="174"/>
      <c r="AB33" s="194"/>
      <c r="AC33" s="172"/>
      <c r="AD33" s="172"/>
      <c r="AE33" s="353">
        <v>33</v>
      </c>
      <c r="AF33" s="353"/>
    </row>
    <row r="34" spans="1:32" x14ac:dyDescent="0.3">
      <c r="A34" s="38" t="s">
        <v>120</v>
      </c>
      <c r="B34" s="31"/>
      <c r="C34" s="416"/>
      <c r="D34" s="353"/>
      <c r="E34" s="174"/>
      <c r="F34" s="174"/>
      <c r="G34" s="174"/>
      <c r="H34" s="174"/>
      <c r="I34" s="174"/>
      <c r="J34" s="353"/>
      <c r="K34" s="353"/>
      <c r="L34" s="174"/>
      <c r="M34" s="174"/>
      <c r="N34" s="174"/>
      <c r="O34" s="174"/>
      <c r="P34" s="174"/>
      <c r="Q34" s="353"/>
      <c r="R34" s="353"/>
      <c r="S34" s="194"/>
      <c r="T34" s="174"/>
      <c r="U34" s="170"/>
      <c r="V34" s="174"/>
      <c r="W34" s="174"/>
      <c r="X34" s="353"/>
      <c r="Y34" s="353"/>
      <c r="Z34" s="174"/>
      <c r="AA34" s="174"/>
      <c r="AB34" s="194"/>
      <c r="AC34" s="172"/>
      <c r="AD34" s="172"/>
      <c r="AE34" s="353"/>
      <c r="AF34" s="353"/>
    </row>
    <row r="35" spans="1:32" x14ac:dyDescent="0.3">
      <c r="A35" s="38" t="s">
        <v>121</v>
      </c>
      <c r="B35" s="31"/>
      <c r="C35" s="416"/>
      <c r="D35" s="353"/>
      <c r="E35" s="174"/>
      <c r="F35" s="174"/>
      <c r="G35" s="174"/>
      <c r="H35" s="174"/>
      <c r="I35" s="174"/>
      <c r="J35" s="353"/>
      <c r="K35" s="353"/>
      <c r="L35" s="174"/>
      <c r="M35" s="174"/>
      <c r="N35" s="174"/>
      <c r="O35" s="174"/>
      <c r="P35" s="174"/>
      <c r="Q35" s="353"/>
      <c r="R35" s="353"/>
      <c r="S35" s="194"/>
      <c r="T35" s="174"/>
      <c r="U35" s="170"/>
      <c r="V35" s="174"/>
      <c r="W35" s="174"/>
      <c r="X35" s="353"/>
      <c r="Y35" s="353"/>
      <c r="Z35" s="174"/>
      <c r="AA35" s="174"/>
      <c r="AB35" s="194"/>
      <c r="AC35" s="172"/>
      <c r="AD35" s="172"/>
      <c r="AE35" s="353"/>
      <c r="AF35" s="353"/>
    </row>
    <row r="36" spans="1:32" x14ac:dyDescent="0.3">
      <c r="A36" s="38" t="s">
        <v>111</v>
      </c>
      <c r="B36" s="31"/>
      <c r="C36" s="416"/>
      <c r="D36" s="353"/>
      <c r="E36" s="174"/>
      <c r="F36" s="174"/>
      <c r="G36" s="174"/>
      <c r="H36" s="174"/>
      <c r="I36" s="174"/>
      <c r="J36" s="353"/>
      <c r="K36" s="353"/>
      <c r="L36" s="174"/>
      <c r="M36" s="174"/>
      <c r="N36" s="174"/>
      <c r="O36" s="174"/>
      <c r="P36" s="174"/>
      <c r="Q36" s="353"/>
      <c r="R36" s="353"/>
      <c r="S36" s="194"/>
      <c r="T36" s="174"/>
      <c r="U36" s="170"/>
      <c r="V36" s="174"/>
      <c r="W36" s="174"/>
      <c r="X36" s="353"/>
      <c r="Y36" s="353"/>
      <c r="Z36" s="174"/>
      <c r="AA36" s="174"/>
      <c r="AB36" s="194"/>
      <c r="AC36" s="172"/>
      <c r="AD36" s="172"/>
      <c r="AE36" s="353"/>
      <c r="AF36" s="353"/>
    </row>
    <row r="37" spans="1:32" x14ac:dyDescent="0.3">
      <c r="A37" s="38" t="s">
        <v>10</v>
      </c>
      <c r="B37" s="31"/>
      <c r="C37" s="416"/>
      <c r="D37" s="353">
        <v>2</v>
      </c>
      <c r="E37" s="174">
        <v>1</v>
      </c>
      <c r="F37" s="174"/>
      <c r="G37" s="174"/>
      <c r="H37" s="174">
        <v>1</v>
      </c>
      <c r="I37" s="174"/>
      <c r="J37" s="353"/>
      <c r="K37" s="353"/>
      <c r="L37" s="174"/>
      <c r="M37" s="174"/>
      <c r="N37" s="174"/>
      <c r="O37" s="174"/>
      <c r="P37" s="174"/>
      <c r="Q37" s="353"/>
      <c r="R37" s="353"/>
      <c r="S37" s="194"/>
      <c r="T37" s="174"/>
      <c r="U37" s="170"/>
      <c r="V37" s="174"/>
      <c r="W37" s="174"/>
      <c r="X37" s="353"/>
      <c r="Y37" s="353">
        <v>1</v>
      </c>
      <c r="Z37" s="174"/>
      <c r="AA37" s="174"/>
      <c r="AB37" s="194"/>
      <c r="AC37" s="186"/>
      <c r="AD37" s="186"/>
      <c r="AE37" s="353"/>
      <c r="AF37" s="353"/>
    </row>
    <row r="38" spans="1:32" x14ac:dyDescent="0.3">
      <c r="A38" s="38" t="s">
        <v>11</v>
      </c>
      <c r="B38" s="31"/>
      <c r="C38" s="416"/>
      <c r="D38" s="353"/>
      <c r="E38" s="174"/>
      <c r="F38" s="172"/>
      <c r="G38" s="174"/>
      <c r="H38" s="174"/>
      <c r="I38" s="174"/>
      <c r="J38" s="353"/>
      <c r="K38" s="353"/>
      <c r="L38" s="174"/>
      <c r="M38" s="174"/>
      <c r="N38" s="174"/>
      <c r="O38" s="174"/>
      <c r="P38" s="174"/>
      <c r="Q38" s="353"/>
      <c r="R38" s="353"/>
      <c r="S38" s="194"/>
      <c r="T38" s="174"/>
      <c r="U38" s="170"/>
      <c r="V38" s="174"/>
      <c r="W38" s="174"/>
      <c r="X38" s="353"/>
      <c r="Y38" s="353"/>
      <c r="Z38" s="174"/>
      <c r="AA38" s="174"/>
      <c r="AB38" s="194"/>
      <c r="AC38" s="186"/>
      <c r="AD38" s="186"/>
      <c r="AE38" s="353"/>
      <c r="AF38" s="353"/>
    </row>
    <row r="39" spans="1:32" x14ac:dyDescent="0.3">
      <c r="A39" s="38" t="s">
        <v>41</v>
      </c>
      <c r="B39" s="31"/>
      <c r="C39" s="416"/>
      <c r="D39" s="353"/>
      <c r="E39" s="174"/>
      <c r="F39" s="174"/>
      <c r="G39" s="174"/>
      <c r="H39" s="174"/>
      <c r="I39" s="174"/>
      <c r="J39" s="353"/>
      <c r="K39" s="353"/>
      <c r="L39" s="174"/>
      <c r="M39" s="174"/>
      <c r="N39" s="174"/>
      <c r="O39" s="174"/>
      <c r="P39" s="174"/>
      <c r="Q39" s="353"/>
      <c r="R39" s="353"/>
      <c r="S39" s="194"/>
      <c r="T39" s="174"/>
      <c r="U39" s="170"/>
      <c r="V39" s="174"/>
      <c r="W39" s="174"/>
      <c r="X39" s="353"/>
      <c r="Y39" s="353"/>
      <c r="Z39" s="174"/>
      <c r="AA39" s="174"/>
      <c r="AB39" s="194"/>
      <c r="AC39" s="189"/>
      <c r="AD39" s="189"/>
      <c r="AE39" s="353"/>
      <c r="AF39" s="353"/>
    </row>
    <row r="40" spans="1:32" x14ac:dyDescent="0.3">
      <c r="A40" s="38" t="s">
        <v>111</v>
      </c>
      <c r="B40" s="31"/>
      <c r="C40" s="416"/>
      <c r="D40" s="353"/>
      <c r="E40" s="174"/>
      <c r="F40" s="174"/>
      <c r="G40" s="174"/>
      <c r="H40" s="174"/>
      <c r="I40" s="174"/>
      <c r="J40" s="353"/>
      <c r="K40" s="353"/>
      <c r="L40" s="174"/>
      <c r="M40" s="174"/>
      <c r="N40" s="174"/>
      <c r="O40" s="174"/>
      <c r="P40" s="174"/>
      <c r="Q40" s="353"/>
      <c r="R40" s="353"/>
      <c r="S40" s="194"/>
      <c r="T40" s="174"/>
      <c r="U40" s="170"/>
      <c r="V40" s="174"/>
      <c r="W40" s="174"/>
      <c r="X40" s="353"/>
      <c r="Y40" s="353"/>
      <c r="Z40" s="174"/>
      <c r="AA40" s="174"/>
      <c r="AB40" s="194"/>
      <c r="AC40" s="189"/>
      <c r="AD40" s="189"/>
      <c r="AE40" s="353"/>
      <c r="AF40" s="353"/>
    </row>
    <row r="41" spans="1:32" x14ac:dyDescent="0.3">
      <c r="A41" s="38" t="s">
        <v>122</v>
      </c>
      <c r="B41" s="31"/>
      <c r="C41" s="416"/>
      <c r="D41" s="353"/>
      <c r="E41" s="174"/>
      <c r="F41" s="174"/>
      <c r="G41" s="174"/>
      <c r="H41" s="174"/>
      <c r="I41" s="174"/>
      <c r="J41" s="353"/>
      <c r="K41" s="353"/>
      <c r="L41" s="174"/>
      <c r="M41" s="174"/>
      <c r="N41" s="174"/>
      <c r="O41" s="174"/>
      <c r="P41" s="174"/>
      <c r="Q41" s="353"/>
      <c r="R41" s="353"/>
      <c r="S41" s="194"/>
      <c r="T41" s="174"/>
      <c r="U41" s="170"/>
      <c r="V41" s="174"/>
      <c r="W41" s="174"/>
      <c r="X41" s="353"/>
      <c r="Y41" s="353"/>
      <c r="Z41" s="174"/>
      <c r="AA41" s="174"/>
      <c r="AB41" s="194"/>
      <c r="AC41" s="189"/>
      <c r="AD41" s="189"/>
      <c r="AE41" s="353"/>
      <c r="AF41" s="353"/>
    </row>
    <row r="42" spans="1:32" ht="15" thickBot="1" x14ac:dyDescent="0.35">
      <c r="A42" s="46" t="s">
        <v>12</v>
      </c>
      <c r="B42" s="31"/>
      <c r="C42" s="416"/>
      <c r="D42" s="353"/>
      <c r="E42" s="174"/>
      <c r="F42" s="174"/>
      <c r="G42" s="174"/>
      <c r="H42" s="174"/>
      <c r="I42" s="174"/>
      <c r="J42" s="353"/>
      <c r="K42" s="353"/>
      <c r="L42" s="174"/>
      <c r="M42" s="174"/>
      <c r="N42" s="174"/>
      <c r="O42" s="174"/>
      <c r="P42" s="174">
        <v>1</v>
      </c>
      <c r="Q42" s="353"/>
      <c r="R42" s="353"/>
      <c r="S42" s="194"/>
      <c r="T42" s="174"/>
      <c r="U42" s="170"/>
      <c r="V42" s="174"/>
      <c r="W42" s="174"/>
      <c r="X42" s="353"/>
      <c r="Y42" s="353"/>
      <c r="Z42" s="174"/>
      <c r="AA42" s="174"/>
      <c r="AB42" s="194"/>
      <c r="AC42" s="189"/>
      <c r="AD42" s="189"/>
      <c r="AE42" s="353"/>
      <c r="AF42" s="353"/>
    </row>
    <row r="43" spans="1:32" ht="15" thickBot="1" x14ac:dyDescent="0.35">
      <c r="A43" s="36"/>
      <c r="B43" s="4"/>
      <c r="C43" s="13">
        <f t="shared" ref="C43:AF43" si="1">SUM(C28:C42)</f>
        <v>0</v>
      </c>
      <c r="D43" s="13">
        <f t="shared" si="1"/>
        <v>5</v>
      </c>
      <c r="E43" s="13">
        <f t="shared" si="1"/>
        <v>7</v>
      </c>
      <c r="F43" s="13">
        <f t="shared" si="1"/>
        <v>12</v>
      </c>
      <c r="G43" s="13">
        <f t="shared" si="1"/>
        <v>7</v>
      </c>
      <c r="H43" s="13">
        <f t="shared" si="1"/>
        <v>11</v>
      </c>
      <c r="I43" s="13">
        <f t="shared" si="1"/>
        <v>0</v>
      </c>
      <c r="J43" s="13">
        <f t="shared" si="1"/>
        <v>27</v>
      </c>
      <c r="K43" s="13">
        <f t="shared" si="1"/>
        <v>0</v>
      </c>
      <c r="L43" s="13">
        <f>SUM(L28:L42)</f>
        <v>0</v>
      </c>
      <c r="M43" s="13">
        <f t="shared" si="1"/>
        <v>0</v>
      </c>
      <c r="N43" s="13">
        <f t="shared" si="1"/>
        <v>2</v>
      </c>
      <c r="O43" s="13">
        <f t="shared" si="1"/>
        <v>0</v>
      </c>
      <c r="P43" s="13">
        <f t="shared" si="1"/>
        <v>3</v>
      </c>
      <c r="Q43" s="13">
        <f t="shared" si="1"/>
        <v>4</v>
      </c>
      <c r="R43" s="13">
        <f t="shared" si="1"/>
        <v>3</v>
      </c>
      <c r="S43" s="13">
        <f t="shared" si="1"/>
        <v>0</v>
      </c>
      <c r="T43" s="13">
        <f t="shared" si="1"/>
        <v>0</v>
      </c>
      <c r="U43" s="13">
        <f t="shared" si="1"/>
        <v>0</v>
      </c>
      <c r="V43" s="13">
        <f t="shared" si="1"/>
        <v>0</v>
      </c>
      <c r="W43" s="13">
        <f t="shared" si="1"/>
        <v>0</v>
      </c>
      <c r="X43" s="13">
        <f t="shared" si="1"/>
        <v>1</v>
      </c>
      <c r="Y43" s="13">
        <f t="shared" si="1"/>
        <v>16</v>
      </c>
      <c r="Z43" s="13">
        <f t="shared" si="1"/>
        <v>0</v>
      </c>
      <c r="AA43" s="13">
        <f t="shared" si="1"/>
        <v>0</v>
      </c>
      <c r="AB43" s="13">
        <f t="shared" si="1"/>
        <v>0</v>
      </c>
      <c r="AC43" s="13">
        <f t="shared" si="1"/>
        <v>7</v>
      </c>
      <c r="AD43" s="13">
        <f t="shared" si="1"/>
        <v>0</v>
      </c>
      <c r="AE43" s="13">
        <f t="shared" si="1"/>
        <v>33</v>
      </c>
      <c r="AF43" s="13">
        <f t="shared" si="1"/>
        <v>8</v>
      </c>
    </row>
    <row r="44" spans="1:32" x14ac:dyDescent="0.3">
      <c r="A44" s="47" t="s">
        <v>19</v>
      </c>
      <c r="B44" s="26"/>
      <c r="C44" s="414"/>
      <c r="D44" s="351"/>
      <c r="E44" s="170"/>
      <c r="F44" s="170"/>
      <c r="G44" s="170"/>
      <c r="H44" s="170"/>
      <c r="I44" s="170"/>
      <c r="J44" s="351"/>
      <c r="K44" s="351"/>
      <c r="L44" s="170"/>
      <c r="M44" s="170"/>
      <c r="N44" s="170"/>
      <c r="O44" s="170"/>
      <c r="P44" s="170"/>
      <c r="Q44" s="351"/>
      <c r="R44" s="351"/>
      <c r="S44" s="170"/>
      <c r="T44" s="170"/>
      <c r="U44" s="170"/>
      <c r="V44" s="170"/>
      <c r="W44" s="170"/>
      <c r="X44" s="351"/>
      <c r="Y44" s="351"/>
      <c r="Z44" s="170"/>
      <c r="AA44" s="170"/>
      <c r="AB44" s="192"/>
      <c r="AC44" s="170"/>
      <c r="AD44" s="170"/>
      <c r="AE44" s="351"/>
      <c r="AF44" s="351"/>
    </row>
    <row r="45" spans="1:32" x14ac:dyDescent="0.3">
      <c r="A45" s="39" t="s">
        <v>20</v>
      </c>
      <c r="B45" s="42"/>
      <c r="C45" s="414"/>
      <c r="D45" s="351"/>
      <c r="E45" s="170"/>
      <c r="F45" s="170"/>
      <c r="G45" s="170"/>
      <c r="H45" s="170"/>
      <c r="I45" s="170"/>
      <c r="J45" s="351"/>
      <c r="K45" s="351"/>
      <c r="L45" s="170"/>
      <c r="M45" s="170"/>
      <c r="N45" s="170"/>
      <c r="O45" s="170"/>
      <c r="P45" s="170"/>
      <c r="Q45" s="351"/>
      <c r="R45" s="351"/>
      <c r="S45" s="170"/>
      <c r="T45" s="170"/>
      <c r="U45" s="170"/>
      <c r="V45" s="170"/>
      <c r="W45" s="170"/>
      <c r="X45" s="351"/>
      <c r="Y45" s="351"/>
      <c r="Z45" s="170"/>
      <c r="AA45" s="170"/>
      <c r="AB45" s="192"/>
      <c r="AC45" s="172"/>
      <c r="AD45" s="172"/>
      <c r="AE45" s="351"/>
      <c r="AF45" s="351"/>
    </row>
    <row r="46" spans="1:32" x14ac:dyDescent="0.3">
      <c r="A46" s="40" t="s">
        <v>21</v>
      </c>
      <c r="B46" s="27"/>
      <c r="C46" s="415"/>
      <c r="D46" s="352"/>
      <c r="E46" s="172"/>
      <c r="F46" s="172"/>
      <c r="G46" s="172"/>
      <c r="H46" s="172"/>
      <c r="I46" s="172"/>
      <c r="J46" s="352"/>
      <c r="K46" s="352"/>
      <c r="L46" s="172"/>
      <c r="M46" s="172"/>
      <c r="N46" s="172"/>
      <c r="O46" s="172"/>
      <c r="P46" s="172"/>
      <c r="Q46" s="352"/>
      <c r="R46" s="352"/>
      <c r="S46" s="172"/>
      <c r="T46" s="172"/>
      <c r="U46" s="170"/>
      <c r="V46" s="172"/>
      <c r="W46" s="172"/>
      <c r="X46" s="352"/>
      <c r="Y46" s="352"/>
      <c r="Z46" s="172"/>
      <c r="AA46" s="172"/>
      <c r="AB46" s="193"/>
      <c r="AC46" s="172"/>
      <c r="AD46" s="172"/>
      <c r="AE46" s="352"/>
      <c r="AF46" s="352"/>
    </row>
    <row r="47" spans="1:32" x14ac:dyDescent="0.3">
      <c r="A47" s="41" t="s">
        <v>22</v>
      </c>
      <c r="B47" s="28"/>
      <c r="C47" s="416"/>
      <c r="D47" s="353"/>
      <c r="E47" s="174"/>
      <c r="F47" s="174"/>
      <c r="G47" s="174"/>
      <c r="H47" s="174"/>
      <c r="I47" s="174"/>
      <c r="J47" s="353"/>
      <c r="K47" s="353"/>
      <c r="L47" s="174"/>
      <c r="M47" s="174"/>
      <c r="N47" s="174"/>
      <c r="O47" s="174"/>
      <c r="P47" s="174"/>
      <c r="Q47" s="353"/>
      <c r="R47" s="353"/>
      <c r="S47" s="194">
        <v>22</v>
      </c>
      <c r="T47" s="174"/>
      <c r="U47" s="170"/>
      <c r="V47" s="174"/>
      <c r="W47" s="174"/>
      <c r="X47" s="353"/>
      <c r="Y47" s="353"/>
      <c r="Z47" s="174"/>
      <c r="AA47" s="174"/>
      <c r="AB47" s="194"/>
      <c r="AC47" s="186"/>
      <c r="AD47" s="186"/>
      <c r="AE47" s="353"/>
      <c r="AF47" s="353"/>
    </row>
    <row r="48" spans="1:32" x14ac:dyDescent="0.3">
      <c r="A48" s="41" t="s">
        <v>43</v>
      </c>
      <c r="B48" s="28"/>
      <c r="C48" s="416"/>
      <c r="D48" s="353"/>
      <c r="E48" s="174"/>
      <c r="F48" s="174"/>
      <c r="G48" s="174"/>
      <c r="H48" s="174"/>
      <c r="I48" s="174"/>
      <c r="J48" s="353"/>
      <c r="K48" s="353"/>
      <c r="L48" s="174"/>
      <c r="M48" s="174"/>
      <c r="N48" s="174"/>
      <c r="O48" s="174"/>
      <c r="P48" s="174"/>
      <c r="Q48" s="353"/>
      <c r="R48" s="353"/>
      <c r="S48" s="194"/>
      <c r="T48" s="174"/>
      <c r="U48" s="170"/>
      <c r="V48" s="174"/>
      <c r="W48" s="174"/>
      <c r="X48" s="353"/>
      <c r="Y48" s="353"/>
      <c r="Z48" s="174"/>
      <c r="AA48" s="174"/>
      <c r="AB48" s="194"/>
      <c r="AC48" s="189"/>
      <c r="AD48" s="189"/>
      <c r="AE48" s="353"/>
      <c r="AF48" s="353"/>
    </row>
    <row r="49" spans="1:32" x14ac:dyDescent="0.3">
      <c r="A49" s="41" t="s">
        <v>109</v>
      </c>
      <c r="B49" s="28"/>
      <c r="C49" s="416"/>
      <c r="D49" s="353"/>
      <c r="E49" s="174"/>
      <c r="F49" s="174"/>
      <c r="G49" s="174"/>
      <c r="H49" s="174"/>
      <c r="I49" s="174"/>
      <c r="J49" s="353"/>
      <c r="K49" s="353"/>
      <c r="L49" s="174"/>
      <c r="M49" s="174"/>
      <c r="N49" s="174"/>
      <c r="O49" s="174"/>
      <c r="P49" s="174"/>
      <c r="Q49" s="353"/>
      <c r="R49" s="353"/>
      <c r="S49" s="194">
        <v>24</v>
      </c>
      <c r="T49" s="174"/>
      <c r="U49" s="170"/>
      <c r="V49" s="174"/>
      <c r="W49" s="174"/>
      <c r="X49" s="353"/>
      <c r="Y49" s="353"/>
      <c r="Z49" s="174"/>
      <c r="AA49" s="174"/>
      <c r="AB49" s="194"/>
      <c r="AC49" s="189"/>
      <c r="AD49" s="189"/>
      <c r="AE49" s="353"/>
      <c r="AF49" s="353"/>
    </row>
    <row r="50" spans="1:32" x14ac:dyDescent="0.3">
      <c r="A50" s="41" t="s">
        <v>119</v>
      </c>
      <c r="B50" s="28"/>
      <c r="C50" s="416"/>
      <c r="D50" s="353"/>
      <c r="E50" s="174"/>
      <c r="F50" s="174"/>
      <c r="G50" s="174"/>
      <c r="H50" s="174"/>
      <c r="I50" s="174"/>
      <c r="J50" s="353"/>
      <c r="K50" s="353"/>
      <c r="L50" s="174"/>
      <c r="M50" s="174"/>
      <c r="N50" s="174"/>
      <c r="O50" s="174"/>
      <c r="P50" s="174"/>
      <c r="Q50" s="353"/>
      <c r="R50" s="353"/>
      <c r="S50" s="194"/>
      <c r="T50" s="174"/>
      <c r="U50" s="170"/>
      <c r="V50" s="174"/>
      <c r="W50" s="174"/>
      <c r="X50" s="353"/>
      <c r="Y50" s="353"/>
      <c r="Z50" s="174"/>
      <c r="AA50" s="174"/>
      <c r="AB50" s="194"/>
      <c r="AC50" s="189"/>
      <c r="AD50" s="189"/>
      <c r="AE50" s="353"/>
      <c r="AF50" s="353"/>
    </row>
    <row r="51" spans="1:32" x14ac:dyDescent="0.3">
      <c r="A51" s="41" t="s">
        <v>108</v>
      </c>
      <c r="B51" s="28"/>
      <c r="C51" s="416"/>
      <c r="D51" s="353"/>
      <c r="E51" s="174"/>
      <c r="F51" s="174"/>
      <c r="G51" s="174"/>
      <c r="H51" s="174"/>
      <c r="I51" s="174"/>
      <c r="J51" s="353"/>
      <c r="K51" s="353"/>
      <c r="L51" s="174"/>
      <c r="M51" s="174"/>
      <c r="N51" s="174"/>
      <c r="O51" s="174"/>
      <c r="P51" s="174"/>
      <c r="Q51" s="353"/>
      <c r="R51" s="353"/>
      <c r="S51" s="194">
        <v>25</v>
      </c>
      <c r="T51" s="174"/>
      <c r="U51" s="170"/>
      <c r="V51" s="174"/>
      <c r="W51" s="174"/>
      <c r="X51" s="353"/>
      <c r="Y51" s="353"/>
      <c r="Z51" s="174"/>
      <c r="AA51" s="174"/>
      <c r="AB51" s="194"/>
      <c r="AC51" s="189"/>
      <c r="AD51" s="189"/>
      <c r="AE51" s="353"/>
      <c r="AF51" s="353"/>
    </row>
    <row r="52" spans="1:32" ht="15" thickBot="1" x14ac:dyDescent="0.35">
      <c r="A52" s="41" t="s">
        <v>23</v>
      </c>
      <c r="B52" s="28"/>
      <c r="C52" s="416"/>
      <c r="D52" s="353"/>
      <c r="E52" s="174"/>
      <c r="F52" s="174"/>
      <c r="G52" s="174"/>
      <c r="H52" s="174"/>
      <c r="I52" s="174"/>
      <c r="J52" s="353"/>
      <c r="K52" s="353"/>
      <c r="L52" s="174"/>
      <c r="M52" s="174"/>
      <c r="N52" s="174"/>
      <c r="O52" s="174"/>
      <c r="P52" s="174"/>
      <c r="Q52" s="353"/>
      <c r="R52" s="353"/>
      <c r="S52" s="194"/>
      <c r="T52" s="174"/>
      <c r="U52" s="170"/>
      <c r="V52" s="174"/>
      <c r="W52" s="174"/>
      <c r="X52" s="353"/>
      <c r="Y52" s="353"/>
      <c r="Z52" s="174"/>
      <c r="AA52" s="174"/>
      <c r="AB52" s="194"/>
      <c r="AC52" s="189"/>
      <c r="AD52" s="189"/>
      <c r="AE52" s="353"/>
      <c r="AF52" s="353"/>
    </row>
    <row r="53" spans="1:32" ht="15" thickBot="1" x14ac:dyDescent="0.35">
      <c r="A53" s="36"/>
      <c r="B53" s="4"/>
      <c r="C53" s="384">
        <f t="shared" ref="C53:AF53" si="2">SUM(C44:C52)</f>
        <v>0</v>
      </c>
      <c r="D53" s="12">
        <f t="shared" si="2"/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0</v>
      </c>
      <c r="J53" s="12">
        <f t="shared" si="2"/>
        <v>0</v>
      </c>
      <c r="K53" s="12">
        <f t="shared" si="2"/>
        <v>0</v>
      </c>
      <c r="L53" s="12">
        <f>SUM(L44:L52)</f>
        <v>0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0</v>
      </c>
      <c r="Q53" s="12">
        <f t="shared" si="2"/>
        <v>0</v>
      </c>
      <c r="R53" s="12">
        <f t="shared" si="2"/>
        <v>0</v>
      </c>
      <c r="S53" s="12">
        <f t="shared" si="2"/>
        <v>71</v>
      </c>
      <c r="T53" s="12">
        <f t="shared" si="2"/>
        <v>0</v>
      </c>
      <c r="U53" s="12">
        <f t="shared" si="2"/>
        <v>0</v>
      </c>
      <c r="V53" s="12">
        <f t="shared" si="2"/>
        <v>0</v>
      </c>
      <c r="W53" s="12">
        <f t="shared" si="2"/>
        <v>0</v>
      </c>
      <c r="X53" s="12">
        <f t="shared" si="2"/>
        <v>0</v>
      </c>
      <c r="Y53" s="12">
        <f t="shared" si="2"/>
        <v>0</v>
      </c>
      <c r="Z53" s="12">
        <f t="shared" si="2"/>
        <v>0</v>
      </c>
      <c r="AA53" s="12">
        <f t="shared" si="2"/>
        <v>0</v>
      </c>
      <c r="AB53" s="12">
        <f t="shared" si="2"/>
        <v>0</v>
      </c>
      <c r="AC53" s="12">
        <f t="shared" si="2"/>
        <v>0</v>
      </c>
      <c r="AD53" s="12">
        <f t="shared" si="2"/>
        <v>0</v>
      </c>
      <c r="AE53" s="12">
        <f t="shared" si="2"/>
        <v>0</v>
      </c>
      <c r="AF53" s="12">
        <f t="shared" si="2"/>
        <v>0</v>
      </c>
    </row>
    <row r="54" spans="1:32" x14ac:dyDescent="0.3">
      <c r="A54" s="65" t="s">
        <v>24</v>
      </c>
      <c r="B54" s="66"/>
      <c r="C54" s="420"/>
      <c r="D54" s="357"/>
      <c r="E54" s="74"/>
      <c r="F54" s="74"/>
      <c r="G54" s="74"/>
      <c r="H54" s="74"/>
      <c r="I54" s="74"/>
      <c r="J54" s="357"/>
      <c r="K54" s="357"/>
      <c r="L54" s="74"/>
      <c r="M54" s="74"/>
      <c r="N54" s="74"/>
      <c r="O54" s="74"/>
      <c r="P54" s="74"/>
      <c r="Q54" s="357"/>
      <c r="R54" s="357"/>
      <c r="S54" s="75"/>
      <c r="T54" s="74"/>
      <c r="U54" s="170"/>
      <c r="V54" s="74"/>
      <c r="W54" s="74"/>
      <c r="X54" s="357"/>
      <c r="Y54" s="357"/>
      <c r="Z54" s="74"/>
      <c r="AA54" s="74"/>
      <c r="AB54" s="75"/>
      <c r="AC54" s="195"/>
      <c r="AD54" s="195"/>
      <c r="AE54" s="357"/>
      <c r="AF54" s="357"/>
    </row>
    <row r="55" spans="1:32" x14ac:dyDescent="0.3">
      <c r="A55" s="67" t="s">
        <v>25</v>
      </c>
      <c r="B55" s="68"/>
      <c r="C55" s="421"/>
      <c r="D55" s="358"/>
      <c r="E55" s="77"/>
      <c r="F55" s="77"/>
      <c r="G55" s="77"/>
      <c r="H55" s="77"/>
      <c r="I55" s="77"/>
      <c r="J55" s="358"/>
      <c r="K55" s="358"/>
      <c r="L55" s="77"/>
      <c r="M55" s="77"/>
      <c r="N55" s="77"/>
      <c r="O55" s="77"/>
      <c r="P55" s="77"/>
      <c r="Q55" s="358"/>
      <c r="R55" s="358"/>
      <c r="S55" s="78"/>
      <c r="T55" s="77"/>
      <c r="U55" s="170"/>
      <c r="V55" s="77"/>
      <c r="W55" s="77"/>
      <c r="X55" s="358"/>
      <c r="Y55" s="358"/>
      <c r="Z55" s="77"/>
      <c r="AA55" s="77"/>
      <c r="AB55" s="78"/>
      <c r="AC55" s="196"/>
      <c r="AD55" s="196"/>
      <c r="AE55" s="358"/>
      <c r="AF55" s="358"/>
    </row>
    <row r="56" spans="1:32" x14ac:dyDescent="0.3">
      <c r="A56" s="69" t="s">
        <v>27</v>
      </c>
      <c r="B56" s="68"/>
      <c r="C56" s="421"/>
      <c r="D56" s="358"/>
      <c r="E56" s="77"/>
      <c r="F56" s="77"/>
      <c r="G56" s="77"/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77"/>
      <c r="AB56" s="78"/>
      <c r="AC56" s="196"/>
      <c r="AD56" s="196"/>
      <c r="AE56" s="358"/>
      <c r="AF56" s="358"/>
    </row>
    <row r="57" spans="1:32" x14ac:dyDescent="0.3">
      <c r="A57" s="70" t="s">
        <v>26</v>
      </c>
      <c r="B57" s="68"/>
      <c r="C57" s="421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/>
      <c r="O57" s="77"/>
      <c r="P57" s="77"/>
      <c r="Q57" s="358"/>
      <c r="R57" s="358"/>
      <c r="S57" s="78"/>
      <c r="T57" s="77"/>
      <c r="U57" s="170"/>
      <c r="V57" s="77"/>
      <c r="W57" s="77"/>
      <c r="X57" s="358"/>
      <c r="Y57" s="358"/>
      <c r="Z57" s="77"/>
      <c r="AA57" s="77"/>
      <c r="AB57" s="78"/>
      <c r="AC57" s="196"/>
      <c r="AD57" s="196"/>
      <c r="AE57" s="358"/>
      <c r="AF57" s="358"/>
    </row>
    <row r="58" spans="1:32" x14ac:dyDescent="0.3">
      <c r="A58" s="70" t="s">
        <v>118</v>
      </c>
      <c r="B58" s="68"/>
      <c r="C58" s="421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/>
      <c r="O58" s="77"/>
      <c r="P58" s="77"/>
      <c r="Q58" s="358"/>
      <c r="R58" s="358"/>
      <c r="S58" s="78"/>
      <c r="T58" s="77"/>
      <c r="U58" s="170"/>
      <c r="V58" s="77"/>
      <c r="W58" s="77"/>
      <c r="X58" s="358"/>
      <c r="Y58" s="358"/>
      <c r="Z58" s="77"/>
      <c r="AA58" s="77"/>
      <c r="AB58" s="78"/>
      <c r="AC58" s="196"/>
      <c r="AD58" s="196"/>
      <c r="AE58" s="358"/>
      <c r="AF58" s="358"/>
    </row>
    <row r="59" spans="1:32" x14ac:dyDescent="0.3">
      <c r="A59" s="70" t="s">
        <v>44</v>
      </c>
      <c r="B59" s="68"/>
      <c r="C59" s="421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/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77"/>
      <c r="AB59" s="78"/>
      <c r="AC59" s="196"/>
      <c r="AD59" s="196"/>
      <c r="AE59" s="358"/>
      <c r="AF59" s="358"/>
    </row>
    <row r="60" spans="1:32" ht="15" thickBot="1" x14ac:dyDescent="0.35">
      <c r="A60" s="71" t="s">
        <v>28</v>
      </c>
      <c r="B60" s="72"/>
      <c r="C60" s="422"/>
      <c r="D60" s="359"/>
      <c r="E60" s="80"/>
      <c r="F60" s="80"/>
      <c r="G60" s="80"/>
      <c r="H60" s="80"/>
      <c r="I60" s="80"/>
      <c r="J60" s="359"/>
      <c r="K60" s="359"/>
      <c r="L60" s="80"/>
      <c r="M60" s="80"/>
      <c r="N60" s="80"/>
      <c r="O60" s="80"/>
      <c r="P60" s="80"/>
      <c r="Q60" s="359"/>
      <c r="R60" s="359"/>
      <c r="S60" s="81"/>
      <c r="T60" s="80"/>
      <c r="U60" s="170"/>
      <c r="V60" s="80"/>
      <c r="W60" s="80"/>
      <c r="X60" s="359"/>
      <c r="Y60" s="359"/>
      <c r="Z60" s="80"/>
      <c r="AA60" s="80"/>
      <c r="AB60" s="81"/>
      <c r="AC60" s="197"/>
      <c r="AD60" s="197"/>
      <c r="AE60" s="359"/>
      <c r="AF60" s="359"/>
    </row>
    <row r="61" spans="1:32" ht="15" thickBot="1" x14ac:dyDescent="0.35">
      <c r="A61" s="36"/>
      <c r="B61" s="4"/>
      <c r="C61" s="384">
        <f t="shared" ref="C61:AF61" si="3">SUM(C54:C60)</f>
        <v>0</v>
      </c>
      <c r="D61" s="12">
        <f t="shared" si="3"/>
        <v>0</v>
      </c>
      <c r="E61" s="12">
        <f t="shared" si="3"/>
        <v>0</v>
      </c>
      <c r="F61" s="12">
        <f t="shared" si="3"/>
        <v>0</v>
      </c>
      <c r="G61" s="12">
        <f t="shared" si="3"/>
        <v>0</v>
      </c>
      <c r="H61" s="12">
        <f t="shared" si="3"/>
        <v>0</v>
      </c>
      <c r="I61" s="12">
        <f t="shared" si="3"/>
        <v>0</v>
      </c>
      <c r="J61" s="12">
        <f t="shared" si="3"/>
        <v>0</v>
      </c>
      <c r="K61" s="12">
        <f t="shared" si="3"/>
        <v>0</v>
      </c>
      <c r="L61" s="12">
        <f>SUM(L54:L60)</f>
        <v>0</v>
      </c>
      <c r="M61" s="12">
        <f t="shared" si="3"/>
        <v>0</v>
      </c>
      <c r="N61" s="12">
        <f t="shared" si="3"/>
        <v>0</v>
      </c>
      <c r="O61" s="12">
        <f t="shared" si="3"/>
        <v>0</v>
      </c>
      <c r="P61" s="12">
        <f t="shared" si="3"/>
        <v>0</v>
      </c>
      <c r="Q61" s="12">
        <f t="shared" si="3"/>
        <v>0</v>
      </c>
      <c r="R61" s="12">
        <f t="shared" si="3"/>
        <v>0</v>
      </c>
      <c r="S61" s="12">
        <f t="shared" si="3"/>
        <v>0</v>
      </c>
      <c r="T61" s="12">
        <f t="shared" si="3"/>
        <v>0</v>
      </c>
      <c r="U61" s="12">
        <f t="shared" si="3"/>
        <v>0</v>
      </c>
      <c r="V61" s="12">
        <f t="shared" si="3"/>
        <v>0</v>
      </c>
      <c r="W61" s="12">
        <f t="shared" si="3"/>
        <v>0</v>
      </c>
      <c r="X61" s="12">
        <f t="shared" si="3"/>
        <v>0</v>
      </c>
      <c r="Y61" s="12">
        <f t="shared" si="3"/>
        <v>0</v>
      </c>
      <c r="Z61" s="12">
        <f t="shared" si="3"/>
        <v>0</v>
      </c>
      <c r="AA61" s="12">
        <f t="shared" si="3"/>
        <v>0</v>
      </c>
      <c r="AB61" s="12">
        <f t="shared" si="3"/>
        <v>0</v>
      </c>
      <c r="AC61" s="12">
        <f t="shared" si="3"/>
        <v>0</v>
      </c>
      <c r="AD61" s="12">
        <f t="shared" si="3"/>
        <v>0</v>
      </c>
      <c r="AE61" s="12">
        <f t="shared" si="3"/>
        <v>0</v>
      </c>
      <c r="AF61" s="12">
        <f t="shared" si="3"/>
        <v>0</v>
      </c>
    </row>
    <row r="62" spans="1:32" x14ac:dyDescent="0.3">
      <c r="A62" s="82" t="s">
        <v>31</v>
      </c>
      <c r="B62" s="83"/>
      <c r="C62" s="416"/>
      <c r="D62" s="353"/>
      <c r="E62" s="174"/>
      <c r="F62" s="174"/>
      <c r="G62" s="174"/>
      <c r="H62" s="174"/>
      <c r="I62" s="174"/>
      <c r="J62" s="353"/>
      <c r="K62" s="353"/>
      <c r="L62" s="174"/>
      <c r="M62" s="174"/>
      <c r="N62" s="174"/>
      <c r="O62" s="174"/>
      <c r="P62" s="174"/>
      <c r="Q62" s="353"/>
      <c r="R62" s="353"/>
      <c r="S62" s="194"/>
      <c r="T62" s="174"/>
      <c r="U62" s="170"/>
      <c r="V62" s="174"/>
      <c r="W62" s="174"/>
      <c r="X62" s="353"/>
      <c r="Y62" s="353"/>
      <c r="Z62" s="174"/>
      <c r="AA62" s="174"/>
      <c r="AB62" s="194"/>
      <c r="AC62" s="189"/>
      <c r="AD62" s="189"/>
      <c r="AE62" s="353"/>
      <c r="AF62" s="353"/>
    </row>
    <row r="63" spans="1:32" x14ac:dyDescent="0.3">
      <c r="A63" s="84" t="s">
        <v>32</v>
      </c>
      <c r="B63" s="85"/>
      <c r="C63" s="416"/>
      <c r="D63" s="353"/>
      <c r="E63" s="174"/>
      <c r="F63" s="174"/>
      <c r="G63" s="174"/>
      <c r="H63" s="174"/>
      <c r="I63" s="174"/>
      <c r="J63" s="353"/>
      <c r="K63" s="353"/>
      <c r="L63" s="174"/>
      <c r="M63" s="174"/>
      <c r="N63" s="174"/>
      <c r="O63" s="174"/>
      <c r="P63" s="174"/>
      <c r="Q63" s="353"/>
      <c r="R63" s="353"/>
      <c r="S63" s="194"/>
      <c r="T63" s="174"/>
      <c r="U63" s="170"/>
      <c r="V63" s="174"/>
      <c r="W63" s="174"/>
      <c r="X63" s="353"/>
      <c r="Y63" s="353"/>
      <c r="Z63" s="174"/>
      <c r="AA63" s="174"/>
      <c r="AB63" s="194"/>
      <c r="AC63" s="189"/>
      <c r="AD63" s="189"/>
      <c r="AE63" s="353"/>
      <c r="AF63" s="353"/>
    </row>
    <row r="64" spans="1:32" x14ac:dyDescent="0.3">
      <c r="A64" s="86" t="s">
        <v>33</v>
      </c>
      <c r="B64" s="85"/>
      <c r="C64" s="416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174"/>
      <c r="AB64" s="194"/>
      <c r="AC64" s="189"/>
      <c r="AD64" s="189"/>
      <c r="AE64" s="353"/>
      <c r="AF64" s="353"/>
    </row>
    <row r="65" spans="1:32" x14ac:dyDescent="0.3">
      <c r="A65" s="87" t="s">
        <v>117</v>
      </c>
      <c r="B65" s="85"/>
      <c r="C65" s="416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174"/>
      <c r="AB65" s="194"/>
      <c r="AC65" s="189"/>
      <c r="AD65" s="189"/>
      <c r="AE65" s="353"/>
      <c r="AF65" s="353"/>
    </row>
    <row r="66" spans="1:32" x14ac:dyDescent="0.3">
      <c r="A66" s="87" t="s">
        <v>34</v>
      </c>
      <c r="B66" s="85"/>
      <c r="C66" s="416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174"/>
      <c r="AB66" s="194"/>
      <c r="AC66" s="189"/>
      <c r="AD66" s="189"/>
      <c r="AE66" s="353"/>
      <c r="AF66" s="353"/>
    </row>
    <row r="67" spans="1:32" x14ac:dyDescent="0.3">
      <c r="A67" s="87" t="s">
        <v>45</v>
      </c>
      <c r="B67" s="85"/>
      <c r="C67" s="416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174"/>
      <c r="AB67" s="194"/>
      <c r="AC67" s="189"/>
      <c r="AD67" s="189"/>
      <c r="AE67" s="353"/>
      <c r="AF67" s="353"/>
    </row>
    <row r="68" spans="1:32" ht="15" thickBot="1" x14ac:dyDescent="0.35">
      <c r="A68" s="87" t="s">
        <v>35</v>
      </c>
      <c r="B68" s="85"/>
      <c r="C68" s="416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174"/>
      <c r="AB68" s="194"/>
      <c r="AC68" s="189"/>
      <c r="AD68" s="189"/>
      <c r="AE68" s="353"/>
      <c r="AF68" s="353"/>
    </row>
    <row r="69" spans="1:32" ht="15" thickBot="1" x14ac:dyDescent="0.35">
      <c r="A69" s="293"/>
      <c r="B69" s="294"/>
      <c r="C69" s="386">
        <f>SUM(C62:C68)</f>
        <v>0</v>
      </c>
      <c r="D69" s="50">
        <f t="shared" ref="D69:AF69" si="4">SUM(D62:D68)</f>
        <v>0</v>
      </c>
      <c r="E69" s="50">
        <f t="shared" si="4"/>
        <v>0</v>
      </c>
      <c r="F69" s="50">
        <f t="shared" si="4"/>
        <v>0</v>
      </c>
      <c r="G69" s="50">
        <f t="shared" si="4"/>
        <v>0</v>
      </c>
      <c r="H69" s="50">
        <f t="shared" si="4"/>
        <v>0</v>
      </c>
      <c r="I69" s="50">
        <f t="shared" si="4"/>
        <v>0</v>
      </c>
      <c r="J69" s="50">
        <f t="shared" si="4"/>
        <v>0</v>
      </c>
      <c r="K69" s="50">
        <f t="shared" si="4"/>
        <v>0</v>
      </c>
      <c r="L69" s="50">
        <f>SUM(L62:L68)</f>
        <v>0</v>
      </c>
      <c r="M69" s="50">
        <f t="shared" si="4"/>
        <v>0</v>
      </c>
      <c r="N69" s="50">
        <f t="shared" si="4"/>
        <v>0</v>
      </c>
      <c r="O69" s="50">
        <f t="shared" si="4"/>
        <v>0</v>
      </c>
      <c r="P69" s="50">
        <f t="shared" si="4"/>
        <v>0</v>
      </c>
      <c r="Q69" s="50">
        <f t="shared" si="4"/>
        <v>0</v>
      </c>
      <c r="R69" s="50">
        <f t="shared" si="4"/>
        <v>0</v>
      </c>
      <c r="S69" s="50">
        <f t="shared" si="4"/>
        <v>0</v>
      </c>
      <c r="T69" s="50">
        <f t="shared" si="4"/>
        <v>0</v>
      </c>
      <c r="U69" s="50">
        <f t="shared" si="4"/>
        <v>0</v>
      </c>
      <c r="V69" s="50">
        <f t="shared" si="4"/>
        <v>0</v>
      </c>
      <c r="W69" s="50">
        <f t="shared" si="4"/>
        <v>0</v>
      </c>
      <c r="X69" s="50">
        <f t="shared" si="4"/>
        <v>0</v>
      </c>
      <c r="Y69" s="50">
        <f t="shared" si="4"/>
        <v>0</v>
      </c>
      <c r="Z69" s="50">
        <f t="shared" si="4"/>
        <v>0</v>
      </c>
      <c r="AA69" s="50">
        <f t="shared" si="4"/>
        <v>0</v>
      </c>
      <c r="AB69" s="50">
        <f t="shared" si="4"/>
        <v>0</v>
      </c>
      <c r="AC69" s="50">
        <f t="shared" si="4"/>
        <v>0</v>
      </c>
      <c r="AD69" s="50">
        <f t="shared" si="4"/>
        <v>0</v>
      </c>
      <c r="AE69" s="50">
        <f t="shared" si="4"/>
        <v>0</v>
      </c>
      <c r="AF69" s="50">
        <f t="shared" si="4"/>
        <v>0</v>
      </c>
    </row>
    <row r="70" spans="1:32" x14ac:dyDescent="0.3">
      <c r="A70" s="295" t="s">
        <v>56</v>
      </c>
      <c r="B70" s="296"/>
      <c r="C70" s="414"/>
      <c r="D70" s="351"/>
      <c r="E70" s="170"/>
      <c r="F70" s="170"/>
      <c r="G70" s="170"/>
      <c r="H70" s="170"/>
      <c r="I70" s="170"/>
      <c r="J70" s="351"/>
      <c r="K70" s="351"/>
      <c r="L70" s="170"/>
      <c r="M70" s="170"/>
      <c r="N70" s="170"/>
      <c r="O70" s="170"/>
      <c r="P70" s="170"/>
      <c r="Q70" s="351"/>
      <c r="R70" s="351"/>
      <c r="S70" s="170"/>
      <c r="T70" s="170"/>
      <c r="U70" s="170"/>
      <c r="V70" s="170"/>
      <c r="W70" s="170"/>
      <c r="X70" s="351"/>
      <c r="Y70" s="351"/>
      <c r="Z70" s="170"/>
      <c r="AA70" s="170"/>
      <c r="AB70" s="170"/>
      <c r="AC70" s="183"/>
      <c r="AD70" s="183"/>
      <c r="AE70" s="351"/>
      <c r="AF70" s="351"/>
    </row>
    <row r="71" spans="1:32" x14ac:dyDescent="0.3">
      <c r="A71" s="295" t="s">
        <v>57</v>
      </c>
      <c r="B71" s="297"/>
      <c r="C71" s="415"/>
      <c r="D71" s="352"/>
      <c r="E71" s="172"/>
      <c r="F71" s="172"/>
      <c r="G71" s="172"/>
      <c r="H71" s="172"/>
      <c r="I71" s="172"/>
      <c r="J71" s="352"/>
      <c r="K71" s="352"/>
      <c r="L71" s="172"/>
      <c r="M71" s="172"/>
      <c r="N71" s="172"/>
      <c r="O71" s="172"/>
      <c r="P71" s="172"/>
      <c r="Q71" s="352"/>
      <c r="R71" s="352"/>
      <c r="S71" s="172"/>
      <c r="T71" s="172"/>
      <c r="U71" s="170"/>
      <c r="V71" s="172"/>
      <c r="W71" s="172"/>
      <c r="X71" s="352"/>
      <c r="Y71" s="352"/>
      <c r="Z71" s="172"/>
      <c r="AA71" s="172"/>
      <c r="AB71" s="172"/>
      <c r="AC71" s="186"/>
      <c r="AD71" s="186"/>
      <c r="AE71" s="352"/>
      <c r="AF71" s="352"/>
    </row>
    <row r="72" spans="1:32" x14ac:dyDescent="0.3">
      <c r="A72" s="298" t="s">
        <v>58</v>
      </c>
      <c r="B72" s="297"/>
      <c r="C72" s="415"/>
      <c r="D72" s="352"/>
      <c r="E72" s="172"/>
      <c r="F72" s="172"/>
      <c r="G72" s="172"/>
      <c r="H72" s="172"/>
      <c r="I72" s="172"/>
      <c r="J72" s="352"/>
      <c r="K72" s="352"/>
      <c r="L72" s="172"/>
      <c r="M72" s="172"/>
      <c r="N72" s="172"/>
      <c r="O72" s="172"/>
      <c r="P72" s="172"/>
      <c r="Q72" s="352"/>
      <c r="R72" s="352"/>
      <c r="S72" s="172"/>
      <c r="T72" s="172"/>
      <c r="U72" s="170"/>
      <c r="V72" s="172"/>
      <c r="W72" s="172"/>
      <c r="X72" s="352"/>
      <c r="Y72" s="352"/>
      <c r="Z72" s="172"/>
      <c r="AA72" s="172"/>
      <c r="AB72" s="172"/>
      <c r="AC72" s="186"/>
      <c r="AD72" s="186"/>
      <c r="AE72" s="352"/>
      <c r="AF72" s="352"/>
    </row>
    <row r="73" spans="1:32" x14ac:dyDescent="0.3">
      <c r="A73" s="299" t="s">
        <v>59</v>
      </c>
      <c r="B73" s="297"/>
      <c r="C73" s="415"/>
      <c r="D73" s="352"/>
      <c r="E73" s="172"/>
      <c r="F73" s="172"/>
      <c r="G73" s="172"/>
      <c r="H73" s="172"/>
      <c r="I73" s="172"/>
      <c r="J73" s="352"/>
      <c r="K73" s="352"/>
      <c r="L73" s="172"/>
      <c r="M73" s="172"/>
      <c r="N73" s="172"/>
      <c r="O73" s="172"/>
      <c r="P73" s="172"/>
      <c r="Q73" s="352"/>
      <c r="R73" s="352"/>
      <c r="S73" s="172"/>
      <c r="T73" s="172"/>
      <c r="U73" s="170"/>
      <c r="V73" s="172"/>
      <c r="W73" s="172"/>
      <c r="X73" s="352"/>
      <c r="Y73" s="352"/>
      <c r="Z73" s="172"/>
      <c r="AA73" s="172"/>
      <c r="AB73" s="172"/>
      <c r="AC73" s="186"/>
      <c r="AD73" s="186"/>
      <c r="AE73" s="352"/>
      <c r="AF73" s="352"/>
    </row>
    <row r="74" spans="1:32" x14ac:dyDescent="0.3">
      <c r="A74" s="299" t="s">
        <v>116</v>
      </c>
      <c r="B74" s="297"/>
      <c r="C74" s="415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172"/>
      <c r="AB74" s="172"/>
      <c r="AC74" s="186"/>
      <c r="AD74" s="186"/>
      <c r="AE74" s="352"/>
      <c r="AF74" s="352"/>
    </row>
    <row r="75" spans="1:32" x14ac:dyDescent="0.3">
      <c r="A75" s="299" t="s">
        <v>60</v>
      </c>
      <c r="B75" s="297"/>
      <c r="C75" s="415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/>
      <c r="W75" s="172"/>
      <c r="X75" s="352"/>
      <c r="Y75" s="352"/>
      <c r="Z75" s="172"/>
      <c r="AA75" s="172"/>
      <c r="AB75" s="172"/>
      <c r="AC75" s="186"/>
      <c r="AD75" s="186"/>
      <c r="AE75" s="352"/>
      <c r="AF75" s="352"/>
    </row>
    <row r="76" spans="1:32" ht="15" thickBot="1" x14ac:dyDescent="0.35">
      <c r="A76" s="299" t="s">
        <v>61</v>
      </c>
      <c r="B76" s="297"/>
      <c r="C76" s="416"/>
      <c r="D76" s="353"/>
      <c r="E76" s="174"/>
      <c r="F76" s="174"/>
      <c r="G76" s="174"/>
      <c r="H76" s="174"/>
      <c r="I76" s="174"/>
      <c r="J76" s="353"/>
      <c r="K76" s="353"/>
      <c r="L76" s="174"/>
      <c r="M76" s="174"/>
      <c r="N76" s="174"/>
      <c r="O76" s="174"/>
      <c r="P76" s="174"/>
      <c r="Q76" s="353"/>
      <c r="R76" s="353"/>
      <c r="S76" s="174"/>
      <c r="T76" s="174"/>
      <c r="U76" s="302"/>
      <c r="V76" s="174"/>
      <c r="W76" s="174"/>
      <c r="X76" s="353"/>
      <c r="Y76" s="353"/>
      <c r="Z76" s="174"/>
      <c r="AA76" s="174"/>
      <c r="AB76" s="174"/>
      <c r="AC76" s="189"/>
      <c r="AD76" s="189"/>
      <c r="AE76" s="353"/>
      <c r="AF76" s="353"/>
    </row>
    <row r="77" spans="1:32" ht="15" thickBot="1" x14ac:dyDescent="0.35">
      <c r="A77" s="4"/>
      <c r="B77" s="4"/>
      <c r="C77" s="386">
        <f>SUM(C70:C76)</f>
        <v>0</v>
      </c>
      <c r="D77" s="50">
        <f>SUM(D70:D76)</f>
        <v>0</v>
      </c>
      <c r="E77" s="50">
        <f t="shared" ref="E77:AF77" si="5">SUM(E70:E76)</f>
        <v>0</v>
      </c>
      <c r="F77" s="50">
        <f t="shared" si="5"/>
        <v>0</v>
      </c>
      <c r="G77" s="50">
        <f t="shared" si="5"/>
        <v>0</v>
      </c>
      <c r="H77" s="50">
        <f t="shared" si="5"/>
        <v>0</v>
      </c>
      <c r="I77" s="50">
        <f t="shared" si="5"/>
        <v>0</v>
      </c>
      <c r="J77" s="50">
        <f t="shared" si="5"/>
        <v>0</v>
      </c>
      <c r="K77" s="50">
        <f t="shared" si="5"/>
        <v>0</v>
      </c>
      <c r="L77" s="50">
        <f t="shared" si="5"/>
        <v>0</v>
      </c>
      <c r="M77" s="50">
        <f t="shared" si="5"/>
        <v>0</v>
      </c>
      <c r="N77" s="50">
        <f t="shared" si="5"/>
        <v>0</v>
      </c>
      <c r="O77" s="50">
        <f t="shared" si="5"/>
        <v>0</v>
      </c>
      <c r="P77" s="50">
        <f t="shared" si="5"/>
        <v>0</v>
      </c>
      <c r="Q77" s="50">
        <f t="shared" si="5"/>
        <v>0</v>
      </c>
      <c r="R77" s="50">
        <f t="shared" si="5"/>
        <v>0</v>
      </c>
      <c r="S77" s="50">
        <f t="shared" si="5"/>
        <v>0</v>
      </c>
      <c r="T77" s="50">
        <f t="shared" si="5"/>
        <v>0</v>
      </c>
      <c r="U77" s="50">
        <f t="shared" si="5"/>
        <v>0</v>
      </c>
      <c r="V77" s="50">
        <f t="shared" si="5"/>
        <v>0</v>
      </c>
      <c r="W77" s="50">
        <f t="shared" si="5"/>
        <v>0</v>
      </c>
      <c r="X77" s="50">
        <f t="shared" si="5"/>
        <v>0</v>
      </c>
      <c r="Y77" s="50">
        <f t="shared" si="5"/>
        <v>0</v>
      </c>
      <c r="Z77" s="50">
        <f t="shared" si="5"/>
        <v>0</v>
      </c>
      <c r="AA77" s="50">
        <f t="shared" si="5"/>
        <v>0</v>
      </c>
      <c r="AB77" s="50">
        <f t="shared" si="5"/>
        <v>0</v>
      </c>
      <c r="AC77" s="50">
        <f t="shared" si="5"/>
        <v>0</v>
      </c>
      <c r="AD77" s="50">
        <f t="shared" si="5"/>
        <v>0</v>
      </c>
      <c r="AE77" s="50">
        <f t="shared" si="5"/>
        <v>0</v>
      </c>
      <c r="AF77" s="50">
        <f t="shared" si="5"/>
        <v>0</v>
      </c>
    </row>
    <row r="78" spans="1:32" x14ac:dyDescent="0.3">
      <c r="A78" s="62" t="s">
        <v>36</v>
      </c>
      <c r="B78" s="92"/>
      <c r="C78" s="414"/>
      <c r="D78" s="351"/>
      <c r="E78" s="170"/>
      <c r="F78" s="170"/>
      <c r="G78" s="170"/>
      <c r="H78" s="170">
        <v>22</v>
      </c>
      <c r="I78" s="170"/>
      <c r="J78" s="351"/>
      <c r="K78" s="351"/>
      <c r="L78" s="170"/>
      <c r="M78" s="170"/>
      <c r="N78" s="170"/>
      <c r="O78" s="170">
        <v>8</v>
      </c>
      <c r="P78" s="170"/>
      <c r="Q78" s="351"/>
      <c r="R78" s="351"/>
      <c r="S78" s="170"/>
      <c r="T78" s="183"/>
      <c r="U78" s="170"/>
      <c r="V78" s="183"/>
      <c r="W78" s="183"/>
      <c r="X78" s="351"/>
      <c r="Y78" s="351"/>
      <c r="Z78" s="183"/>
      <c r="AA78" s="183"/>
      <c r="AB78" s="183"/>
      <c r="AC78" s="183"/>
      <c r="AD78" s="183"/>
      <c r="AE78" s="351"/>
      <c r="AF78" s="351"/>
    </row>
    <row r="79" spans="1:32" x14ac:dyDescent="0.3">
      <c r="A79" s="63" t="s">
        <v>37</v>
      </c>
      <c r="B79" s="95"/>
      <c r="C79" s="415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86"/>
      <c r="U79" s="187"/>
      <c r="V79" s="170"/>
      <c r="W79" s="186"/>
      <c r="X79" s="352"/>
      <c r="Y79" s="352"/>
      <c r="Z79" s="186"/>
      <c r="AA79" s="186"/>
      <c r="AB79" s="186"/>
      <c r="AC79" s="186"/>
      <c r="AD79" s="186"/>
      <c r="AE79" s="352"/>
      <c r="AF79" s="352"/>
    </row>
    <row r="80" spans="1:32" x14ac:dyDescent="0.3">
      <c r="A80" s="63" t="s">
        <v>38</v>
      </c>
      <c r="B80" s="95"/>
      <c r="C80" s="415"/>
      <c r="D80" s="352"/>
      <c r="E80" s="172"/>
      <c r="F80" s="172"/>
      <c r="G80" s="172"/>
      <c r="H80" s="172"/>
      <c r="I80" s="172"/>
      <c r="J80" s="352"/>
      <c r="K80" s="352"/>
      <c r="L80" s="172"/>
      <c r="M80" s="172"/>
      <c r="N80" s="172"/>
      <c r="O80" s="172"/>
      <c r="P80" s="172"/>
      <c r="Q80" s="352"/>
      <c r="R80" s="352"/>
      <c r="S80" s="172"/>
      <c r="T80" s="186"/>
      <c r="U80" s="172"/>
      <c r="V80" s="186"/>
      <c r="W80" s="186"/>
      <c r="X80" s="352"/>
      <c r="Y80" s="352"/>
      <c r="Z80" s="186"/>
      <c r="AA80" s="186"/>
      <c r="AB80" s="186"/>
      <c r="AC80" s="186"/>
      <c r="AD80" s="186"/>
      <c r="AE80" s="352"/>
      <c r="AF80" s="352"/>
    </row>
    <row r="81" spans="1:32" x14ac:dyDescent="0.3">
      <c r="A81" s="63" t="s">
        <v>39</v>
      </c>
      <c r="B81" s="95"/>
      <c r="C81" s="415"/>
      <c r="D81" s="352"/>
      <c r="E81" s="172"/>
      <c r="F81" s="172"/>
      <c r="G81" s="172"/>
      <c r="H81" s="172"/>
      <c r="I81" s="172"/>
      <c r="J81" s="352"/>
      <c r="K81" s="352"/>
      <c r="L81" s="172"/>
      <c r="M81" s="172"/>
      <c r="N81" s="172"/>
      <c r="O81" s="172"/>
      <c r="P81" s="172"/>
      <c r="Q81" s="352"/>
      <c r="R81" s="352"/>
      <c r="S81" s="172"/>
      <c r="T81" s="186"/>
      <c r="U81" s="172"/>
      <c r="V81" s="186"/>
      <c r="W81" s="186"/>
      <c r="X81" s="352"/>
      <c r="Y81" s="352"/>
      <c r="Z81" s="186"/>
      <c r="AA81" s="186"/>
      <c r="AB81" s="186"/>
      <c r="AC81" s="186"/>
      <c r="AD81" s="186"/>
      <c r="AE81" s="352"/>
      <c r="AF81" s="352"/>
    </row>
    <row r="82" spans="1:32" x14ac:dyDescent="0.3">
      <c r="A82" s="64" t="s">
        <v>115</v>
      </c>
      <c r="B82" s="93"/>
      <c r="C82" s="416"/>
      <c r="D82" s="353"/>
      <c r="E82" s="174"/>
      <c r="F82" s="174"/>
      <c r="G82" s="174"/>
      <c r="H82" s="174"/>
      <c r="I82" s="174"/>
      <c r="J82" s="353"/>
      <c r="K82" s="353"/>
      <c r="L82" s="174"/>
      <c r="M82" s="174"/>
      <c r="N82" s="174"/>
      <c r="O82" s="174"/>
      <c r="P82" s="174"/>
      <c r="Q82" s="353"/>
      <c r="R82" s="353"/>
      <c r="S82" s="174"/>
      <c r="T82" s="189"/>
      <c r="U82" s="172"/>
      <c r="V82" s="189"/>
      <c r="W82" s="189"/>
      <c r="X82" s="353"/>
      <c r="Y82" s="353"/>
      <c r="Z82" s="189"/>
      <c r="AA82" s="189"/>
      <c r="AB82" s="189"/>
      <c r="AC82" s="189"/>
      <c r="AD82" s="189"/>
      <c r="AE82" s="353"/>
      <c r="AF82" s="353"/>
    </row>
    <row r="83" spans="1:32" x14ac:dyDescent="0.3">
      <c r="A83" s="64" t="s">
        <v>46</v>
      </c>
      <c r="B83" s="93"/>
      <c r="C83" s="416"/>
      <c r="D83" s="353"/>
      <c r="E83" s="174"/>
      <c r="F83" s="174"/>
      <c r="G83" s="174"/>
      <c r="H83" s="174"/>
      <c r="I83" s="174"/>
      <c r="J83" s="353"/>
      <c r="K83" s="353"/>
      <c r="L83" s="174"/>
      <c r="M83" s="174"/>
      <c r="N83" s="174"/>
      <c r="O83" s="174"/>
      <c r="P83" s="174"/>
      <c r="Q83" s="353"/>
      <c r="R83" s="353"/>
      <c r="S83" s="174"/>
      <c r="T83" s="189"/>
      <c r="U83" s="172"/>
      <c r="V83" s="189"/>
      <c r="W83" s="189"/>
      <c r="X83" s="353"/>
      <c r="Y83" s="353"/>
      <c r="Z83" s="189"/>
      <c r="AA83" s="189"/>
      <c r="AB83" s="189"/>
      <c r="AC83" s="189"/>
      <c r="AD83" s="189"/>
      <c r="AE83" s="353"/>
      <c r="AF83" s="353"/>
    </row>
    <row r="84" spans="1:32" ht="15" thickBot="1" x14ac:dyDescent="0.35">
      <c r="A84" s="64" t="s">
        <v>40</v>
      </c>
      <c r="B84" s="93"/>
      <c r="C84" s="416"/>
      <c r="D84" s="353"/>
      <c r="E84" s="174"/>
      <c r="F84" s="174"/>
      <c r="G84" s="174"/>
      <c r="H84" s="174"/>
      <c r="I84" s="174"/>
      <c r="J84" s="353"/>
      <c r="K84" s="353"/>
      <c r="L84" s="174"/>
      <c r="M84" s="174"/>
      <c r="N84" s="174"/>
      <c r="O84" s="174"/>
      <c r="P84" s="174"/>
      <c r="Q84" s="353"/>
      <c r="R84" s="353"/>
      <c r="S84" s="174"/>
      <c r="T84" s="189"/>
      <c r="U84" s="170"/>
      <c r="V84" s="189"/>
      <c r="W84" s="189"/>
      <c r="X84" s="353"/>
      <c r="Y84" s="353"/>
      <c r="Z84" s="189"/>
      <c r="AA84" s="189"/>
      <c r="AB84" s="189"/>
      <c r="AC84" s="189"/>
      <c r="AD84" s="189"/>
      <c r="AE84" s="353"/>
      <c r="AF84" s="353"/>
    </row>
    <row r="85" spans="1:32" ht="15" thickBot="1" x14ac:dyDescent="0.35">
      <c r="A85" s="36"/>
      <c r="B85" s="4"/>
      <c r="C85" s="384">
        <f t="shared" ref="C85:AF85" si="6">SUM(C78:C84)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0">
        <f t="shared" si="6"/>
        <v>22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SUM(L78:L84)</f>
        <v>0</v>
      </c>
      <c r="M85" s="12">
        <f t="shared" si="6"/>
        <v>0</v>
      </c>
      <c r="N85" s="12">
        <f t="shared" si="6"/>
        <v>0</v>
      </c>
      <c r="O85" s="12">
        <f t="shared" si="6"/>
        <v>8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0</v>
      </c>
      <c r="AC85" s="12">
        <f t="shared" si="6"/>
        <v>0</v>
      </c>
      <c r="AD85" s="12">
        <f t="shared" si="6"/>
        <v>0</v>
      </c>
      <c r="AE85" s="12">
        <f t="shared" si="6"/>
        <v>0</v>
      </c>
      <c r="AF85" s="12">
        <f t="shared" si="6"/>
        <v>0</v>
      </c>
    </row>
    <row r="86" spans="1:32" x14ac:dyDescent="0.3">
      <c r="A86" s="62" t="s">
        <v>49</v>
      </c>
      <c r="B86" s="92"/>
      <c r="C86" s="414"/>
      <c r="D86" s="351"/>
      <c r="E86" s="170"/>
      <c r="F86" s="170"/>
      <c r="G86" s="170"/>
      <c r="H86" s="170"/>
      <c r="I86" s="170"/>
      <c r="J86" s="351"/>
      <c r="K86" s="351"/>
      <c r="L86" s="170"/>
      <c r="M86" s="170"/>
      <c r="N86" s="170"/>
      <c r="O86" s="170"/>
      <c r="P86" s="170"/>
      <c r="Q86" s="351"/>
      <c r="R86" s="351"/>
      <c r="S86" s="170"/>
      <c r="T86" s="183"/>
      <c r="U86" s="170"/>
      <c r="V86" s="183"/>
      <c r="W86" s="183"/>
      <c r="X86" s="351"/>
      <c r="Y86" s="351"/>
      <c r="Z86" s="183"/>
      <c r="AA86" s="183"/>
      <c r="AB86" s="183"/>
      <c r="AC86" s="183"/>
      <c r="AD86" s="183"/>
      <c r="AE86" s="351"/>
      <c r="AF86" s="351"/>
    </row>
    <row r="87" spans="1:32" x14ac:dyDescent="0.3">
      <c r="A87" s="63" t="s">
        <v>50</v>
      </c>
      <c r="B87" s="95"/>
      <c r="C87" s="415"/>
      <c r="D87" s="352"/>
      <c r="E87" s="172"/>
      <c r="F87" s="172"/>
      <c r="G87" s="172"/>
      <c r="H87" s="172"/>
      <c r="I87" s="172"/>
      <c r="J87" s="352"/>
      <c r="K87" s="352"/>
      <c r="L87" s="172"/>
      <c r="M87" s="172"/>
      <c r="N87" s="172"/>
      <c r="O87" s="172"/>
      <c r="P87" s="172"/>
      <c r="Q87" s="352"/>
      <c r="R87" s="352"/>
      <c r="S87" s="172"/>
      <c r="T87" s="186"/>
      <c r="U87" s="170"/>
      <c r="V87" s="186"/>
      <c r="W87" s="186"/>
      <c r="X87" s="352"/>
      <c r="Y87" s="352"/>
      <c r="Z87" s="186"/>
      <c r="AA87" s="186"/>
      <c r="AB87" s="186"/>
      <c r="AC87" s="186"/>
      <c r="AD87" s="186"/>
      <c r="AE87" s="352"/>
      <c r="AF87" s="352"/>
    </row>
    <row r="88" spans="1:32" x14ac:dyDescent="0.3">
      <c r="A88" s="63" t="s">
        <v>51</v>
      </c>
      <c r="B88" s="95"/>
      <c r="C88" s="415"/>
      <c r="D88" s="352"/>
      <c r="E88" s="172"/>
      <c r="F88" s="172"/>
      <c r="G88" s="172"/>
      <c r="H88" s="172"/>
      <c r="I88" s="172"/>
      <c r="J88" s="352"/>
      <c r="K88" s="352"/>
      <c r="L88" s="172"/>
      <c r="M88" s="172"/>
      <c r="N88" s="172"/>
      <c r="O88" s="172"/>
      <c r="P88" s="172"/>
      <c r="Q88" s="352"/>
      <c r="R88" s="352"/>
      <c r="S88" s="172"/>
      <c r="T88" s="186"/>
      <c r="U88" s="170"/>
      <c r="V88" s="186"/>
      <c r="W88" s="186"/>
      <c r="X88" s="352"/>
      <c r="Y88" s="352"/>
      <c r="Z88" s="186"/>
      <c r="AA88" s="186"/>
      <c r="AB88" s="186"/>
      <c r="AC88" s="186"/>
      <c r="AD88" s="186"/>
      <c r="AE88" s="352"/>
      <c r="AF88" s="352"/>
    </row>
    <row r="89" spans="1:32" x14ac:dyDescent="0.3">
      <c r="A89" s="63" t="s">
        <v>52</v>
      </c>
      <c r="B89" s="95"/>
      <c r="C89" s="415"/>
      <c r="D89" s="352"/>
      <c r="E89" s="172"/>
      <c r="F89" s="172"/>
      <c r="G89" s="172"/>
      <c r="H89" s="172"/>
      <c r="I89" s="172"/>
      <c r="J89" s="352"/>
      <c r="K89" s="352"/>
      <c r="L89" s="172"/>
      <c r="M89" s="172"/>
      <c r="N89" s="172"/>
      <c r="O89" s="172"/>
      <c r="P89" s="172"/>
      <c r="Q89" s="352"/>
      <c r="R89" s="352"/>
      <c r="S89" s="172"/>
      <c r="T89" s="186"/>
      <c r="U89" s="170"/>
      <c r="V89" s="186"/>
      <c r="W89" s="186"/>
      <c r="X89" s="352"/>
      <c r="Y89" s="352"/>
      <c r="Z89" s="186"/>
      <c r="AA89" s="186"/>
      <c r="AB89" s="186"/>
      <c r="AC89" s="186"/>
      <c r="AD89" s="186"/>
      <c r="AE89" s="352"/>
      <c r="AF89" s="352"/>
    </row>
    <row r="90" spans="1:32" x14ac:dyDescent="0.3">
      <c r="A90" s="64" t="s">
        <v>53</v>
      </c>
      <c r="B90" s="93"/>
      <c r="C90" s="416"/>
      <c r="D90" s="353"/>
      <c r="E90" s="174"/>
      <c r="F90" s="174"/>
      <c r="G90" s="174"/>
      <c r="H90" s="174"/>
      <c r="I90" s="174"/>
      <c r="J90" s="353"/>
      <c r="K90" s="353"/>
      <c r="L90" s="174"/>
      <c r="M90" s="174"/>
      <c r="N90" s="174"/>
      <c r="O90" s="174"/>
      <c r="P90" s="174"/>
      <c r="Q90" s="353"/>
      <c r="R90" s="353"/>
      <c r="S90" s="174"/>
      <c r="T90" s="189"/>
      <c r="U90" s="170"/>
      <c r="V90" s="189"/>
      <c r="W90" s="189"/>
      <c r="X90" s="353"/>
      <c r="Y90" s="353"/>
      <c r="Z90" s="189"/>
      <c r="AA90" s="189"/>
      <c r="AB90" s="189"/>
      <c r="AC90" s="189"/>
      <c r="AD90" s="189"/>
      <c r="AE90" s="353"/>
      <c r="AF90" s="353"/>
    </row>
    <row r="91" spans="1:32" ht="15" thickBot="1" x14ac:dyDescent="0.35">
      <c r="A91" s="64" t="s">
        <v>54</v>
      </c>
      <c r="B91" s="93"/>
      <c r="C91" s="416"/>
      <c r="D91" s="353"/>
      <c r="E91" s="174"/>
      <c r="F91" s="174"/>
      <c r="G91" s="174"/>
      <c r="H91" s="174"/>
      <c r="I91" s="174"/>
      <c r="J91" s="353"/>
      <c r="K91" s="353"/>
      <c r="L91" s="174"/>
      <c r="M91" s="174"/>
      <c r="N91" s="174"/>
      <c r="O91" s="174"/>
      <c r="P91" s="174"/>
      <c r="Q91" s="353"/>
      <c r="R91" s="353"/>
      <c r="S91" s="174"/>
      <c r="T91" s="189"/>
      <c r="U91" s="170"/>
      <c r="V91" s="189"/>
      <c r="W91" s="189"/>
      <c r="X91" s="353"/>
      <c r="Y91" s="353"/>
      <c r="Z91" s="189"/>
      <c r="AA91" s="189"/>
      <c r="AB91" s="189"/>
      <c r="AC91" s="189"/>
      <c r="AD91" s="189"/>
      <c r="AE91" s="353"/>
      <c r="AF91" s="353"/>
    </row>
    <row r="92" spans="1:32" ht="15" thickBot="1" x14ac:dyDescent="0.35">
      <c r="A92" s="36"/>
      <c r="B92" s="4"/>
      <c r="C92" s="384">
        <f>SUM(C86:C91)</f>
        <v>0</v>
      </c>
      <c r="D92" s="12">
        <f t="shared" ref="D92:AF92" si="7">SUM(D86:D91)</f>
        <v>0</v>
      </c>
      <c r="E92" s="12">
        <f t="shared" si="7"/>
        <v>0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2">
        <f t="shared" si="7"/>
        <v>0</v>
      </c>
      <c r="K92" s="12">
        <f t="shared" si="7"/>
        <v>0</v>
      </c>
      <c r="L92" s="12">
        <f>SUM(L86:L91)</f>
        <v>0</v>
      </c>
      <c r="M92" s="12">
        <f t="shared" si="7"/>
        <v>0</v>
      </c>
      <c r="N92" s="12">
        <f t="shared" si="7"/>
        <v>0</v>
      </c>
      <c r="O92" s="12">
        <f t="shared" si="7"/>
        <v>0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0</v>
      </c>
      <c r="T92" s="12">
        <f t="shared" si="7"/>
        <v>0</v>
      </c>
      <c r="U92" s="12">
        <f t="shared" si="7"/>
        <v>0</v>
      </c>
      <c r="V92" s="12">
        <f t="shared" si="7"/>
        <v>0</v>
      </c>
      <c r="W92" s="12">
        <f t="shared" si="7"/>
        <v>0</v>
      </c>
      <c r="X92" s="12">
        <f t="shared" si="7"/>
        <v>0</v>
      </c>
      <c r="Y92" s="12">
        <f t="shared" si="7"/>
        <v>0</v>
      </c>
      <c r="Z92" s="12">
        <f t="shared" si="7"/>
        <v>0</v>
      </c>
      <c r="AA92" s="12">
        <f t="shared" si="7"/>
        <v>0</v>
      </c>
      <c r="AB92" s="12">
        <f t="shared" si="7"/>
        <v>0</v>
      </c>
      <c r="AC92" s="12">
        <f t="shared" si="7"/>
        <v>0</v>
      </c>
      <c r="AD92" s="12">
        <f t="shared" si="7"/>
        <v>0</v>
      </c>
      <c r="AE92" s="12">
        <f t="shared" si="7"/>
        <v>0</v>
      </c>
      <c r="AF92" s="12">
        <f t="shared" si="7"/>
        <v>0</v>
      </c>
    </row>
    <row r="93" spans="1:32" x14ac:dyDescent="0.3">
      <c r="A93" s="62" t="s">
        <v>62</v>
      </c>
      <c r="B93" s="92"/>
      <c r="C93" s="414"/>
      <c r="D93" s="351"/>
      <c r="E93" s="170"/>
      <c r="F93" s="170"/>
      <c r="G93" s="170"/>
      <c r="H93" s="170"/>
      <c r="I93" s="170"/>
      <c r="J93" s="351"/>
      <c r="K93" s="351"/>
      <c r="L93" s="170"/>
      <c r="M93" s="170"/>
      <c r="N93" s="170"/>
      <c r="O93" s="170"/>
      <c r="P93" s="170"/>
      <c r="Q93" s="351"/>
      <c r="R93" s="351"/>
      <c r="S93" s="170"/>
      <c r="T93" s="183"/>
      <c r="U93" s="170"/>
      <c r="V93" s="183"/>
      <c r="W93" s="183"/>
      <c r="X93" s="351"/>
      <c r="Y93" s="351"/>
      <c r="Z93" s="183"/>
      <c r="AA93" s="183"/>
      <c r="AB93" s="183"/>
      <c r="AC93" s="183"/>
      <c r="AD93" s="183"/>
      <c r="AE93" s="351"/>
      <c r="AF93" s="351"/>
    </row>
    <row r="94" spans="1:32" x14ac:dyDescent="0.3">
      <c r="A94" s="63" t="s">
        <v>63</v>
      </c>
      <c r="B94" s="95"/>
      <c r="C94" s="415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186"/>
      <c r="AB94" s="186"/>
      <c r="AC94" s="186"/>
      <c r="AD94" s="186"/>
      <c r="AE94" s="352"/>
      <c r="AF94" s="352"/>
    </row>
    <row r="95" spans="1:32" x14ac:dyDescent="0.3">
      <c r="A95" s="63" t="s">
        <v>64</v>
      </c>
      <c r="B95" s="95"/>
      <c r="C95" s="415"/>
      <c r="D95" s="352"/>
      <c r="E95" s="172"/>
      <c r="F95" s="172"/>
      <c r="G95" s="172"/>
      <c r="H95" s="172"/>
      <c r="I95" s="172"/>
      <c r="J95" s="352"/>
      <c r="K95" s="352"/>
      <c r="L95" s="172"/>
      <c r="M95" s="172"/>
      <c r="N95" s="172"/>
      <c r="O95" s="172"/>
      <c r="P95" s="172"/>
      <c r="Q95" s="352"/>
      <c r="R95" s="352"/>
      <c r="S95" s="172"/>
      <c r="T95" s="186"/>
      <c r="U95" s="170"/>
      <c r="V95" s="186"/>
      <c r="W95" s="186"/>
      <c r="X95" s="352"/>
      <c r="Y95" s="352"/>
      <c r="Z95" s="186"/>
      <c r="AA95" s="186"/>
      <c r="AB95" s="186"/>
      <c r="AC95" s="186"/>
      <c r="AD95" s="186"/>
      <c r="AE95" s="352"/>
      <c r="AF95" s="352"/>
    </row>
    <row r="96" spans="1:32" x14ac:dyDescent="0.3">
      <c r="A96" s="63" t="s">
        <v>65</v>
      </c>
      <c r="B96" s="95"/>
      <c r="C96" s="415"/>
      <c r="D96" s="352"/>
      <c r="E96" s="172"/>
      <c r="F96" s="172"/>
      <c r="G96" s="172"/>
      <c r="H96" s="172"/>
      <c r="I96" s="172"/>
      <c r="J96" s="352"/>
      <c r="K96" s="352"/>
      <c r="L96" s="172"/>
      <c r="M96" s="172"/>
      <c r="N96" s="172"/>
      <c r="O96" s="172"/>
      <c r="P96" s="172"/>
      <c r="Q96" s="352"/>
      <c r="R96" s="352"/>
      <c r="S96" s="172"/>
      <c r="T96" s="186"/>
      <c r="U96" s="170"/>
      <c r="V96" s="186"/>
      <c r="W96" s="186"/>
      <c r="X96" s="352"/>
      <c r="Y96" s="352"/>
      <c r="Z96" s="186"/>
      <c r="AA96" s="186"/>
      <c r="AB96" s="186"/>
      <c r="AC96" s="186"/>
      <c r="AD96" s="186"/>
      <c r="AE96" s="352"/>
      <c r="AF96" s="352"/>
    </row>
    <row r="97" spans="1:32" x14ac:dyDescent="0.3">
      <c r="A97" s="64" t="s">
        <v>114</v>
      </c>
      <c r="B97" s="93"/>
      <c r="C97" s="416"/>
      <c r="D97" s="353"/>
      <c r="E97" s="174"/>
      <c r="F97" s="174"/>
      <c r="G97" s="174"/>
      <c r="H97" s="174"/>
      <c r="I97" s="174"/>
      <c r="J97" s="353"/>
      <c r="K97" s="353"/>
      <c r="L97" s="174"/>
      <c r="M97" s="174"/>
      <c r="N97" s="174"/>
      <c r="O97" s="174"/>
      <c r="P97" s="174"/>
      <c r="Q97" s="353"/>
      <c r="R97" s="353"/>
      <c r="S97" s="174"/>
      <c r="T97" s="189"/>
      <c r="U97" s="170"/>
      <c r="V97" s="189"/>
      <c r="W97" s="189"/>
      <c r="X97" s="353"/>
      <c r="Y97" s="353"/>
      <c r="Z97" s="189"/>
      <c r="AA97" s="189"/>
      <c r="AB97" s="189"/>
      <c r="AC97" s="189"/>
      <c r="AD97" s="189"/>
      <c r="AE97" s="353"/>
      <c r="AF97" s="353"/>
    </row>
    <row r="98" spans="1:32" x14ac:dyDescent="0.3">
      <c r="A98" s="64" t="s">
        <v>66</v>
      </c>
      <c r="B98" s="93"/>
      <c r="C98" s="416"/>
      <c r="D98" s="353"/>
      <c r="E98" s="174"/>
      <c r="F98" s="174"/>
      <c r="G98" s="174"/>
      <c r="H98" s="174"/>
      <c r="I98" s="174"/>
      <c r="J98" s="353"/>
      <c r="K98" s="353"/>
      <c r="L98" s="174"/>
      <c r="M98" s="174"/>
      <c r="N98" s="174"/>
      <c r="O98" s="174"/>
      <c r="P98" s="174"/>
      <c r="Q98" s="353"/>
      <c r="R98" s="353"/>
      <c r="S98" s="174"/>
      <c r="T98" s="189"/>
      <c r="U98" s="170"/>
      <c r="V98" s="189"/>
      <c r="W98" s="189"/>
      <c r="X98" s="353"/>
      <c r="Y98" s="353"/>
      <c r="Z98" s="189"/>
      <c r="AA98" s="189"/>
      <c r="AB98" s="189"/>
      <c r="AC98" s="189"/>
      <c r="AD98" s="189"/>
      <c r="AE98" s="353"/>
      <c r="AF98" s="353"/>
    </row>
    <row r="99" spans="1:32" ht="15" thickBot="1" x14ac:dyDescent="0.35">
      <c r="A99" s="64" t="s">
        <v>67</v>
      </c>
      <c r="B99" s="93"/>
      <c r="C99" s="416"/>
      <c r="D99" s="353"/>
      <c r="E99" s="174"/>
      <c r="F99" s="174"/>
      <c r="G99" s="174"/>
      <c r="H99" s="174"/>
      <c r="I99" s="174"/>
      <c r="J99" s="353"/>
      <c r="K99" s="353"/>
      <c r="L99" s="174"/>
      <c r="M99" s="174"/>
      <c r="N99" s="174"/>
      <c r="O99" s="174"/>
      <c r="P99" s="174"/>
      <c r="Q99" s="353"/>
      <c r="R99" s="353"/>
      <c r="S99" s="174"/>
      <c r="T99" s="189"/>
      <c r="U99" s="170"/>
      <c r="V99" s="189"/>
      <c r="W99" s="189"/>
      <c r="X99" s="353"/>
      <c r="Y99" s="353"/>
      <c r="Z99" s="189"/>
      <c r="AA99" s="189"/>
      <c r="AB99" s="189"/>
      <c r="AC99" s="189"/>
      <c r="AD99" s="189"/>
      <c r="AE99" s="353"/>
      <c r="AF99" s="353"/>
    </row>
    <row r="100" spans="1:32" ht="15" thickBot="1" x14ac:dyDescent="0.35">
      <c r="A100" s="36"/>
      <c r="B100" s="4"/>
      <c r="C100" s="384">
        <f>SUM(C93:C99)</f>
        <v>0</v>
      </c>
      <c r="D100" s="12">
        <f t="shared" ref="D100:R100" si="8">SUM(D93:D99)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SUM(L93:L99)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>SUM(S93:S99)</f>
        <v>0</v>
      </c>
      <c r="T100" s="12">
        <f t="shared" ref="T100:AF100" si="9">SUM(T93:T99)</f>
        <v>0</v>
      </c>
      <c r="U100" s="12">
        <f t="shared" si="9"/>
        <v>0</v>
      </c>
      <c r="V100" s="12">
        <f t="shared" si="9"/>
        <v>0</v>
      </c>
      <c r="W100" s="12">
        <f t="shared" si="9"/>
        <v>0</v>
      </c>
      <c r="X100" s="12">
        <f t="shared" si="9"/>
        <v>0</v>
      </c>
      <c r="Y100" s="12">
        <f t="shared" si="9"/>
        <v>0</v>
      </c>
      <c r="Z100" s="12">
        <f t="shared" si="9"/>
        <v>0</v>
      </c>
      <c r="AA100" s="12">
        <f t="shared" si="9"/>
        <v>0</v>
      </c>
      <c r="AB100" s="12">
        <f t="shared" si="9"/>
        <v>0</v>
      </c>
      <c r="AC100" s="12">
        <f t="shared" si="9"/>
        <v>0</v>
      </c>
      <c r="AD100" s="12">
        <f t="shared" si="9"/>
        <v>0</v>
      </c>
      <c r="AE100" s="12">
        <f t="shared" si="9"/>
        <v>0</v>
      </c>
      <c r="AF100" s="12">
        <f t="shared" si="9"/>
        <v>0</v>
      </c>
    </row>
    <row r="101" spans="1:32" x14ac:dyDescent="0.3">
      <c r="A101" s="62" t="s">
        <v>75</v>
      </c>
      <c r="B101" s="92"/>
      <c r="C101" s="414"/>
      <c r="D101" s="351"/>
      <c r="E101" s="170"/>
      <c r="F101" s="170"/>
      <c r="G101" s="170"/>
      <c r="H101" s="170"/>
      <c r="I101" s="170"/>
      <c r="J101" s="351"/>
      <c r="K101" s="351"/>
      <c r="L101" s="170"/>
      <c r="M101" s="170"/>
      <c r="N101" s="170"/>
      <c r="O101" s="170"/>
      <c r="P101" s="170"/>
      <c r="Q101" s="351"/>
      <c r="R101" s="351"/>
      <c r="S101" s="170"/>
      <c r="T101" s="183"/>
      <c r="U101" s="170"/>
      <c r="V101" s="183"/>
      <c r="W101" s="183"/>
      <c r="X101" s="351"/>
      <c r="Y101" s="351"/>
      <c r="Z101" s="183"/>
      <c r="AA101" s="183"/>
      <c r="AB101" s="183"/>
      <c r="AC101" s="183"/>
      <c r="AD101" s="183"/>
      <c r="AE101" s="351"/>
      <c r="AF101" s="351"/>
    </row>
    <row r="102" spans="1:32" x14ac:dyDescent="0.3">
      <c r="A102" s="63" t="s">
        <v>76</v>
      </c>
      <c r="B102" s="95"/>
      <c r="C102" s="415"/>
      <c r="D102" s="352"/>
      <c r="E102" s="172"/>
      <c r="F102" s="172"/>
      <c r="G102" s="172"/>
      <c r="H102" s="172"/>
      <c r="I102" s="172"/>
      <c r="J102" s="352"/>
      <c r="K102" s="352"/>
      <c r="L102" s="172"/>
      <c r="M102" s="172"/>
      <c r="N102" s="172"/>
      <c r="O102" s="172"/>
      <c r="P102" s="172"/>
      <c r="Q102" s="352"/>
      <c r="R102" s="352"/>
      <c r="S102" s="172"/>
      <c r="T102" s="186"/>
      <c r="U102" s="170"/>
      <c r="V102" s="186"/>
      <c r="W102" s="186"/>
      <c r="X102" s="352"/>
      <c r="Y102" s="352"/>
      <c r="Z102" s="186"/>
      <c r="AA102" s="186"/>
      <c r="AB102" s="186"/>
      <c r="AC102" s="186"/>
      <c r="AD102" s="186"/>
      <c r="AE102" s="352"/>
      <c r="AF102" s="352"/>
    </row>
    <row r="103" spans="1:32" x14ac:dyDescent="0.3">
      <c r="A103" s="63" t="s">
        <v>77</v>
      </c>
      <c r="B103" s="95"/>
      <c r="C103" s="415"/>
      <c r="D103" s="352"/>
      <c r="E103" s="172"/>
      <c r="F103" s="172"/>
      <c r="G103" s="172"/>
      <c r="H103" s="172"/>
      <c r="I103" s="172"/>
      <c r="J103" s="352"/>
      <c r="K103" s="352"/>
      <c r="L103" s="172"/>
      <c r="M103" s="172"/>
      <c r="N103" s="172"/>
      <c r="O103" s="172"/>
      <c r="P103" s="172"/>
      <c r="Q103" s="352"/>
      <c r="R103" s="352"/>
      <c r="S103" s="172"/>
      <c r="T103" s="186"/>
      <c r="U103" s="170"/>
      <c r="V103" s="186"/>
      <c r="W103" s="186"/>
      <c r="X103" s="352"/>
      <c r="Y103" s="352"/>
      <c r="Z103" s="186"/>
      <c r="AA103" s="186"/>
      <c r="AB103" s="186"/>
      <c r="AC103" s="186"/>
      <c r="AD103" s="186"/>
      <c r="AE103" s="352"/>
      <c r="AF103" s="352"/>
    </row>
    <row r="104" spans="1:32" x14ac:dyDescent="0.3">
      <c r="A104" s="63" t="s">
        <v>78</v>
      </c>
      <c r="B104" s="95"/>
      <c r="C104" s="415"/>
      <c r="D104" s="352"/>
      <c r="E104" s="172"/>
      <c r="F104" s="172"/>
      <c r="G104" s="172"/>
      <c r="H104" s="172"/>
      <c r="I104" s="172"/>
      <c r="J104" s="352"/>
      <c r="K104" s="352"/>
      <c r="L104" s="172"/>
      <c r="M104" s="172"/>
      <c r="N104" s="172"/>
      <c r="O104" s="172"/>
      <c r="P104" s="172"/>
      <c r="Q104" s="352"/>
      <c r="R104" s="352"/>
      <c r="S104" s="172"/>
      <c r="T104" s="186"/>
      <c r="U104" s="170"/>
      <c r="V104" s="186"/>
      <c r="W104" s="186"/>
      <c r="X104" s="352"/>
      <c r="Y104" s="352"/>
      <c r="Z104" s="186"/>
      <c r="AA104" s="186"/>
      <c r="AB104" s="186"/>
      <c r="AC104" s="186"/>
      <c r="AD104" s="186"/>
      <c r="AE104" s="352"/>
      <c r="AF104" s="352"/>
    </row>
    <row r="105" spans="1:32" x14ac:dyDescent="0.3">
      <c r="A105" s="64" t="s">
        <v>113</v>
      </c>
      <c r="B105" s="93"/>
      <c r="C105" s="416"/>
      <c r="D105" s="353"/>
      <c r="E105" s="174"/>
      <c r="F105" s="174"/>
      <c r="G105" s="174"/>
      <c r="H105" s="174"/>
      <c r="I105" s="174"/>
      <c r="J105" s="353"/>
      <c r="K105" s="353"/>
      <c r="L105" s="174"/>
      <c r="M105" s="174"/>
      <c r="N105" s="174"/>
      <c r="O105" s="174"/>
      <c r="P105" s="174"/>
      <c r="Q105" s="353"/>
      <c r="R105" s="353"/>
      <c r="S105" s="174"/>
      <c r="T105" s="189"/>
      <c r="U105" s="170"/>
      <c r="V105" s="189"/>
      <c r="W105" s="189"/>
      <c r="X105" s="353"/>
      <c r="Y105" s="353"/>
      <c r="Z105" s="189"/>
      <c r="AA105" s="189"/>
      <c r="AB105" s="189"/>
      <c r="AC105" s="189"/>
      <c r="AD105" s="189"/>
      <c r="AE105" s="353"/>
      <c r="AF105" s="353"/>
    </row>
    <row r="106" spans="1:32" x14ac:dyDescent="0.3">
      <c r="A106" s="64" t="s">
        <v>79</v>
      </c>
      <c r="B106" s="93"/>
      <c r="C106" s="416"/>
      <c r="D106" s="353"/>
      <c r="E106" s="174"/>
      <c r="F106" s="174"/>
      <c r="G106" s="174"/>
      <c r="H106" s="174"/>
      <c r="I106" s="174"/>
      <c r="J106" s="353"/>
      <c r="K106" s="353"/>
      <c r="L106" s="174"/>
      <c r="M106" s="174"/>
      <c r="N106" s="174"/>
      <c r="O106" s="174"/>
      <c r="P106" s="174"/>
      <c r="Q106" s="353"/>
      <c r="R106" s="353"/>
      <c r="S106" s="174"/>
      <c r="T106" s="189"/>
      <c r="U106" s="170"/>
      <c r="V106" s="189"/>
      <c r="W106" s="189"/>
      <c r="X106" s="353"/>
      <c r="Y106" s="353"/>
      <c r="Z106" s="189"/>
      <c r="AA106" s="189"/>
      <c r="AB106" s="189"/>
      <c r="AC106" s="189"/>
      <c r="AD106" s="189"/>
      <c r="AE106" s="353"/>
      <c r="AF106" s="353"/>
    </row>
    <row r="107" spans="1:32" ht="15" thickBot="1" x14ac:dyDescent="0.35">
      <c r="A107" s="64" t="s">
        <v>80</v>
      </c>
      <c r="B107" s="93"/>
      <c r="C107" s="416"/>
      <c r="D107" s="353"/>
      <c r="E107" s="174"/>
      <c r="F107" s="174"/>
      <c r="G107" s="174"/>
      <c r="H107" s="174"/>
      <c r="I107" s="174"/>
      <c r="J107" s="353"/>
      <c r="K107" s="353"/>
      <c r="L107" s="174"/>
      <c r="M107" s="174"/>
      <c r="N107" s="174"/>
      <c r="O107" s="174"/>
      <c r="P107" s="174"/>
      <c r="Q107" s="353"/>
      <c r="R107" s="353"/>
      <c r="S107" s="174"/>
      <c r="T107" s="189"/>
      <c r="U107" s="170"/>
      <c r="V107" s="189"/>
      <c r="W107" s="189"/>
      <c r="X107" s="353"/>
      <c r="Y107" s="353"/>
      <c r="Z107" s="190"/>
      <c r="AA107" s="189"/>
      <c r="AB107" s="190"/>
      <c r="AC107" s="189"/>
      <c r="AD107" s="189"/>
      <c r="AE107" s="353"/>
      <c r="AF107" s="353"/>
    </row>
    <row r="108" spans="1:32" ht="15" thickBot="1" x14ac:dyDescent="0.35">
      <c r="A108" s="36"/>
      <c r="B108" s="4"/>
      <c r="C108" s="384">
        <f>SUM(C101:C107)</f>
        <v>0</v>
      </c>
      <c r="D108" s="12">
        <f t="shared" ref="D108:K108" si="10">SUM(D101:D107)</f>
        <v>0</v>
      </c>
      <c r="E108" s="12">
        <f t="shared" si="10"/>
        <v>0</v>
      </c>
      <c r="F108" s="12">
        <f t="shared" si="10"/>
        <v>0</v>
      </c>
      <c r="G108" s="12">
        <f t="shared" si="10"/>
        <v>0</v>
      </c>
      <c r="H108" s="12">
        <f t="shared" si="10"/>
        <v>0</v>
      </c>
      <c r="I108" s="12">
        <f t="shared" si="10"/>
        <v>0</v>
      </c>
      <c r="J108" s="12">
        <f t="shared" si="10"/>
        <v>0</v>
      </c>
      <c r="K108" s="12">
        <f t="shared" si="10"/>
        <v>0</v>
      </c>
      <c r="L108" s="12">
        <f>SUM(L101:L107)</f>
        <v>0</v>
      </c>
      <c r="M108" s="12">
        <f t="shared" ref="M108:R108" si="11">SUM(M101:M107)</f>
        <v>0</v>
      </c>
      <c r="N108" s="12">
        <f t="shared" si="11"/>
        <v>0</v>
      </c>
      <c r="O108" s="12">
        <f t="shared" si="11"/>
        <v>0</v>
      </c>
      <c r="P108" s="12">
        <f t="shared" si="11"/>
        <v>0</v>
      </c>
      <c r="Q108" s="12">
        <f t="shared" si="11"/>
        <v>0</v>
      </c>
      <c r="R108" s="12">
        <f t="shared" si="11"/>
        <v>0</v>
      </c>
      <c r="S108" s="12">
        <f>SUM(S101:S107)</f>
        <v>0</v>
      </c>
      <c r="T108" s="12">
        <f t="shared" ref="T108:AF108" si="12">SUM(T101:T107)</f>
        <v>0</v>
      </c>
      <c r="U108" s="12">
        <f t="shared" si="12"/>
        <v>0</v>
      </c>
      <c r="V108" s="12">
        <f t="shared" si="12"/>
        <v>0</v>
      </c>
      <c r="W108" s="12">
        <f t="shared" si="12"/>
        <v>0</v>
      </c>
      <c r="X108" s="12">
        <f t="shared" si="12"/>
        <v>0</v>
      </c>
      <c r="Y108" s="12">
        <f t="shared" si="12"/>
        <v>0</v>
      </c>
      <c r="Z108" s="12">
        <f t="shared" si="12"/>
        <v>0</v>
      </c>
      <c r="AA108" s="12">
        <f t="shared" si="12"/>
        <v>0</v>
      </c>
      <c r="AB108" s="12">
        <f t="shared" si="12"/>
        <v>0</v>
      </c>
      <c r="AC108" s="12">
        <f t="shared" si="12"/>
        <v>0</v>
      </c>
      <c r="AD108" s="12">
        <f t="shared" si="12"/>
        <v>0</v>
      </c>
      <c r="AE108" s="12">
        <f t="shared" si="12"/>
        <v>0</v>
      </c>
      <c r="AF108" s="12">
        <f t="shared" si="12"/>
        <v>0</v>
      </c>
    </row>
    <row r="109" spans="1:32" x14ac:dyDescent="0.3">
      <c r="A109" s="62" t="s">
        <v>85</v>
      </c>
      <c r="B109" s="92"/>
      <c r="C109" s="414"/>
      <c r="D109" s="351"/>
      <c r="E109" s="170"/>
      <c r="F109" s="170"/>
      <c r="G109" s="170"/>
      <c r="H109" s="170"/>
      <c r="I109" s="170"/>
      <c r="J109" s="351"/>
      <c r="K109" s="351"/>
      <c r="L109" s="170"/>
      <c r="M109" s="170"/>
      <c r="N109" s="170"/>
      <c r="O109" s="170"/>
      <c r="P109" s="170"/>
      <c r="Q109" s="351"/>
      <c r="R109" s="351"/>
      <c r="S109" s="170"/>
      <c r="T109" s="183"/>
      <c r="U109" s="170"/>
      <c r="V109" s="183"/>
      <c r="W109" s="183"/>
      <c r="X109" s="351"/>
      <c r="Y109" s="351"/>
      <c r="Z109" s="183"/>
      <c r="AA109" s="183"/>
      <c r="AB109" s="183"/>
      <c r="AC109" s="183"/>
      <c r="AD109" s="183"/>
      <c r="AE109" s="351"/>
      <c r="AF109" s="351"/>
    </row>
    <row r="110" spans="1:32" x14ac:dyDescent="0.3">
      <c r="A110" s="63" t="s">
        <v>86</v>
      </c>
      <c r="B110" s="95"/>
      <c r="C110" s="415"/>
      <c r="D110" s="352"/>
      <c r="E110" s="172"/>
      <c r="F110" s="172"/>
      <c r="G110" s="172"/>
      <c r="H110" s="172"/>
      <c r="I110" s="172"/>
      <c r="J110" s="352"/>
      <c r="K110" s="352"/>
      <c r="L110" s="172"/>
      <c r="M110" s="172"/>
      <c r="N110" s="172"/>
      <c r="O110" s="172"/>
      <c r="P110" s="172"/>
      <c r="Q110" s="352"/>
      <c r="R110" s="352"/>
      <c r="S110" s="172"/>
      <c r="T110" s="186"/>
      <c r="U110" s="170"/>
      <c r="V110" s="186"/>
      <c r="W110" s="186"/>
      <c r="X110" s="352"/>
      <c r="Y110" s="352"/>
      <c r="Z110" s="186"/>
      <c r="AA110" s="186"/>
      <c r="AB110" s="186"/>
      <c r="AC110" s="186"/>
      <c r="AD110" s="186"/>
      <c r="AE110" s="352"/>
      <c r="AF110" s="352"/>
    </row>
    <row r="111" spans="1:32" x14ac:dyDescent="0.3">
      <c r="A111" s="63" t="s">
        <v>87</v>
      </c>
      <c r="B111" s="95"/>
      <c r="C111" s="415"/>
      <c r="D111" s="352"/>
      <c r="E111" s="172"/>
      <c r="F111" s="172"/>
      <c r="G111" s="172"/>
      <c r="H111" s="172"/>
      <c r="I111" s="172"/>
      <c r="J111" s="352"/>
      <c r="K111" s="352"/>
      <c r="L111" s="172"/>
      <c r="M111" s="172"/>
      <c r="N111" s="172"/>
      <c r="O111" s="172"/>
      <c r="P111" s="172"/>
      <c r="Q111" s="352"/>
      <c r="R111" s="352"/>
      <c r="S111" s="172"/>
      <c r="T111" s="186"/>
      <c r="U111" s="170">
        <v>25</v>
      </c>
      <c r="V111" s="186"/>
      <c r="W111" s="186"/>
      <c r="X111" s="352"/>
      <c r="Y111" s="352"/>
      <c r="Z111" s="186"/>
      <c r="AA111" s="186"/>
      <c r="AB111" s="186"/>
      <c r="AC111" s="186">
        <v>25</v>
      </c>
      <c r="AD111" s="186"/>
      <c r="AE111" s="352"/>
      <c r="AF111" s="352"/>
    </row>
    <row r="112" spans="1:32" x14ac:dyDescent="0.3">
      <c r="A112" s="63" t="s">
        <v>88</v>
      </c>
      <c r="B112" s="95"/>
      <c r="C112" s="415"/>
      <c r="D112" s="352"/>
      <c r="E112" s="172"/>
      <c r="F112" s="172"/>
      <c r="G112" s="172"/>
      <c r="H112" s="172"/>
      <c r="I112" s="172"/>
      <c r="J112" s="352"/>
      <c r="K112" s="352"/>
      <c r="L112" s="172"/>
      <c r="M112" s="172"/>
      <c r="N112" s="172"/>
      <c r="O112" s="172"/>
      <c r="P112" s="172"/>
      <c r="Q112" s="352"/>
      <c r="R112" s="352"/>
      <c r="S112" s="172"/>
      <c r="T112" s="186"/>
      <c r="U112" s="170"/>
      <c r="V112" s="186"/>
      <c r="W112" s="186"/>
      <c r="X112" s="352"/>
      <c r="Y112" s="352"/>
      <c r="Z112" s="186"/>
      <c r="AA112" s="186"/>
      <c r="AB112" s="186"/>
      <c r="AC112" s="186"/>
      <c r="AD112" s="186"/>
      <c r="AE112" s="352"/>
      <c r="AF112" s="352"/>
    </row>
    <row r="113" spans="1:32" x14ac:dyDescent="0.3">
      <c r="A113" s="64" t="s">
        <v>89</v>
      </c>
      <c r="B113" s="93"/>
      <c r="C113" s="416"/>
      <c r="D113" s="353"/>
      <c r="E113" s="174"/>
      <c r="F113" s="174"/>
      <c r="G113" s="174"/>
      <c r="H113" s="174"/>
      <c r="I113" s="174"/>
      <c r="J113" s="353"/>
      <c r="K113" s="353"/>
      <c r="L113" s="174"/>
      <c r="M113" s="174"/>
      <c r="N113" s="174"/>
      <c r="O113" s="174"/>
      <c r="P113" s="174"/>
      <c r="Q113" s="353"/>
      <c r="R113" s="353"/>
      <c r="S113" s="174"/>
      <c r="T113" s="189"/>
      <c r="U113" s="170"/>
      <c r="V113" s="189"/>
      <c r="W113" s="189"/>
      <c r="X113" s="353"/>
      <c r="Y113" s="353"/>
      <c r="Z113" s="189"/>
      <c r="AA113" s="189"/>
      <c r="AB113" s="189"/>
      <c r="AC113" s="189"/>
      <c r="AD113" s="189"/>
      <c r="AE113" s="353"/>
      <c r="AF113" s="353"/>
    </row>
    <row r="114" spans="1:32" x14ac:dyDescent="0.3">
      <c r="A114" s="64" t="s">
        <v>112</v>
      </c>
      <c r="B114" s="93"/>
      <c r="C114" s="416"/>
      <c r="D114" s="353"/>
      <c r="E114" s="174"/>
      <c r="F114" s="174"/>
      <c r="G114" s="174"/>
      <c r="H114" s="174"/>
      <c r="I114" s="174"/>
      <c r="J114" s="353"/>
      <c r="K114" s="353"/>
      <c r="L114" s="174"/>
      <c r="M114" s="174"/>
      <c r="N114" s="174"/>
      <c r="O114" s="174"/>
      <c r="P114" s="174"/>
      <c r="Q114" s="353"/>
      <c r="R114" s="353"/>
      <c r="S114" s="174"/>
      <c r="T114" s="189"/>
      <c r="U114" s="170"/>
      <c r="V114" s="189">
        <v>27</v>
      </c>
      <c r="W114" s="189"/>
      <c r="X114" s="353"/>
      <c r="Y114" s="353"/>
      <c r="Z114" s="189"/>
      <c r="AA114" s="189"/>
      <c r="AB114" s="189">
        <v>27</v>
      </c>
      <c r="AC114" s="189"/>
      <c r="AD114" s="189"/>
      <c r="AE114" s="353"/>
      <c r="AF114" s="353"/>
    </row>
    <row r="115" spans="1:32" ht="15" thickBot="1" x14ac:dyDescent="0.35">
      <c r="A115" s="64" t="s">
        <v>90</v>
      </c>
      <c r="B115" s="93"/>
      <c r="C115" s="416"/>
      <c r="D115" s="353"/>
      <c r="E115" s="174"/>
      <c r="F115" s="174"/>
      <c r="G115" s="174"/>
      <c r="H115" s="174"/>
      <c r="I115" s="174"/>
      <c r="J115" s="353"/>
      <c r="K115" s="353"/>
      <c r="L115" s="174"/>
      <c r="M115" s="174"/>
      <c r="N115" s="174"/>
      <c r="O115" s="174"/>
      <c r="P115" s="174"/>
      <c r="Q115" s="353"/>
      <c r="R115" s="353"/>
      <c r="S115" s="174"/>
      <c r="T115" s="189"/>
      <c r="U115" s="170">
        <v>25</v>
      </c>
      <c r="V115" s="189">
        <v>27</v>
      </c>
      <c r="W115" s="189"/>
      <c r="X115" s="353"/>
      <c r="Y115" s="353"/>
      <c r="Z115" s="190"/>
      <c r="AA115" s="189"/>
      <c r="AB115" s="189">
        <v>27</v>
      </c>
      <c r="AC115" s="189">
        <v>25</v>
      </c>
      <c r="AD115" s="189"/>
      <c r="AE115" s="353"/>
      <c r="AF115" s="353"/>
    </row>
    <row r="116" spans="1:32" ht="15" thickBot="1" x14ac:dyDescent="0.35">
      <c r="A116" s="36"/>
      <c r="B116" s="4"/>
      <c r="C116" s="384">
        <f t="shared" ref="C116:AF116" si="13">SUM(C109:C115)</f>
        <v>0</v>
      </c>
      <c r="D116" s="12">
        <f t="shared" si="13"/>
        <v>0</v>
      </c>
      <c r="E116" s="12">
        <f t="shared" si="13"/>
        <v>0</v>
      </c>
      <c r="F116" s="12">
        <f t="shared" si="13"/>
        <v>0</v>
      </c>
      <c r="G116" s="12">
        <f t="shared" si="13"/>
        <v>0</v>
      </c>
      <c r="H116" s="12">
        <f t="shared" si="13"/>
        <v>0</v>
      </c>
      <c r="I116" s="12">
        <f t="shared" si="13"/>
        <v>0</v>
      </c>
      <c r="J116" s="12">
        <f t="shared" si="13"/>
        <v>0</v>
      </c>
      <c r="K116" s="12">
        <f t="shared" si="13"/>
        <v>0</v>
      </c>
      <c r="L116" s="12">
        <f t="shared" si="13"/>
        <v>0</v>
      </c>
      <c r="M116" s="12">
        <f t="shared" si="13"/>
        <v>0</v>
      </c>
      <c r="N116" s="12">
        <f t="shared" si="13"/>
        <v>0</v>
      </c>
      <c r="O116" s="12">
        <f t="shared" si="13"/>
        <v>0</v>
      </c>
      <c r="P116" s="12">
        <f t="shared" si="13"/>
        <v>0</v>
      </c>
      <c r="Q116" s="12">
        <f t="shared" si="13"/>
        <v>0</v>
      </c>
      <c r="R116" s="12">
        <f t="shared" si="13"/>
        <v>0</v>
      </c>
      <c r="S116" s="12">
        <f t="shared" si="13"/>
        <v>0</v>
      </c>
      <c r="T116" s="12">
        <f t="shared" si="13"/>
        <v>0</v>
      </c>
      <c r="U116" s="12">
        <f t="shared" si="13"/>
        <v>50</v>
      </c>
      <c r="V116" s="12">
        <f t="shared" si="13"/>
        <v>54</v>
      </c>
      <c r="W116" s="12">
        <f t="shared" si="13"/>
        <v>0</v>
      </c>
      <c r="X116" s="12">
        <f t="shared" si="13"/>
        <v>0</v>
      </c>
      <c r="Y116" s="12">
        <f t="shared" si="13"/>
        <v>0</v>
      </c>
      <c r="Z116" s="12">
        <f t="shared" si="13"/>
        <v>0</v>
      </c>
      <c r="AA116" s="12">
        <f t="shared" si="13"/>
        <v>0</v>
      </c>
      <c r="AB116" s="12">
        <f t="shared" si="13"/>
        <v>54</v>
      </c>
      <c r="AC116" s="12">
        <f t="shared" si="13"/>
        <v>50</v>
      </c>
      <c r="AD116" s="12">
        <f t="shared" si="13"/>
        <v>0</v>
      </c>
      <c r="AE116" s="12">
        <f t="shared" si="13"/>
        <v>0</v>
      </c>
      <c r="AF116" s="12">
        <f t="shared" si="13"/>
        <v>0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59999389629810485"/>
  </sheetPr>
  <dimension ref="A1:AG117"/>
  <sheetViews>
    <sheetView zoomScale="70" zoomScaleNormal="70" workbookViewId="0">
      <selection activeCell="B29" sqref="B29"/>
    </sheetView>
  </sheetViews>
  <sheetFormatPr baseColWidth="10" defaultRowHeight="14.4" x14ac:dyDescent="0.3"/>
  <cols>
    <col min="1" max="1" width="47.77734375" bestFit="1" customWidth="1"/>
    <col min="2" max="2" width="10.6640625" bestFit="1" customWidth="1"/>
    <col min="3" max="33" width="11.44140625" customWidth="1"/>
  </cols>
  <sheetData>
    <row r="1" spans="1:33" ht="15" thickBot="1" x14ac:dyDescent="0.35">
      <c r="A1" s="34"/>
      <c r="B1" s="32"/>
      <c r="C1" s="379">
        <v>43374</v>
      </c>
      <c r="D1" s="379">
        <v>43375</v>
      </c>
      <c r="E1" s="379">
        <v>43376</v>
      </c>
      <c r="F1" s="379">
        <v>43377</v>
      </c>
      <c r="G1" s="379">
        <v>43378</v>
      </c>
      <c r="H1" s="379">
        <v>43379</v>
      </c>
      <c r="I1" s="379">
        <v>43380</v>
      </c>
      <c r="J1" s="379">
        <v>43381</v>
      </c>
      <c r="K1" s="379">
        <v>43382</v>
      </c>
      <c r="L1" s="379">
        <v>43383</v>
      </c>
      <c r="M1" s="379">
        <v>43384</v>
      </c>
      <c r="N1" s="379">
        <v>43385</v>
      </c>
      <c r="O1" s="379">
        <v>43386</v>
      </c>
      <c r="P1" s="379">
        <v>43387</v>
      </c>
      <c r="Q1" s="379">
        <v>43388</v>
      </c>
      <c r="R1" s="379">
        <v>43389</v>
      </c>
      <c r="S1" s="379">
        <v>43390</v>
      </c>
      <c r="T1" s="379">
        <v>43391</v>
      </c>
      <c r="U1" s="379">
        <v>43392</v>
      </c>
      <c r="V1" s="379">
        <v>43393</v>
      </c>
      <c r="W1" s="379">
        <v>43394</v>
      </c>
      <c r="X1" s="379">
        <v>43395</v>
      </c>
      <c r="Y1" s="379">
        <v>43396</v>
      </c>
      <c r="Z1" s="379">
        <v>43397</v>
      </c>
      <c r="AA1" s="379">
        <v>43398</v>
      </c>
      <c r="AB1" s="379">
        <v>43399</v>
      </c>
      <c r="AC1" s="379">
        <v>43400</v>
      </c>
      <c r="AD1" s="379">
        <v>43401</v>
      </c>
      <c r="AE1" s="379">
        <v>43402</v>
      </c>
      <c r="AF1" s="379">
        <v>43403</v>
      </c>
      <c r="AG1" s="393">
        <v>43404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462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3" x14ac:dyDescent="0.3">
      <c r="A3" s="286" t="s">
        <v>0</v>
      </c>
      <c r="B3" s="51"/>
      <c r="C3" s="381">
        <v>4</v>
      </c>
      <c r="D3" s="170">
        <v>3</v>
      </c>
      <c r="E3" s="170">
        <v>8</v>
      </c>
      <c r="F3" s="170">
        <v>1</v>
      </c>
      <c r="G3" s="170"/>
      <c r="H3" s="351">
        <v>6</v>
      </c>
      <c r="I3" s="351">
        <v>20</v>
      </c>
      <c r="J3" s="170"/>
      <c r="K3" s="170">
        <v>7</v>
      </c>
      <c r="L3" s="170"/>
      <c r="M3" s="170">
        <v>1</v>
      </c>
      <c r="N3" s="170">
        <v>1</v>
      </c>
      <c r="O3" s="351">
        <v>11</v>
      </c>
      <c r="P3" s="351">
        <v>11</v>
      </c>
      <c r="Q3" s="170">
        <v>8</v>
      </c>
      <c r="R3" s="170">
        <v>1</v>
      </c>
      <c r="S3" s="170">
        <v>2</v>
      </c>
      <c r="T3" s="170">
        <v>9</v>
      </c>
      <c r="U3" s="170">
        <v>2</v>
      </c>
      <c r="V3" s="351">
        <v>16</v>
      </c>
      <c r="W3" s="351">
        <v>27</v>
      </c>
      <c r="X3" s="170"/>
      <c r="Y3" s="170">
        <v>11</v>
      </c>
      <c r="Z3" s="170">
        <v>7</v>
      </c>
      <c r="AA3" s="170">
        <v>19</v>
      </c>
      <c r="AB3" s="170">
        <v>13</v>
      </c>
      <c r="AC3" s="351">
        <v>30</v>
      </c>
      <c r="AD3" s="351">
        <v>39</v>
      </c>
      <c r="AE3" s="170">
        <v>51</v>
      </c>
      <c r="AF3" s="192">
        <v>50</v>
      </c>
      <c r="AG3" s="463">
        <v>29</v>
      </c>
    </row>
    <row r="4" spans="1:33" x14ac:dyDescent="0.3">
      <c r="A4" s="35" t="s">
        <v>1</v>
      </c>
      <c r="B4" s="29"/>
      <c r="C4" s="382">
        <v>1</v>
      </c>
      <c r="D4" s="172">
        <v>3</v>
      </c>
      <c r="E4" s="172">
        <v>13</v>
      </c>
      <c r="F4" s="172">
        <v>8</v>
      </c>
      <c r="G4" s="172"/>
      <c r="H4" s="352">
        <v>9</v>
      </c>
      <c r="I4" s="352">
        <v>19</v>
      </c>
      <c r="J4" s="172"/>
      <c r="K4" s="172">
        <v>8</v>
      </c>
      <c r="L4" s="172">
        <v>2</v>
      </c>
      <c r="M4" s="172">
        <v>5</v>
      </c>
      <c r="N4" s="172"/>
      <c r="O4" s="352">
        <v>12</v>
      </c>
      <c r="P4" s="352">
        <v>14</v>
      </c>
      <c r="Q4" s="172">
        <v>2</v>
      </c>
      <c r="R4" s="170">
        <v>4</v>
      </c>
      <c r="S4" s="172">
        <v>4</v>
      </c>
      <c r="T4" s="172">
        <v>7</v>
      </c>
      <c r="U4" s="170">
        <v>5</v>
      </c>
      <c r="V4" s="352">
        <v>10</v>
      </c>
      <c r="W4" s="352">
        <v>20</v>
      </c>
      <c r="X4" s="172">
        <v>2</v>
      </c>
      <c r="Y4" s="170">
        <v>17</v>
      </c>
      <c r="Z4" s="172">
        <v>12</v>
      </c>
      <c r="AA4" s="172">
        <v>21</v>
      </c>
      <c r="AB4" s="170">
        <v>19</v>
      </c>
      <c r="AC4" s="352">
        <v>37</v>
      </c>
      <c r="AD4" s="352">
        <v>27</v>
      </c>
      <c r="AE4" s="172">
        <v>68</v>
      </c>
      <c r="AF4" s="193">
        <v>66</v>
      </c>
      <c r="AG4" s="330">
        <v>68</v>
      </c>
    </row>
    <row r="5" spans="1:33" x14ac:dyDescent="0.3">
      <c r="A5" s="35" t="s">
        <v>3</v>
      </c>
      <c r="B5" s="29"/>
      <c r="C5" s="382">
        <v>3</v>
      </c>
      <c r="D5" s="172"/>
      <c r="E5" s="172">
        <v>2</v>
      </c>
      <c r="F5" s="172">
        <v>1</v>
      </c>
      <c r="G5" s="172"/>
      <c r="H5" s="352">
        <v>1</v>
      </c>
      <c r="I5" s="352">
        <v>3</v>
      </c>
      <c r="J5" s="172"/>
      <c r="K5" s="172"/>
      <c r="L5" s="172"/>
      <c r="M5" s="172"/>
      <c r="N5" s="172">
        <v>1</v>
      </c>
      <c r="O5" s="352">
        <v>3</v>
      </c>
      <c r="P5" s="352">
        <v>3</v>
      </c>
      <c r="Q5" s="172">
        <v>2</v>
      </c>
      <c r="R5" s="170">
        <v>1</v>
      </c>
      <c r="S5" s="172">
        <v>2</v>
      </c>
      <c r="T5" s="172"/>
      <c r="U5" s="170">
        <v>1</v>
      </c>
      <c r="V5" s="352">
        <v>3</v>
      </c>
      <c r="W5" s="352">
        <v>3</v>
      </c>
      <c r="X5" s="172">
        <v>1</v>
      </c>
      <c r="Y5" s="170">
        <v>2</v>
      </c>
      <c r="Z5" s="172">
        <v>2</v>
      </c>
      <c r="AA5" s="172">
        <v>7</v>
      </c>
      <c r="AB5" s="170">
        <v>4</v>
      </c>
      <c r="AC5" s="352">
        <v>12</v>
      </c>
      <c r="AD5" s="352">
        <v>21</v>
      </c>
      <c r="AE5" s="172">
        <v>27</v>
      </c>
      <c r="AF5" s="193">
        <v>14</v>
      </c>
      <c r="AG5" s="330">
        <v>7</v>
      </c>
    </row>
    <row r="6" spans="1:33" x14ac:dyDescent="0.3">
      <c r="A6" s="35" t="s">
        <v>74</v>
      </c>
      <c r="B6" s="29"/>
      <c r="C6" s="382"/>
      <c r="D6" s="172"/>
      <c r="E6" s="172"/>
      <c r="F6" s="172"/>
      <c r="G6" s="172"/>
      <c r="H6" s="352"/>
      <c r="I6" s="352"/>
      <c r="J6" s="172"/>
      <c r="K6" s="172"/>
      <c r="L6" s="172"/>
      <c r="M6" s="172"/>
      <c r="N6" s="172"/>
      <c r="O6" s="352"/>
      <c r="P6" s="352"/>
      <c r="Q6" s="172"/>
      <c r="R6" s="170"/>
      <c r="S6" s="172"/>
      <c r="T6" s="172"/>
      <c r="U6" s="170"/>
      <c r="V6" s="352"/>
      <c r="W6" s="352"/>
      <c r="X6" s="172"/>
      <c r="Y6" s="170"/>
      <c r="Z6" s="172"/>
      <c r="AA6" s="172"/>
      <c r="AB6" s="170"/>
      <c r="AC6" s="352"/>
      <c r="AD6" s="352"/>
      <c r="AE6" s="172"/>
      <c r="AF6" s="193"/>
      <c r="AG6" s="330"/>
    </row>
    <row r="7" spans="1:33" x14ac:dyDescent="0.3">
      <c r="A7" s="35" t="s">
        <v>2</v>
      </c>
      <c r="B7" s="29"/>
      <c r="C7" s="382"/>
      <c r="D7" s="172"/>
      <c r="E7" s="172"/>
      <c r="F7" s="172"/>
      <c r="G7" s="172">
        <v>42</v>
      </c>
      <c r="H7" s="352">
        <v>36</v>
      </c>
      <c r="I7" s="352"/>
      <c r="J7" s="172"/>
      <c r="K7" s="172"/>
      <c r="L7" s="172">
        <v>21</v>
      </c>
      <c r="M7" s="172">
        <v>67</v>
      </c>
      <c r="N7" s="172"/>
      <c r="O7" s="352">
        <v>14</v>
      </c>
      <c r="P7" s="352">
        <v>18</v>
      </c>
      <c r="Q7" s="172"/>
      <c r="R7" s="170"/>
      <c r="S7" s="172"/>
      <c r="T7" s="172"/>
      <c r="U7" s="170">
        <v>11</v>
      </c>
      <c r="V7" s="352">
        <v>118</v>
      </c>
      <c r="W7" s="352">
        <v>12</v>
      </c>
      <c r="X7" s="172"/>
      <c r="Y7" s="170"/>
      <c r="Z7" s="172"/>
      <c r="AA7" s="172"/>
      <c r="AB7" s="170"/>
      <c r="AC7" s="352"/>
      <c r="AD7" s="352"/>
      <c r="AE7" s="172">
        <v>11</v>
      </c>
      <c r="AF7" s="193"/>
      <c r="AG7" s="330"/>
    </row>
    <row r="8" spans="1:33" x14ac:dyDescent="0.3">
      <c r="A8" s="35" t="s">
        <v>84</v>
      </c>
      <c r="B8" s="29"/>
      <c r="C8" s="382"/>
      <c r="D8" s="172"/>
      <c r="E8" s="172"/>
      <c r="F8" s="172"/>
      <c r="G8" s="172"/>
      <c r="H8" s="352"/>
      <c r="I8" s="352"/>
      <c r="J8" s="172"/>
      <c r="K8" s="172"/>
      <c r="L8" s="172"/>
      <c r="M8" s="172"/>
      <c r="N8" s="172"/>
      <c r="O8" s="352"/>
      <c r="P8" s="352"/>
      <c r="Q8" s="172"/>
      <c r="R8" s="170"/>
      <c r="S8" s="172"/>
      <c r="T8" s="172"/>
      <c r="U8" s="170"/>
      <c r="V8" s="352"/>
      <c r="W8" s="352"/>
      <c r="X8" s="172"/>
      <c r="Y8" s="170"/>
      <c r="Z8" s="172"/>
      <c r="AA8" s="172"/>
      <c r="AB8" s="170">
        <v>60</v>
      </c>
      <c r="AC8" s="352"/>
      <c r="AD8" s="352"/>
      <c r="AE8" s="172"/>
      <c r="AF8" s="193"/>
      <c r="AG8" s="330"/>
    </row>
    <row r="9" spans="1:33" x14ac:dyDescent="0.3">
      <c r="A9" s="35" t="s">
        <v>135</v>
      </c>
      <c r="B9" s="29"/>
      <c r="C9" s="382"/>
      <c r="D9" s="172"/>
      <c r="E9" s="172"/>
      <c r="F9" s="172"/>
      <c r="G9" s="172"/>
      <c r="H9" s="352"/>
      <c r="I9" s="352"/>
      <c r="J9" s="172"/>
      <c r="K9" s="172"/>
      <c r="L9" s="172"/>
      <c r="M9" s="172"/>
      <c r="N9" s="172"/>
      <c r="O9" s="352"/>
      <c r="P9" s="352"/>
      <c r="Q9" s="172"/>
      <c r="R9" s="170">
        <v>15</v>
      </c>
      <c r="S9" s="172"/>
      <c r="T9" s="172"/>
      <c r="U9" s="170"/>
      <c r="V9" s="352"/>
      <c r="W9" s="352"/>
      <c r="X9" s="172"/>
      <c r="Y9" s="170"/>
      <c r="Z9" s="172"/>
      <c r="AA9" s="172"/>
      <c r="AB9" s="170"/>
      <c r="AC9" s="352"/>
      <c r="AD9" s="352"/>
      <c r="AE9" s="172"/>
      <c r="AF9" s="193"/>
      <c r="AG9" s="330"/>
    </row>
    <row r="10" spans="1:33" x14ac:dyDescent="0.3">
      <c r="A10" s="35" t="s">
        <v>30</v>
      </c>
      <c r="B10" s="29"/>
      <c r="C10" s="382"/>
      <c r="D10" s="172"/>
      <c r="E10" s="172"/>
      <c r="F10" s="172"/>
      <c r="G10" s="172"/>
      <c r="H10" s="352"/>
      <c r="I10" s="352"/>
      <c r="J10" s="172"/>
      <c r="K10" s="172"/>
      <c r="L10" s="172"/>
      <c r="M10" s="172"/>
      <c r="N10" s="172">
        <v>33</v>
      </c>
      <c r="O10" s="352"/>
      <c r="P10" s="352"/>
      <c r="Q10" s="308"/>
      <c r="R10" s="170">
        <v>42</v>
      </c>
      <c r="S10" s="172">
        <v>43</v>
      </c>
      <c r="T10" s="172">
        <v>20</v>
      </c>
      <c r="U10" s="170"/>
      <c r="V10" s="352"/>
      <c r="W10" s="352"/>
      <c r="X10" s="172">
        <v>55</v>
      </c>
      <c r="Y10" s="170">
        <v>46</v>
      </c>
      <c r="Z10" s="172"/>
      <c r="AA10" s="172"/>
      <c r="AB10" s="170"/>
      <c r="AC10" s="352"/>
      <c r="AD10" s="352"/>
      <c r="AE10" s="172"/>
      <c r="AF10" s="193"/>
      <c r="AG10" s="330"/>
    </row>
    <row r="11" spans="1:33" x14ac:dyDescent="0.3">
      <c r="A11" s="35" t="s">
        <v>72</v>
      </c>
      <c r="B11" s="29"/>
      <c r="C11" s="382">
        <v>12</v>
      </c>
      <c r="D11" s="172"/>
      <c r="E11" s="172"/>
      <c r="F11" s="172"/>
      <c r="G11" s="172"/>
      <c r="H11" s="352"/>
      <c r="I11" s="352"/>
      <c r="J11" s="172"/>
      <c r="K11" s="172"/>
      <c r="L11" s="172"/>
      <c r="M11" s="172"/>
      <c r="N11" s="172"/>
      <c r="O11" s="352"/>
      <c r="P11" s="352"/>
      <c r="Q11" s="172"/>
      <c r="R11" s="170"/>
      <c r="S11" s="172"/>
      <c r="T11" s="172"/>
      <c r="U11" s="170"/>
      <c r="V11" s="352"/>
      <c r="W11" s="352"/>
      <c r="X11" s="172">
        <v>11</v>
      </c>
      <c r="Y11" s="170"/>
      <c r="Z11" s="172">
        <v>21</v>
      </c>
      <c r="AA11" s="172"/>
      <c r="AB11" s="170"/>
      <c r="AC11" s="352"/>
      <c r="AD11" s="352"/>
      <c r="AE11" s="172"/>
      <c r="AF11" s="193"/>
      <c r="AG11" s="330"/>
    </row>
    <row r="12" spans="1:33" x14ac:dyDescent="0.3">
      <c r="A12" s="35" t="s">
        <v>29</v>
      </c>
      <c r="B12" s="29"/>
      <c r="C12" s="382"/>
      <c r="D12" s="172"/>
      <c r="E12" s="172"/>
      <c r="F12" s="172"/>
      <c r="G12" s="172"/>
      <c r="H12" s="352"/>
      <c r="I12" s="352"/>
      <c r="J12" s="172"/>
      <c r="K12" s="172"/>
      <c r="L12" s="172"/>
      <c r="M12" s="172"/>
      <c r="N12" s="172"/>
      <c r="O12" s="352"/>
      <c r="P12" s="352"/>
      <c r="Q12" s="172"/>
      <c r="R12" s="170"/>
      <c r="S12" s="172"/>
      <c r="T12" s="172"/>
      <c r="U12" s="170"/>
      <c r="V12" s="352"/>
      <c r="W12" s="352"/>
      <c r="X12" s="172"/>
      <c r="Y12" s="170"/>
      <c r="Z12" s="172"/>
      <c r="AA12" s="172"/>
      <c r="AB12" s="170"/>
      <c r="AC12" s="352"/>
      <c r="AD12" s="352"/>
      <c r="AE12" s="172"/>
      <c r="AF12" s="193"/>
      <c r="AG12" s="330"/>
    </row>
    <row r="13" spans="1:33" x14ac:dyDescent="0.3">
      <c r="A13" s="35" t="s">
        <v>55</v>
      </c>
      <c r="B13" s="29"/>
      <c r="C13" s="382"/>
      <c r="D13" s="172"/>
      <c r="E13" s="172"/>
      <c r="F13" s="172"/>
      <c r="G13" s="172"/>
      <c r="H13" s="352"/>
      <c r="I13" s="352"/>
      <c r="J13" s="172"/>
      <c r="K13" s="172"/>
      <c r="L13" s="172"/>
      <c r="M13" s="172"/>
      <c r="N13" s="172"/>
      <c r="O13" s="352"/>
      <c r="P13" s="352"/>
      <c r="Q13" s="172"/>
      <c r="R13" s="170"/>
      <c r="S13" s="172"/>
      <c r="T13" s="172"/>
      <c r="U13" s="170"/>
      <c r="V13" s="352"/>
      <c r="W13" s="352"/>
      <c r="X13" s="172"/>
      <c r="Y13" s="170"/>
      <c r="Z13" s="172"/>
      <c r="AA13" s="172"/>
      <c r="AB13" s="170"/>
      <c r="AC13" s="352"/>
      <c r="AD13" s="352"/>
      <c r="AE13" s="172"/>
      <c r="AF13" s="193"/>
      <c r="AG13" s="330"/>
    </row>
    <row r="14" spans="1:33" x14ac:dyDescent="0.3">
      <c r="A14" s="35" t="s">
        <v>82</v>
      </c>
      <c r="B14" s="29"/>
      <c r="C14" s="382"/>
      <c r="D14" s="172"/>
      <c r="E14" s="172"/>
      <c r="F14" s="172"/>
      <c r="G14" s="172"/>
      <c r="H14" s="352"/>
      <c r="I14" s="352"/>
      <c r="J14" s="172"/>
      <c r="K14" s="172"/>
      <c r="L14" s="172"/>
      <c r="M14" s="172"/>
      <c r="N14" s="172"/>
      <c r="O14" s="352"/>
      <c r="P14" s="352"/>
      <c r="Q14" s="172"/>
      <c r="R14" s="170"/>
      <c r="S14" s="172"/>
      <c r="T14" s="172"/>
      <c r="U14" s="170"/>
      <c r="V14" s="352"/>
      <c r="W14" s="352" t="s">
        <v>47</v>
      </c>
      <c r="X14" s="172"/>
      <c r="Y14" s="170"/>
      <c r="Z14" s="172"/>
      <c r="AA14" s="172"/>
      <c r="AB14" s="170"/>
      <c r="AC14" s="352"/>
      <c r="AD14" s="352"/>
      <c r="AE14" s="172"/>
      <c r="AF14" s="193"/>
      <c r="AG14" s="330"/>
    </row>
    <row r="15" spans="1:33" x14ac:dyDescent="0.3">
      <c r="A15" s="35" t="s">
        <v>81</v>
      </c>
      <c r="B15" s="29"/>
      <c r="C15" s="382"/>
      <c r="D15" s="172"/>
      <c r="E15" s="172"/>
      <c r="F15" s="172"/>
      <c r="G15" s="172"/>
      <c r="H15" s="352"/>
      <c r="I15" s="352"/>
      <c r="J15" s="172"/>
      <c r="K15" s="172"/>
      <c r="L15" s="172"/>
      <c r="M15" s="172"/>
      <c r="N15" s="172"/>
      <c r="O15" s="352"/>
      <c r="P15" s="352"/>
      <c r="Q15" s="172"/>
      <c r="R15" s="170"/>
      <c r="S15" s="172"/>
      <c r="T15" s="172"/>
      <c r="U15" s="170"/>
      <c r="V15" s="352"/>
      <c r="W15" s="352"/>
      <c r="X15" s="172"/>
      <c r="Y15" s="170"/>
      <c r="Z15" s="172"/>
      <c r="AA15" s="172"/>
      <c r="AB15" s="170"/>
      <c r="AC15" s="352"/>
      <c r="AD15" s="352"/>
      <c r="AE15" s="172"/>
      <c r="AF15" s="193"/>
      <c r="AG15" s="330"/>
    </row>
    <row r="16" spans="1:33" x14ac:dyDescent="0.3">
      <c r="A16" s="35" t="s">
        <v>9</v>
      </c>
      <c r="B16" s="29"/>
      <c r="C16" s="382"/>
      <c r="D16" s="172"/>
      <c r="E16" s="172"/>
      <c r="F16" s="172"/>
      <c r="G16" s="172"/>
      <c r="H16" s="352"/>
      <c r="I16" s="352"/>
      <c r="J16" s="172"/>
      <c r="K16" s="172"/>
      <c r="L16" s="172"/>
      <c r="M16" s="172"/>
      <c r="N16" s="172"/>
      <c r="O16" s="352"/>
      <c r="P16" s="352"/>
      <c r="Q16" s="172"/>
      <c r="R16" s="170"/>
      <c r="S16" s="172"/>
      <c r="T16" s="172"/>
      <c r="U16" s="170"/>
      <c r="V16" s="352"/>
      <c r="W16" s="352"/>
      <c r="X16" s="172"/>
      <c r="Y16" s="170"/>
      <c r="Z16" s="172"/>
      <c r="AA16" s="172"/>
      <c r="AB16" s="170">
        <v>41</v>
      </c>
      <c r="AC16" s="352"/>
      <c r="AD16" s="352"/>
      <c r="AE16" s="172">
        <v>40</v>
      </c>
      <c r="AF16" s="193">
        <v>40</v>
      </c>
      <c r="AG16" s="330">
        <v>67</v>
      </c>
    </row>
    <row r="17" spans="1:33" ht="15" thickBot="1" x14ac:dyDescent="0.35">
      <c r="A17" s="44" t="s">
        <v>69</v>
      </c>
      <c r="B17" s="52"/>
      <c r="C17" s="383">
        <v>5</v>
      </c>
      <c r="D17" s="174">
        <v>2</v>
      </c>
      <c r="E17" s="174">
        <v>2</v>
      </c>
      <c r="F17" s="174">
        <v>2</v>
      </c>
      <c r="G17" s="174">
        <v>3</v>
      </c>
      <c r="H17" s="353"/>
      <c r="I17" s="353">
        <v>2</v>
      </c>
      <c r="J17" s="174"/>
      <c r="K17" s="174">
        <v>4</v>
      </c>
      <c r="L17" s="174">
        <v>1</v>
      </c>
      <c r="M17" s="174">
        <v>3</v>
      </c>
      <c r="N17" s="174">
        <v>7</v>
      </c>
      <c r="O17" s="353"/>
      <c r="P17" s="353">
        <v>4</v>
      </c>
      <c r="Q17" s="174"/>
      <c r="R17" s="170">
        <v>3</v>
      </c>
      <c r="S17" s="174"/>
      <c r="T17" s="174">
        <v>5</v>
      </c>
      <c r="U17" s="170">
        <v>9</v>
      </c>
      <c r="V17" s="353"/>
      <c r="W17" s="353"/>
      <c r="X17" s="174">
        <v>1</v>
      </c>
      <c r="Y17" s="170">
        <v>5</v>
      </c>
      <c r="Z17" s="174">
        <v>19</v>
      </c>
      <c r="AA17" s="174">
        <v>6</v>
      </c>
      <c r="AB17" s="170"/>
      <c r="AC17" s="353">
        <v>1</v>
      </c>
      <c r="AD17" s="353">
        <v>2</v>
      </c>
      <c r="AE17" s="174">
        <v>2</v>
      </c>
      <c r="AF17" s="194">
        <v>1</v>
      </c>
      <c r="AG17" s="331"/>
    </row>
    <row r="18" spans="1:33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7"/>
      <c r="AG18" s="315"/>
    </row>
    <row r="19" spans="1:33" x14ac:dyDescent="0.3">
      <c r="A19" s="45" t="s">
        <v>70</v>
      </c>
      <c r="B19" s="104"/>
      <c r="C19" s="385">
        <v>2</v>
      </c>
      <c r="D19" s="176"/>
      <c r="E19" s="176"/>
      <c r="F19" s="176"/>
      <c r="G19" s="176"/>
      <c r="H19" s="354">
        <v>2</v>
      </c>
      <c r="I19" s="354"/>
      <c r="J19" s="176"/>
      <c r="K19" s="176"/>
      <c r="L19" s="176"/>
      <c r="M19" s="176">
        <v>2</v>
      </c>
      <c r="N19" s="176"/>
      <c r="O19" s="354">
        <v>2</v>
      </c>
      <c r="P19" s="354"/>
      <c r="Q19" s="176"/>
      <c r="R19" s="176"/>
      <c r="S19" s="176"/>
      <c r="T19" s="177"/>
      <c r="U19" s="170"/>
      <c r="V19" s="354">
        <v>1</v>
      </c>
      <c r="W19" s="354">
        <v>2</v>
      </c>
      <c r="X19" s="177"/>
      <c r="Y19" s="177"/>
      <c r="Z19" s="177">
        <v>2</v>
      </c>
      <c r="AA19" s="177"/>
      <c r="AB19" s="177"/>
      <c r="AC19" s="354">
        <v>3</v>
      </c>
      <c r="AD19" s="354"/>
      <c r="AE19" s="177"/>
      <c r="AF19" s="206"/>
      <c r="AG19" s="332">
        <v>1</v>
      </c>
    </row>
    <row r="20" spans="1:33" ht="15" thickBot="1" x14ac:dyDescent="0.35">
      <c r="A20" s="38" t="s">
        <v>73</v>
      </c>
      <c r="B20" s="93"/>
      <c r="C20" s="383"/>
      <c r="D20" s="174"/>
      <c r="E20" s="174"/>
      <c r="F20" s="174"/>
      <c r="G20" s="174"/>
      <c r="H20" s="353"/>
      <c r="I20" s="353"/>
      <c r="J20" s="174"/>
      <c r="K20" s="174"/>
      <c r="L20" s="174"/>
      <c r="M20" s="174">
        <v>2</v>
      </c>
      <c r="N20" s="174"/>
      <c r="O20" s="353"/>
      <c r="P20" s="353"/>
      <c r="Q20" s="174"/>
      <c r="R20" s="174"/>
      <c r="S20" s="174"/>
      <c r="T20" s="189"/>
      <c r="U20" s="302"/>
      <c r="V20" s="353">
        <v>2</v>
      </c>
      <c r="W20" s="353">
        <v>2</v>
      </c>
      <c r="X20" s="189"/>
      <c r="Y20" s="189"/>
      <c r="Z20" s="189">
        <v>1</v>
      </c>
      <c r="AA20" s="189"/>
      <c r="AB20" s="189"/>
      <c r="AC20" s="353">
        <v>1</v>
      </c>
      <c r="AD20" s="353"/>
      <c r="AE20" s="189"/>
      <c r="AF20" s="211"/>
      <c r="AG20" s="333">
        <v>2</v>
      </c>
    </row>
    <row r="21" spans="1:33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202"/>
      <c r="AG21" s="322"/>
    </row>
    <row r="22" spans="1:33" ht="16.5" customHeight="1" thickBot="1" x14ac:dyDescent="0.35">
      <c r="A22" s="39" t="s">
        <v>71</v>
      </c>
      <c r="B22" s="90"/>
      <c r="C22" s="387"/>
      <c r="D22" s="304"/>
      <c r="E22" s="304"/>
      <c r="F22" s="304"/>
      <c r="G22" s="304"/>
      <c r="H22" s="355"/>
      <c r="I22" s="355"/>
      <c r="J22" s="304"/>
      <c r="K22" s="304"/>
      <c r="L22" s="304"/>
      <c r="M22" s="304"/>
      <c r="N22" s="304"/>
      <c r="O22" s="355"/>
      <c r="P22" s="355"/>
      <c r="Q22" s="304"/>
      <c r="R22" s="304">
        <v>15</v>
      </c>
      <c r="S22" s="304"/>
      <c r="T22" s="304"/>
      <c r="U22" s="170"/>
      <c r="V22" s="355"/>
      <c r="W22" s="355"/>
      <c r="X22" s="304"/>
      <c r="Y22" s="304"/>
      <c r="Z22" s="304"/>
      <c r="AA22" s="304"/>
      <c r="AB22" s="304"/>
      <c r="AC22" s="355"/>
      <c r="AD22" s="355"/>
      <c r="AE22" s="304"/>
      <c r="AF22" s="349"/>
      <c r="AG22" s="334"/>
    </row>
    <row r="23" spans="1:33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202"/>
      <c r="AG23" s="322"/>
    </row>
    <row r="24" spans="1:33" x14ac:dyDescent="0.3">
      <c r="A24" s="39" t="s">
        <v>14</v>
      </c>
      <c r="B24" s="90"/>
      <c r="C24" s="381"/>
      <c r="D24" s="170"/>
      <c r="E24" s="170"/>
      <c r="F24" s="170"/>
      <c r="G24" s="170"/>
      <c r="H24" s="351"/>
      <c r="I24" s="351"/>
      <c r="J24" s="170"/>
      <c r="K24" s="170"/>
      <c r="L24" s="170"/>
      <c r="M24" s="170"/>
      <c r="N24" s="170"/>
      <c r="O24" s="351"/>
      <c r="P24" s="351"/>
      <c r="Q24" s="170"/>
      <c r="R24" s="170"/>
      <c r="S24" s="170"/>
      <c r="T24" s="183"/>
      <c r="U24" s="170"/>
      <c r="V24" s="351"/>
      <c r="W24" s="351"/>
      <c r="X24" s="183"/>
      <c r="Y24" s="183"/>
      <c r="Z24" s="183"/>
      <c r="AA24" s="183"/>
      <c r="AB24" s="209"/>
      <c r="AC24" s="351"/>
      <c r="AD24" s="351">
        <v>6</v>
      </c>
      <c r="AE24" s="209">
        <v>1</v>
      </c>
      <c r="AF24" s="209">
        <v>1</v>
      </c>
      <c r="AG24" s="335"/>
    </row>
    <row r="25" spans="1:33" x14ac:dyDescent="0.3">
      <c r="A25" s="40" t="s">
        <v>15</v>
      </c>
      <c r="B25" s="94"/>
      <c r="C25" s="382"/>
      <c r="D25" s="172"/>
      <c r="E25" s="172"/>
      <c r="F25" s="172"/>
      <c r="G25" s="172"/>
      <c r="H25" s="352"/>
      <c r="I25" s="352"/>
      <c r="J25" s="172"/>
      <c r="K25" s="172"/>
      <c r="L25" s="172"/>
      <c r="M25" s="172"/>
      <c r="N25" s="172"/>
      <c r="O25" s="352"/>
      <c r="P25" s="352"/>
      <c r="Q25" s="172"/>
      <c r="R25" s="172"/>
      <c r="S25" s="172"/>
      <c r="T25" s="186"/>
      <c r="U25" s="170"/>
      <c r="V25" s="352"/>
      <c r="W25" s="352"/>
      <c r="X25" s="186"/>
      <c r="Y25" s="186"/>
      <c r="Z25" s="186"/>
      <c r="AA25" s="186"/>
      <c r="AB25" s="210"/>
      <c r="AC25" s="352"/>
      <c r="AD25" s="352">
        <v>2</v>
      </c>
      <c r="AE25" s="210"/>
      <c r="AF25" s="210"/>
      <c r="AG25" s="336"/>
    </row>
    <row r="26" spans="1:33" ht="15" thickBot="1" x14ac:dyDescent="0.35">
      <c r="A26" s="48" t="s">
        <v>16</v>
      </c>
      <c r="B26" s="91"/>
      <c r="C26" s="383"/>
      <c r="D26" s="174"/>
      <c r="E26" s="174"/>
      <c r="F26" s="174"/>
      <c r="G26" s="174"/>
      <c r="H26" s="353"/>
      <c r="I26" s="353"/>
      <c r="J26" s="174"/>
      <c r="K26" s="174"/>
      <c r="L26" s="174"/>
      <c r="M26" s="174"/>
      <c r="N26" s="174"/>
      <c r="O26" s="353"/>
      <c r="P26" s="353"/>
      <c r="Q26" s="174"/>
      <c r="R26" s="174"/>
      <c r="S26" s="174"/>
      <c r="T26" s="189"/>
      <c r="U26" s="170"/>
      <c r="V26" s="353"/>
      <c r="W26" s="353"/>
      <c r="X26" s="189"/>
      <c r="Y26" s="189"/>
      <c r="Z26" s="189"/>
      <c r="AA26" s="189"/>
      <c r="AB26" s="211"/>
      <c r="AC26" s="353"/>
      <c r="AD26" s="353">
        <v>1</v>
      </c>
      <c r="AE26" s="211"/>
      <c r="AF26" s="211"/>
      <c r="AG26" s="333"/>
    </row>
    <row r="27" spans="1:33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25"/>
      <c r="AG27" s="322"/>
    </row>
    <row r="28" spans="1:33" ht="31.8" thickBot="1" x14ac:dyDescent="0.35">
      <c r="A28" s="122" t="s">
        <v>42</v>
      </c>
      <c r="B28" s="347">
        <f>SUM(C28:AG28)</f>
        <v>2034</v>
      </c>
      <c r="C28" s="388">
        <f t="shared" ref="C28:AF28" si="0">SUM(C3:C27)</f>
        <v>27</v>
      </c>
      <c r="D28" s="123">
        <f t="shared" si="0"/>
        <v>8</v>
      </c>
      <c r="E28" s="123">
        <f t="shared" si="0"/>
        <v>25</v>
      </c>
      <c r="F28" s="123">
        <f t="shared" si="0"/>
        <v>12</v>
      </c>
      <c r="G28" s="123">
        <f t="shared" si="0"/>
        <v>45</v>
      </c>
      <c r="H28" s="123">
        <f t="shared" si="0"/>
        <v>54</v>
      </c>
      <c r="I28" s="123">
        <f t="shared" si="0"/>
        <v>44</v>
      </c>
      <c r="J28" s="123">
        <f t="shared" si="0"/>
        <v>0</v>
      </c>
      <c r="K28" s="123">
        <f t="shared" si="0"/>
        <v>19</v>
      </c>
      <c r="L28" s="123">
        <f t="shared" si="0"/>
        <v>24</v>
      </c>
      <c r="M28" s="123">
        <f t="shared" si="0"/>
        <v>80</v>
      </c>
      <c r="N28" s="123">
        <f t="shared" si="0"/>
        <v>42</v>
      </c>
      <c r="O28" s="123">
        <f t="shared" si="0"/>
        <v>42</v>
      </c>
      <c r="P28" s="123">
        <f t="shared" si="0"/>
        <v>50</v>
      </c>
      <c r="Q28" s="123">
        <f t="shared" si="0"/>
        <v>12</v>
      </c>
      <c r="R28" s="123">
        <f t="shared" si="0"/>
        <v>81</v>
      </c>
      <c r="S28" s="123">
        <f t="shared" si="0"/>
        <v>51</v>
      </c>
      <c r="T28" s="123">
        <f t="shared" si="0"/>
        <v>41</v>
      </c>
      <c r="U28" s="123">
        <f t="shared" si="0"/>
        <v>28</v>
      </c>
      <c r="V28" s="123">
        <f t="shared" si="0"/>
        <v>150</v>
      </c>
      <c r="W28" s="123">
        <f t="shared" si="0"/>
        <v>66</v>
      </c>
      <c r="X28" s="123">
        <f t="shared" si="0"/>
        <v>70</v>
      </c>
      <c r="Y28" s="123">
        <f t="shared" si="0"/>
        <v>81</v>
      </c>
      <c r="Z28" s="123">
        <f t="shared" si="0"/>
        <v>64</v>
      </c>
      <c r="AA28" s="123">
        <f t="shared" si="0"/>
        <v>53</v>
      </c>
      <c r="AB28" s="123">
        <f t="shared" si="0"/>
        <v>137</v>
      </c>
      <c r="AC28" s="123">
        <f t="shared" si="0"/>
        <v>84</v>
      </c>
      <c r="AD28" s="123">
        <f t="shared" si="0"/>
        <v>98</v>
      </c>
      <c r="AE28" s="123">
        <f t="shared" si="0"/>
        <v>200</v>
      </c>
      <c r="AF28" s="138">
        <f t="shared" si="0"/>
        <v>172</v>
      </c>
      <c r="AG28" s="464">
        <f>SUM(AG3:AG27)</f>
        <v>174</v>
      </c>
    </row>
    <row r="29" spans="1:33" x14ac:dyDescent="0.3">
      <c r="A29" s="45" t="s">
        <v>6</v>
      </c>
      <c r="B29" s="157"/>
      <c r="C29" s="389"/>
      <c r="D29" s="156"/>
      <c r="E29" s="156"/>
      <c r="F29" s="156"/>
      <c r="G29" s="156"/>
      <c r="H29" s="356">
        <v>16</v>
      </c>
      <c r="I29" s="356"/>
      <c r="J29" s="156"/>
      <c r="K29" s="156"/>
      <c r="L29" s="156">
        <v>21</v>
      </c>
      <c r="M29" s="156"/>
      <c r="N29" s="156"/>
      <c r="O29" s="356"/>
      <c r="P29" s="356"/>
      <c r="Q29" s="156"/>
      <c r="R29" s="156"/>
      <c r="S29" s="156"/>
      <c r="T29" s="156">
        <v>5</v>
      </c>
      <c r="U29" s="170"/>
      <c r="V29" s="356">
        <v>23</v>
      </c>
      <c r="W29" s="356"/>
      <c r="X29" s="156"/>
      <c r="Y29" s="170"/>
      <c r="Z29" s="170"/>
      <c r="AA29" s="170">
        <v>9</v>
      </c>
      <c r="AB29" s="192"/>
      <c r="AC29" s="356">
        <v>12</v>
      </c>
      <c r="AD29" s="356">
        <v>4</v>
      </c>
      <c r="AE29" s="192">
        <v>3</v>
      </c>
      <c r="AF29" s="192"/>
      <c r="AG29" s="329">
        <v>16</v>
      </c>
    </row>
    <row r="30" spans="1:33" x14ac:dyDescent="0.3">
      <c r="A30" s="37" t="s">
        <v>7</v>
      </c>
      <c r="B30" s="30"/>
      <c r="C30" s="382"/>
      <c r="D30" s="172"/>
      <c r="E30" s="172"/>
      <c r="F30" s="172"/>
      <c r="G30" s="172">
        <v>16</v>
      </c>
      <c r="H30" s="352">
        <v>20</v>
      </c>
      <c r="I30" s="352">
        <v>4</v>
      </c>
      <c r="J30" s="172"/>
      <c r="K30" s="172"/>
      <c r="L30" s="172"/>
      <c r="M30" s="172">
        <v>20</v>
      </c>
      <c r="N30" s="172"/>
      <c r="O30" s="352"/>
      <c r="P30" s="352">
        <v>18</v>
      </c>
      <c r="Q30" s="172"/>
      <c r="R30" s="156">
        <v>4</v>
      </c>
      <c r="S30" s="172"/>
      <c r="T30" s="172"/>
      <c r="U30" s="170"/>
      <c r="V30" s="352">
        <v>5</v>
      </c>
      <c r="W30" s="352">
        <v>8</v>
      </c>
      <c r="X30" s="172"/>
      <c r="Y30" s="172"/>
      <c r="Z30" s="172"/>
      <c r="AA30" s="172"/>
      <c r="AB30" s="193"/>
      <c r="AC30" s="352"/>
      <c r="AD30" s="352"/>
      <c r="AE30" s="193"/>
      <c r="AF30" s="193">
        <v>1</v>
      </c>
      <c r="AG30" s="330"/>
    </row>
    <row r="31" spans="1:33" x14ac:dyDescent="0.3">
      <c r="A31" s="38" t="s">
        <v>8</v>
      </c>
      <c r="B31" s="31"/>
      <c r="C31" s="383"/>
      <c r="D31" s="174"/>
      <c r="E31" s="174"/>
      <c r="F31" s="174"/>
      <c r="G31" s="174"/>
      <c r="H31" s="353"/>
      <c r="I31" s="353"/>
      <c r="J31" s="174"/>
      <c r="K31" s="174"/>
      <c r="L31" s="174"/>
      <c r="M31" s="174">
        <v>2</v>
      </c>
      <c r="N31" s="174"/>
      <c r="O31" s="353"/>
      <c r="P31" s="353"/>
      <c r="Q31" s="174"/>
      <c r="R31" s="156"/>
      <c r="S31" s="174"/>
      <c r="T31" s="174"/>
      <c r="U31" s="170"/>
      <c r="V31" s="353">
        <v>32</v>
      </c>
      <c r="W31" s="353"/>
      <c r="X31" s="174"/>
      <c r="Y31" s="174"/>
      <c r="Z31" s="174"/>
      <c r="AA31" s="174"/>
      <c r="AB31" s="194"/>
      <c r="AC31" s="353"/>
      <c r="AD31" s="353"/>
      <c r="AE31" s="194"/>
      <c r="AF31" s="194">
        <v>44</v>
      </c>
      <c r="AG31" s="331"/>
    </row>
    <row r="32" spans="1:33" x14ac:dyDescent="0.3">
      <c r="A32" s="38" t="s">
        <v>18</v>
      </c>
      <c r="B32" s="31"/>
      <c r="C32" s="383"/>
      <c r="D32" s="174"/>
      <c r="E32" s="174"/>
      <c r="F32" s="174"/>
      <c r="G32" s="174"/>
      <c r="H32" s="353"/>
      <c r="I32" s="353">
        <v>9</v>
      </c>
      <c r="J32" s="174"/>
      <c r="K32" s="174"/>
      <c r="L32" s="174"/>
      <c r="M32" s="174"/>
      <c r="N32" s="174"/>
      <c r="O32" s="353"/>
      <c r="P32" s="353"/>
      <c r="Q32" s="174"/>
      <c r="R32" s="156"/>
      <c r="S32" s="194"/>
      <c r="T32" s="174"/>
      <c r="U32" s="170"/>
      <c r="V32" s="353"/>
      <c r="W32" s="353">
        <v>2</v>
      </c>
      <c r="X32" s="174"/>
      <c r="Y32" s="173"/>
      <c r="Z32" s="174"/>
      <c r="AA32" s="174"/>
      <c r="AB32" s="194"/>
      <c r="AC32" s="353"/>
      <c r="AD32" s="353">
        <v>3</v>
      </c>
      <c r="AE32" s="194"/>
      <c r="AF32" s="194"/>
      <c r="AG32" s="331">
        <v>26</v>
      </c>
    </row>
    <row r="33" spans="1:33" x14ac:dyDescent="0.3">
      <c r="A33" s="38" t="s">
        <v>120</v>
      </c>
      <c r="B33" s="31"/>
      <c r="C33" s="383"/>
      <c r="D33" s="174"/>
      <c r="E33" s="174">
        <v>8</v>
      </c>
      <c r="F33" s="174"/>
      <c r="G33" s="174"/>
      <c r="H33" s="353"/>
      <c r="I33" s="353"/>
      <c r="J33" s="174"/>
      <c r="K33" s="174"/>
      <c r="L33" s="174"/>
      <c r="M33" s="174"/>
      <c r="N33" s="174"/>
      <c r="O33" s="353"/>
      <c r="P33" s="353"/>
      <c r="Q33" s="174"/>
      <c r="R33" s="156"/>
      <c r="S33" s="194"/>
      <c r="T33" s="174"/>
      <c r="U33" s="170"/>
      <c r="V33" s="353"/>
      <c r="W33" s="353"/>
      <c r="X33" s="174"/>
      <c r="Y33" s="173"/>
      <c r="Z33" s="174"/>
      <c r="AA33" s="174"/>
      <c r="AB33" s="194"/>
      <c r="AC33" s="353"/>
      <c r="AD33" s="353"/>
      <c r="AE33" s="194"/>
      <c r="AF33" s="194">
        <v>7</v>
      </c>
      <c r="AG33" s="331">
        <v>11</v>
      </c>
    </row>
    <row r="34" spans="1:33" x14ac:dyDescent="0.3">
      <c r="A34" s="38" t="s">
        <v>110</v>
      </c>
      <c r="B34" s="31"/>
      <c r="C34" s="383"/>
      <c r="D34" s="174"/>
      <c r="E34" s="174"/>
      <c r="F34" s="174">
        <v>7</v>
      </c>
      <c r="G34" s="174"/>
      <c r="H34" s="353"/>
      <c r="I34" s="353"/>
      <c r="J34" s="174"/>
      <c r="K34" s="174"/>
      <c r="L34" s="174"/>
      <c r="M34" s="174"/>
      <c r="N34" s="174"/>
      <c r="O34" s="353">
        <v>9</v>
      </c>
      <c r="P34" s="353">
        <v>18</v>
      </c>
      <c r="Q34" s="174"/>
      <c r="R34" s="156"/>
      <c r="S34" s="194"/>
      <c r="T34" s="174"/>
      <c r="U34" s="170"/>
      <c r="V34" s="353"/>
      <c r="W34" s="353"/>
      <c r="X34" s="174"/>
      <c r="Y34" s="173"/>
      <c r="Z34" s="174"/>
      <c r="AA34" s="174"/>
      <c r="AB34" s="194"/>
      <c r="AC34" s="353"/>
      <c r="AD34" s="353"/>
      <c r="AE34" s="194"/>
      <c r="AF34" s="194"/>
      <c r="AG34" s="331"/>
    </row>
    <row r="35" spans="1:33" x14ac:dyDescent="0.3">
      <c r="A35" s="38" t="s">
        <v>124</v>
      </c>
      <c r="B35" s="31"/>
      <c r="C35" s="383"/>
      <c r="D35" s="174"/>
      <c r="E35" s="174"/>
      <c r="F35" s="174"/>
      <c r="G35" s="174"/>
      <c r="H35" s="353"/>
      <c r="I35" s="353"/>
      <c r="J35" s="174"/>
      <c r="K35" s="174"/>
      <c r="L35" s="174"/>
      <c r="M35" s="174"/>
      <c r="N35" s="174"/>
      <c r="O35" s="353"/>
      <c r="P35" s="353"/>
      <c r="Q35" s="174"/>
      <c r="R35" s="156"/>
      <c r="S35" s="194"/>
      <c r="T35" s="174"/>
      <c r="U35" s="170"/>
      <c r="V35" s="353"/>
      <c r="W35" s="353">
        <v>12</v>
      </c>
      <c r="X35" s="174"/>
      <c r="Y35" s="173"/>
      <c r="Z35" s="174"/>
      <c r="AA35" s="174"/>
      <c r="AB35" s="194"/>
      <c r="AC35" s="353"/>
      <c r="AD35" s="353"/>
      <c r="AE35" s="194"/>
      <c r="AF35" s="194"/>
      <c r="AG35" s="331"/>
    </row>
    <row r="36" spans="1:33" x14ac:dyDescent="0.3">
      <c r="A36" s="38" t="s">
        <v>91</v>
      </c>
      <c r="B36" s="31"/>
      <c r="C36" s="383"/>
      <c r="D36" s="174"/>
      <c r="E36" s="174"/>
      <c r="F36" s="174"/>
      <c r="G36" s="174"/>
      <c r="H36" s="353">
        <v>36</v>
      </c>
      <c r="I36" s="353"/>
      <c r="J36" s="174"/>
      <c r="K36" s="174">
        <v>13</v>
      </c>
      <c r="L36" s="174"/>
      <c r="M36" s="174">
        <v>47</v>
      </c>
      <c r="N36" s="174"/>
      <c r="O36" s="353"/>
      <c r="P36" s="353"/>
      <c r="Q36" s="174"/>
      <c r="R36" s="156"/>
      <c r="S36" s="194"/>
      <c r="T36" s="174"/>
      <c r="U36" s="170">
        <v>11</v>
      </c>
      <c r="V36" s="353">
        <v>55</v>
      </c>
      <c r="W36" s="353"/>
      <c r="X36" s="174"/>
      <c r="Y36" s="173"/>
      <c r="Z36" s="174"/>
      <c r="AA36" s="174"/>
      <c r="AB36" s="194"/>
      <c r="AC36" s="353"/>
      <c r="AD36" s="353"/>
      <c r="AE36" s="194">
        <v>25</v>
      </c>
      <c r="AF36" s="194"/>
      <c r="AG36" s="331"/>
    </row>
    <row r="37" spans="1:33" x14ac:dyDescent="0.3">
      <c r="A37" s="38" t="s">
        <v>111</v>
      </c>
      <c r="B37" s="31"/>
      <c r="C37" s="383"/>
      <c r="D37" s="174"/>
      <c r="E37" s="174"/>
      <c r="F37" s="174"/>
      <c r="G37" s="174"/>
      <c r="H37" s="353" t="s">
        <v>123</v>
      </c>
      <c r="I37" s="353"/>
      <c r="J37" s="174"/>
      <c r="K37" s="174"/>
      <c r="L37" s="174"/>
      <c r="M37" s="174"/>
      <c r="N37" s="174"/>
      <c r="O37" s="353">
        <v>1</v>
      </c>
      <c r="P37" s="353"/>
      <c r="Q37" s="174"/>
      <c r="R37" s="156"/>
      <c r="S37" s="194"/>
      <c r="T37" s="174"/>
      <c r="U37" s="170"/>
      <c r="V37" s="353"/>
      <c r="W37" s="353"/>
      <c r="X37" s="174"/>
      <c r="Y37" s="173"/>
      <c r="Z37" s="174"/>
      <c r="AA37" s="174"/>
      <c r="AB37" s="194"/>
      <c r="AC37" s="353"/>
      <c r="AD37" s="353"/>
      <c r="AE37" s="194"/>
      <c r="AF37" s="194"/>
      <c r="AG37" s="331"/>
    </row>
    <row r="38" spans="1:33" x14ac:dyDescent="0.3">
      <c r="A38" s="38" t="s">
        <v>122</v>
      </c>
      <c r="B38" s="31"/>
      <c r="C38" s="383"/>
      <c r="D38" s="174"/>
      <c r="E38" s="174"/>
      <c r="F38" s="174"/>
      <c r="G38" s="174"/>
      <c r="H38" s="353"/>
      <c r="I38" s="353"/>
      <c r="J38" s="174"/>
      <c r="K38" s="174"/>
      <c r="L38" s="174"/>
      <c r="M38" s="174"/>
      <c r="N38" s="174"/>
      <c r="O38" s="353"/>
      <c r="P38" s="353"/>
      <c r="Q38" s="174"/>
      <c r="R38" s="156"/>
      <c r="S38" s="194"/>
      <c r="T38" s="174"/>
      <c r="U38" s="170"/>
      <c r="V38" s="353"/>
      <c r="W38" s="353"/>
      <c r="X38" s="174"/>
      <c r="Y38" s="173"/>
      <c r="Z38" s="174"/>
      <c r="AA38" s="174"/>
      <c r="AB38" s="194"/>
      <c r="AC38" s="353"/>
      <c r="AD38" s="353"/>
      <c r="AE38" s="194"/>
      <c r="AF38" s="194">
        <v>2</v>
      </c>
      <c r="AG38" s="331"/>
    </row>
    <row r="39" spans="1:33" x14ac:dyDescent="0.3">
      <c r="A39" s="38" t="s">
        <v>10</v>
      </c>
      <c r="B39" s="31"/>
      <c r="C39" s="383"/>
      <c r="D39" s="174"/>
      <c r="E39" s="174"/>
      <c r="F39" s="174"/>
      <c r="G39" s="174"/>
      <c r="H39" s="353"/>
      <c r="I39" s="353"/>
      <c r="J39" s="174"/>
      <c r="K39" s="174"/>
      <c r="L39" s="174"/>
      <c r="M39" s="174"/>
      <c r="N39" s="174"/>
      <c r="O39" s="353"/>
      <c r="P39" s="353"/>
      <c r="Q39" s="174"/>
      <c r="R39" s="156"/>
      <c r="S39" s="194"/>
      <c r="T39" s="174"/>
      <c r="U39" s="170"/>
      <c r="V39" s="353"/>
      <c r="W39" s="353"/>
      <c r="X39" s="174"/>
      <c r="Y39" s="173"/>
      <c r="Z39" s="174"/>
      <c r="AA39" s="174"/>
      <c r="AB39" s="194"/>
      <c r="AC39" s="353">
        <v>1</v>
      </c>
      <c r="AD39" s="353">
        <v>2</v>
      </c>
      <c r="AE39" s="194">
        <v>1</v>
      </c>
      <c r="AF39" s="194"/>
      <c r="AG39" s="331">
        <v>1</v>
      </c>
    </row>
    <row r="40" spans="1:33" x14ac:dyDescent="0.3">
      <c r="A40" s="38" t="s">
        <v>11</v>
      </c>
      <c r="B40" s="31"/>
      <c r="C40" s="383"/>
      <c r="D40" s="174"/>
      <c r="E40" s="174"/>
      <c r="F40" s="172"/>
      <c r="G40" s="174"/>
      <c r="H40" s="353"/>
      <c r="I40" s="353"/>
      <c r="J40" s="174"/>
      <c r="K40" s="174"/>
      <c r="L40" s="174"/>
      <c r="M40" s="174"/>
      <c r="N40" s="174"/>
      <c r="O40" s="353"/>
      <c r="P40" s="353"/>
      <c r="Q40" s="174"/>
      <c r="R40" s="156"/>
      <c r="S40" s="194"/>
      <c r="T40" s="174"/>
      <c r="U40" s="170"/>
      <c r="V40" s="353"/>
      <c r="W40" s="353"/>
      <c r="X40" s="174"/>
      <c r="Y40" s="173"/>
      <c r="Z40" s="174"/>
      <c r="AA40" s="174"/>
      <c r="AB40" s="194"/>
      <c r="AC40" s="353"/>
      <c r="AD40" s="353"/>
      <c r="AE40" s="194"/>
      <c r="AF40" s="194">
        <v>3</v>
      </c>
      <c r="AG40" s="331"/>
    </row>
    <row r="41" spans="1:33" x14ac:dyDescent="0.3">
      <c r="A41" s="38" t="s">
        <v>41</v>
      </c>
      <c r="B41" s="31"/>
      <c r="C41" s="383"/>
      <c r="D41" s="174"/>
      <c r="E41" s="174"/>
      <c r="F41" s="174"/>
      <c r="G41" s="174"/>
      <c r="H41" s="353"/>
      <c r="I41" s="353"/>
      <c r="J41" s="174"/>
      <c r="K41" s="174"/>
      <c r="L41" s="174"/>
      <c r="M41" s="174"/>
      <c r="N41" s="174"/>
      <c r="O41" s="353"/>
      <c r="P41" s="353"/>
      <c r="Q41" s="174"/>
      <c r="R41" s="156"/>
      <c r="S41" s="194"/>
      <c r="T41" s="174"/>
      <c r="U41" s="170"/>
      <c r="V41" s="353"/>
      <c r="W41" s="353"/>
      <c r="X41" s="174"/>
      <c r="Y41" s="173"/>
      <c r="Z41" s="174"/>
      <c r="AA41" s="174"/>
      <c r="AB41" s="194"/>
      <c r="AC41" s="353"/>
      <c r="AD41" s="353"/>
      <c r="AE41" s="194"/>
      <c r="AF41" s="194"/>
      <c r="AG41" s="331"/>
    </row>
    <row r="42" spans="1:33" ht="15" thickBot="1" x14ac:dyDescent="0.35">
      <c r="A42" s="46" t="s">
        <v>12</v>
      </c>
      <c r="B42" s="31"/>
      <c r="C42" s="383"/>
      <c r="D42" s="174"/>
      <c r="E42" s="174"/>
      <c r="F42" s="174"/>
      <c r="G42" s="174"/>
      <c r="H42" s="353"/>
      <c r="I42" s="353"/>
      <c r="J42" s="174"/>
      <c r="K42" s="174"/>
      <c r="L42" s="174"/>
      <c r="M42" s="174"/>
      <c r="N42" s="174"/>
      <c r="O42" s="353"/>
      <c r="P42" s="353"/>
      <c r="Q42" s="174"/>
      <c r="R42" s="156"/>
      <c r="S42" s="194"/>
      <c r="T42" s="174"/>
      <c r="U42" s="170"/>
      <c r="V42" s="353"/>
      <c r="W42" s="353"/>
      <c r="X42" s="174"/>
      <c r="Y42" s="173"/>
      <c r="Z42" s="174"/>
      <c r="AA42" s="174"/>
      <c r="AB42" s="194"/>
      <c r="AC42" s="353"/>
      <c r="AD42" s="353"/>
      <c r="AE42" s="194"/>
      <c r="AF42" s="194"/>
      <c r="AG42" s="331"/>
    </row>
    <row r="43" spans="1:33" ht="15" thickBot="1" x14ac:dyDescent="0.35">
      <c r="A43" s="36"/>
      <c r="B43" s="4"/>
      <c r="C43" s="384">
        <f t="shared" ref="C43:AF43" si="1">SUM(C29:C42)</f>
        <v>0</v>
      </c>
      <c r="D43" s="13">
        <f t="shared" si="1"/>
        <v>0</v>
      </c>
      <c r="E43" s="13">
        <f t="shared" si="1"/>
        <v>8</v>
      </c>
      <c r="F43" s="13">
        <f t="shared" si="1"/>
        <v>7</v>
      </c>
      <c r="G43" s="13">
        <f t="shared" si="1"/>
        <v>16</v>
      </c>
      <c r="H43" s="13">
        <f t="shared" si="1"/>
        <v>72</v>
      </c>
      <c r="I43" s="13">
        <f t="shared" si="1"/>
        <v>13</v>
      </c>
      <c r="J43" s="13">
        <f t="shared" si="1"/>
        <v>0</v>
      </c>
      <c r="K43" s="13">
        <f t="shared" si="1"/>
        <v>13</v>
      </c>
      <c r="L43" s="13">
        <f t="shared" si="1"/>
        <v>21</v>
      </c>
      <c r="M43" s="13">
        <f t="shared" si="1"/>
        <v>69</v>
      </c>
      <c r="N43" s="13">
        <f t="shared" si="1"/>
        <v>0</v>
      </c>
      <c r="O43" s="13">
        <f t="shared" si="1"/>
        <v>10</v>
      </c>
      <c r="P43" s="13">
        <f t="shared" si="1"/>
        <v>36</v>
      </c>
      <c r="Q43" s="13">
        <f t="shared" si="1"/>
        <v>0</v>
      </c>
      <c r="R43" s="13">
        <f t="shared" si="1"/>
        <v>4</v>
      </c>
      <c r="S43" s="13">
        <f t="shared" si="1"/>
        <v>0</v>
      </c>
      <c r="T43" s="13">
        <f t="shared" si="1"/>
        <v>5</v>
      </c>
      <c r="U43" s="13">
        <f t="shared" si="1"/>
        <v>11</v>
      </c>
      <c r="V43" s="13">
        <f t="shared" si="1"/>
        <v>115</v>
      </c>
      <c r="W43" s="13">
        <f t="shared" si="1"/>
        <v>22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9</v>
      </c>
      <c r="AB43" s="13">
        <f t="shared" si="1"/>
        <v>0</v>
      </c>
      <c r="AC43" s="13">
        <f t="shared" si="1"/>
        <v>13</v>
      </c>
      <c r="AD43" s="13">
        <f t="shared" si="1"/>
        <v>9</v>
      </c>
      <c r="AE43" s="13">
        <f t="shared" si="1"/>
        <v>29</v>
      </c>
      <c r="AF43" s="17">
        <f t="shared" si="1"/>
        <v>57</v>
      </c>
      <c r="AG43" s="315"/>
    </row>
    <row r="44" spans="1:33" x14ac:dyDescent="0.3">
      <c r="A44" s="47" t="s">
        <v>19</v>
      </c>
      <c r="B44" s="26"/>
      <c r="C44" s="381"/>
      <c r="D44" s="170"/>
      <c r="E44" s="170"/>
      <c r="F44" s="170"/>
      <c r="G44" s="170"/>
      <c r="H44" s="351"/>
      <c r="I44" s="351"/>
      <c r="J44" s="170"/>
      <c r="K44" s="170"/>
      <c r="L44" s="170"/>
      <c r="M44" s="170"/>
      <c r="N44" s="170"/>
      <c r="O44" s="351"/>
      <c r="P44" s="351"/>
      <c r="Q44" s="170"/>
      <c r="R44" s="170">
        <v>34</v>
      </c>
      <c r="S44" s="170"/>
      <c r="T44" s="170"/>
      <c r="U44" s="170"/>
      <c r="V44" s="351"/>
      <c r="W44" s="351"/>
      <c r="X44" s="170"/>
      <c r="Y44" s="170">
        <v>13</v>
      </c>
      <c r="Z44" s="170"/>
      <c r="AA44" s="170"/>
      <c r="AB44" s="192"/>
      <c r="AC44" s="351"/>
      <c r="AD44" s="351"/>
      <c r="AE44" s="192"/>
      <c r="AF44" s="192"/>
      <c r="AG44" s="329"/>
    </row>
    <row r="45" spans="1:33" x14ac:dyDescent="0.3">
      <c r="A45" s="39" t="s">
        <v>20</v>
      </c>
      <c r="B45" s="42"/>
      <c r="C45" s="381"/>
      <c r="D45" s="170"/>
      <c r="E45" s="170"/>
      <c r="F45" s="170"/>
      <c r="G45" s="170"/>
      <c r="H45" s="351"/>
      <c r="I45" s="351"/>
      <c r="J45" s="170"/>
      <c r="K45" s="170"/>
      <c r="L45" s="170"/>
      <c r="M45" s="170"/>
      <c r="N45" s="170"/>
      <c r="O45" s="351"/>
      <c r="P45" s="351"/>
      <c r="Q45" s="170"/>
      <c r="R45" s="170"/>
      <c r="S45" s="170"/>
      <c r="T45" s="170"/>
      <c r="U45" s="170"/>
      <c r="V45" s="351"/>
      <c r="W45" s="351"/>
      <c r="X45" s="170"/>
      <c r="Y45" s="170"/>
      <c r="Z45" s="170"/>
      <c r="AA45" s="170"/>
      <c r="AB45" s="192"/>
      <c r="AC45" s="351"/>
      <c r="AD45" s="351"/>
      <c r="AE45" s="192"/>
      <c r="AF45" s="192"/>
      <c r="AG45" s="329"/>
    </row>
    <row r="46" spans="1:33" x14ac:dyDescent="0.3">
      <c r="A46" s="40" t="s">
        <v>21</v>
      </c>
      <c r="B46" s="27"/>
      <c r="C46" s="382"/>
      <c r="D46" s="172"/>
      <c r="E46" s="172"/>
      <c r="F46" s="172"/>
      <c r="G46" s="172"/>
      <c r="H46" s="352"/>
      <c r="I46" s="352"/>
      <c r="J46" s="172"/>
      <c r="K46" s="172"/>
      <c r="L46" s="172"/>
      <c r="M46" s="172"/>
      <c r="N46" s="172">
        <v>33</v>
      </c>
      <c r="O46" s="352"/>
      <c r="P46" s="352"/>
      <c r="Q46" s="172"/>
      <c r="R46" s="172">
        <v>34</v>
      </c>
      <c r="S46" s="172">
        <v>43</v>
      </c>
      <c r="T46" s="172">
        <v>20</v>
      </c>
      <c r="U46" s="170"/>
      <c r="V46" s="352"/>
      <c r="W46" s="352"/>
      <c r="X46" s="172">
        <v>55</v>
      </c>
      <c r="Y46" s="172">
        <v>33</v>
      </c>
      <c r="Z46" s="172"/>
      <c r="AA46" s="172"/>
      <c r="AB46" s="193"/>
      <c r="AC46" s="352"/>
      <c r="AD46" s="352"/>
      <c r="AE46" s="193"/>
      <c r="AF46" s="193"/>
      <c r="AG46" s="330"/>
    </row>
    <row r="47" spans="1:33" x14ac:dyDescent="0.3">
      <c r="A47" s="40" t="s">
        <v>108</v>
      </c>
      <c r="B47" s="28"/>
      <c r="C47" s="383"/>
      <c r="D47" s="174"/>
      <c r="E47" s="174"/>
      <c r="F47" s="174"/>
      <c r="G47" s="174"/>
      <c r="H47" s="353"/>
      <c r="I47" s="353"/>
      <c r="J47" s="174"/>
      <c r="K47" s="174"/>
      <c r="L47" s="174"/>
      <c r="M47" s="174"/>
      <c r="N47" s="174"/>
      <c r="O47" s="353"/>
      <c r="P47" s="353"/>
      <c r="Q47" s="174"/>
      <c r="R47" s="174"/>
      <c r="S47" s="194"/>
      <c r="T47" s="174"/>
      <c r="U47" s="170"/>
      <c r="V47" s="353"/>
      <c r="W47" s="353"/>
      <c r="X47" s="174">
        <v>55</v>
      </c>
      <c r="Y47" s="173"/>
      <c r="Z47" s="174"/>
      <c r="AA47" s="174"/>
      <c r="AB47" s="194"/>
      <c r="AC47" s="353"/>
      <c r="AD47" s="353"/>
      <c r="AE47" s="194"/>
      <c r="AF47" s="194"/>
      <c r="AG47" s="331"/>
    </row>
    <row r="48" spans="1:33" x14ac:dyDescent="0.3">
      <c r="A48" s="41" t="s">
        <v>22</v>
      </c>
      <c r="B48" s="28"/>
      <c r="C48" s="383"/>
      <c r="D48" s="174"/>
      <c r="E48" s="174"/>
      <c r="F48" s="174"/>
      <c r="G48" s="174"/>
      <c r="H48" s="353"/>
      <c r="I48" s="353"/>
      <c r="J48" s="174"/>
      <c r="K48" s="174"/>
      <c r="L48" s="174"/>
      <c r="M48" s="174"/>
      <c r="N48" s="174"/>
      <c r="O48" s="353"/>
      <c r="P48" s="353"/>
      <c r="Q48" s="174"/>
      <c r="R48" s="174"/>
      <c r="S48" s="194"/>
      <c r="T48" s="174"/>
      <c r="U48" s="170"/>
      <c r="V48" s="353"/>
      <c r="W48" s="353"/>
      <c r="X48" s="174"/>
      <c r="Y48" s="173"/>
      <c r="Z48" s="174"/>
      <c r="AA48" s="174"/>
      <c r="AB48" s="194"/>
      <c r="AC48" s="353"/>
      <c r="AD48" s="353"/>
      <c r="AE48" s="194"/>
      <c r="AF48" s="194"/>
      <c r="AG48" s="331"/>
    </row>
    <row r="49" spans="1:33" x14ac:dyDescent="0.3">
      <c r="A49" s="41" t="s">
        <v>43</v>
      </c>
      <c r="B49" s="28"/>
      <c r="C49" s="383"/>
      <c r="D49" s="174"/>
      <c r="E49" s="174"/>
      <c r="F49" s="174"/>
      <c r="G49" s="174"/>
      <c r="H49" s="353"/>
      <c r="I49" s="353"/>
      <c r="J49" s="174"/>
      <c r="K49" s="174"/>
      <c r="L49" s="174"/>
      <c r="M49" s="174"/>
      <c r="N49" s="174"/>
      <c r="O49" s="353"/>
      <c r="P49" s="353"/>
      <c r="Q49" s="174"/>
      <c r="R49" s="174"/>
      <c r="S49" s="194"/>
      <c r="T49" s="174"/>
      <c r="U49" s="170"/>
      <c r="V49" s="353"/>
      <c r="W49" s="353"/>
      <c r="X49" s="174"/>
      <c r="Y49" s="173"/>
      <c r="Z49" s="174"/>
      <c r="AA49" s="174"/>
      <c r="AB49" s="194"/>
      <c r="AC49" s="353"/>
      <c r="AD49" s="353"/>
      <c r="AE49" s="194"/>
      <c r="AF49" s="194"/>
      <c r="AG49" s="331"/>
    </row>
    <row r="50" spans="1:33" ht="15" thickBot="1" x14ac:dyDescent="0.35">
      <c r="A50" s="41" t="s">
        <v>23</v>
      </c>
      <c r="B50" s="28"/>
      <c r="C50" s="383"/>
      <c r="D50" s="174"/>
      <c r="E50" s="174"/>
      <c r="F50" s="174"/>
      <c r="G50" s="174"/>
      <c r="H50" s="353"/>
      <c r="I50" s="353"/>
      <c r="J50" s="174"/>
      <c r="K50" s="174"/>
      <c r="L50" s="174"/>
      <c r="M50" s="174"/>
      <c r="N50" s="174"/>
      <c r="O50" s="353"/>
      <c r="P50" s="353"/>
      <c r="Q50" s="174"/>
      <c r="R50" s="174"/>
      <c r="S50" s="194"/>
      <c r="T50" s="174"/>
      <c r="U50" s="170"/>
      <c r="V50" s="353"/>
      <c r="W50" s="353"/>
      <c r="X50" s="174"/>
      <c r="Y50" s="173"/>
      <c r="Z50" s="174"/>
      <c r="AA50" s="174"/>
      <c r="AB50" s="194"/>
      <c r="AC50" s="353"/>
      <c r="AD50" s="353"/>
      <c r="AE50" s="194"/>
      <c r="AF50" s="194"/>
      <c r="AG50" s="331"/>
    </row>
    <row r="51" spans="1:33" ht="15" thickBot="1" x14ac:dyDescent="0.35">
      <c r="A51" s="36"/>
      <c r="B51" s="4"/>
      <c r="C51" s="384">
        <f t="shared" ref="C51:AF51" si="2">SUM(C44:C50)</f>
        <v>0</v>
      </c>
      <c r="D51" s="12">
        <f t="shared" si="2"/>
        <v>0</v>
      </c>
      <c r="E51" s="12">
        <f t="shared" si="2"/>
        <v>0</v>
      </c>
      <c r="F51" s="12">
        <f t="shared" si="2"/>
        <v>0</v>
      </c>
      <c r="G51" s="12">
        <f t="shared" si="2"/>
        <v>0</v>
      </c>
      <c r="H51" s="12">
        <f t="shared" si="2"/>
        <v>0</v>
      </c>
      <c r="I51" s="12">
        <f t="shared" si="2"/>
        <v>0</v>
      </c>
      <c r="J51" s="12">
        <f t="shared" si="2"/>
        <v>0</v>
      </c>
      <c r="K51" s="12">
        <f t="shared" si="2"/>
        <v>0</v>
      </c>
      <c r="L51" s="12">
        <f>SUM(L44:L50)</f>
        <v>0</v>
      </c>
      <c r="M51" s="12">
        <f t="shared" si="2"/>
        <v>0</v>
      </c>
      <c r="N51" s="12">
        <f t="shared" si="2"/>
        <v>33</v>
      </c>
      <c r="O51" s="12">
        <f t="shared" si="2"/>
        <v>0</v>
      </c>
      <c r="P51" s="12">
        <f t="shared" si="2"/>
        <v>0</v>
      </c>
      <c r="Q51" s="12">
        <f t="shared" si="2"/>
        <v>0</v>
      </c>
      <c r="R51" s="12">
        <f t="shared" si="2"/>
        <v>68</v>
      </c>
      <c r="S51" s="12">
        <f t="shared" si="2"/>
        <v>43</v>
      </c>
      <c r="T51" s="12">
        <f t="shared" si="2"/>
        <v>20</v>
      </c>
      <c r="U51" s="12">
        <f t="shared" si="2"/>
        <v>0</v>
      </c>
      <c r="V51" s="12">
        <f t="shared" si="2"/>
        <v>0</v>
      </c>
      <c r="W51" s="12">
        <f t="shared" si="2"/>
        <v>0</v>
      </c>
      <c r="X51" s="12">
        <f t="shared" si="2"/>
        <v>110</v>
      </c>
      <c r="Y51" s="12">
        <f t="shared" si="2"/>
        <v>46</v>
      </c>
      <c r="Z51" s="12">
        <f t="shared" si="2"/>
        <v>0</v>
      </c>
      <c r="AA51" s="12">
        <f t="shared" si="2"/>
        <v>0</v>
      </c>
      <c r="AB51" s="12">
        <f t="shared" si="2"/>
        <v>0</v>
      </c>
      <c r="AC51" s="12">
        <f t="shared" si="2"/>
        <v>0</v>
      </c>
      <c r="AD51" s="12">
        <f t="shared" si="2"/>
        <v>0</v>
      </c>
      <c r="AE51" s="12">
        <f t="shared" si="2"/>
        <v>0</v>
      </c>
      <c r="AF51" s="139">
        <f t="shared" si="2"/>
        <v>0</v>
      </c>
      <c r="AG51" s="315"/>
    </row>
    <row r="52" spans="1:33" x14ac:dyDescent="0.3">
      <c r="A52" s="65" t="s">
        <v>24</v>
      </c>
      <c r="B52" s="66"/>
      <c r="C52" s="390"/>
      <c r="D52" s="74"/>
      <c r="E52" s="74"/>
      <c r="F52" s="74"/>
      <c r="G52" s="74"/>
      <c r="H52" s="357"/>
      <c r="I52" s="357"/>
      <c r="J52" s="74"/>
      <c r="K52" s="74"/>
      <c r="L52" s="74"/>
      <c r="M52" s="74"/>
      <c r="N52" s="74"/>
      <c r="O52" s="357"/>
      <c r="P52" s="357"/>
      <c r="Q52" s="74"/>
      <c r="R52" s="74"/>
      <c r="S52" s="75"/>
      <c r="T52" s="74"/>
      <c r="U52" s="170"/>
      <c r="V52" s="357"/>
      <c r="W52" s="357"/>
      <c r="X52" s="74"/>
      <c r="Y52" s="73"/>
      <c r="Z52" s="74"/>
      <c r="AA52" s="74"/>
      <c r="AB52" s="75"/>
      <c r="AC52" s="357"/>
      <c r="AD52" s="357"/>
      <c r="AE52" s="75"/>
      <c r="AF52" s="75"/>
      <c r="AG52" s="394"/>
    </row>
    <row r="53" spans="1:33" x14ac:dyDescent="0.3">
      <c r="A53" s="67" t="s">
        <v>25</v>
      </c>
      <c r="B53" s="68"/>
      <c r="C53" s="391"/>
      <c r="D53" s="77"/>
      <c r="E53" s="77"/>
      <c r="F53" s="77"/>
      <c r="G53" s="77"/>
      <c r="H53" s="358"/>
      <c r="I53" s="358"/>
      <c r="J53" s="77"/>
      <c r="K53" s="77"/>
      <c r="L53" s="77"/>
      <c r="M53" s="77"/>
      <c r="N53" s="77"/>
      <c r="O53" s="358"/>
      <c r="P53" s="358"/>
      <c r="Q53" s="77"/>
      <c r="R53" s="77"/>
      <c r="S53" s="78"/>
      <c r="T53" s="77"/>
      <c r="U53" s="170"/>
      <c r="V53" s="358"/>
      <c r="W53" s="358"/>
      <c r="X53" s="77"/>
      <c r="Y53" s="76"/>
      <c r="Z53" s="77"/>
      <c r="AA53" s="77"/>
      <c r="AB53" s="78"/>
      <c r="AC53" s="358"/>
      <c r="AD53" s="358"/>
      <c r="AE53" s="78"/>
      <c r="AF53" s="78"/>
      <c r="AG53" s="395"/>
    </row>
    <row r="54" spans="1:33" x14ac:dyDescent="0.3">
      <c r="A54" s="69" t="s">
        <v>27</v>
      </c>
      <c r="B54" s="68"/>
      <c r="C54" s="391"/>
      <c r="D54" s="77"/>
      <c r="E54" s="77"/>
      <c r="F54" s="77"/>
      <c r="G54" s="77"/>
      <c r="H54" s="358"/>
      <c r="I54" s="358"/>
      <c r="J54" s="77"/>
      <c r="K54" s="77"/>
      <c r="L54" s="77"/>
      <c r="M54" s="77"/>
      <c r="N54" s="77"/>
      <c r="O54" s="358"/>
      <c r="P54" s="358"/>
      <c r="Q54" s="77"/>
      <c r="R54" s="77"/>
      <c r="S54" s="78"/>
      <c r="T54" s="77"/>
      <c r="U54" s="170"/>
      <c r="V54" s="358"/>
      <c r="W54" s="358"/>
      <c r="X54" s="77">
        <v>11</v>
      </c>
      <c r="Y54" s="76"/>
      <c r="Z54" s="77"/>
      <c r="AA54" s="77"/>
      <c r="AB54" s="78"/>
      <c r="AC54" s="358"/>
      <c r="AD54" s="358"/>
      <c r="AE54" s="78"/>
      <c r="AF54" s="78"/>
      <c r="AG54" s="395"/>
    </row>
    <row r="55" spans="1:33" x14ac:dyDescent="0.3">
      <c r="A55" s="69" t="s">
        <v>125</v>
      </c>
      <c r="B55" s="68"/>
      <c r="C55" s="391"/>
      <c r="D55" s="77"/>
      <c r="E55" s="77"/>
      <c r="F55" s="77"/>
      <c r="G55" s="77"/>
      <c r="H55" s="358"/>
      <c r="I55" s="358"/>
      <c r="J55" s="77"/>
      <c r="K55" s="77"/>
      <c r="L55" s="77"/>
      <c r="M55" s="77"/>
      <c r="N55" s="77"/>
      <c r="O55" s="358"/>
      <c r="P55" s="358"/>
      <c r="Q55" s="77"/>
      <c r="R55" s="77"/>
      <c r="S55" s="78"/>
      <c r="T55" s="77"/>
      <c r="U55" s="170"/>
      <c r="V55" s="358"/>
      <c r="W55" s="358"/>
      <c r="X55" s="77"/>
      <c r="Y55" s="76"/>
      <c r="Z55" s="77"/>
      <c r="AA55" s="77"/>
      <c r="AB55" s="78"/>
      <c r="AC55" s="358"/>
      <c r="AD55" s="358"/>
      <c r="AE55" s="78"/>
      <c r="AF55" s="78"/>
      <c r="AG55" s="395"/>
    </row>
    <row r="56" spans="1:33" x14ac:dyDescent="0.3">
      <c r="A56" s="70" t="s">
        <v>26</v>
      </c>
      <c r="B56" s="68"/>
      <c r="C56" s="391"/>
      <c r="D56" s="77"/>
      <c r="E56" s="77"/>
      <c r="F56" s="77"/>
      <c r="G56" s="77"/>
      <c r="H56" s="358"/>
      <c r="I56" s="358"/>
      <c r="J56" s="77"/>
      <c r="K56" s="77"/>
      <c r="L56" s="77"/>
      <c r="M56" s="77"/>
      <c r="N56" s="77"/>
      <c r="O56" s="358"/>
      <c r="P56" s="358"/>
      <c r="Q56" s="77"/>
      <c r="R56" s="77"/>
      <c r="S56" s="78"/>
      <c r="T56" s="77"/>
      <c r="U56" s="170"/>
      <c r="V56" s="358"/>
      <c r="W56" s="358"/>
      <c r="X56" s="77">
        <v>11</v>
      </c>
      <c r="Y56" s="76"/>
      <c r="Z56" s="77"/>
      <c r="AA56" s="77"/>
      <c r="AB56" s="78"/>
      <c r="AC56" s="358"/>
      <c r="AD56" s="358"/>
      <c r="AE56" s="78"/>
      <c r="AF56" s="78"/>
      <c r="AG56" s="395"/>
    </row>
    <row r="57" spans="1:33" x14ac:dyDescent="0.3">
      <c r="A57" s="70" t="s">
        <v>44</v>
      </c>
      <c r="B57" s="68"/>
      <c r="C57" s="391"/>
      <c r="D57" s="77"/>
      <c r="E57" s="77"/>
      <c r="F57" s="77"/>
      <c r="G57" s="77"/>
      <c r="H57" s="358"/>
      <c r="I57" s="358"/>
      <c r="J57" s="77"/>
      <c r="K57" s="77"/>
      <c r="L57" s="77"/>
      <c r="M57" s="77"/>
      <c r="N57" s="77"/>
      <c r="O57" s="358"/>
      <c r="P57" s="358"/>
      <c r="Q57" s="77"/>
      <c r="R57" s="77"/>
      <c r="S57" s="78"/>
      <c r="T57" s="77"/>
      <c r="U57" s="170"/>
      <c r="V57" s="358"/>
      <c r="W57" s="358"/>
      <c r="X57" s="77"/>
      <c r="Y57" s="76"/>
      <c r="Z57" s="77"/>
      <c r="AA57" s="77"/>
      <c r="AB57" s="78"/>
      <c r="AC57" s="358"/>
      <c r="AD57" s="358"/>
      <c r="AE57" s="78"/>
      <c r="AF57" s="78"/>
      <c r="AG57" s="395"/>
    </row>
    <row r="58" spans="1:33" x14ac:dyDescent="0.3">
      <c r="A58" s="70" t="s">
        <v>133</v>
      </c>
      <c r="B58" s="68"/>
      <c r="C58" s="391"/>
      <c r="D58" s="77"/>
      <c r="E58" s="77"/>
      <c r="F58" s="77"/>
      <c r="G58" s="77"/>
      <c r="H58" s="358"/>
      <c r="I58" s="358"/>
      <c r="J58" s="77"/>
      <c r="K58" s="77"/>
      <c r="L58" s="77"/>
      <c r="M58" s="77"/>
      <c r="N58" s="77"/>
      <c r="O58" s="358"/>
      <c r="P58" s="358"/>
      <c r="Q58" s="77"/>
      <c r="R58" s="77"/>
      <c r="S58" s="78"/>
      <c r="T58" s="77"/>
      <c r="U58" s="170"/>
      <c r="V58" s="358"/>
      <c r="W58" s="358"/>
      <c r="X58" s="77"/>
      <c r="Y58" s="76"/>
      <c r="Z58" s="77">
        <v>11</v>
      </c>
      <c r="AA58" s="77"/>
      <c r="AB58" s="78"/>
      <c r="AC58" s="358"/>
      <c r="AD58" s="358"/>
      <c r="AE58" s="78"/>
      <c r="AF58" s="78"/>
      <c r="AG58" s="395"/>
    </row>
    <row r="59" spans="1:33" ht="15" thickBot="1" x14ac:dyDescent="0.35">
      <c r="A59" s="71" t="s">
        <v>28</v>
      </c>
      <c r="B59" s="72"/>
      <c r="C59" s="392">
        <v>12</v>
      </c>
      <c r="D59" s="80"/>
      <c r="E59" s="80"/>
      <c r="F59" s="80"/>
      <c r="G59" s="80"/>
      <c r="H59" s="359"/>
      <c r="I59" s="359"/>
      <c r="J59" s="80"/>
      <c r="K59" s="80"/>
      <c r="L59" s="80"/>
      <c r="M59" s="80"/>
      <c r="N59" s="80"/>
      <c r="O59" s="359"/>
      <c r="P59" s="359"/>
      <c r="Q59" s="80"/>
      <c r="R59" s="80"/>
      <c r="S59" s="81"/>
      <c r="T59" s="80"/>
      <c r="U59" s="170"/>
      <c r="V59" s="359"/>
      <c r="W59" s="359"/>
      <c r="X59" s="80"/>
      <c r="Y59" s="79"/>
      <c r="Z59" s="80">
        <v>10</v>
      </c>
      <c r="AA59" s="80"/>
      <c r="AB59" s="81"/>
      <c r="AC59" s="359"/>
      <c r="AD59" s="359"/>
      <c r="AE59" s="81"/>
      <c r="AF59" s="81"/>
      <c r="AG59" s="396"/>
    </row>
    <row r="60" spans="1:33" ht="15" thickBot="1" x14ac:dyDescent="0.35">
      <c r="A60" s="36"/>
      <c r="B60" s="4"/>
      <c r="C60" s="384">
        <f t="shared" ref="C60:AF60" si="3">SUM(C52:C59)</f>
        <v>12</v>
      </c>
      <c r="D60" s="12">
        <f t="shared" si="3"/>
        <v>0</v>
      </c>
      <c r="E60" s="12">
        <f t="shared" si="3"/>
        <v>0</v>
      </c>
      <c r="F60" s="12">
        <f t="shared" si="3"/>
        <v>0</v>
      </c>
      <c r="G60" s="12">
        <f t="shared" si="3"/>
        <v>0</v>
      </c>
      <c r="H60" s="12">
        <f t="shared" si="3"/>
        <v>0</v>
      </c>
      <c r="I60" s="12">
        <f t="shared" si="3"/>
        <v>0</v>
      </c>
      <c r="J60" s="12">
        <f t="shared" si="3"/>
        <v>0</v>
      </c>
      <c r="K60" s="12">
        <f t="shared" si="3"/>
        <v>0</v>
      </c>
      <c r="L60" s="12">
        <f>SUM(L52:L59)</f>
        <v>0</v>
      </c>
      <c r="M60" s="12">
        <f t="shared" si="3"/>
        <v>0</v>
      </c>
      <c r="N60" s="12">
        <f t="shared" si="3"/>
        <v>0</v>
      </c>
      <c r="O60" s="12">
        <f t="shared" si="3"/>
        <v>0</v>
      </c>
      <c r="P60" s="12">
        <f t="shared" si="3"/>
        <v>0</v>
      </c>
      <c r="Q60" s="12">
        <f t="shared" si="3"/>
        <v>0</v>
      </c>
      <c r="R60" s="12">
        <f t="shared" si="3"/>
        <v>0</v>
      </c>
      <c r="S60" s="12">
        <f t="shared" si="3"/>
        <v>0</v>
      </c>
      <c r="T60" s="12">
        <f t="shared" si="3"/>
        <v>0</v>
      </c>
      <c r="U60" s="12">
        <f t="shared" si="3"/>
        <v>0</v>
      </c>
      <c r="V60" s="12">
        <f t="shared" si="3"/>
        <v>0</v>
      </c>
      <c r="W60" s="12">
        <f t="shared" si="3"/>
        <v>0</v>
      </c>
      <c r="X60" s="12">
        <f t="shared" si="3"/>
        <v>22</v>
      </c>
      <c r="Y60" s="12">
        <f t="shared" si="3"/>
        <v>0</v>
      </c>
      <c r="Z60" s="12">
        <f t="shared" si="3"/>
        <v>21</v>
      </c>
      <c r="AA60" s="12">
        <f t="shared" si="3"/>
        <v>0</v>
      </c>
      <c r="AB60" s="12">
        <f t="shared" si="3"/>
        <v>0</v>
      </c>
      <c r="AC60" s="12">
        <f t="shared" si="3"/>
        <v>0</v>
      </c>
      <c r="AD60" s="12">
        <f t="shared" si="3"/>
        <v>0</v>
      </c>
      <c r="AE60" s="12">
        <f t="shared" si="3"/>
        <v>0</v>
      </c>
      <c r="AF60" s="139">
        <f t="shared" si="3"/>
        <v>0</v>
      </c>
      <c r="AG60" s="315"/>
    </row>
    <row r="61" spans="1:33" x14ac:dyDescent="0.3">
      <c r="A61" s="82" t="s">
        <v>31</v>
      </c>
      <c r="B61" s="83"/>
      <c r="C61" s="383"/>
      <c r="D61" s="174"/>
      <c r="E61" s="174"/>
      <c r="F61" s="174"/>
      <c r="G61" s="174"/>
      <c r="H61" s="353"/>
      <c r="I61" s="353"/>
      <c r="J61" s="174"/>
      <c r="K61" s="174"/>
      <c r="L61" s="174"/>
      <c r="M61" s="174"/>
      <c r="N61" s="174"/>
      <c r="O61" s="353"/>
      <c r="P61" s="353"/>
      <c r="Q61" s="174"/>
      <c r="R61" s="174"/>
      <c r="S61" s="194"/>
      <c r="T61" s="174"/>
      <c r="U61" s="170"/>
      <c r="V61" s="353"/>
      <c r="W61" s="353"/>
      <c r="X61" s="174"/>
      <c r="Y61" s="173"/>
      <c r="Z61" s="174"/>
      <c r="AA61" s="174"/>
      <c r="AB61" s="194"/>
      <c r="AC61" s="353"/>
      <c r="AD61" s="353"/>
      <c r="AE61" s="194"/>
      <c r="AF61" s="194"/>
      <c r="AG61" s="331"/>
    </row>
    <row r="62" spans="1:33" x14ac:dyDescent="0.3">
      <c r="A62" s="84" t="s">
        <v>32</v>
      </c>
      <c r="B62" s="85"/>
      <c r="C62" s="383"/>
      <c r="D62" s="174"/>
      <c r="E62" s="174"/>
      <c r="F62" s="174"/>
      <c r="G62" s="174"/>
      <c r="H62" s="353"/>
      <c r="I62" s="353"/>
      <c r="J62" s="174"/>
      <c r="K62" s="174"/>
      <c r="L62" s="174"/>
      <c r="M62" s="174"/>
      <c r="N62" s="174"/>
      <c r="O62" s="353"/>
      <c r="P62" s="353"/>
      <c r="Q62" s="174"/>
      <c r="R62" s="174"/>
      <c r="S62" s="194"/>
      <c r="T62" s="174"/>
      <c r="U62" s="170"/>
      <c r="V62" s="353"/>
      <c r="W62" s="353"/>
      <c r="X62" s="174"/>
      <c r="Y62" s="173"/>
      <c r="Z62" s="174"/>
      <c r="AA62" s="174"/>
      <c r="AB62" s="194"/>
      <c r="AC62" s="353"/>
      <c r="AD62" s="353"/>
      <c r="AE62" s="194"/>
      <c r="AF62" s="194"/>
      <c r="AG62" s="331"/>
    </row>
    <row r="63" spans="1:33" x14ac:dyDescent="0.3">
      <c r="A63" s="86" t="s">
        <v>33</v>
      </c>
      <c r="B63" s="85"/>
      <c r="C63" s="383"/>
      <c r="D63" s="174"/>
      <c r="E63" s="174"/>
      <c r="F63" s="174"/>
      <c r="G63" s="174"/>
      <c r="H63" s="353"/>
      <c r="I63" s="353"/>
      <c r="J63" s="174"/>
      <c r="K63" s="174"/>
      <c r="L63" s="174"/>
      <c r="M63" s="174"/>
      <c r="N63" s="174"/>
      <c r="O63" s="353"/>
      <c r="P63" s="353"/>
      <c r="Q63" s="174"/>
      <c r="R63" s="174"/>
      <c r="S63" s="194"/>
      <c r="T63" s="174"/>
      <c r="U63" s="170"/>
      <c r="V63" s="353"/>
      <c r="W63" s="353"/>
      <c r="X63" s="174"/>
      <c r="Y63" s="173"/>
      <c r="Z63" s="174"/>
      <c r="AA63" s="174"/>
      <c r="AB63" s="194"/>
      <c r="AC63" s="353"/>
      <c r="AD63" s="353"/>
      <c r="AE63" s="194"/>
      <c r="AF63" s="194"/>
      <c r="AG63" s="331"/>
    </row>
    <row r="64" spans="1:33" x14ac:dyDescent="0.3">
      <c r="A64" s="87" t="s">
        <v>126</v>
      </c>
      <c r="B64" s="85"/>
      <c r="C64" s="383"/>
      <c r="D64" s="174"/>
      <c r="E64" s="174"/>
      <c r="F64" s="174"/>
      <c r="G64" s="174"/>
      <c r="H64" s="353"/>
      <c r="I64" s="353"/>
      <c r="J64" s="174"/>
      <c r="K64" s="174"/>
      <c r="L64" s="174"/>
      <c r="M64" s="174"/>
      <c r="N64" s="174"/>
      <c r="O64" s="353"/>
      <c r="P64" s="353"/>
      <c r="Q64" s="174"/>
      <c r="R64" s="174"/>
      <c r="S64" s="194"/>
      <c r="T64" s="174"/>
      <c r="U64" s="170"/>
      <c r="V64" s="353"/>
      <c r="W64" s="353"/>
      <c r="X64" s="174"/>
      <c r="Y64" s="173"/>
      <c r="Z64" s="174"/>
      <c r="AA64" s="174"/>
      <c r="AB64" s="194"/>
      <c r="AC64" s="353"/>
      <c r="AD64" s="353"/>
      <c r="AE64" s="194"/>
      <c r="AF64" s="194"/>
      <c r="AG64" s="331"/>
    </row>
    <row r="65" spans="1:33" x14ac:dyDescent="0.3">
      <c r="A65" s="87" t="s">
        <v>34</v>
      </c>
      <c r="B65" s="85"/>
      <c r="C65" s="383"/>
      <c r="D65" s="174"/>
      <c r="E65" s="174"/>
      <c r="F65" s="174"/>
      <c r="G65" s="174"/>
      <c r="H65" s="353"/>
      <c r="I65" s="353"/>
      <c r="J65" s="174"/>
      <c r="K65" s="174"/>
      <c r="L65" s="174"/>
      <c r="M65" s="174"/>
      <c r="N65" s="174"/>
      <c r="O65" s="353"/>
      <c r="P65" s="353"/>
      <c r="Q65" s="174"/>
      <c r="R65" s="174"/>
      <c r="S65" s="194"/>
      <c r="T65" s="174"/>
      <c r="U65" s="170"/>
      <c r="V65" s="353"/>
      <c r="W65" s="353"/>
      <c r="X65" s="174"/>
      <c r="Y65" s="173"/>
      <c r="Z65" s="174"/>
      <c r="AA65" s="174"/>
      <c r="AB65" s="194"/>
      <c r="AC65" s="353"/>
      <c r="AD65" s="353"/>
      <c r="AE65" s="194"/>
      <c r="AF65" s="194"/>
      <c r="AG65" s="331"/>
    </row>
    <row r="66" spans="1:33" x14ac:dyDescent="0.3">
      <c r="A66" s="87" t="s">
        <v>45</v>
      </c>
      <c r="B66" s="85"/>
      <c r="C66" s="383"/>
      <c r="D66" s="174"/>
      <c r="E66" s="174"/>
      <c r="F66" s="174"/>
      <c r="G66" s="174"/>
      <c r="H66" s="353"/>
      <c r="I66" s="353"/>
      <c r="J66" s="174"/>
      <c r="K66" s="174"/>
      <c r="L66" s="174"/>
      <c r="M66" s="174"/>
      <c r="N66" s="174"/>
      <c r="O66" s="353"/>
      <c r="P66" s="353"/>
      <c r="Q66" s="174"/>
      <c r="R66" s="174"/>
      <c r="S66" s="194"/>
      <c r="T66" s="174"/>
      <c r="U66" s="170"/>
      <c r="V66" s="353"/>
      <c r="W66" s="353"/>
      <c r="X66" s="174"/>
      <c r="Y66" s="173"/>
      <c r="Z66" s="174"/>
      <c r="AA66" s="174"/>
      <c r="AB66" s="194"/>
      <c r="AC66" s="353"/>
      <c r="AD66" s="353"/>
      <c r="AE66" s="194"/>
      <c r="AF66" s="194"/>
      <c r="AG66" s="331"/>
    </row>
    <row r="67" spans="1:33" ht="15" thickBot="1" x14ac:dyDescent="0.35">
      <c r="A67" s="87" t="s">
        <v>35</v>
      </c>
      <c r="B67" s="85"/>
      <c r="C67" s="383"/>
      <c r="D67" s="174"/>
      <c r="E67" s="174"/>
      <c r="F67" s="174"/>
      <c r="G67" s="174"/>
      <c r="H67" s="353"/>
      <c r="I67" s="353"/>
      <c r="J67" s="174"/>
      <c r="K67" s="174"/>
      <c r="L67" s="174"/>
      <c r="M67" s="174"/>
      <c r="N67" s="174"/>
      <c r="O67" s="353"/>
      <c r="P67" s="353"/>
      <c r="Q67" s="174"/>
      <c r="R67" s="174"/>
      <c r="S67" s="194"/>
      <c r="T67" s="174"/>
      <c r="U67" s="170"/>
      <c r="V67" s="353"/>
      <c r="W67" s="353"/>
      <c r="X67" s="174"/>
      <c r="Y67" s="173"/>
      <c r="Z67" s="174"/>
      <c r="AA67" s="174"/>
      <c r="AB67" s="194"/>
      <c r="AC67" s="353"/>
      <c r="AD67" s="353"/>
      <c r="AE67" s="194"/>
      <c r="AF67" s="194"/>
      <c r="AG67" s="331"/>
    </row>
    <row r="68" spans="1:33" ht="15" thickBot="1" x14ac:dyDescent="0.35">
      <c r="A68" s="293"/>
      <c r="B68" s="294"/>
      <c r="C68" s="386">
        <f>SUM(C61:C67)</f>
        <v>0</v>
      </c>
      <c r="D68" s="50">
        <f t="shared" ref="D68:AF68" si="4">SUM(D61:D67)</f>
        <v>0</v>
      </c>
      <c r="E68" s="50">
        <f t="shared" si="4"/>
        <v>0</v>
      </c>
      <c r="F68" s="50">
        <f t="shared" si="4"/>
        <v>0</v>
      </c>
      <c r="G68" s="50">
        <f t="shared" si="4"/>
        <v>0</v>
      </c>
      <c r="H68" s="50">
        <f t="shared" si="4"/>
        <v>0</v>
      </c>
      <c r="I68" s="50">
        <f t="shared" si="4"/>
        <v>0</v>
      </c>
      <c r="J68" s="50">
        <f t="shared" si="4"/>
        <v>0</v>
      </c>
      <c r="K68" s="50">
        <f t="shared" si="4"/>
        <v>0</v>
      </c>
      <c r="L68" s="50">
        <f>SUM(L61:L67)</f>
        <v>0</v>
      </c>
      <c r="M68" s="50">
        <f t="shared" si="4"/>
        <v>0</v>
      </c>
      <c r="N68" s="50">
        <f t="shared" si="4"/>
        <v>0</v>
      </c>
      <c r="O68" s="50">
        <f t="shared" si="4"/>
        <v>0</v>
      </c>
      <c r="P68" s="50">
        <f t="shared" si="4"/>
        <v>0</v>
      </c>
      <c r="Q68" s="50">
        <f t="shared" si="4"/>
        <v>0</v>
      </c>
      <c r="R68" s="50">
        <f t="shared" si="4"/>
        <v>0</v>
      </c>
      <c r="S68" s="50">
        <f t="shared" si="4"/>
        <v>0</v>
      </c>
      <c r="T68" s="50">
        <f t="shared" si="4"/>
        <v>0</v>
      </c>
      <c r="U68" s="50">
        <f t="shared" si="4"/>
        <v>0</v>
      </c>
      <c r="V68" s="50">
        <f t="shared" si="4"/>
        <v>0</v>
      </c>
      <c r="W68" s="50">
        <f t="shared" si="4"/>
        <v>0</v>
      </c>
      <c r="X68" s="50">
        <f t="shared" si="4"/>
        <v>0</v>
      </c>
      <c r="Y68" s="50">
        <f t="shared" si="4"/>
        <v>0</v>
      </c>
      <c r="Z68" s="50">
        <f t="shared" si="4"/>
        <v>0</v>
      </c>
      <c r="AA68" s="50">
        <f t="shared" si="4"/>
        <v>0</v>
      </c>
      <c r="AB68" s="50">
        <f t="shared" si="4"/>
        <v>0</v>
      </c>
      <c r="AC68" s="50">
        <f t="shared" si="4"/>
        <v>0</v>
      </c>
      <c r="AD68" s="50">
        <f t="shared" si="4"/>
        <v>0</v>
      </c>
      <c r="AE68" s="50">
        <f t="shared" si="4"/>
        <v>0</v>
      </c>
      <c r="AF68" s="202">
        <f t="shared" si="4"/>
        <v>0</v>
      </c>
      <c r="AG68" s="322"/>
    </row>
    <row r="69" spans="1:33" x14ac:dyDescent="0.3">
      <c r="A69" s="295" t="s">
        <v>56</v>
      </c>
      <c r="B69" s="296"/>
      <c r="C69" s="381"/>
      <c r="D69" s="170"/>
      <c r="E69" s="170"/>
      <c r="F69" s="170"/>
      <c r="G69" s="170"/>
      <c r="H69" s="351"/>
      <c r="I69" s="351"/>
      <c r="J69" s="170"/>
      <c r="K69" s="170"/>
      <c r="L69" s="170"/>
      <c r="M69" s="170"/>
      <c r="N69" s="170"/>
      <c r="O69" s="351"/>
      <c r="P69" s="351"/>
      <c r="Q69" s="170"/>
      <c r="R69" s="170"/>
      <c r="S69" s="170"/>
      <c r="T69" s="170"/>
      <c r="U69" s="170"/>
      <c r="V69" s="351"/>
      <c r="W69" s="351"/>
      <c r="X69" s="170"/>
      <c r="Y69" s="170"/>
      <c r="Z69" s="170"/>
      <c r="AA69" s="170"/>
      <c r="AB69" s="170"/>
      <c r="AC69" s="351"/>
      <c r="AD69" s="351"/>
      <c r="AE69" s="170"/>
      <c r="AF69" s="192"/>
      <c r="AG69" s="329"/>
    </row>
    <row r="70" spans="1:33" x14ac:dyDescent="0.3">
      <c r="A70" s="295" t="s">
        <v>57</v>
      </c>
      <c r="B70" s="297"/>
      <c r="C70" s="382"/>
      <c r="D70" s="172"/>
      <c r="E70" s="172"/>
      <c r="F70" s="172"/>
      <c r="G70" s="172"/>
      <c r="H70" s="352"/>
      <c r="I70" s="352"/>
      <c r="J70" s="172"/>
      <c r="K70" s="172"/>
      <c r="L70" s="172"/>
      <c r="M70" s="172"/>
      <c r="N70" s="172"/>
      <c r="O70" s="352"/>
      <c r="P70" s="352"/>
      <c r="Q70" s="172"/>
      <c r="R70" s="172"/>
      <c r="S70" s="172"/>
      <c r="T70" s="172"/>
      <c r="U70" s="170"/>
      <c r="V70" s="352"/>
      <c r="W70" s="352"/>
      <c r="X70" s="172"/>
      <c r="Y70" s="172"/>
      <c r="Z70" s="172"/>
      <c r="AA70" s="172"/>
      <c r="AB70" s="172"/>
      <c r="AC70" s="352"/>
      <c r="AD70" s="352"/>
      <c r="AE70" s="172"/>
      <c r="AF70" s="193"/>
      <c r="AG70" s="330"/>
    </row>
    <row r="71" spans="1:33" x14ac:dyDescent="0.3">
      <c r="A71" s="298" t="s">
        <v>58</v>
      </c>
      <c r="B71" s="297"/>
      <c r="C71" s="382"/>
      <c r="D71" s="172"/>
      <c r="E71" s="172"/>
      <c r="F71" s="172"/>
      <c r="G71" s="172"/>
      <c r="H71" s="352"/>
      <c r="I71" s="352"/>
      <c r="J71" s="172"/>
      <c r="K71" s="172"/>
      <c r="L71" s="172"/>
      <c r="M71" s="172"/>
      <c r="N71" s="172"/>
      <c r="O71" s="352"/>
      <c r="P71" s="352"/>
      <c r="Q71" s="172"/>
      <c r="R71" s="172"/>
      <c r="S71" s="172"/>
      <c r="T71" s="172"/>
      <c r="U71" s="170"/>
      <c r="V71" s="352"/>
      <c r="W71" s="352"/>
      <c r="X71" s="172"/>
      <c r="Y71" s="172"/>
      <c r="Z71" s="172"/>
      <c r="AA71" s="172"/>
      <c r="AB71" s="172"/>
      <c r="AC71" s="352"/>
      <c r="AD71" s="352"/>
      <c r="AE71" s="172"/>
      <c r="AF71" s="193"/>
      <c r="AG71" s="330"/>
    </row>
    <row r="72" spans="1:33" x14ac:dyDescent="0.3">
      <c r="A72" s="299" t="s">
        <v>127</v>
      </c>
      <c r="B72" s="297"/>
      <c r="C72" s="382"/>
      <c r="D72" s="172"/>
      <c r="E72" s="172"/>
      <c r="F72" s="172"/>
      <c r="G72" s="172"/>
      <c r="H72" s="352"/>
      <c r="I72" s="352"/>
      <c r="J72" s="172"/>
      <c r="K72" s="172"/>
      <c r="L72" s="172"/>
      <c r="M72" s="172"/>
      <c r="N72" s="172"/>
      <c r="O72" s="352"/>
      <c r="P72" s="352"/>
      <c r="Q72" s="172"/>
      <c r="R72" s="172"/>
      <c r="S72" s="172"/>
      <c r="T72" s="172"/>
      <c r="U72" s="170"/>
      <c r="V72" s="352"/>
      <c r="W72" s="352"/>
      <c r="X72" s="172"/>
      <c r="Y72" s="172"/>
      <c r="Z72" s="172"/>
      <c r="AA72" s="172"/>
      <c r="AB72" s="172"/>
      <c r="AC72" s="352"/>
      <c r="AD72" s="352"/>
      <c r="AE72" s="172"/>
      <c r="AF72" s="193"/>
      <c r="AG72" s="330"/>
    </row>
    <row r="73" spans="1:33" x14ac:dyDescent="0.3">
      <c r="A73" s="299" t="s">
        <v>59</v>
      </c>
      <c r="B73" s="297"/>
      <c r="C73" s="382"/>
      <c r="D73" s="172"/>
      <c r="E73" s="172"/>
      <c r="F73" s="172"/>
      <c r="G73" s="172"/>
      <c r="H73" s="352"/>
      <c r="I73" s="352"/>
      <c r="J73" s="172"/>
      <c r="K73" s="172"/>
      <c r="L73" s="172"/>
      <c r="M73" s="172"/>
      <c r="N73" s="172"/>
      <c r="O73" s="352"/>
      <c r="P73" s="352"/>
      <c r="Q73" s="172"/>
      <c r="R73" s="172"/>
      <c r="S73" s="172"/>
      <c r="T73" s="172"/>
      <c r="U73" s="170"/>
      <c r="V73" s="352"/>
      <c r="W73" s="352"/>
      <c r="X73" s="172"/>
      <c r="Y73" s="172"/>
      <c r="Z73" s="172"/>
      <c r="AA73" s="172"/>
      <c r="AB73" s="172"/>
      <c r="AC73" s="352"/>
      <c r="AD73" s="352"/>
      <c r="AE73" s="172"/>
      <c r="AF73" s="193"/>
      <c r="AG73" s="330"/>
    </row>
    <row r="74" spans="1:33" x14ac:dyDescent="0.3">
      <c r="A74" s="299" t="s">
        <v>60</v>
      </c>
      <c r="B74" s="297"/>
      <c r="C74" s="382"/>
      <c r="D74" s="172"/>
      <c r="E74" s="172"/>
      <c r="F74" s="172"/>
      <c r="G74" s="172"/>
      <c r="H74" s="352"/>
      <c r="I74" s="352"/>
      <c r="J74" s="172"/>
      <c r="K74" s="172"/>
      <c r="L74" s="172"/>
      <c r="M74" s="172"/>
      <c r="N74" s="172"/>
      <c r="O74" s="352"/>
      <c r="P74" s="352"/>
      <c r="Q74" s="172"/>
      <c r="R74" s="172"/>
      <c r="S74" s="172"/>
      <c r="T74" s="172"/>
      <c r="U74" s="170"/>
      <c r="V74" s="352"/>
      <c r="W74" s="352"/>
      <c r="X74" s="172"/>
      <c r="Y74" s="172"/>
      <c r="Z74" s="172"/>
      <c r="AA74" s="172"/>
      <c r="AB74" s="172"/>
      <c r="AC74" s="352"/>
      <c r="AD74" s="352"/>
      <c r="AE74" s="172"/>
      <c r="AF74" s="193"/>
      <c r="AG74" s="330"/>
    </row>
    <row r="75" spans="1:33" ht="15" thickBot="1" x14ac:dyDescent="0.35">
      <c r="A75" s="299" t="s">
        <v>61</v>
      </c>
      <c r="B75" s="297"/>
      <c r="C75" s="383"/>
      <c r="D75" s="174"/>
      <c r="E75" s="174"/>
      <c r="F75" s="174"/>
      <c r="G75" s="174"/>
      <c r="H75" s="353"/>
      <c r="I75" s="353"/>
      <c r="J75" s="174"/>
      <c r="K75" s="174"/>
      <c r="L75" s="174"/>
      <c r="M75" s="174"/>
      <c r="N75" s="174"/>
      <c r="O75" s="353"/>
      <c r="P75" s="353"/>
      <c r="Q75" s="174"/>
      <c r="R75" s="174"/>
      <c r="S75" s="174"/>
      <c r="T75" s="174"/>
      <c r="U75" s="302"/>
      <c r="V75" s="353"/>
      <c r="W75" s="353"/>
      <c r="X75" s="174"/>
      <c r="Y75" s="174"/>
      <c r="Z75" s="174"/>
      <c r="AA75" s="174"/>
      <c r="AB75" s="174"/>
      <c r="AC75" s="353"/>
      <c r="AD75" s="353"/>
      <c r="AE75" s="174"/>
      <c r="AF75" s="194"/>
      <c r="AG75" s="331"/>
    </row>
    <row r="76" spans="1:33" ht="15" thickBot="1" x14ac:dyDescent="0.35">
      <c r="A76" s="4"/>
      <c r="B76" s="4"/>
      <c r="C76" s="386">
        <f>SUM(C69:C75)</f>
        <v>0</v>
      </c>
      <c r="D76" s="50">
        <f>SUM(D69:D75)</f>
        <v>0</v>
      </c>
      <c r="E76" s="50">
        <f t="shared" ref="E76:AF76" si="5">SUM(E69:E75)</f>
        <v>0</v>
      </c>
      <c r="F76" s="50">
        <f t="shared" si="5"/>
        <v>0</v>
      </c>
      <c r="G76" s="50">
        <f t="shared" si="5"/>
        <v>0</v>
      </c>
      <c r="H76" s="50">
        <f t="shared" si="5"/>
        <v>0</v>
      </c>
      <c r="I76" s="50">
        <f t="shared" si="5"/>
        <v>0</v>
      </c>
      <c r="J76" s="50">
        <f t="shared" si="5"/>
        <v>0</v>
      </c>
      <c r="K76" s="50">
        <f t="shared" si="5"/>
        <v>0</v>
      </c>
      <c r="L76" s="50">
        <f t="shared" si="5"/>
        <v>0</v>
      </c>
      <c r="M76" s="50">
        <f t="shared" si="5"/>
        <v>0</v>
      </c>
      <c r="N76" s="50">
        <f t="shared" si="5"/>
        <v>0</v>
      </c>
      <c r="O76" s="50">
        <f t="shared" si="5"/>
        <v>0</v>
      </c>
      <c r="P76" s="50">
        <f t="shared" si="5"/>
        <v>0</v>
      </c>
      <c r="Q76" s="50">
        <f t="shared" si="5"/>
        <v>0</v>
      </c>
      <c r="R76" s="50">
        <f t="shared" si="5"/>
        <v>0</v>
      </c>
      <c r="S76" s="50">
        <f t="shared" si="5"/>
        <v>0</v>
      </c>
      <c r="T76" s="50">
        <f t="shared" si="5"/>
        <v>0</v>
      </c>
      <c r="U76" s="50">
        <f t="shared" si="5"/>
        <v>0</v>
      </c>
      <c r="V76" s="50">
        <f t="shared" si="5"/>
        <v>0</v>
      </c>
      <c r="W76" s="50">
        <f t="shared" si="5"/>
        <v>0</v>
      </c>
      <c r="X76" s="50">
        <f t="shared" si="5"/>
        <v>0</v>
      </c>
      <c r="Y76" s="50">
        <f t="shared" si="5"/>
        <v>0</v>
      </c>
      <c r="Z76" s="50">
        <f t="shared" si="5"/>
        <v>0</v>
      </c>
      <c r="AA76" s="50">
        <f t="shared" si="5"/>
        <v>0</v>
      </c>
      <c r="AB76" s="50">
        <f t="shared" si="5"/>
        <v>0</v>
      </c>
      <c r="AC76" s="50">
        <f t="shared" si="5"/>
        <v>0</v>
      </c>
      <c r="AD76" s="50">
        <f t="shared" si="5"/>
        <v>0</v>
      </c>
      <c r="AE76" s="50">
        <f t="shared" si="5"/>
        <v>0</v>
      </c>
      <c r="AF76" s="202">
        <f t="shared" si="5"/>
        <v>0</v>
      </c>
      <c r="AG76" s="322"/>
    </row>
    <row r="77" spans="1:33" x14ac:dyDescent="0.3">
      <c r="A77" s="62" t="s">
        <v>36</v>
      </c>
      <c r="B77" s="92"/>
      <c r="C77" s="381"/>
      <c r="D77" s="170"/>
      <c r="E77" s="170"/>
      <c r="F77" s="170"/>
      <c r="G77" s="170"/>
      <c r="H77" s="351"/>
      <c r="I77" s="351"/>
      <c r="J77" s="170"/>
      <c r="K77" s="170"/>
      <c r="L77" s="170"/>
      <c r="M77" s="170"/>
      <c r="N77" s="170"/>
      <c r="O77" s="351"/>
      <c r="P77" s="351"/>
      <c r="Q77" s="170"/>
      <c r="R77" s="170"/>
      <c r="S77" s="170"/>
      <c r="T77" s="183"/>
      <c r="U77" s="170"/>
      <c r="V77" s="351"/>
      <c r="W77" s="351"/>
      <c r="X77" s="183"/>
      <c r="Y77" s="183"/>
      <c r="Z77" s="183"/>
      <c r="AA77" s="183"/>
      <c r="AB77" s="183"/>
      <c r="AC77" s="351"/>
      <c r="AD77" s="351"/>
      <c r="AE77" s="183"/>
      <c r="AF77" s="209"/>
      <c r="AG77" s="335">
        <v>24</v>
      </c>
    </row>
    <row r="78" spans="1:33" x14ac:dyDescent="0.3">
      <c r="A78" s="63" t="s">
        <v>37</v>
      </c>
      <c r="B78" s="95"/>
      <c r="C78" s="382"/>
      <c r="D78" s="172"/>
      <c r="E78" s="172"/>
      <c r="F78" s="172"/>
      <c r="G78" s="172"/>
      <c r="H78" s="352"/>
      <c r="I78" s="352"/>
      <c r="J78" s="172"/>
      <c r="K78" s="172"/>
      <c r="L78" s="172"/>
      <c r="M78" s="172"/>
      <c r="N78" s="172"/>
      <c r="O78" s="352"/>
      <c r="P78" s="352"/>
      <c r="Q78" s="172"/>
      <c r="R78" s="170"/>
      <c r="S78" s="172"/>
      <c r="T78" s="186"/>
      <c r="U78" s="187"/>
      <c r="V78" s="352"/>
      <c r="W78" s="352"/>
      <c r="X78" s="186"/>
      <c r="Y78" s="186"/>
      <c r="Z78" s="186"/>
      <c r="AA78" s="186"/>
      <c r="AB78" s="186"/>
      <c r="AC78" s="352"/>
      <c r="AD78" s="352"/>
      <c r="AE78" s="186"/>
      <c r="AF78" s="210">
        <v>7</v>
      </c>
      <c r="AG78" s="336">
        <v>24</v>
      </c>
    </row>
    <row r="79" spans="1:33" x14ac:dyDescent="0.3">
      <c r="A79" s="63" t="s">
        <v>38</v>
      </c>
      <c r="B79" s="95"/>
      <c r="C79" s="382"/>
      <c r="D79" s="172"/>
      <c r="E79" s="172"/>
      <c r="F79" s="172"/>
      <c r="G79" s="172"/>
      <c r="H79" s="352"/>
      <c r="I79" s="352"/>
      <c r="J79" s="172"/>
      <c r="K79" s="172"/>
      <c r="L79" s="172"/>
      <c r="M79" s="172"/>
      <c r="N79" s="172"/>
      <c r="O79" s="352"/>
      <c r="P79" s="352"/>
      <c r="Q79" s="172"/>
      <c r="R79" s="170"/>
      <c r="S79" s="172"/>
      <c r="T79" s="186"/>
      <c r="U79" s="172"/>
      <c r="V79" s="352"/>
      <c r="W79" s="352"/>
      <c r="X79" s="186"/>
      <c r="Y79" s="186"/>
      <c r="Z79" s="186"/>
      <c r="AA79" s="186"/>
      <c r="AB79" s="186">
        <v>41</v>
      </c>
      <c r="AC79" s="352"/>
      <c r="AD79" s="352"/>
      <c r="AE79" s="186"/>
      <c r="AF79" s="210">
        <v>16</v>
      </c>
      <c r="AG79" s="336">
        <v>43</v>
      </c>
    </row>
    <row r="80" spans="1:33" x14ac:dyDescent="0.3">
      <c r="A80" s="63" t="s">
        <v>128</v>
      </c>
      <c r="B80" s="95"/>
      <c r="C80" s="382"/>
      <c r="D80" s="172"/>
      <c r="E80" s="172"/>
      <c r="F80" s="172"/>
      <c r="G80" s="172"/>
      <c r="H80" s="352"/>
      <c r="I80" s="352"/>
      <c r="J80" s="172"/>
      <c r="K80" s="172"/>
      <c r="L80" s="172"/>
      <c r="M80" s="172"/>
      <c r="N80" s="172"/>
      <c r="O80" s="352"/>
      <c r="P80" s="352"/>
      <c r="Q80" s="172"/>
      <c r="R80" s="170"/>
      <c r="S80" s="172"/>
      <c r="T80" s="186"/>
      <c r="U80" s="172"/>
      <c r="V80" s="352"/>
      <c r="W80" s="352"/>
      <c r="X80" s="186"/>
      <c r="Y80" s="186"/>
      <c r="Z80" s="186"/>
      <c r="AA80" s="186"/>
      <c r="AB80" s="186"/>
      <c r="AC80" s="352"/>
      <c r="AD80" s="352"/>
      <c r="AE80" s="186"/>
      <c r="AF80" s="210"/>
      <c r="AG80" s="336"/>
    </row>
    <row r="81" spans="1:33" x14ac:dyDescent="0.3">
      <c r="A81" s="63" t="s">
        <v>134</v>
      </c>
      <c r="B81" s="95"/>
      <c r="C81" s="382"/>
      <c r="D81" s="172"/>
      <c r="E81" s="172"/>
      <c r="F81" s="172"/>
      <c r="G81" s="172"/>
      <c r="H81" s="352"/>
      <c r="I81" s="352"/>
      <c r="J81" s="172"/>
      <c r="K81" s="172"/>
      <c r="L81" s="172"/>
      <c r="M81" s="172"/>
      <c r="N81" s="172"/>
      <c r="O81" s="352"/>
      <c r="P81" s="352"/>
      <c r="Q81" s="172"/>
      <c r="R81" s="170"/>
      <c r="S81" s="172"/>
      <c r="T81" s="186"/>
      <c r="U81" s="172"/>
      <c r="V81" s="352"/>
      <c r="W81" s="352"/>
      <c r="X81" s="186"/>
      <c r="Y81" s="186"/>
      <c r="Z81" s="186"/>
      <c r="AA81" s="186"/>
      <c r="AB81" s="186"/>
      <c r="AC81" s="352"/>
      <c r="AD81" s="352"/>
      <c r="AE81" s="186"/>
      <c r="AF81" s="210">
        <v>16</v>
      </c>
      <c r="AG81" s="336">
        <v>13</v>
      </c>
    </row>
    <row r="82" spans="1:33" x14ac:dyDescent="0.3">
      <c r="A82" s="63" t="s">
        <v>39</v>
      </c>
      <c r="B82" s="95"/>
      <c r="C82" s="382"/>
      <c r="D82" s="172"/>
      <c r="E82" s="172"/>
      <c r="F82" s="172"/>
      <c r="G82" s="172"/>
      <c r="H82" s="352"/>
      <c r="I82" s="352"/>
      <c r="J82" s="172"/>
      <c r="K82" s="172"/>
      <c r="L82" s="172"/>
      <c r="M82" s="172"/>
      <c r="N82" s="172"/>
      <c r="O82" s="352"/>
      <c r="P82" s="352"/>
      <c r="Q82" s="172"/>
      <c r="R82" s="170"/>
      <c r="S82" s="172"/>
      <c r="T82" s="186"/>
      <c r="U82" s="172"/>
      <c r="V82" s="352"/>
      <c r="W82" s="352"/>
      <c r="X82" s="186"/>
      <c r="Y82" s="186"/>
      <c r="Z82" s="186"/>
      <c r="AA82" s="186"/>
      <c r="AB82" s="186"/>
      <c r="AC82" s="352"/>
      <c r="AD82" s="352"/>
      <c r="AE82" s="186"/>
      <c r="AF82" s="210"/>
      <c r="AG82" s="336"/>
    </row>
    <row r="83" spans="1:33" x14ac:dyDescent="0.3">
      <c r="A83" s="64" t="s">
        <v>46</v>
      </c>
      <c r="B83" s="93"/>
      <c r="C83" s="383"/>
      <c r="D83" s="174"/>
      <c r="E83" s="174"/>
      <c r="F83" s="174"/>
      <c r="G83" s="174"/>
      <c r="H83" s="353"/>
      <c r="I83" s="353"/>
      <c r="J83" s="174"/>
      <c r="K83" s="174"/>
      <c r="L83" s="174"/>
      <c r="M83" s="174"/>
      <c r="N83" s="174"/>
      <c r="O83" s="353"/>
      <c r="P83" s="353"/>
      <c r="Q83" s="174"/>
      <c r="R83" s="170"/>
      <c r="S83" s="174"/>
      <c r="T83" s="189"/>
      <c r="U83" s="172"/>
      <c r="V83" s="353"/>
      <c r="W83" s="353"/>
      <c r="X83" s="189"/>
      <c r="Y83" s="189"/>
      <c r="Z83" s="189"/>
      <c r="AA83" s="189"/>
      <c r="AB83" s="189"/>
      <c r="AC83" s="353"/>
      <c r="AD83" s="353"/>
      <c r="AE83" s="189"/>
      <c r="AF83" s="211">
        <v>7</v>
      </c>
      <c r="AG83" s="333"/>
    </row>
    <row r="84" spans="1:33" ht="15" thickBot="1" x14ac:dyDescent="0.35">
      <c r="A84" s="64" t="s">
        <v>40</v>
      </c>
      <c r="B84" s="93"/>
      <c r="C84" s="383"/>
      <c r="D84" s="174"/>
      <c r="E84" s="174"/>
      <c r="F84" s="174"/>
      <c r="G84" s="174"/>
      <c r="H84" s="353"/>
      <c r="I84" s="353"/>
      <c r="J84" s="174"/>
      <c r="K84" s="174"/>
      <c r="L84" s="174"/>
      <c r="M84" s="174"/>
      <c r="N84" s="174"/>
      <c r="O84" s="353"/>
      <c r="P84" s="353"/>
      <c r="Q84" s="174"/>
      <c r="R84" s="170"/>
      <c r="S84" s="174"/>
      <c r="T84" s="189"/>
      <c r="U84" s="170"/>
      <c r="V84" s="353"/>
      <c r="W84" s="353"/>
      <c r="X84" s="189"/>
      <c r="Y84" s="189"/>
      <c r="Z84" s="189"/>
      <c r="AA84" s="189"/>
      <c r="AB84" s="189"/>
      <c r="AC84" s="353"/>
      <c r="AD84" s="353"/>
      <c r="AE84" s="189">
        <v>15</v>
      </c>
      <c r="AF84" s="211">
        <v>17</v>
      </c>
      <c r="AG84" s="333">
        <v>29</v>
      </c>
    </row>
    <row r="85" spans="1:33" ht="15" thickBot="1" x14ac:dyDescent="0.35">
      <c r="A85" s="36"/>
      <c r="B85" s="4"/>
      <c r="C85" s="384">
        <f t="shared" ref="C85:AF85" si="6">SUM(C77:C84)</f>
        <v>0</v>
      </c>
      <c r="D85" s="12">
        <f t="shared" si="6"/>
        <v>0</v>
      </c>
      <c r="E85" s="12">
        <f t="shared" si="6"/>
        <v>0</v>
      </c>
      <c r="F85" s="12">
        <f t="shared" si="6"/>
        <v>0</v>
      </c>
      <c r="G85" s="120">
        <f t="shared" si="6"/>
        <v>0</v>
      </c>
      <c r="H85" s="12">
        <f t="shared" si="6"/>
        <v>0</v>
      </c>
      <c r="I85" s="12">
        <f t="shared" si="6"/>
        <v>0</v>
      </c>
      <c r="J85" s="12">
        <f t="shared" si="6"/>
        <v>0</v>
      </c>
      <c r="K85" s="12">
        <f t="shared" si="6"/>
        <v>0</v>
      </c>
      <c r="L85" s="12">
        <f>SUM(L77:L84)</f>
        <v>0</v>
      </c>
      <c r="M85" s="12">
        <f t="shared" si="6"/>
        <v>0</v>
      </c>
      <c r="N85" s="12">
        <f t="shared" si="6"/>
        <v>0</v>
      </c>
      <c r="O85" s="12">
        <f t="shared" si="6"/>
        <v>0</v>
      </c>
      <c r="P85" s="12">
        <f t="shared" si="6"/>
        <v>0</v>
      </c>
      <c r="Q85" s="12">
        <f t="shared" si="6"/>
        <v>0</v>
      </c>
      <c r="R85" s="12">
        <f t="shared" si="6"/>
        <v>0</v>
      </c>
      <c r="S85" s="12">
        <f t="shared" si="6"/>
        <v>0</v>
      </c>
      <c r="T85" s="12">
        <f t="shared" si="6"/>
        <v>0</v>
      </c>
      <c r="U85" s="12">
        <f t="shared" si="6"/>
        <v>0</v>
      </c>
      <c r="V85" s="12">
        <f t="shared" si="6"/>
        <v>0</v>
      </c>
      <c r="W85" s="12">
        <f t="shared" si="6"/>
        <v>0</v>
      </c>
      <c r="X85" s="12">
        <f t="shared" si="6"/>
        <v>0</v>
      </c>
      <c r="Y85" s="12">
        <f t="shared" si="6"/>
        <v>0</v>
      </c>
      <c r="Z85" s="12">
        <f t="shared" si="6"/>
        <v>0</v>
      </c>
      <c r="AA85" s="12">
        <f t="shared" si="6"/>
        <v>0</v>
      </c>
      <c r="AB85" s="12">
        <f t="shared" si="6"/>
        <v>41</v>
      </c>
      <c r="AC85" s="12">
        <f t="shared" si="6"/>
        <v>0</v>
      </c>
      <c r="AD85" s="12">
        <f t="shared" si="6"/>
        <v>0</v>
      </c>
      <c r="AE85" s="12">
        <f t="shared" si="6"/>
        <v>15</v>
      </c>
      <c r="AF85" s="139">
        <f t="shared" si="6"/>
        <v>63</v>
      </c>
      <c r="AG85" s="315"/>
    </row>
    <row r="86" spans="1:33" x14ac:dyDescent="0.3">
      <c r="A86" s="62" t="s">
        <v>49</v>
      </c>
      <c r="B86" s="92"/>
      <c r="C86" s="381"/>
      <c r="D86" s="170"/>
      <c r="E86" s="170"/>
      <c r="F86" s="170"/>
      <c r="G86" s="170"/>
      <c r="H86" s="351"/>
      <c r="I86" s="351"/>
      <c r="J86" s="170"/>
      <c r="K86" s="170"/>
      <c r="L86" s="170"/>
      <c r="M86" s="170"/>
      <c r="N86" s="170"/>
      <c r="O86" s="351"/>
      <c r="P86" s="351"/>
      <c r="Q86" s="170"/>
      <c r="R86" s="170"/>
      <c r="S86" s="170"/>
      <c r="T86" s="183"/>
      <c r="U86" s="170"/>
      <c r="V86" s="351"/>
      <c r="W86" s="351"/>
      <c r="X86" s="183"/>
      <c r="Y86" s="183"/>
      <c r="Z86" s="183"/>
      <c r="AA86" s="183"/>
      <c r="AB86" s="183"/>
      <c r="AC86" s="351"/>
      <c r="AD86" s="351"/>
      <c r="AE86" s="183"/>
      <c r="AF86" s="209"/>
      <c r="AG86" s="335"/>
    </row>
    <row r="87" spans="1:33" x14ac:dyDescent="0.3">
      <c r="A87" s="63" t="s">
        <v>50</v>
      </c>
      <c r="B87" s="95"/>
      <c r="C87" s="382"/>
      <c r="D87" s="172"/>
      <c r="E87" s="172"/>
      <c r="F87" s="172"/>
      <c r="G87" s="172"/>
      <c r="H87" s="352"/>
      <c r="I87" s="352"/>
      <c r="J87" s="172"/>
      <c r="K87" s="172"/>
      <c r="L87" s="172"/>
      <c r="M87" s="172"/>
      <c r="N87" s="172"/>
      <c r="O87" s="352"/>
      <c r="P87" s="352"/>
      <c r="Q87" s="172"/>
      <c r="R87" s="172"/>
      <c r="S87" s="172"/>
      <c r="T87" s="186"/>
      <c r="U87" s="170"/>
      <c r="V87" s="352"/>
      <c r="W87" s="352"/>
      <c r="X87" s="186"/>
      <c r="Y87" s="186"/>
      <c r="Z87" s="186"/>
      <c r="AA87" s="186"/>
      <c r="AB87" s="186"/>
      <c r="AC87" s="352"/>
      <c r="AD87" s="352"/>
      <c r="AE87" s="186"/>
      <c r="AF87" s="210"/>
      <c r="AG87" s="336"/>
    </row>
    <row r="88" spans="1:33" x14ac:dyDescent="0.3">
      <c r="A88" s="63" t="s">
        <v>51</v>
      </c>
      <c r="B88" s="95"/>
      <c r="C88" s="382"/>
      <c r="D88" s="172"/>
      <c r="E88" s="172"/>
      <c r="F88" s="172"/>
      <c r="G88" s="172"/>
      <c r="H88" s="352"/>
      <c r="I88" s="352"/>
      <c r="J88" s="172"/>
      <c r="K88" s="172"/>
      <c r="L88" s="172"/>
      <c r="M88" s="172"/>
      <c r="N88" s="172"/>
      <c r="O88" s="352"/>
      <c r="P88" s="352"/>
      <c r="Q88" s="172"/>
      <c r="R88" s="172"/>
      <c r="S88" s="172"/>
      <c r="T88" s="186"/>
      <c r="U88" s="170"/>
      <c r="V88" s="352"/>
      <c r="W88" s="352"/>
      <c r="X88" s="186"/>
      <c r="Y88" s="186"/>
      <c r="Z88" s="186"/>
      <c r="AA88" s="186"/>
      <c r="AB88" s="186"/>
      <c r="AC88" s="352"/>
      <c r="AD88" s="352"/>
      <c r="AE88" s="186"/>
      <c r="AF88" s="210"/>
      <c r="AG88" s="336"/>
    </row>
    <row r="89" spans="1:33" x14ac:dyDescent="0.3">
      <c r="A89" s="63" t="s">
        <v>129</v>
      </c>
      <c r="B89" s="95"/>
      <c r="C89" s="382"/>
      <c r="D89" s="172"/>
      <c r="E89" s="172"/>
      <c r="F89" s="172"/>
      <c r="G89" s="172"/>
      <c r="H89" s="352"/>
      <c r="I89" s="352"/>
      <c r="J89" s="172"/>
      <c r="K89" s="172"/>
      <c r="L89" s="172"/>
      <c r="M89" s="172"/>
      <c r="N89" s="172"/>
      <c r="O89" s="352"/>
      <c r="P89" s="352"/>
      <c r="Q89" s="172"/>
      <c r="R89" s="172"/>
      <c r="S89" s="172"/>
      <c r="T89" s="186"/>
      <c r="U89" s="170"/>
      <c r="V89" s="352"/>
      <c r="W89" s="352"/>
      <c r="X89" s="186"/>
      <c r="Y89" s="186"/>
      <c r="Z89" s="186"/>
      <c r="AA89" s="186"/>
      <c r="AB89" s="186"/>
      <c r="AC89" s="352"/>
      <c r="AD89" s="352"/>
      <c r="AE89" s="186"/>
      <c r="AF89" s="210"/>
      <c r="AG89" s="336"/>
    </row>
    <row r="90" spans="1:33" x14ac:dyDescent="0.3">
      <c r="A90" s="63" t="s">
        <v>52</v>
      </c>
      <c r="B90" s="95"/>
      <c r="C90" s="382"/>
      <c r="D90" s="172"/>
      <c r="E90" s="172"/>
      <c r="F90" s="172"/>
      <c r="G90" s="172"/>
      <c r="H90" s="352"/>
      <c r="I90" s="352"/>
      <c r="J90" s="172"/>
      <c r="K90" s="172"/>
      <c r="L90" s="172"/>
      <c r="M90" s="172"/>
      <c r="N90" s="172"/>
      <c r="O90" s="352"/>
      <c r="P90" s="352"/>
      <c r="Q90" s="172"/>
      <c r="R90" s="172"/>
      <c r="S90" s="172"/>
      <c r="T90" s="186"/>
      <c r="U90" s="170"/>
      <c r="V90" s="352"/>
      <c r="W90" s="352"/>
      <c r="X90" s="186"/>
      <c r="Y90" s="186"/>
      <c r="Z90" s="186"/>
      <c r="AA90" s="186"/>
      <c r="AB90" s="186"/>
      <c r="AC90" s="352"/>
      <c r="AD90" s="352"/>
      <c r="AE90" s="186"/>
      <c r="AF90" s="210"/>
      <c r="AG90" s="336"/>
    </row>
    <row r="91" spans="1:33" x14ac:dyDescent="0.3">
      <c r="A91" s="64" t="s">
        <v>53</v>
      </c>
      <c r="B91" s="93"/>
      <c r="C91" s="383"/>
      <c r="D91" s="174"/>
      <c r="E91" s="174"/>
      <c r="F91" s="174"/>
      <c r="G91" s="174"/>
      <c r="H91" s="353"/>
      <c r="I91" s="353"/>
      <c r="J91" s="174"/>
      <c r="K91" s="174"/>
      <c r="L91" s="174"/>
      <c r="M91" s="174"/>
      <c r="N91" s="174"/>
      <c r="O91" s="353"/>
      <c r="P91" s="353"/>
      <c r="Q91" s="174"/>
      <c r="R91" s="174"/>
      <c r="S91" s="174"/>
      <c r="T91" s="189"/>
      <c r="U91" s="170"/>
      <c r="V91" s="353"/>
      <c r="W91" s="353"/>
      <c r="X91" s="189"/>
      <c r="Y91" s="189"/>
      <c r="Z91" s="189"/>
      <c r="AA91" s="189"/>
      <c r="AB91" s="189"/>
      <c r="AC91" s="353"/>
      <c r="AD91" s="353"/>
      <c r="AE91" s="189"/>
      <c r="AF91" s="211"/>
      <c r="AG91" s="333"/>
    </row>
    <row r="92" spans="1:33" ht="15" thickBot="1" x14ac:dyDescent="0.35">
      <c r="A92" s="64" t="s">
        <v>54</v>
      </c>
      <c r="B92" s="93"/>
      <c r="C92" s="383"/>
      <c r="D92" s="174"/>
      <c r="E92" s="174"/>
      <c r="F92" s="174"/>
      <c r="G92" s="174"/>
      <c r="H92" s="353"/>
      <c r="I92" s="353"/>
      <c r="J92" s="174"/>
      <c r="K92" s="174"/>
      <c r="L92" s="174"/>
      <c r="M92" s="174"/>
      <c r="N92" s="174"/>
      <c r="O92" s="353"/>
      <c r="P92" s="353"/>
      <c r="Q92" s="174"/>
      <c r="R92" s="174"/>
      <c r="S92" s="174"/>
      <c r="T92" s="189"/>
      <c r="U92" s="170"/>
      <c r="V92" s="353"/>
      <c r="W92" s="353"/>
      <c r="X92" s="189"/>
      <c r="Y92" s="189"/>
      <c r="Z92" s="189"/>
      <c r="AA92" s="189"/>
      <c r="AB92" s="189"/>
      <c r="AC92" s="353"/>
      <c r="AD92" s="353"/>
      <c r="AE92" s="189"/>
      <c r="AF92" s="211"/>
      <c r="AG92" s="333"/>
    </row>
    <row r="93" spans="1:33" ht="15" thickBot="1" x14ac:dyDescent="0.35">
      <c r="A93" s="36"/>
      <c r="B93" s="4"/>
      <c r="C93" s="384">
        <f>SUM(C86:C92)</f>
        <v>0</v>
      </c>
      <c r="D93" s="12">
        <f t="shared" ref="D93:AF93" si="7">SUM(D86:D92)</f>
        <v>0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SUM(L86:L92)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0</v>
      </c>
      <c r="AD93" s="12">
        <f t="shared" si="7"/>
        <v>0</v>
      </c>
      <c r="AE93" s="12">
        <f t="shared" si="7"/>
        <v>0</v>
      </c>
      <c r="AF93" s="139">
        <f t="shared" si="7"/>
        <v>0</v>
      </c>
      <c r="AG93" s="315"/>
    </row>
    <row r="94" spans="1:33" x14ac:dyDescent="0.3">
      <c r="A94" s="62" t="s">
        <v>62</v>
      </c>
      <c r="B94" s="92"/>
      <c r="C94" s="381"/>
      <c r="D94" s="170"/>
      <c r="E94" s="170"/>
      <c r="F94" s="170"/>
      <c r="G94" s="170"/>
      <c r="H94" s="351"/>
      <c r="I94" s="351"/>
      <c r="J94" s="170"/>
      <c r="K94" s="170"/>
      <c r="L94" s="170"/>
      <c r="M94" s="170"/>
      <c r="N94" s="170"/>
      <c r="O94" s="351"/>
      <c r="P94" s="351"/>
      <c r="Q94" s="170"/>
      <c r="R94" s="170"/>
      <c r="S94" s="170"/>
      <c r="T94" s="183"/>
      <c r="U94" s="170"/>
      <c r="V94" s="351"/>
      <c r="W94" s="351"/>
      <c r="X94" s="183"/>
      <c r="Y94" s="183"/>
      <c r="Z94" s="183"/>
      <c r="AA94" s="183"/>
      <c r="AB94" s="183"/>
      <c r="AC94" s="351"/>
      <c r="AD94" s="351"/>
      <c r="AE94" s="183"/>
      <c r="AF94" s="209"/>
      <c r="AG94" s="335"/>
    </row>
    <row r="95" spans="1:33" x14ac:dyDescent="0.3">
      <c r="A95" s="63" t="s">
        <v>63</v>
      </c>
      <c r="B95" s="95"/>
      <c r="C95" s="382"/>
      <c r="D95" s="172"/>
      <c r="E95" s="172"/>
      <c r="F95" s="172"/>
      <c r="G95" s="172"/>
      <c r="H95" s="352"/>
      <c r="I95" s="352"/>
      <c r="J95" s="172"/>
      <c r="K95" s="172"/>
      <c r="L95" s="172"/>
      <c r="M95" s="172"/>
      <c r="N95" s="172"/>
      <c r="O95" s="352"/>
      <c r="P95" s="352"/>
      <c r="Q95" s="172"/>
      <c r="R95" s="172"/>
      <c r="S95" s="172"/>
      <c r="T95" s="186"/>
      <c r="U95" s="170"/>
      <c r="V95" s="352"/>
      <c r="W95" s="352"/>
      <c r="X95" s="186"/>
      <c r="Y95" s="186"/>
      <c r="Z95" s="186"/>
      <c r="AA95" s="186"/>
      <c r="AB95" s="186"/>
      <c r="AC95" s="352"/>
      <c r="AD95" s="352"/>
      <c r="AE95" s="186"/>
      <c r="AF95" s="210"/>
      <c r="AG95" s="336"/>
    </row>
    <row r="96" spans="1:33" x14ac:dyDescent="0.3">
      <c r="A96" s="63" t="s">
        <v>64</v>
      </c>
      <c r="B96" s="95"/>
      <c r="C96" s="382"/>
      <c r="D96" s="172"/>
      <c r="E96" s="172"/>
      <c r="F96" s="172"/>
      <c r="G96" s="172"/>
      <c r="H96" s="352"/>
      <c r="I96" s="352"/>
      <c r="J96" s="172"/>
      <c r="K96" s="172"/>
      <c r="L96" s="172"/>
      <c r="M96" s="172"/>
      <c r="N96" s="172"/>
      <c r="O96" s="352"/>
      <c r="P96" s="352"/>
      <c r="Q96" s="172"/>
      <c r="R96" s="172"/>
      <c r="S96" s="172"/>
      <c r="T96" s="186"/>
      <c r="U96" s="170"/>
      <c r="V96" s="352"/>
      <c r="W96" s="352"/>
      <c r="X96" s="186"/>
      <c r="Y96" s="186"/>
      <c r="Z96" s="186"/>
      <c r="AA96" s="186"/>
      <c r="AB96" s="186"/>
      <c r="AC96" s="352"/>
      <c r="AD96" s="352"/>
      <c r="AE96" s="186"/>
      <c r="AF96" s="210"/>
      <c r="AG96" s="336"/>
    </row>
    <row r="97" spans="1:33" x14ac:dyDescent="0.3">
      <c r="A97" s="63" t="s">
        <v>130</v>
      </c>
      <c r="B97" s="95"/>
      <c r="C97" s="382"/>
      <c r="D97" s="172"/>
      <c r="E97" s="172"/>
      <c r="F97" s="172"/>
      <c r="G97" s="172"/>
      <c r="H97" s="352"/>
      <c r="I97" s="352"/>
      <c r="J97" s="172"/>
      <c r="K97" s="172"/>
      <c r="L97" s="172"/>
      <c r="M97" s="172"/>
      <c r="N97" s="172"/>
      <c r="O97" s="352"/>
      <c r="P97" s="352"/>
      <c r="Q97" s="172"/>
      <c r="R97" s="172"/>
      <c r="S97" s="172"/>
      <c r="T97" s="186"/>
      <c r="U97" s="170"/>
      <c r="V97" s="352"/>
      <c r="W97" s="352"/>
      <c r="X97" s="186"/>
      <c r="Y97" s="186"/>
      <c r="Z97" s="186"/>
      <c r="AA97" s="186"/>
      <c r="AB97" s="186"/>
      <c r="AC97" s="352"/>
      <c r="AD97" s="352"/>
      <c r="AE97" s="186"/>
      <c r="AF97" s="210"/>
      <c r="AG97" s="336"/>
    </row>
    <row r="98" spans="1:33" x14ac:dyDescent="0.3">
      <c r="A98" s="63" t="s">
        <v>65</v>
      </c>
      <c r="B98" s="95"/>
      <c r="C98" s="382"/>
      <c r="D98" s="172"/>
      <c r="E98" s="172"/>
      <c r="F98" s="172"/>
      <c r="G98" s="172"/>
      <c r="H98" s="352"/>
      <c r="I98" s="352"/>
      <c r="J98" s="172"/>
      <c r="K98" s="172"/>
      <c r="L98" s="172"/>
      <c r="M98" s="172"/>
      <c r="N98" s="172"/>
      <c r="O98" s="352"/>
      <c r="P98" s="352"/>
      <c r="Q98" s="172"/>
      <c r="R98" s="172"/>
      <c r="S98" s="172"/>
      <c r="T98" s="186"/>
      <c r="U98" s="170"/>
      <c r="V98" s="352"/>
      <c r="W98" s="352"/>
      <c r="X98" s="186"/>
      <c r="Y98" s="186"/>
      <c r="Z98" s="186"/>
      <c r="AA98" s="186"/>
      <c r="AB98" s="186"/>
      <c r="AC98" s="352"/>
      <c r="AD98" s="352"/>
      <c r="AE98" s="186"/>
      <c r="AF98" s="210"/>
      <c r="AG98" s="336"/>
    </row>
    <row r="99" spans="1:33" x14ac:dyDescent="0.3">
      <c r="A99" s="64" t="s">
        <v>66</v>
      </c>
      <c r="B99" s="93"/>
      <c r="C99" s="383"/>
      <c r="D99" s="174"/>
      <c r="E99" s="174"/>
      <c r="F99" s="174"/>
      <c r="G99" s="174"/>
      <c r="H99" s="353"/>
      <c r="I99" s="353"/>
      <c r="J99" s="174"/>
      <c r="K99" s="174"/>
      <c r="L99" s="174"/>
      <c r="M99" s="174"/>
      <c r="N99" s="174"/>
      <c r="O99" s="353"/>
      <c r="P99" s="353"/>
      <c r="Q99" s="174"/>
      <c r="R99" s="174"/>
      <c r="S99" s="174"/>
      <c r="T99" s="189"/>
      <c r="U99" s="170"/>
      <c r="V99" s="353"/>
      <c r="W99" s="353"/>
      <c r="X99" s="189"/>
      <c r="Y99" s="189"/>
      <c r="Z99" s="189"/>
      <c r="AA99" s="189"/>
      <c r="AB99" s="189"/>
      <c r="AC99" s="353"/>
      <c r="AD99" s="353"/>
      <c r="AE99" s="189"/>
      <c r="AF99" s="211"/>
      <c r="AG99" s="333"/>
    </row>
    <row r="100" spans="1:33" ht="15" thickBot="1" x14ac:dyDescent="0.35">
      <c r="A100" s="64" t="s">
        <v>67</v>
      </c>
      <c r="B100" s="93"/>
      <c r="C100" s="383"/>
      <c r="D100" s="174"/>
      <c r="E100" s="174"/>
      <c r="F100" s="174"/>
      <c r="G100" s="174"/>
      <c r="H100" s="353"/>
      <c r="I100" s="353"/>
      <c r="J100" s="174"/>
      <c r="K100" s="174"/>
      <c r="L100" s="174"/>
      <c r="M100" s="174"/>
      <c r="N100" s="174"/>
      <c r="O100" s="353"/>
      <c r="P100" s="353"/>
      <c r="Q100" s="174"/>
      <c r="R100" s="174"/>
      <c r="S100" s="174"/>
      <c r="T100" s="189"/>
      <c r="U100" s="170"/>
      <c r="V100" s="353"/>
      <c r="W100" s="353"/>
      <c r="X100" s="189"/>
      <c r="Y100" s="189"/>
      <c r="Z100" s="189"/>
      <c r="AA100" s="189"/>
      <c r="AB100" s="189"/>
      <c r="AC100" s="353"/>
      <c r="AD100" s="353"/>
      <c r="AE100" s="189"/>
      <c r="AF100" s="211"/>
      <c r="AG100" s="333"/>
    </row>
    <row r="101" spans="1:33" ht="15" thickBot="1" x14ac:dyDescent="0.35">
      <c r="A101" s="36"/>
      <c r="B101" s="4"/>
      <c r="C101" s="384">
        <f>SUM(C94:C100)</f>
        <v>0</v>
      </c>
      <c r="D101" s="12">
        <f t="shared" ref="D101:R101" si="8">SUM(D94:D100)</f>
        <v>0</v>
      </c>
      <c r="E101" s="12">
        <f t="shared" si="8"/>
        <v>0</v>
      </c>
      <c r="F101" s="12">
        <f t="shared" si="8"/>
        <v>0</v>
      </c>
      <c r="G101" s="12">
        <f t="shared" si="8"/>
        <v>0</v>
      </c>
      <c r="H101" s="12">
        <f t="shared" si="8"/>
        <v>0</v>
      </c>
      <c r="I101" s="12">
        <f t="shared" si="8"/>
        <v>0</v>
      </c>
      <c r="J101" s="12">
        <f t="shared" si="8"/>
        <v>0</v>
      </c>
      <c r="K101" s="12">
        <f t="shared" si="8"/>
        <v>0</v>
      </c>
      <c r="L101" s="12">
        <f>SUM(L94:L100)</f>
        <v>0</v>
      </c>
      <c r="M101" s="12">
        <f t="shared" si="8"/>
        <v>0</v>
      </c>
      <c r="N101" s="12">
        <f t="shared" si="8"/>
        <v>0</v>
      </c>
      <c r="O101" s="12">
        <f t="shared" si="8"/>
        <v>0</v>
      </c>
      <c r="P101" s="12">
        <f t="shared" si="8"/>
        <v>0</v>
      </c>
      <c r="Q101" s="12">
        <f t="shared" si="8"/>
        <v>0</v>
      </c>
      <c r="R101" s="12">
        <f t="shared" si="8"/>
        <v>0</v>
      </c>
      <c r="S101" s="12">
        <f>SUM(S94:S100)</f>
        <v>0</v>
      </c>
      <c r="T101" s="12">
        <f t="shared" ref="T101:AF101" si="9">SUM(T94:T100)</f>
        <v>0</v>
      </c>
      <c r="U101" s="12">
        <f t="shared" si="9"/>
        <v>0</v>
      </c>
      <c r="V101" s="12">
        <f t="shared" si="9"/>
        <v>0</v>
      </c>
      <c r="W101" s="12">
        <f t="shared" si="9"/>
        <v>0</v>
      </c>
      <c r="X101" s="12">
        <f t="shared" si="9"/>
        <v>0</v>
      </c>
      <c r="Y101" s="12">
        <f t="shared" si="9"/>
        <v>0</v>
      </c>
      <c r="Z101" s="12">
        <f t="shared" si="9"/>
        <v>0</v>
      </c>
      <c r="AA101" s="12">
        <f t="shared" si="9"/>
        <v>0</v>
      </c>
      <c r="AB101" s="12">
        <f t="shared" si="9"/>
        <v>0</v>
      </c>
      <c r="AC101" s="12">
        <f t="shared" si="9"/>
        <v>0</v>
      </c>
      <c r="AD101" s="12">
        <f t="shared" si="9"/>
        <v>0</v>
      </c>
      <c r="AE101" s="12">
        <f t="shared" si="9"/>
        <v>0</v>
      </c>
      <c r="AF101" s="139">
        <f t="shared" si="9"/>
        <v>0</v>
      </c>
      <c r="AG101" s="315"/>
    </row>
    <row r="102" spans="1:33" x14ac:dyDescent="0.3">
      <c r="A102" s="62" t="s">
        <v>75</v>
      </c>
      <c r="B102" s="92"/>
      <c r="C102" s="381"/>
      <c r="D102" s="170"/>
      <c r="E102" s="170"/>
      <c r="F102" s="170"/>
      <c r="G102" s="170"/>
      <c r="H102" s="351"/>
      <c r="I102" s="351"/>
      <c r="J102" s="170"/>
      <c r="K102" s="170"/>
      <c r="L102" s="170"/>
      <c r="M102" s="170"/>
      <c r="N102" s="170"/>
      <c r="O102" s="351"/>
      <c r="P102" s="351"/>
      <c r="Q102" s="170"/>
      <c r="R102" s="170"/>
      <c r="S102" s="170"/>
      <c r="T102" s="183"/>
      <c r="U102" s="170"/>
      <c r="V102" s="351"/>
      <c r="W102" s="351"/>
      <c r="X102" s="183"/>
      <c r="Y102" s="183"/>
      <c r="Z102" s="183"/>
      <c r="AA102" s="183"/>
      <c r="AB102" s="183"/>
      <c r="AC102" s="351"/>
      <c r="AD102" s="351"/>
      <c r="AE102" s="183"/>
      <c r="AF102" s="209"/>
      <c r="AG102" s="335"/>
    </row>
    <row r="103" spans="1:33" x14ac:dyDescent="0.3">
      <c r="A103" s="63" t="s">
        <v>76</v>
      </c>
      <c r="B103" s="95"/>
      <c r="C103" s="382"/>
      <c r="D103" s="172"/>
      <c r="E103" s="172"/>
      <c r="F103" s="172"/>
      <c r="G103" s="172"/>
      <c r="H103" s="352"/>
      <c r="I103" s="352"/>
      <c r="J103" s="172"/>
      <c r="K103" s="172"/>
      <c r="L103" s="172"/>
      <c r="M103" s="172"/>
      <c r="N103" s="172"/>
      <c r="O103" s="352"/>
      <c r="P103" s="352"/>
      <c r="Q103" s="172"/>
      <c r="R103" s="172"/>
      <c r="S103" s="172"/>
      <c r="T103" s="186"/>
      <c r="U103" s="170"/>
      <c r="V103" s="352"/>
      <c r="W103" s="352"/>
      <c r="X103" s="186"/>
      <c r="Y103" s="186"/>
      <c r="Z103" s="186"/>
      <c r="AA103" s="186"/>
      <c r="AB103" s="186"/>
      <c r="AC103" s="352"/>
      <c r="AD103" s="352"/>
      <c r="AE103" s="186"/>
      <c r="AF103" s="210"/>
      <c r="AG103" s="336"/>
    </row>
    <row r="104" spans="1:33" x14ac:dyDescent="0.3">
      <c r="A104" s="63" t="s">
        <v>77</v>
      </c>
      <c r="B104" s="95"/>
      <c r="C104" s="382"/>
      <c r="D104" s="172"/>
      <c r="E104" s="172"/>
      <c r="F104" s="172"/>
      <c r="G104" s="172"/>
      <c r="H104" s="352"/>
      <c r="I104" s="352"/>
      <c r="J104" s="172"/>
      <c r="K104" s="172"/>
      <c r="L104" s="172"/>
      <c r="M104" s="172"/>
      <c r="N104" s="172"/>
      <c r="O104" s="352"/>
      <c r="P104" s="352"/>
      <c r="Q104" s="172"/>
      <c r="R104" s="172"/>
      <c r="S104" s="172"/>
      <c r="T104" s="186"/>
      <c r="U104" s="170"/>
      <c r="V104" s="352"/>
      <c r="W104" s="352"/>
      <c r="X104" s="186"/>
      <c r="Y104" s="186"/>
      <c r="Z104" s="186"/>
      <c r="AA104" s="186"/>
      <c r="AB104" s="186"/>
      <c r="AC104" s="352"/>
      <c r="AD104" s="352"/>
      <c r="AE104" s="186"/>
      <c r="AF104" s="210"/>
      <c r="AG104" s="336"/>
    </row>
    <row r="105" spans="1:33" x14ac:dyDescent="0.3">
      <c r="A105" s="63" t="s">
        <v>131</v>
      </c>
      <c r="B105" s="95"/>
      <c r="C105" s="382"/>
      <c r="D105" s="172"/>
      <c r="E105" s="172"/>
      <c r="F105" s="172"/>
      <c r="G105" s="172"/>
      <c r="H105" s="352"/>
      <c r="I105" s="352"/>
      <c r="J105" s="172"/>
      <c r="K105" s="172"/>
      <c r="L105" s="172"/>
      <c r="M105" s="172"/>
      <c r="N105" s="172"/>
      <c r="O105" s="352"/>
      <c r="P105" s="352"/>
      <c r="Q105" s="172"/>
      <c r="R105" s="172"/>
      <c r="S105" s="172"/>
      <c r="T105" s="186"/>
      <c r="U105" s="170"/>
      <c r="V105" s="352"/>
      <c r="W105" s="352"/>
      <c r="X105" s="186"/>
      <c r="Y105" s="186"/>
      <c r="Z105" s="186"/>
      <c r="AA105" s="186"/>
      <c r="AB105" s="186"/>
      <c r="AC105" s="352"/>
      <c r="AD105" s="352"/>
      <c r="AE105" s="186"/>
      <c r="AF105" s="210"/>
      <c r="AG105" s="336"/>
    </row>
    <row r="106" spans="1:33" x14ac:dyDescent="0.3">
      <c r="A106" s="63" t="s">
        <v>78</v>
      </c>
      <c r="B106" s="95"/>
      <c r="C106" s="382"/>
      <c r="D106" s="172"/>
      <c r="E106" s="172"/>
      <c r="F106" s="172"/>
      <c r="G106" s="172"/>
      <c r="H106" s="352"/>
      <c r="I106" s="352"/>
      <c r="J106" s="172"/>
      <c r="K106" s="172"/>
      <c r="L106" s="172"/>
      <c r="M106" s="172"/>
      <c r="N106" s="172"/>
      <c r="O106" s="352"/>
      <c r="P106" s="352"/>
      <c r="Q106" s="172"/>
      <c r="R106" s="172"/>
      <c r="S106" s="172"/>
      <c r="T106" s="186"/>
      <c r="U106" s="170"/>
      <c r="V106" s="352"/>
      <c r="W106" s="352"/>
      <c r="X106" s="186"/>
      <c r="Y106" s="186"/>
      <c r="Z106" s="186"/>
      <c r="AA106" s="186"/>
      <c r="AB106" s="186"/>
      <c r="AC106" s="352"/>
      <c r="AD106" s="352"/>
      <c r="AE106" s="186"/>
      <c r="AF106" s="210"/>
      <c r="AG106" s="336"/>
    </row>
    <row r="107" spans="1:33" x14ac:dyDescent="0.3">
      <c r="A107" s="64" t="s">
        <v>79</v>
      </c>
      <c r="B107" s="93"/>
      <c r="C107" s="383"/>
      <c r="D107" s="174"/>
      <c r="E107" s="174"/>
      <c r="F107" s="174"/>
      <c r="G107" s="174"/>
      <c r="H107" s="353"/>
      <c r="I107" s="353"/>
      <c r="J107" s="174"/>
      <c r="K107" s="174"/>
      <c r="L107" s="174"/>
      <c r="M107" s="174"/>
      <c r="N107" s="174"/>
      <c r="O107" s="353"/>
      <c r="P107" s="353"/>
      <c r="Q107" s="174"/>
      <c r="R107" s="174"/>
      <c r="S107" s="174"/>
      <c r="T107" s="189"/>
      <c r="U107" s="170"/>
      <c r="V107" s="353"/>
      <c r="W107" s="353"/>
      <c r="X107" s="189"/>
      <c r="Y107" s="189"/>
      <c r="Z107" s="189"/>
      <c r="AA107" s="189"/>
      <c r="AB107" s="189"/>
      <c r="AC107" s="353"/>
      <c r="AD107" s="353"/>
      <c r="AE107" s="189"/>
      <c r="AF107" s="211"/>
      <c r="AG107" s="333"/>
    </row>
    <row r="108" spans="1:33" ht="15" thickBot="1" x14ac:dyDescent="0.35">
      <c r="A108" s="64" t="s">
        <v>80</v>
      </c>
      <c r="B108" s="93"/>
      <c r="C108" s="383"/>
      <c r="D108" s="174"/>
      <c r="E108" s="174"/>
      <c r="F108" s="174"/>
      <c r="G108" s="174"/>
      <c r="H108" s="353"/>
      <c r="I108" s="353"/>
      <c r="J108" s="174"/>
      <c r="K108" s="174"/>
      <c r="L108" s="174"/>
      <c r="M108" s="174"/>
      <c r="N108" s="174"/>
      <c r="O108" s="353"/>
      <c r="P108" s="353"/>
      <c r="Q108" s="174"/>
      <c r="R108" s="174"/>
      <c r="S108" s="174"/>
      <c r="T108" s="189"/>
      <c r="U108" s="170"/>
      <c r="V108" s="353"/>
      <c r="W108" s="353"/>
      <c r="X108" s="190"/>
      <c r="Y108" s="190"/>
      <c r="Z108" s="190"/>
      <c r="AA108" s="189"/>
      <c r="AB108" s="190"/>
      <c r="AC108" s="353"/>
      <c r="AD108" s="353"/>
      <c r="AE108" s="189"/>
      <c r="AF108" s="211"/>
      <c r="AG108" s="333"/>
    </row>
    <row r="109" spans="1:33" ht="15" thickBot="1" x14ac:dyDescent="0.35">
      <c r="A109" s="36"/>
      <c r="B109" s="4"/>
      <c r="C109" s="384">
        <f>SUM(C102:C108)</f>
        <v>0</v>
      </c>
      <c r="D109" s="12">
        <f t="shared" ref="D109:K109" si="10">SUM(D102:D108)</f>
        <v>0</v>
      </c>
      <c r="E109" s="12">
        <f t="shared" si="10"/>
        <v>0</v>
      </c>
      <c r="F109" s="12">
        <f t="shared" si="10"/>
        <v>0</v>
      </c>
      <c r="G109" s="12">
        <f t="shared" si="10"/>
        <v>0</v>
      </c>
      <c r="H109" s="12">
        <f t="shared" si="10"/>
        <v>0</v>
      </c>
      <c r="I109" s="12">
        <f t="shared" si="10"/>
        <v>0</v>
      </c>
      <c r="J109" s="12">
        <f t="shared" si="10"/>
        <v>0</v>
      </c>
      <c r="K109" s="12">
        <f t="shared" si="10"/>
        <v>0</v>
      </c>
      <c r="L109" s="12">
        <f>SUM(L102:L108)</f>
        <v>0</v>
      </c>
      <c r="M109" s="12">
        <f t="shared" ref="M109:R109" si="11">SUM(M102:M108)</f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  <c r="R109" s="12">
        <f t="shared" si="11"/>
        <v>0</v>
      </c>
      <c r="S109" s="12">
        <f>SUM(S102:S108)</f>
        <v>0</v>
      </c>
      <c r="T109" s="12">
        <f t="shared" ref="T109:AF109" si="12">SUM(T102:T108)</f>
        <v>0</v>
      </c>
      <c r="U109" s="12">
        <f t="shared" si="12"/>
        <v>0</v>
      </c>
      <c r="V109" s="12">
        <f t="shared" si="12"/>
        <v>0</v>
      </c>
      <c r="W109" s="12">
        <f t="shared" si="12"/>
        <v>0</v>
      </c>
      <c r="X109" s="12">
        <f t="shared" si="12"/>
        <v>0</v>
      </c>
      <c r="Y109" s="12">
        <f t="shared" si="12"/>
        <v>0</v>
      </c>
      <c r="Z109" s="12">
        <f t="shared" si="12"/>
        <v>0</v>
      </c>
      <c r="AA109" s="12">
        <f t="shared" si="12"/>
        <v>0</v>
      </c>
      <c r="AB109" s="12">
        <f t="shared" si="12"/>
        <v>0</v>
      </c>
      <c r="AC109" s="12">
        <f t="shared" si="12"/>
        <v>0</v>
      </c>
      <c r="AD109" s="12">
        <f t="shared" si="12"/>
        <v>0</v>
      </c>
      <c r="AE109" s="12">
        <f t="shared" si="12"/>
        <v>0</v>
      </c>
      <c r="AF109" s="139">
        <f t="shared" si="12"/>
        <v>0</v>
      </c>
      <c r="AG109" s="315"/>
    </row>
    <row r="110" spans="1:33" x14ac:dyDescent="0.3">
      <c r="A110" s="62" t="s">
        <v>85</v>
      </c>
      <c r="B110" s="92"/>
      <c r="C110" s="381"/>
      <c r="D110" s="170"/>
      <c r="E110" s="170"/>
      <c r="F110" s="170"/>
      <c r="G110" s="170"/>
      <c r="H110" s="351"/>
      <c r="I110" s="351"/>
      <c r="J110" s="170"/>
      <c r="K110" s="170"/>
      <c r="L110" s="170"/>
      <c r="M110" s="170"/>
      <c r="N110" s="170"/>
      <c r="O110" s="351"/>
      <c r="P110" s="351"/>
      <c r="Q110" s="170"/>
      <c r="R110" s="170"/>
      <c r="S110" s="170"/>
      <c r="T110" s="183"/>
      <c r="U110" s="170"/>
      <c r="V110" s="351"/>
      <c r="W110" s="351"/>
      <c r="X110" s="183"/>
      <c r="Y110" s="183"/>
      <c r="Z110" s="183"/>
      <c r="AA110" s="183"/>
      <c r="AB110" s="183"/>
      <c r="AC110" s="351"/>
      <c r="AD110" s="351"/>
      <c r="AE110" s="183"/>
      <c r="AF110" s="209"/>
      <c r="AG110" s="335"/>
    </row>
    <row r="111" spans="1:33" x14ac:dyDescent="0.3">
      <c r="A111" s="63" t="s">
        <v>86</v>
      </c>
      <c r="B111" s="95"/>
      <c r="C111" s="382"/>
      <c r="D111" s="172"/>
      <c r="E111" s="172"/>
      <c r="F111" s="172"/>
      <c r="G111" s="172"/>
      <c r="H111" s="352"/>
      <c r="I111" s="352"/>
      <c r="J111" s="172"/>
      <c r="K111" s="172"/>
      <c r="L111" s="172"/>
      <c r="M111" s="172"/>
      <c r="N111" s="172"/>
      <c r="O111" s="352"/>
      <c r="P111" s="352"/>
      <c r="Q111" s="172"/>
      <c r="R111" s="172"/>
      <c r="S111" s="172"/>
      <c r="T111" s="186"/>
      <c r="U111" s="170"/>
      <c r="V111" s="352"/>
      <c r="W111" s="352"/>
      <c r="X111" s="186"/>
      <c r="Y111" s="186"/>
      <c r="Z111" s="186"/>
      <c r="AA111" s="186"/>
      <c r="AB111" s="186"/>
      <c r="AC111" s="352"/>
      <c r="AD111" s="352"/>
      <c r="AE111" s="186"/>
      <c r="AF111" s="210"/>
      <c r="AG111" s="336"/>
    </row>
    <row r="112" spans="1:33" x14ac:dyDescent="0.3">
      <c r="A112" s="63" t="s">
        <v>87</v>
      </c>
      <c r="B112" s="95"/>
      <c r="C112" s="382"/>
      <c r="D112" s="172"/>
      <c r="E112" s="172"/>
      <c r="F112" s="172"/>
      <c r="G112" s="172"/>
      <c r="H112" s="352"/>
      <c r="I112" s="352"/>
      <c r="J112" s="172"/>
      <c r="K112" s="172"/>
      <c r="L112" s="172"/>
      <c r="M112" s="172"/>
      <c r="N112" s="172"/>
      <c r="O112" s="352"/>
      <c r="P112" s="352"/>
      <c r="Q112" s="172"/>
      <c r="R112" s="172"/>
      <c r="S112" s="172"/>
      <c r="T112" s="186"/>
      <c r="U112" s="170"/>
      <c r="V112" s="352"/>
      <c r="W112" s="352"/>
      <c r="X112" s="186"/>
      <c r="Y112" s="186"/>
      <c r="Z112" s="186"/>
      <c r="AA112" s="186"/>
      <c r="AB112" s="186"/>
      <c r="AC112" s="352"/>
      <c r="AD112" s="352"/>
      <c r="AE112" s="186"/>
      <c r="AF112" s="210"/>
      <c r="AG112" s="336"/>
    </row>
    <row r="113" spans="1:33" x14ac:dyDescent="0.3">
      <c r="A113" s="63" t="s">
        <v>132</v>
      </c>
      <c r="B113" s="95"/>
      <c r="C113" s="382"/>
      <c r="D113" s="172"/>
      <c r="E113" s="172"/>
      <c r="F113" s="172"/>
      <c r="G113" s="172"/>
      <c r="H113" s="352"/>
      <c r="I113" s="352"/>
      <c r="J113" s="172"/>
      <c r="K113" s="172"/>
      <c r="L113" s="172"/>
      <c r="M113" s="172"/>
      <c r="N113" s="172"/>
      <c r="O113" s="352"/>
      <c r="P113" s="352"/>
      <c r="Q113" s="172"/>
      <c r="R113" s="172"/>
      <c r="S113" s="172"/>
      <c r="T113" s="186"/>
      <c r="U113" s="170"/>
      <c r="V113" s="352"/>
      <c r="W113" s="352"/>
      <c r="X113" s="186"/>
      <c r="Y113" s="186"/>
      <c r="Z113" s="186"/>
      <c r="AA113" s="186"/>
      <c r="AB113" s="186"/>
      <c r="AC113" s="352"/>
      <c r="AD113" s="352"/>
      <c r="AE113" s="186"/>
      <c r="AF113" s="210"/>
      <c r="AG113" s="336"/>
    </row>
    <row r="114" spans="1:33" x14ac:dyDescent="0.3">
      <c r="A114" s="63" t="s">
        <v>88</v>
      </c>
      <c r="B114" s="95"/>
      <c r="C114" s="382"/>
      <c r="D114" s="172"/>
      <c r="E114" s="172"/>
      <c r="F114" s="172"/>
      <c r="G114" s="172"/>
      <c r="H114" s="352"/>
      <c r="I114" s="352"/>
      <c r="J114" s="172"/>
      <c r="K114" s="172"/>
      <c r="L114" s="172"/>
      <c r="M114" s="172"/>
      <c r="N114" s="172"/>
      <c r="O114" s="352"/>
      <c r="P114" s="352"/>
      <c r="Q114" s="172"/>
      <c r="R114" s="172"/>
      <c r="S114" s="172"/>
      <c r="T114" s="186"/>
      <c r="U114" s="170"/>
      <c r="V114" s="352"/>
      <c r="W114" s="352"/>
      <c r="X114" s="186"/>
      <c r="Y114" s="186"/>
      <c r="Z114" s="186"/>
      <c r="AA114" s="186"/>
      <c r="AB114" s="186"/>
      <c r="AC114" s="352"/>
      <c r="AD114" s="352"/>
      <c r="AE114" s="186"/>
      <c r="AF114" s="210"/>
      <c r="AG114" s="336"/>
    </row>
    <row r="115" spans="1:33" x14ac:dyDescent="0.3">
      <c r="A115" s="64" t="s">
        <v>89</v>
      </c>
      <c r="B115" s="93"/>
      <c r="C115" s="383"/>
      <c r="D115" s="174"/>
      <c r="E115" s="174"/>
      <c r="F115" s="174"/>
      <c r="G115" s="174"/>
      <c r="H115" s="353"/>
      <c r="I115" s="353"/>
      <c r="J115" s="174"/>
      <c r="K115" s="174"/>
      <c r="L115" s="174"/>
      <c r="M115" s="174"/>
      <c r="N115" s="174"/>
      <c r="O115" s="353"/>
      <c r="P115" s="353"/>
      <c r="Q115" s="174"/>
      <c r="R115" s="174"/>
      <c r="S115" s="174"/>
      <c r="T115" s="189"/>
      <c r="U115" s="170"/>
      <c r="V115" s="353"/>
      <c r="W115" s="353"/>
      <c r="X115" s="189"/>
      <c r="Y115" s="189"/>
      <c r="Z115" s="189"/>
      <c r="AA115" s="189"/>
      <c r="AB115" s="189"/>
      <c r="AC115" s="353"/>
      <c r="AD115" s="353"/>
      <c r="AE115" s="189"/>
      <c r="AF115" s="211"/>
      <c r="AG115" s="333"/>
    </row>
    <row r="116" spans="1:33" ht="15" thickBot="1" x14ac:dyDescent="0.35">
      <c r="A116" s="64" t="s">
        <v>90</v>
      </c>
      <c r="B116" s="93"/>
      <c r="C116" s="383"/>
      <c r="D116" s="174"/>
      <c r="E116" s="174"/>
      <c r="F116" s="174"/>
      <c r="G116" s="174"/>
      <c r="H116" s="353"/>
      <c r="I116" s="353"/>
      <c r="J116" s="174"/>
      <c r="K116" s="174"/>
      <c r="L116" s="174"/>
      <c r="M116" s="174"/>
      <c r="N116" s="174"/>
      <c r="O116" s="353"/>
      <c r="P116" s="353"/>
      <c r="Q116" s="174"/>
      <c r="R116" s="174"/>
      <c r="S116" s="174"/>
      <c r="T116" s="189"/>
      <c r="U116" s="170"/>
      <c r="V116" s="353"/>
      <c r="W116" s="353"/>
      <c r="X116" s="190"/>
      <c r="Y116" s="190"/>
      <c r="Z116" s="190"/>
      <c r="AA116" s="189"/>
      <c r="AB116" s="190"/>
      <c r="AC116" s="353"/>
      <c r="AD116" s="353"/>
      <c r="AE116" s="189"/>
      <c r="AF116" s="211"/>
      <c r="AG116" s="333"/>
    </row>
    <row r="117" spans="1:33" ht="15" thickBot="1" x14ac:dyDescent="0.35">
      <c r="A117" s="36"/>
      <c r="B117" s="4"/>
      <c r="C117" s="384">
        <f t="shared" ref="C117:AF117" si="13">SUM(C110:C116)</f>
        <v>0</v>
      </c>
      <c r="D117" s="12">
        <f t="shared" si="13"/>
        <v>0</v>
      </c>
      <c r="E117" s="12">
        <f t="shared" si="13"/>
        <v>0</v>
      </c>
      <c r="F117" s="12">
        <f t="shared" si="13"/>
        <v>0</v>
      </c>
      <c r="G117" s="12">
        <f t="shared" si="13"/>
        <v>0</v>
      </c>
      <c r="H117" s="12">
        <f t="shared" si="13"/>
        <v>0</v>
      </c>
      <c r="I117" s="12">
        <f t="shared" si="13"/>
        <v>0</v>
      </c>
      <c r="J117" s="12">
        <f t="shared" si="13"/>
        <v>0</v>
      </c>
      <c r="K117" s="12">
        <f t="shared" si="13"/>
        <v>0</v>
      </c>
      <c r="L117" s="12">
        <f t="shared" si="13"/>
        <v>0</v>
      </c>
      <c r="M117" s="12">
        <f t="shared" si="13"/>
        <v>0</v>
      </c>
      <c r="N117" s="12">
        <f t="shared" si="13"/>
        <v>0</v>
      </c>
      <c r="O117" s="12">
        <f t="shared" si="13"/>
        <v>0</v>
      </c>
      <c r="P117" s="12">
        <f t="shared" si="13"/>
        <v>0</v>
      </c>
      <c r="Q117" s="12">
        <f t="shared" si="13"/>
        <v>0</v>
      </c>
      <c r="R117" s="12">
        <f t="shared" si="13"/>
        <v>0</v>
      </c>
      <c r="S117" s="12">
        <f t="shared" si="13"/>
        <v>0</v>
      </c>
      <c r="T117" s="12">
        <f t="shared" si="13"/>
        <v>0</v>
      </c>
      <c r="U117" s="12">
        <f t="shared" si="13"/>
        <v>0</v>
      </c>
      <c r="V117" s="12">
        <f t="shared" si="13"/>
        <v>0</v>
      </c>
      <c r="W117" s="12">
        <f t="shared" si="13"/>
        <v>0</v>
      </c>
      <c r="X117" s="12">
        <f t="shared" si="13"/>
        <v>0</v>
      </c>
      <c r="Y117" s="12">
        <f t="shared" si="13"/>
        <v>0</v>
      </c>
      <c r="Z117" s="12">
        <f t="shared" si="13"/>
        <v>0</v>
      </c>
      <c r="AA117" s="12">
        <f t="shared" si="13"/>
        <v>0</v>
      </c>
      <c r="AB117" s="12">
        <f t="shared" si="13"/>
        <v>0</v>
      </c>
      <c r="AC117" s="12">
        <f t="shared" si="13"/>
        <v>0</v>
      </c>
      <c r="AD117" s="12">
        <f t="shared" si="13"/>
        <v>0</v>
      </c>
      <c r="AE117" s="12">
        <f t="shared" si="13"/>
        <v>0</v>
      </c>
      <c r="AF117" s="139">
        <f t="shared" si="13"/>
        <v>0</v>
      </c>
      <c r="AG117" s="31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1:AF119"/>
  <sheetViews>
    <sheetView topLeftCell="G1" zoomScale="85" zoomScaleNormal="85" workbookViewId="0">
      <selection activeCell="AF13" sqref="AF13"/>
    </sheetView>
  </sheetViews>
  <sheetFormatPr baseColWidth="10" defaultRowHeight="14.4" x14ac:dyDescent="0.3"/>
  <cols>
    <col min="1" max="1" width="47.77734375" bestFit="1" customWidth="1"/>
    <col min="2" max="2" width="11.109375" customWidth="1"/>
    <col min="3" max="21" width="11.44140625" customWidth="1"/>
    <col min="22" max="23" width="11.44140625" style="1" customWidth="1"/>
    <col min="24" max="32" width="11.44140625" customWidth="1"/>
  </cols>
  <sheetData>
    <row r="1" spans="1:32" ht="15" thickBot="1" x14ac:dyDescent="0.35">
      <c r="A1" s="34"/>
      <c r="B1" s="32"/>
      <c r="C1" s="379">
        <v>43405</v>
      </c>
      <c r="D1" s="379">
        <v>43406</v>
      </c>
      <c r="E1" s="379">
        <v>43407</v>
      </c>
      <c r="F1" s="379">
        <v>43408</v>
      </c>
      <c r="G1" s="379">
        <v>43409</v>
      </c>
      <c r="H1" s="379">
        <v>43410</v>
      </c>
      <c r="I1" s="379">
        <v>43411</v>
      </c>
      <c r="J1" s="379">
        <v>43412</v>
      </c>
      <c r="K1" s="379">
        <v>43413</v>
      </c>
      <c r="L1" s="379">
        <v>43414</v>
      </c>
      <c r="M1" s="379">
        <v>43415</v>
      </c>
      <c r="N1" s="379">
        <v>43416</v>
      </c>
      <c r="O1" s="379">
        <v>43417</v>
      </c>
      <c r="P1" s="379">
        <v>43418</v>
      </c>
      <c r="Q1" s="379">
        <v>43419</v>
      </c>
      <c r="R1" s="379">
        <v>43420</v>
      </c>
      <c r="S1" s="379">
        <v>43421</v>
      </c>
      <c r="T1" s="379">
        <v>43422</v>
      </c>
      <c r="U1" s="379">
        <v>43423</v>
      </c>
      <c r="V1" s="379">
        <v>43424</v>
      </c>
      <c r="W1" s="379">
        <v>43425</v>
      </c>
      <c r="X1" s="379">
        <v>43426</v>
      </c>
      <c r="Y1" s="379">
        <v>43427</v>
      </c>
      <c r="Z1" s="379">
        <v>43428</v>
      </c>
      <c r="AA1" s="379">
        <v>43429</v>
      </c>
      <c r="AB1" s="379">
        <v>43430</v>
      </c>
      <c r="AC1" s="379">
        <v>43431</v>
      </c>
      <c r="AD1" s="379">
        <v>43432</v>
      </c>
      <c r="AE1" s="379">
        <v>43433</v>
      </c>
      <c r="AF1" s="379">
        <v>43434</v>
      </c>
    </row>
    <row r="2" spans="1:32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2" x14ac:dyDescent="0.3">
      <c r="A3" s="286" t="s">
        <v>0</v>
      </c>
      <c r="B3" s="51"/>
      <c r="C3" s="381">
        <v>129</v>
      </c>
      <c r="D3" s="170">
        <v>95</v>
      </c>
      <c r="E3" s="351">
        <v>61</v>
      </c>
      <c r="F3" s="351">
        <v>30</v>
      </c>
      <c r="G3" s="170">
        <v>2</v>
      </c>
      <c r="H3" s="170">
        <v>1</v>
      </c>
      <c r="I3" s="170"/>
      <c r="J3" s="170">
        <v>6</v>
      </c>
      <c r="K3" s="170">
        <v>8</v>
      </c>
      <c r="L3" s="351">
        <v>34</v>
      </c>
      <c r="M3" s="351">
        <v>64</v>
      </c>
      <c r="N3" s="170"/>
      <c r="O3" s="170">
        <v>2</v>
      </c>
      <c r="P3" s="170"/>
      <c r="Q3" s="170">
        <v>2</v>
      </c>
      <c r="R3" s="170">
        <v>2</v>
      </c>
      <c r="S3" s="351">
        <v>17</v>
      </c>
      <c r="T3" s="351">
        <v>26</v>
      </c>
      <c r="U3" s="170">
        <v>1</v>
      </c>
      <c r="V3" s="170">
        <v>7</v>
      </c>
      <c r="W3" s="170">
        <v>1</v>
      </c>
      <c r="X3" s="170">
        <v>1</v>
      </c>
      <c r="Y3" s="170">
        <v>4</v>
      </c>
      <c r="Z3" s="351">
        <v>42</v>
      </c>
      <c r="AA3" s="351">
        <v>40</v>
      </c>
      <c r="AB3" s="170">
        <v>1</v>
      </c>
      <c r="AC3" s="170">
        <v>2</v>
      </c>
      <c r="AD3" s="170">
        <v>2</v>
      </c>
      <c r="AE3" s="170"/>
      <c r="AF3" s="329">
        <v>4</v>
      </c>
    </row>
    <row r="4" spans="1:32" x14ac:dyDescent="0.3">
      <c r="A4" s="35" t="s">
        <v>1</v>
      </c>
      <c r="B4" s="29"/>
      <c r="C4" s="382">
        <v>129</v>
      </c>
      <c r="D4" s="172">
        <v>111</v>
      </c>
      <c r="E4" s="352">
        <v>81</v>
      </c>
      <c r="F4" s="352">
        <v>36</v>
      </c>
      <c r="G4" s="172">
        <v>2</v>
      </c>
      <c r="H4" s="172">
        <v>3</v>
      </c>
      <c r="I4" s="172"/>
      <c r="J4" s="172">
        <v>5</v>
      </c>
      <c r="K4" s="172">
        <v>3</v>
      </c>
      <c r="L4" s="352">
        <v>28</v>
      </c>
      <c r="M4" s="352">
        <v>32</v>
      </c>
      <c r="N4" s="172"/>
      <c r="O4" s="172">
        <v>3</v>
      </c>
      <c r="P4" s="170"/>
      <c r="Q4" s="172">
        <v>5</v>
      </c>
      <c r="R4" s="170">
        <v>2</v>
      </c>
      <c r="S4" s="352">
        <v>19</v>
      </c>
      <c r="T4" s="352">
        <v>32</v>
      </c>
      <c r="U4" s="170">
        <v>5</v>
      </c>
      <c r="V4" s="172">
        <v>3</v>
      </c>
      <c r="W4" s="172">
        <v>1</v>
      </c>
      <c r="X4" s="172">
        <v>2</v>
      </c>
      <c r="Y4" s="170">
        <v>3</v>
      </c>
      <c r="Z4" s="352">
        <v>34</v>
      </c>
      <c r="AA4" s="352">
        <v>30</v>
      </c>
      <c r="AB4" s="170">
        <v>1</v>
      </c>
      <c r="AC4" s="172">
        <v>2</v>
      </c>
      <c r="AD4" s="172">
        <v>2</v>
      </c>
      <c r="AE4" s="172"/>
      <c r="AF4" s="330">
        <v>2</v>
      </c>
    </row>
    <row r="5" spans="1:32" x14ac:dyDescent="0.3">
      <c r="A5" s="35" t="s">
        <v>3</v>
      </c>
      <c r="B5" s="29"/>
      <c r="C5" s="382">
        <v>30</v>
      </c>
      <c r="D5" s="172">
        <v>24</v>
      </c>
      <c r="E5" s="352">
        <v>19</v>
      </c>
      <c r="F5" s="352">
        <v>4</v>
      </c>
      <c r="G5" s="172">
        <v>2</v>
      </c>
      <c r="H5" s="172">
        <v>5</v>
      </c>
      <c r="I5" s="172"/>
      <c r="J5" s="172">
        <v>2</v>
      </c>
      <c r="K5" s="172">
        <v>2</v>
      </c>
      <c r="L5" s="352">
        <v>10</v>
      </c>
      <c r="M5" s="352">
        <v>20</v>
      </c>
      <c r="N5" s="172"/>
      <c r="O5" s="172"/>
      <c r="P5" s="170"/>
      <c r="Q5" s="172">
        <v>2</v>
      </c>
      <c r="R5" s="170">
        <v>1</v>
      </c>
      <c r="S5" s="352">
        <v>4</v>
      </c>
      <c r="T5" s="352">
        <v>7</v>
      </c>
      <c r="U5" s="170"/>
      <c r="V5" s="172">
        <v>7</v>
      </c>
      <c r="W5" s="172"/>
      <c r="X5" s="172"/>
      <c r="Y5" s="170">
        <v>1</v>
      </c>
      <c r="Z5" s="352">
        <v>12</v>
      </c>
      <c r="AA5" s="352">
        <v>15</v>
      </c>
      <c r="AB5" s="170"/>
      <c r="AC5" s="172">
        <v>6</v>
      </c>
      <c r="AD5" s="172"/>
      <c r="AE5" s="172"/>
      <c r="AF5" s="330">
        <v>1</v>
      </c>
    </row>
    <row r="6" spans="1:32" x14ac:dyDescent="0.3">
      <c r="A6" s="35" t="s">
        <v>74</v>
      </c>
      <c r="B6" s="29"/>
      <c r="C6" s="38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172"/>
      <c r="R6" s="170"/>
      <c r="S6" s="352"/>
      <c r="T6" s="352"/>
      <c r="U6" s="170"/>
      <c r="V6" s="172"/>
      <c r="W6" s="172"/>
      <c r="X6" s="172"/>
      <c r="Y6" s="170"/>
      <c r="Z6" s="352"/>
      <c r="AA6" s="352"/>
      <c r="AB6" s="170"/>
      <c r="AC6" s="172"/>
      <c r="AD6" s="172"/>
      <c r="AE6" s="172"/>
      <c r="AF6" s="330"/>
    </row>
    <row r="7" spans="1:32" x14ac:dyDescent="0.3">
      <c r="A7" s="35" t="s">
        <v>2</v>
      </c>
      <c r="B7" s="29"/>
      <c r="C7" s="382"/>
      <c r="D7" s="172">
        <v>12</v>
      </c>
      <c r="E7" s="352">
        <v>12</v>
      </c>
      <c r="F7" s="352"/>
      <c r="G7" s="172"/>
      <c r="H7" s="172"/>
      <c r="I7" s="172">
        <v>62</v>
      </c>
      <c r="J7" s="172"/>
      <c r="K7" s="172"/>
      <c r="L7" s="352"/>
      <c r="M7" s="352"/>
      <c r="N7" s="172">
        <v>25</v>
      </c>
      <c r="O7" s="172"/>
      <c r="P7" s="170"/>
      <c r="Q7" s="172"/>
      <c r="R7" s="170"/>
      <c r="S7" s="352"/>
      <c r="T7" s="352"/>
      <c r="U7" s="170">
        <v>18</v>
      </c>
      <c r="V7" s="172"/>
      <c r="W7" s="172"/>
      <c r="X7" s="172"/>
      <c r="Y7" s="170"/>
      <c r="Z7" s="352">
        <v>18</v>
      </c>
      <c r="AA7" s="352"/>
      <c r="AB7" s="170"/>
      <c r="AC7" s="172"/>
      <c r="AD7" s="172"/>
      <c r="AE7" s="172"/>
      <c r="AF7" s="330">
        <v>14</v>
      </c>
    </row>
    <row r="8" spans="1:32" x14ac:dyDescent="0.3">
      <c r="A8" s="35" t="s">
        <v>84</v>
      </c>
      <c r="B8" s="29"/>
      <c r="C8" s="382"/>
      <c r="D8" s="172"/>
      <c r="E8" s="352"/>
      <c r="F8" s="352"/>
      <c r="G8" s="172">
        <v>8</v>
      </c>
      <c r="H8" s="172"/>
      <c r="I8" s="172"/>
      <c r="J8" s="172"/>
      <c r="K8" s="172"/>
      <c r="L8" s="352"/>
      <c r="M8" s="352"/>
      <c r="N8" s="172"/>
      <c r="O8" s="172"/>
      <c r="P8" s="170"/>
      <c r="Q8" s="172"/>
      <c r="R8" s="170"/>
      <c r="S8" s="352">
        <v>17</v>
      </c>
      <c r="T8" s="352"/>
      <c r="U8" s="170"/>
      <c r="V8" s="172"/>
      <c r="W8" s="172">
        <v>12</v>
      </c>
      <c r="X8" s="172"/>
      <c r="Y8" s="170"/>
      <c r="Z8" s="352"/>
      <c r="AA8" s="352"/>
      <c r="AB8" s="170"/>
      <c r="AC8" s="172"/>
      <c r="AD8" s="172"/>
      <c r="AE8" s="172"/>
      <c r="AF8" s="330"/>
    </row>
    <row r="9" spans="1:32" x14ac:dyDescent="0.3">
      <c r="A9" s="35" t="s">
        <v>135</v>
      </c>
      <c r="B9" s="29"/>
      <c r="C9" s="382"/>
      <c r="D9" s="172"/>
      <c r="E9" s="352"/>
      <c r="F9" s="352"/>
      <c r="G9" s="172"/>
      <c r="H9" s="172"/>
      <c r="I9" s="172"/>
      <c r="J9" s="172"/>
      <c r="K9" s="172">
        <v>13</v>
      </c>
      <c r="L9" s="352"/>
      <c r="M9" s="352"/>
      <c r="N9" s="172">
        <v>14</v>
      </c>
      <c r="O9" s="172"/>
      <c r="P9" s="170"/>
      <c r="Q9" s="172"/>
      <c r="R9" s="170">
        <v>13</v>
      </c>
      <c r="S9" s="352"/>
      <c r="T9" s="352"/>
      <c r="U9" s="170"/>
      <c r="V9" s="172"/>
      <c r="W9" s="172"/>
      <c r="X9" s="172"/>
      <c r="Y9" s="170"/>
      <c r="Z9" s="352"/>
      <c r="AA9" s="352"/>
      <c r="AB9" s="170"/>
      <c r="AC9" s="172"/>
      <c r="AD9" s="172"/>
      <c r="AE9" s="172">
        <v>14</v>
      </c>
      <c r="AF9" s="330"/>
    </row>
    <row r="10" spans="1:32" x14ac:dyDescent="0.3">
      <c r="A10" s="35" t="s">
        <v>30</v>
      </c>
      <c r="B10" s="29"/>
      <c r="C10" s="382"/>
      <c r="D10" s="172"/>
      <c r="E10" s="352"/>
      <c r="F10" s="352"/>
      <c r="G10" s="172"/>
      <c r="H10" s="172"/>
      <c r="I10" s="172"/>
      <c r="J10" s="172">
        <v>35</v>
      </c>
      <c r="K10" s="172">
        <v>41</v>
      </c>
      <c r="L10" s="352"/>
      <c r="M10" s="352"/>
      <c r="N10" s="172"/>
      <c r="O10" s="172">
        <v>36</v>
      </c>
      <c r="P10" s="170">
        <v>61</v>
      </c>
      <c r="Q10" s="308"/>
      <c r="R10" s="170">
        <v>43</v>
      </c>
      <c r="S10" s="352"/>
      <c r="T10" s="352"/>
      <c r="U10" s="170">
        <v>32</v>
      </c>
      <c r="V10" s="172">
        <v>48</v>
      </c>
      <c r="W10" s="172">
        <v>50</v>
      </c>
      <c r="X10" s="172">
        <v>55</v>
      </c>
      <c r="Y10" s="170">
        <v>65</v>
      </c>
      <c r="Z10" s="352"/>
      <c r="AA10" s="352"/>
      <c r="AB10" s="170"/>
      <c r="AC10" s="172">
        <v>33</v>
      </c>
      <c r="AD10" s="172"/>
      <c r="AE10" s="172">
        <v>31</v>
      </c>
      <c r="AF10" s="330"/>
    </row>
    <row r="11" spans="1:32" x14ac:dyDescent="0.3">
      <c r="A11" s="35" t="s">
        <v>72</v>
      </c>
      <c r="B11" s="29"/>
      <c r="C11" s="38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>
        <v>24</v>
      </c>
      <c r="O11" s="172"/>
      <c r="P11" s="170">
        <v>12</v>
      </c>
      <c r="Q11" s="172"/>
      <c r="R11" s="170">
        <v>23</v>
      </c>
      <c r="S11" s="352"/>
      <c r="T11" s="352"/>
      <c r="U11" s="170"/>
      <c r="V11" s="172"/>
      <c r="W11" s="172"/>
      <c r="X11" s="172"/>
      <c r="Y11" s="170"/>
      <c r="Z11" s="352"/>
      <c r="AA11" s="352"/>
      <c r="AB11" s="170">
        <v>20</v>
      </c>
      <c r="AC11" s="172">
        <v>13</v>
      </c>
      <c r="AD11" s="172">
        <v>48</v>
      </c>
      <c r="AE11" s="172"/>
      <c r="AF11" s="330"/>
    </row>
    <row r="12" spans="1:32" x14ac:dyDescent="0.3">
      <c r="A12" s="35" t="s">
        <v>29</v>
      </c>
      <c r="B12" s="29"/>
      <c r="C12" s="38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172"/>
      <c r="R12" s="170"/>
      <c r="S12" s="352"/>
      <c r="T12" s="352"/>
      <c r="U12" s="170"/>
      <c r="V12" s="172"/>
      <c r="W12" s="172"/>
      <c r="X12" s="172"/>
      <c r="Y12" s="170"/>
      <c r="Z12" s="352"/>
      <c r="AA12" s="352"/>
      <c r="AB12" s="170"/>
      <c r="AC12" s="172"/>
      <c r="AD12" s="172"/>
      <c r="AE12" s="172"/>
      <c r="AF12" s="330"/>
    </row>
    <row r="13" spans="1:32" x14ac:dyDescent="0.3">
      <c r="A13" s="35" t="s">
        <v>55</v>
      </c>
      <c r="B13" s="29"/>
      <c r="C13" s="382"/>
      <c r="D13" s="172"/>
      <c r="E13" s="352"/>
      <c r="F13" s="352"/>
      <c r="G13" s="172"/>
      <c r="H13" s="172">
        <v>102</v>
      </c>
      <c r="I13" s="172"/>
      <c r="J13" s="172"/>
      <c r="K13" s="172">
        <v>30</v>
      </c>
      <c r="L13" s="352"/>
      <c r="M13" s="352"/>
      <c r="N13" s="172"/>
      <c r="O13" s="172"/>
      <c r="P13" s="170"/>
      <c r="Q13" s="172"/>
      <c r="R13" s="170"/>
      <c r="S13" s="352"/>
      <c r="T13" s="352"/>
      <c r="U13" s="170"/>
      <c r="V13" s="172">
        <v>39</v>
      </c>
      <c r="W13" s="172"/>
      <c r="X13" s="172"/>
      <c r="Y13" s="170"/>
      <c r="Z13" s="352"/>
      <c r="AA13" s="352"/>
      <c r="AB13" s="170"/>
      <c r="AC13" s="172"/>
      <c r="AD13" s="172"/>
      <c r="AE13" s="172"/>
      <c r="AF13" s="330"/>
    </row>
    <row r="14" spans="1:32" x14ac:dyDescent="0.3">
      <c r="A14" s="35" t="s">
        <v>82</v>
      </c>
      <c r="B14" s="29"/>
      <c r="C14" s="38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172"/>
      <c r="R14" s="170"/>
      <c r="S14" s="352"/>
      <c r="T14" s="352"/>
      <c r="U14" s="170"/>
      <c r="V14" s="172"/>
      <c r="W14" s="172"/>
      <c r="X14" s="172"/>
      <c r="Y14" s="170"/>
      <c r="Z14" s="352"/>
      <c r="AA14" s="352"/>
      <c r="AB14" s="170"/>
      <c r="AC14" s="172"/>
      <c r="AD14" s="172"/>
      <c r="AE14" s="172"/>
      <c r="AF14" s="330"/>
    </row>
    <row r="15" spans="1:32" x14ac:dyDescent="0.3">
      <c r="A15" s="35" t="s">
        <v>81</v>
      </c>
      <c r="B15" s="29"/>
      <c r="C15" s="38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172"/>
      <c r="R15" s="170"/>
      <c r="S15" s="352"/>
      <c r="T15" s="352"/>
      <c r="U15" s="170"/>
      <c r="V15" s="172"/>
      <c r="W15" s="172"/>
      <c r="X15" s="172"/>
      <c r="Y15" s="170"/>
      <c r="Z15" s="352"/>
      <c r="AA15" s="352"/>
      <c r="AB15" s="170"/>
      <c r="AC15" s="172"/>
      <c r="AD15" s="172">
        <v>48</v>
      </c>
      <c r="AE15" s="172"/>
      <c r="AF15" s="330"/>
    </row>
    <row r="16" spans="1:32" x14ac:dyDescent="0.3">
      <c r="A16" s="35" t="s">
        <v>9</v>
      </c>
      <c r="B16" s="29"/>
      <c r="C16" s="382"/>
      <c r="D16" s="172">
        <v>38</v>
      </c>
      <c r="E16" s="352"/>
      <c r="F16" s="352"/>
      <c r="G16" s="172">
        <v>21</v>
      </c>
      <c r="H16" s="172"/>
      <c r="I16" s="172"/>
      <c r="J16" s="172">
        <v>64</v>
      </c>
      <c r="K16" s="172"/>
      <c r="L16" s="352"/>
      <c r="M16" s="352"/>
      <c r="N16" s="172"/>
      <c r="O16" s="172"/>
      <c r="P16" s="170"/>
      <c r="Q16" s="172"/>
      <c r="R16" s="170"/>
      <c r="S16" s="352"/>
      <c r="T16" s="352"/>
      <c r="U16" s="170"/>
      <c r="V16" s="172"/>
      <c r="W16" s="172"/>
      <c r="X16" s="172"/>
      <c r="Y16" s="170"/>
      <c r="Z16" s="352"/>
      <c r="AA16" s="352"/>
      <c r="AB16" s="170"/>
      <c r="AC16" s="172">
        <v>13</v>
      </c>
      <c r="AD16" s="172"/>
      <c r="AE16" s="172"/>
      <c r="AF16" s="330"/>
    </row>
    <row r="17" spans="1:32" ht="15" thickBot="1" x14ac:dyDescent="0.35">
      <c r="A17" s="44" t="s">
        <v>69</v>
      </c>
      <c r="B17" s="52"/>
      <c r="C17" s="383">
        <v>1</v>
      </c>
      <c r="D17" s="174"/>
      <c r="E17" s="353"/>
      <c r="F17" s="353"/>
      <c r="G17" s="174">
        <v>5</v>
      </c>
      <c r="H17" s="174"/>
      <c r="I17" s="174"/>
      <c r="J17" s="174">
        <v>4</v>
      </c>
      <c r="K17" s="174"/>
      <c r="L17" s="353">
        <v>4</v>
      </c>
      <c r="M17" s="353">
        <v>1</v>
      </c>
      <c r="N17" s="174"/>
      <c r="O17" s="174">
        <v>8</v>
      </c>
      <c r="P17" s="170">
        <v>3</v>
      </c>
      <c r="Q17" s="174">
        <v>5</v>
      </c>
      <c r="R17" s="170">
        <v>10</v>
      </c>
      <c r="S17" s="353">
        <v>41</v>
      </c>
      <c r="T17" s="353"/>
      <c r="U17" s="170"/>
      <c r="V17" s="174"/>
      <c r="W17" s="174"/>
      <c r="X17" s="174"/>
      <c r="Y17" s="170">
        <v>4</v>
      </c>
      <c r="Z17" s="353">
        <v>45</v>
      </c>
      <c r="AA17" s="353"/>
      <c r="AB17" s="170">
        <v>6</v>
      </c>
      <c r="AC17" s="174">
        <v>4</v>
      </c>
      <c r="AD17" s="174"/>
      <c r="AE17" s="174"/>
      <c r="AF17" s="331"/>
    </row>
    <row r="18" spans="1:32" ht="24" thickBot="1" x14ac:dyDescent="0.35">
      <c r="A18" s="107"/>
      <c r="B18" s="106"/>
      <c r="C18" s="38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315"/>
    </row>
    <row r="19" spans="1:32" x14ac:dyDescent="0.3">
      <c r="A19" s="45" t="s">
        <v>70</v>
      </c>
      <c r="B19" s="104"/>
      <c r="C19" s="385">
        <v>2</v>
      </c>
      <c r="D19" s="176">
        <v>2</v>
      </c>
      <c r="E19" s="354">
        <v>3</v>
      </c>
      <c r="F19" s="354"/>
      <c r="G19" s="176"/>
      <c r="H19" s="176"/>
      <c r="I19" s="176"/>
      <c r="J19" s="176"/>
      <c r="K19" s="176"/>
      <c r="L19" s="354"/>
      <c r="M19" s="354">
        <v>2</v>
      </c>
      <c r="N19" s="176"/>
      <c r="O19" s="176"/>
      <c r="P19" s="176"/>
      <c r="Q19" s="176"/>
      <c r="R19" s="176"/>
      <c r="S19" s="354"/>
      <c r="T19" s="354">
        <v>2</v>
      </c>
      <c r="U19" s="170"/>
      <c r="V19" s="176"/>
      <c r="W19" s="177"/>
      <c r="X19" s="177"/>
      <c r="Y19" s="177"/>
      <c r="Z19" s="354"/>
      <c r="AA19" s="354"/>
      <c r="AB19" s="177"/>
      <c r="AC19" s="177"/>
      <c r="AD19" s="177">
        <v>2</v>
      </c>
      <c r="AE19" s="177"/>
      <c r="AF19" s="332"/>
    </row>
    <row r="20" spans="1:32" ht="15" thickBot="1" x14ac:dyDescent="0.35">
      <c r="A20" s="38" t="s">
        <v>73</v>
      </c>
      <c r="B20" s="93"/>
      <c r="C20" s="383">
        <v>1</v>
      </c>
      <c r="D20" s="174">
        <v>2</v>
      </c>
      <c r="E20" s="353"/>
      <c r="F20" s="353"/>
      <c r="G20" s="174"/>
      <c r="H20" s="174"/>
      <c r="I20" s="174"/>
      <c r="J20" s="174"/>
      <c r="K20" s="174"/>
      <c r="L20" s="353"/>
      <c r="M20" s="353"/>
      <c r="N20" s="174"/>
      <c r="O20" s="174"/>
      <c r="P20" s="174"/>
      <c r="Q20" s="174"/>
      <c r="R20" s="174"/>
      <c r="S20" s="353"/>
      <c r="T20" s="353"/>
      <c r="U20" s="302"/>
      <c r="V20" s="174"/>
      <c r="W20" s="189"/>
      <c r="X20" s="189"/>
      <c r="Y20" s="189"/>
      <c r="Z20" s="353"/>
      <c r="AA20" s="353"/>
      <c r="AB20" s="189"/>
      <c r="AC20" s="189"/>
      <c r="AD20" s="189">
        <v>2</v>
      </c>
      <c r="AE20" s="189"/>
      <c r="AF20" s="333"/>
    </row>
    <row r="21" spans="1:32" ht="15" thickBot="1" x14ac:dyDescent="0.35">
      <c r="A21" s="306"/>
      <c r="B21" s="307"/>
      <c r="C21" s="386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318"/>
    </row>
    <row r="22" spans="1:32" ht="16.5" customHeight="1" thickBot="1" x14ac:dyDescent="0.35">
      <c r="A22" s="39" t="s">
        <v>71</v>
      </c>
      <c r="B22" s="90"/>
      <c r="C22" s="387"/>
      <c r="D22" s="304"/>
      <c r="E22" s="355"/>
      <c r="F22" s="355"/>
      <c r="G22" s="304"/>
      <c r="H22" s="304"/>
      <c r="I22" s="304"/>
      <c r="J22" s="304"/>
      <c r="K22" s="304"/>
      <c r="L22" s="355"/>
      <c r="M22" s="355"/>
      <c r="N22" s="304"/>
      <c r="O22" s="304"/>
      <c r="P22" s="304"/>
      <c r="Q22" s="304"/>
      <c r="R22" s="304"/>
      <c r="S22" s="355"/>
      <c r="T22" s="355"/>
      <c r="U22" s="170"/>
      <c r="V22" s="304"/>
      <c r="W22" s="304"/>
      <c r="X22" s="304"/>
      <c r="Y22" s="304"/>
      <c r="Z22" s="355"/>
      <c r="AA22" s="355"/>
      <c r="AB22" s="304"/>
      <c r="AC22" s="304"/>
      <c r="AD22" s="304"/>
      <c r="AE22" s="304"/>
      <c r="AF22" s="334"/>
    </row>
    <row r="23" spans="1:32" ht="16.5" customHeight="1" thickBot="1" x14ac:dyDescent="0.35">
      <c r="A23" s="121"/>
      <c r="B23" s="201"/>
      <c r="C23" s="386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318"/>
    </row>
    <row r="24" spans="1:32" x14ac:dyDescent="0.3">
      <c r="A24" s="39" t="s">
        <v>14</v>
      </c>
      <c r="B24" s="90"/>
      <c r="C24" s="381"/>
      <c r="D24" s="170">
        <v>1</v>
      </c>
      <c r="E24" s="351"/>
      <c r="F24" s="351"/>
      <c r="G24" s="170"/>
      <c r="H24" s="170"/>
      <c r="I24" s="170"/>
      <c r="J24" s="170"/>
      <c r="K24" s="170"/>
      <c r="L24" s="351"/>
      <c r="M24" s="351"/>
      <c r="N24" s="170"/>
      <c r="O24" s="170"/>
      <c r="P24" s="170"/>
      <c r="Q24" s="170"/>
      <c r="R24" s="170"/>
      <c r="S24" s="351"/>
      <c r="T24" s="351"/>
      <c r="U24" s="170"/>
      <c r="V24" s="183"/>
      <c r="W24" s="183"/>
      <c r="X24" s="183"/>
      <c r="Y24" s="183"/>
      <c r="Z24" s="351"/>
      <c r="AA24" s="351">
        <v>2</v>
      </c>
      <c r="AB24" s="209"/>
      <c r="AC24" s="183"/>
      <c r="AD24" s="183"/>
      <c r="AE24" s="209"/>
      <c r="AF24" s="335"/>
    </row>
    <row r="25" spans="1:32" x14ac:dyDescent="0.3">
      <c r="A25" s="40" t="s">
        <v>15</v>
      </c>
      <c r="B25" s="94"/>
      <c r="C25" s="382"/>
      <c r="D25" s="172"/>
      <c r="E25" s="352"/>
      <c r="F25" s="352"/>
      <c r="G25" s="172"/>
      <c r="H25" s="172"/>
      <c r="I25" s="172"/>
      <c r="J25" s="172"/>
      <c r="K25" s="172"/>
      <c r="L25" s="352"/>
      <c r="M25" s="352"/>
      <c r="N25" s="172"/>
      <c r="O25" s="172"/>
      <c r="P25" s="172"/>
      <c r="Q25" s="172"/>
      <c r="R25" s="172"/>
      <c r="S25" s="352"/>
      <c r="T25" s="352"/>
      <c r="U25" s="170"/>
      <c r="V25" s="186"/>
      <c r="W25" s="186"/>
      <c r="X25" s="186"/>
      <c r="Y25" s="186"/>
      <c r="Z25" s="352"/>
      <c r="AA25" s="352"/>
      <c r="AB25" s="210"/>
      <c r="AC25" s="186"/>
      <c r="AD25" s="186"/>
      <c r="AE25" s="210"/>
      <c r="AF25" s="336"/>
    </row>
    <row r="26" spans="1:32" ht="15" thickBot="1" x14ac:dyDescent="0.35">
      <c r="A26" s="48" t="s">
        <v>16</v>
      </c>
      <c r="B26" s="91"/>
      <c r="C26" s="383"/>
      <c r="D26" s="174"/>
      <c r="E26" s="353"/>
      <c r="F26" s="353"/>
      <c r="G26" s="174"/>
      <c r="H26" s="174"/>
      <c r="I26" s="174"/>
      <c r="J26" s="174"/>
      <c r="K26" s="174"/>
      <c r="L26" s="353"/>
      <c r="M26" s="353"/>
      <c r="N26" s="174"/>
      <c r="O26" s="174"/>
      <c r="P26" s="174"/>
      <c r="Q26" s="174"/>
      <c r="R26" s="174"/>
      <c r="S26" s="353"/>
      <c r="T26" s="353"/>
      <c r="U26" s="170"/>
      <c r="V26" s="189"/>
      <c r="W26" s="189"/>
      <c r="X26" s="189"/>
      <c r="Y26" s="189"/>
      <c r="Z26" s="353"/>
      <c r="AA26" s="353">
        <v>3</v>
      </c>
      <c r="AB26" s="211"/>
      <c r="AC26" s="189"/>
      <c r="AD26" s="189"/>
      <c r="AE26" s="211"/>
      <c r="AF26" s="333"/>
    </row>
    <row r="27" spans="1:32" ht="15" thickBot="1" x14ac:dyDescent="0.35">
      <c r="A27" s="121"/>
      <c r="B27" s="124"/>
      <c r="C27" s="386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5"/>
      <c r="AF27" s="322"/>
    </row>
    <row r="28" spans="1:32" ht="31.8" thickBot="1" x14ac:dyDescent="0.35">
      <c r="A28" s="122" t="s">
        <v>42</v>
      </c>
      <c r="B28" s="347">
        <f>SUM(C28:AF28)</f>
        <v>2776</v>
      </c>
      <c r="C28" s="388">
        <f>SUM(C3:C27)</f>
        <v>292</v>
      </c>
      <c r="D28" s="123">
        <f t="shared" ref="D28:AF28" si="0">SUM(D3:D27)</f>
        <v>285</v>
      </c>
      <c r="E28" s="123">
        <f t="shared" si="0"/>
        <v>176</v>
      </c>
      <c r="F28" s="123">
        <f t="shared" si="0"/>
        <v>70</v>
      </c>
      <c r="G28" s="123">
        <f t="shared" si="0"/>
        <v>40</v>
      </c>
      <c r="H28" s="123">
        <f t="shared" si="0"/>
        <v>111</v>
      </c>
      <c r="I28" s="123">
        <f t="shared" si="0"/>
        <v>62</v>
      </c>
      <c r="J28" s="123">
        <f t="shared" si="0"/>
        <v>116</v>
      </c>
      <c r="K28" s="123">
        <f t="shared" si="0"/>
        <v>97</v>
      </c>
      <c r="L28" s="123">
        <f t="shared" si="0"/>
        <v>76</v>
      </c>
      <c r="M28" s="123">
        <f t="shared" si="0"/>
        <v>119</v>
      </c>
      <c r="N28" s="123">
        <f t="shared" si="0"/>
        <v>63</v>
      </c>
      <c r="O28" s="123">
        <f t="shared" si="0"/>
        <v>49</v>
      </c>
      <c r="P28" s="123">
        <f t="shared" si="0"/>
        <v>76</v>
      </c>
      <c r="Q28" s="123">
        <f t="shared" si="0"/>
        <v>14</v>
      </c>
      <c r="R28" s="123">
        <f t="shared" si="0"/>
        <v>94</v>
      </c>
      <c r="S28" s="123">
        <f t="shared" si="0"/>
        <v>98</v>
      </c>
      <c r="T28" s="123">
        <f t="shared" si="0"/>
        <v>67</v>
      </c>
      <c r="U28" s="123">
        <f t="shared" si="0"/>
        <v>56</v>
      </c>
      <c r="V28" s="123">
        <f t="shared" si="0"/>
        <v>104</v>
      </c>
      <c r="W28" s="123">
        <f t="shared" si="0"/>
        <v>64</v>
      </c>
      <c r="X28" s="123">
        <f t="shared" si="0"/>
        <v>58</v>
      </c>
      <c r="Y28" s="123">
        <f t="shared" si="0"/>
        <v>77</v>
      </c>
      <c r="Z28" s="123">
        <f t="shared" si="0"/>
        <v>151</v>
      </c>
      <c r="AA28" s="123">
        <f t="shared" si="0"/>
        <v>90</v>
      </c>
      <c r="AB28" s="123">
        <f t="shared" si="0"/>
        <v>28</v>
      </c>
      <c r="AC28" s="123">
        <f t="shared" si="0"/>
        <v>73</v>
      </c>
      <c r="AD28" s="123">
        <f t="shared" si="0"/>
        <v>104</v>
      </c>
      <c r="AE28" s="123">
        <f t="shared" si="0"/>
        <v>45</v>
      </c>
      <c r="AF28" s="323">
        <f t="shared" si="0"/>
        <v>21</v>
      </c>
    </row>
    <row r="29" spans="1:32" x14ac:dyDescent="0.3">
      <c r="A29" s="45" t="s">
        <v>120</v>
      </c>
      <c r="B29" s="465"/>
      <c r="C29" s="381">
        <v>34</v>
      </c>
      <c r="D29" s="170"/>
      <c r="E29" s="351"/>
      <c r="F29" s="351"/>
      <c r="G29" s="170"/>
      <c r="H29" s="170"/>
      <c r="I29" s="170"/>
      <c r="J29" s="170"/>
      <c r="K29" s="170"/>
      <c r="L29" s="351"/>
      <c r="M29" s="351"/>
      <c r="N29" s="170"/>
      <c r="O29" s="170"/>
      <c r="P29" s="170"/>
      <c r="Q29" s="170"/>
      <c r="R29" s="156"/>
      <c r="S29" s="351"/>
      <c r="T29" s="351"/>
      <c r="U29" s="170"/>
      <c r="V29" s="170">
        <v>3</v>
      </c>
      <c r="W29" s="170"/>
      <c r="X29" s="170"/>
      <c r="Y29" s="170"/>
      <c r="Z29" s="351"/>
      <c r="AA29" s="351">
        <v>14</v>
      </c>
      <c r="AB29" s="192"/>
      <c r="AC29" s="186"/>
      <c r="AD29" s="186"/>
      <c r="AE29" s="192"/>
      <c r="AF29" s="329"/>
    </row>
    <row r="30" spans="1:32" x14ac:dyDescent="0.3">
      <c r="A30" s="37" t="s">
        <v>122</v>
      </c>
      <c r="B30" s="30"/>
      <c r="C30" s="382">
        <v>3</v>
      </c>
      <c r="D30" s="172"/>
      <c r="E30" s="352"/>
      <c r="F30" s="352"/>
      <c r="G30" s="172"/>
      <c r="H30" s="172"/>
      <c r="I30" s="172"/>
      <c r="J30" s="172"/>
      <c r="K30" s="172"/>
      <c r="L30" s="352"/>
      <c r="M30" s="352"/>
      <c r="N30" s="172"/>
      <c r="O30" s="172"/>
      <c r="P30" s="172"/>
      <c r="Q30" s="172"/>
      <c r="R30" s="156"/>
      <c r="S30" s="352"/>
      <c r="T30" s="352"/>
      <c r="U30" s="170"/>
      <c r="V30" s="172"/>
      <c r="W30" s="172"/>
      <c r="X30" s="172"/>
      <c r="Y30" s="172"/>
      <c r="Z30" s="352"/>
      <c r="AA30" s="352">
        <v>2</v>
      </c>
      <c r="AB30" s="193"/>
      <c r="AC30" s="186"/>
      <c r="AD30" s="186"/>
      <c r="AE30" s="193"/>
      <c r="AF30" s="330"/>
    </row>
    <row r="31" spans="1:32" x14ac:dyDescent="0.3">
      <c r="A31" s="38" t="s">
        <v>7</v>
      </c>
      <c r="B31" s="31"/>
      <c r="C31" s="383"/>
      <c r="D31" s="174"/>
      <c r="E31" s="353"/>
      <c r="F31" s="353"/>
      <c r="G31" s="174"/>
      <c r="H31" s="174"/>
      <c r="I31" s="174"/>
      <c r="J31" s="174"/>
      <c r="K31" s="174"/>
      <c r="L31" s="353"/>
      <c r="M31" s="353"/>
      <c r="N31" s="174"/>
      <c r="O31" s="174"/>
      <c r="P31" s="174"/>
      <c r="Q31" s="174"/>
      <c r="R31" s="156"/>
      <c r="S31" s="353"/>
      <c r="T31" s="353"/>
      <c r="U31" s="170"/>
      <c r="V31" s="174"/>
      <c r="W31" s="174"/>
      <c r="X31" s="174"/>
      <c r="Y31" s="174"/>
      <c r="Z31" s="353">
        <v>14</v>
      </c>
      <c r="AA31" s="353">
        <v>8</v>
      </c>
      <c r="AB31" s="194"/>
      <c r="AC31" s="172"/>
      <c r="AD31" s="172"/>
      <c r="AE31" s="194"/>
      <c r="AF31" s="331"/>
    </row>
    <row r="32" spans="1:32" x14ac:dyDescent="0.3">
      <c r="A32" s="38" t="s">
        <v>12</v>
      </c>
      <c r="B32" s="31"/>
      <c r="C32" s="383"/>
      <c r="D32" s="174"/>
      <c r="E32" s="353"/>
      <c r="F32" s="353"/>
      <c r="G32" s="174"/>
      <c r="H32" s="174"/>
      <c r="I32" s="174"/>
      <c r="J32" s="174"/>
      <c r="K32" s="174"/>
      <c r="L32" s="353"/>
      <c r="M32" s="353"/>
      <c r="N32" s="174"/>
      <c r="O32" s="174"/>
      <c r="P32" s="174"/>
      <c r="Q32" s="174"/>
      <c r="R32" s="156"/>
      <c r="S32" s="353"/>
      <c r="T32" s="353"/>
      <c r="U32" s="170"/>
      <c r="V32" s="174"/>
      <c r="W32" s="174"/>
      <c r="X32" s="174"/>
      <c r="Y32" s="173"/>
      <c r="Z32" s="353"/>
      <c r="AA32" s="353">
        <v>1</v>
      </c>
      <c r="AB32" s="194"/>
      <c r="AC32" s="186"/>
      <c r="AD32" s="186"/>
      <c r="AE32" s="194"/>
      <c r="AF32" s="331"/>
    </row>
    <row r="33" spans="1:32" x14ac:dyDescent="0.3">
      <c r="A33" s="38" t="s">
        <v>140</v>
      </c>
      <c r="B33" s="31"/>
      <c r="C33" s="383"/>
      <c r="D33" s="174"/>
      <c r="E33" s="353"/>
      <c r="F33" s="353"/>
      <c r="G33" s="174"/>
      <c r="H33" s="174"/>
      <c r="I33" s="174"/>
      <c r="J33" s="174"/>
      <c r="K33" s="174"/>
      <c r="L33" s="353"/>
      <c r="M33" s="353"/>
      <c r="N33" s="174">
        <v>25</v>
      </c>
      <c r="O33" s="174"/>
      <c r="P33" s="174"/>
      <c r="Q33" s="174"/>
      <c r="R33" s="156"/>
      <c r="S33" s="353"/>
      <c r="T33" s="353"/>
      <c r="U33" s="170"/>
      <c r="V33" s="174"/>
      <c r="W33" s="174"/>
      <c r="X33" s="174"/>
      <c r="Y33" s="173"/>
      <c r="Z33" s="353"/>
      <c r="AA33" s="353"/>
      <c r="AB33" s="194"/>
      <c r="AC33" s="186"/>
      <c r="AD33" s="186"/>
      <c r="AE33" s="194"/>
      <c r="AF33" s="331"/>
    </row>
    <row r="34" spans="1:32" x14ac:dyDescent="0.3">
      <c r="A34" s="38" t="s">
        <v>6</v>
      </c>
      <c r="B34" s="466"/>
      <c r="C34" s="391">
        <v>29</v>
      </c>
      <c r="D34" s="77">
        <v>6</v>
      </c>
      <c r="E34" s="358">
        <v>20</v>
      </c>
      <c r="F34" s="358">
        <v>8</v>
      </c>
      <c r="G34" s="77"/>
      <c r="H34" s="77"/>
      <c r="I34" s="77"/>
      <c r="J34" s="77"/>
      <c r="K34" s="77"/>
      <c r="L34" s="358"/>
      <c r="M34" s="358">
        <v>15</v>
      </c>
      <c r="N34" s="77"/>
      <c r="O34" s="77"/>
      <c r="P34" s="77"/>
      <c r="Q34" s="77"/>
      <c r="R34" s="156">
        <v>26</v>
      </c>
      <c r="S34" s="358"/>
      <c r="T34" s="358">
        <v>10</v>
      </c>
      <c r="U34" s="170"/>
      <c r="V34" s="77"/>
      <c r="W34" s="77"/>
      <c r="X34" s="77"/>
      <c r="Y34" s="173"/>
      <c r="Z34" s="358"/>
      <c r="AA34" s="358"/>
      <c r="AB34" s="194"/>
      <c r="AC34" s="172"/>
      <c r="AD34" s="172"/>
      <c r="AE34" s="194"/>
      <c r="AF34" s="331"/>
    </row>
    <row r="35" spans="1:32" x14ac:dyDescent="0.3">
      <c r="A35" s="38" t="s">
        <v>10</v>
      </c>
      <c r="B35" s="31"/>
      <c r="C35" s="383">
        <v>4</v>
      </c>
      <c r="D35" s="174">
        <v>1</v>
      </c>
      <c r="E35" s="353"/>
      <c r="F35" s="353"/>
      <c r="G35" s="174"/>
      <c r="H35" s="174"/>
      <c r="I35" s="174"/>
      <c r="J35" s="174"/>
      <c r="K35" s="174"/>
      <c r="L35" s="353"/>
      <c r="M35" s="353">
        <v>2</v>
      </c>
      <c r="N35" s="174"/>
      <c r="O35" s="174"/>
      <c r="P35" s="174"/>
      <c r="Q35" s="174"/>
      <c r="R35" s="156"/>
      <c r="S35" s="353"/>
      <c r="T35" s="353">
        <v>1</v>
      </c>
      <c r="U35" s="170"/>
      <c r="V35" s="174"/>
      <c r="W35" s="174"/>
      <c r="X35" s="174"/>
      <c r="Y35" s="173"/>
      <c r="Z35" s="353"/>
      <c r="AA35" s="353"/>
      <c r="AB35" s="194"/>
      <c r="AC35" s="186"/>
      <c r="AD35" s="186"/>
      <c r="AE35" s="194"/>
      <c r="AF35" s="331"/>
    </row>
    <row r="36" spans="1:32" x14ac:dyDescent="0.3">
      <c r="A36" s="38" t="s">
        <v>124</v>
      </c>
      <c r="B36" s="31"/>
      <c r="C36" s="383"/>
      <c r="D36" s="174"/>
      <c r="E36" s="353"/>
      <c r="F36" s="353"/>
      <c r="G36" s="174"/>
      <c r="H36" s="174"/>
      <c r="I36" s="174"/>
      <c r="J36" s="174"/>
      <c r="K36" s="174"/>
      <c r="L36" s="353"/>
      <c r="M36" s="353"/>
      <c r="N36" s="174"/>
      <c r="O36" s="174"/>
      <c r="P36" s="174"/>
      <c r="Q36" s="174"/>
      <c r="R36" s="156"/>
      <c r="S36" s="353"/>
      <c r="T36" s="353"/>
      <c r="U36" s="170"/>
      <c r="V36" s="174"/>
      <c r="W36" s="174"/>
      <c r="X36" s="174"/>
      <c r="Y36" s="173"/>
      <c r="Z36" s="353"/>
      <c r="AA36" s="353"/>
      <c r="AB36" s="194"/>
      <c r="AC36" s="189"/>
      <c r="AD36" s="189"/>
      <c r="AE36" s="194"/>
      <c r="AF36" s="331"/>
    </row>
    <row r="37" spans="1:32" x14ac:dyDescent="0.3">
      <c r="A37" s="38" t="s">
        <v>8</v>
      </c>
      <c r="B37" s="31"/>
      <c r="C37" s="383"/>
      <c r="D37" s="174"/>
      <c r="E37" s="353">
        <v>25</v>
      </c>
      <c r="F37" s="353">
        <v>12</v>
      </c>
      <c r="G37" s="174"/>
      <c r="H37" s="174"/>
      <c r="I37" s="174"/>
      <c r="J37" s="174"/>
      <c r="K37" s="174"/>
      <c r="L37" s="353"/>
      <c r="M37" s="353"/>
      <c r="N37" s="174"/>
      <c r="O37" s="174"/>
      <c r="P37" s="174"/>
      <c r="Q37" s="174"/>
      <c r="R37" s="156"/>
      <c r="S37" s="353"/>
      <c r="T37" s="353"/>
      <c r="U37" s="170"/>
      <c r="V37" s="174"/>
      <c r="W37" s="174"/>
      <c r="X37" s="174"/>
      <c r="Y37" s="173"/>
      <c r="Z37" s="353"/>
      <c r="AA37" s="353">
        <v>6</v>
      </c>
      <c r="AB37" s="194"/>
      <c r="AC37" s="174">
        <v>2</v>
      </c>
      <c r="AD37" s="174"/>
      <c r="AE37" s="194"/>
      <c r="AF37" s="331"/>
    </row>
    <row r="38" spans="1:32" x14ac:dyDescent="0.3">
      <c r="A38" s="38" t="s">
        <v>11</v>
      </c>
      <c r="B38" s="31"/>
      <c r="C38" s="383"/>
      <c r="D38" s="174"/>
      <c r="E38" s="353"/>
      <c r="F38" s="353"/>
      <c r="G38" s="174"/>
      <c r="H38" s="174"/>
      <c r="I38" s="174"/>
      <c r="J38" s="174"/>
      <c r="K38" s="174"/>
      <c r="L38" s="353"/>
      <c r="M38" s="353"/>
      <c r="N38" s="174"/>
      <c r="O38" s="174"/>
      <c r="P38" s="174"/>
      <c r="Q38" s="174"/>
      <c r="R38" s="156"/>
      <c r="S38" s="353"/>
      <c r="T38" s="353"/>
      <c r="U38" s="170"/>
      <c r="V38" s="174"/>
      <c r="W38" s="174"/>
      <c r="X38" s="174"/>
      <c r="Y38" s="173"/>
      <c r="Z38" s="353"/>
      <c r="AA38" s="353"/>
      <c r="AB38" s="194"/>
      <c r="AC38" s="189"/>
      <c r="AD38" s="189"/>
      <c r="AE38" s="194"/>
      <c r="AF38" s="331"/>
    </row>
    <row r="39" spans="1:32" x14ac:dyDescent="0.3">
      <c r="A39" s="38" t="s">
        <v>18</v>
      </c>
      <c r="B39" s="31"/>
      <c r="C39" s="383"/>
      <c r="D39" s="174">
        <v>46</v>
      </c>
      <c r="E39" s="353">
        <v>11</v>
      </c>
      <c r="F39" s="353"/>
      <c r="G39" s="174"/>
      <c r="H39" s="174">
        <v>3</v>
      </c>
      <c r="I39" s="174"/>
      <c r="J39" s="174"/>
      <c r="K39" s="174"/>
      <c r="L39" s="353"/>
      <c r="M39" s="353"/>
      <c r="N39" s="174"/>
      <c r="O39" s="174"/>
      <c r="P39" s="174"/>
      <c r="Q39" s="174"/>
      <c r="R39" s="156"/>
      <c r="S39" s="353"/>
      <c r="T39" s="353"/>
      <c r="U39" s="170"/>
      <c r="V39" s="174"/>
      <c r="W39" s="174"/>
      <c r="X39" s="174"/>
      <c r="Y39" s="173"/>
      <c r="Z39" s="353"/>
      <c r="AA39" s="353"/>
      <c r="AB39" s="194"/>
      <c r="AC39" s="174"/>
      <c r="AD39" s="174"/>
      <c r="AE39" s="194"/>
      <c r="AF39" s="331"/>
    </row>
    <row r="40" spans="1:32" x14ac:dyDescent="0.3">
      <c r="A40" s="38" t="s">
        <v>41</v>
      </c>
      <c r="B40" s="31"/>
      <c r="C40" s="383"/>
      <c r="D40" s="174">
        <v>1</v>
      </c>
      <c r="E40" s="353">
        <v>3</v>
      </c>
      <c r="F40" s="353"/>
      <c r="G40" s="174"/>
      <c r="H40" s="174"/>
      <c r="I40" s="174"/>
      <c r="J40" s="174"/>
      <c r="K40" s="174"/>
      <c r="L40" s="353"/>
      <c r="M40" s="353"/>
      <c r="N40" s="174"/>
      <c r="O40" s="174"/>
      <c r="P40" s="174"/>
      <c r="Q40" s="174"/>
      <c r="R40" s="156"/>
      <c r="S40" s="353"/>
      <c r="T40" s="353"/>
      <c r="U40" s="170"/>
      <c r="V40" s="174"/>
      <c r="W40" s="174"/>
      <c r="X40" s="174"/>
      <c r="Y40" s="173"/>
      <c r="Z40" s="353"/>
      <c r="AA40" s="353"/>
      <c r="AB40" s="194"/>
      <c r="AC40" s="189"/>
      <c r="AD40" s="189"/>
      <c r="AE40" s="194"/>
      <c r="AF40" s="331"/>
    </row>
    <row r="41" spans="1:32" x14ac:dyDescent="0.3">
      <c r="A41" s="38" t="s">
        <v>138</v>
      </c>
      <c r="B41" s="31"/>
      <c r="C41" s="383"/>
      <c r="D41" s="174"/>
      <c r="E41" s="353"/>
      <c r="F41" s="353"/>
      <c r="G41" s="174"/>
      <c r="H41" s="174"/>
      <c r="I41" s="174"/>
      <c r="J41" s="174"/>
      <c r="K41" s="174"/>
      <c r="L41" s="353"/>
      <c r="M41" s="353"/>
      <c r="N41" s="174">
        <v>25</v>
      </c>
      <c r="O41" s="174"/>
      <c r="P41" s="174"/>
      <c r="Q41" s="174"/>
      <c r="R41" s="156"/>
      <c r="S41" s="353"/>
      <c r="T41" s="353"/>
      <c r="U41" s="170"/>
      <c r="V41" s="174"/>
      <c r="W41" s="174"/>
      <c r="X41" s="174"/>
      <c r="Y41" s="173"/>
      <c r="Z41" s="353"/>
      <c r="AA41" s="353"/>
      <c r="AB41" s="194"/>
      <c r="AC41" s="174"/>
      <c r="AD41" s="174"/>
      <c r="AE41" s="194"/>
      <c r="AF41" s="331"/>
    </row>
    <row r="42" spans="1:32" x14ac:dyDescent="0.3">
      <c r="A42" s="38" t="s">
        <v>139</v>
      </c>
      <c r="B42" s="31"/>
      <c r="C42" s="383"/>
      <c r="D42" s="174"/>
      <c r="E42" s="353"/>
      <c r="F42" s="353"/>
      <c r="G42" s="174"/>
      <c r="H42" s="174"/>
      <c r="I42" s="174"/>
      <c r="J42" s="174"/>
      <c r="K42" s="174"/>
      <c r="L42" s="353"/>
      <c r="M42" s="353"/>
      <c r="N42" s="174"/>
      <c r="O42" s="174"/>
      <c r="P42" s="174"/>
      <c r="Q42" s="174"/>
      <c r="R42" s="156"/>
      <c r="S42" s="353"/>
      <c r="T42" s="353"/>
      <c r="U42" s="170"/>
      <c r="V42" s="174"/>
      <c r="W42" s="174"/>
      <c r="X42" s="174"/>
      <c r="Y42" s="173"/>
      <c r="Z42" s="353"/>
      <c r="AA42" s="353"/>
      <c r="AB42" s="194"/>
      <c r="AC42" s="189"/>
      <c r="AD42" s="189"/>
      <c r="AE42" s="194"/>
      <c r="AF42" s="331"/>
    </row>
    <row r="43" spans="1:32" x14ac:dyDescent="0.3">
      <c r="A43" s="38" t="s">
        <v>110</v>
      </c>
      <c r="B43" s="31"/>
      <c r="C43" s="383"/>
      <c r="D43" s="174"/>
      <c r="E43" s="353"/>
      <c r="F43" s="353"/>
      <c r="G43" s="174"/>
      <c r="H43" s="174"/>
      <c r="I43" s="174"/>
      <c r="J43" s="174"/>
      <c r="K43" s="174"/>
      <c r="L43" s="353">
        <v>13</v>
      </c>
      <c r="M43" s="353">
        <v>12</v>
      </c>
      <c r="N43" s="174"/>
      <c r="O43" s="174"/>
      <c r="P43" s="174"/>
      <c r="Q43" s="174">
        <v>4</v>
      </c>
      <c r="R43" s="156"/>
      <c r="S43" s="353"/>
      <c r="T43" s="353">
        <v>14</v>
      </c>
      <c r="U43" s="170"/>
      <c r="V43" s="174"/>
      <c r="W43" s="174"/>
      <c r="X43" s="174"/>
      <c r="Y43" s="173"/>
      <c r="Z43" s="353">
        <v>9</v>
      </c>
      <c r="AA43" s="353">
        <v>8</v>
      </c>
      <c r="AB43" s="194"/>
      <c r="AC43" s="189">
        <v>33</v>
      </c>
      <c r="AD43" s="189"/>
      <c r="AE43" s="194"/>
      <c r="AF43" s="331"/>
    </row>
    <row r="44" spans="1:32" ht="15" thickBot="1" x14ac:dyDescent="0.35">
      <c r="A44" s="46" t="s">
        <v>111</v>
      </c>
      <c r="B44" s="31"/>
      <c r="C44" s="383"/>
      <c r="D44" s="174"/>
      <c r="E44" s="353"/>
      <c r="F44" s="353"/>
      <c r="G44" s="174"/>
      <c r="H44" s="174"/>
      <c r="I44" s="174"/>
      <c r="J44" s="174"/>
      <c r="K44" s="174"/>
      <c r="L44" s="353">
        <v>1</v>
      </c>
      <c r="M44" s="353">
        <v>2</v>
      </c>
      <c r="N44" s="174"/>
      <c r="O44" s="174"/>
      <c r="P44" s="174"/>
      <c r="Q44" s="174"/>
      <c r="R44" s="156"/>
      <c r="S44" s="353"/>
      <c r="T44" s="353">
        <v>1</v>
      </c>
      <c r="U44" s="170"/>
      <c r="V44" s="174"/>
      <c r="W44" s="174"/>
      <c r="X44" s="174"/>
      <c r="Y44" s="173"/>
      <c r="Z44" s="353"/>
      <c r="AA44" s="353">
        <v>2</v>
      </c>
      <c r="AB44" s="194"/>
      <c r="AC44" s="189"/>
      <c r="AD44" s="189"/>
      <c r="AE44" s="194"/>
      <c r="AF44" s="331"/>
    </row>
    <row r="45" spans="1:32" ht="15" thickBot="1" x14ac:dyDescent="0.35">
      <c r="A45" s="36"/>
      <c r="B45" s="4"/>
      <c r="C45" s="384">
        <f t="shared" ref="C45:AF45" si="1">SUM(C29:C44)</f>
        <v>70</v>
      </c>
      <c r="D45" s="13">
        <f t="shared" si="1"/>
        <v>54</v>
      </c>
      <c r="E45" s="13">
        <f t="shared" si="1"/>
        <v>59</v>
      </c>
      <c r="F45" s="13">
        <f t="shared" si="1"/>
        <v>20</v>
      </c>
      <c r="G45" s="13">
        <f t="shared" si="1"/>
        <v>0</v>
      </c>
      <c r="H45" s="13">
        <f t="shared" si="1"/>
        <v>3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14</v>
      </c>
      <c r="M45" s="13">
        <f t="shared" si="1"/>
        <v>31</v>
      </c>
      <c r="N45" s="13">
        <f t="shared" si="1"/>
        <v>50</v>
      </c>
      <c r="O45" s="13">
        <f t="shared" si="1"/>
        <v>0</v>
      </c>
      <c r="P45" s="13">
        <f t="shared" si="1"/>
        <v>0</v>
      </c>
      <c r="Q45" s="13">
        <f t="shared" si="1"/>
        <v>4</v>
      </c>
      <c r="R45" s="13">
        <f t="shared" si="1"/>
        <v>26</v>
      </c>
      <c r="S45" s="13">
        <f t="shared" si="1"/>
        <v>0</v>
      </c>
      <c r="T45" s="13">
        <f t="shared" si="1"/>
        <v>26</v>
      </c>
      <c r="U45" s="13">
        <f t="shared" si="1"/>
        <v>0</v>
      </c>
      <c r="V45" s="13">
        <f t="shared" si="1"/>
        <v>3</v>
      </c>
      <c r="W45" s="13">
        <f t="shared" si="1"/>
        <v>0</v>
      </c>
      <c r="X45" s="13">
        <f t="shared" si="1"/>
        <v>0</v>
      </c>
      <c r="Y45" s="13">
        <f t="shared" si="1"/>
        <v>0</v>
      </c>
      <c r="Z45" s="13">
        <f t="shared" si="1"/>
        <v>23</v>
      </c>
      <c r="AA45" s="13">
        <f t="shared" si="1"/>
        <v>41</v>
      </c>
      <c r="AB45" s="13">
        <f t="shared" si="1"/>
        <v>0</v>
      </c>
      <c r="AC45" s="13">
        <f t="shared" si="1"/>
        <v>35</v>
      </c>
      <c r="AD45" s="13">
        <f t="shared" si="1"/>
        <v>0</v>
      </c>
      <c r="AE45" s="13">
        <f t="shared" si="1"/>
        <v>0</v>
      </c>
      <c r="AF45" s="315">
        <f t="shared" si="1"/>
        <v>0</v>
      </c>
    </row>
    <row r="46" spans="1:32" x14ac:dyDescent="0.3">
      <c r="A46" s="47" t="s">
        <v>109</v>
      </c>
      <c r="B46" s="26"/>
      <c r="C46" s="381"/>
      <c r="D46" s="170"/>
      <c r="E46" s="351"/>
      <c r="F46" s="351"/>
      <c r="G46" s="170"/>
      <c r="H46" s="170"/>
      <c r="I46" s="170"/>
      <c r="J46" s="170"/>
      <c r="K46" s="170"/>
      <c r="L46" s="351"/>
      <c r="M46" s="351"/>
      <c r="N46" s="170"/>
      <c r="O46" s="170"/>
      <c r="P46" s="170"/>
      <c r="Q46" s="170"/>
      <c r="R46" s="170"/>
      <c r="S46" s="351"/>
      <c r="T46" s="351"/>
      <c r="U46" s="170"/>
      <c r="V46" s="170"/>
      <c r="W46" s="170"/>
      <c r="X46" s="170"/>
      <c r="Y46" s="170"/>
      <c r="Z46" s="351"/>
      <c r="AA46" s="351"/>
      <c r="AB46" s="192"/>
      <c r="AC46" s="183"/>
      <c r="AD46" s="183"/>
      <c r="AE46" s="192">
        <v>31</v>
      </c>
      <c r="AF46" s="329"/>
    </row>
    <row r="47" spans="1:32" x14ac:dyDescent="0.3">
      <c r="A47" s="39" t="s">
        <v>23</v>
      </c>
      <c r="B47" s="42"/>
      <c r="C47" s="381"/>
      <c r="D47" s="170"/>
      <c r="E47" s="351"/>
      <c r="F47" s="351"/>
      <c r="G47" s="170"/>
      <c r="H47" s="170"/>
      <c r="I47" s="170"/>
      <c r="J47" s="170"/>
      <c r="K47" s="170"/>
      <c r="L47" s="351"/>
      <c r="M47" s="351"/>
      <c r="N47" s="170"/>
      <c r="O47" s="170"/>
      <c r="P47" s="170"/>
      <c r="Q47" s="170"/>
      <c r="R47" s="170"/>
      <c r="S47" s="351"/>
      <c r="T47" s="351"/>
      <c r="U47" s="170">
        <v>15</v>
      </c>
      <c r="V47" s="170"/>
      <c r="W47" s="170"/>
      <c r="X47" s="170"/>
      <c r="Y47" s="170"/>
      <c r="Z47" s="351"/>
      <c r="AA47" s="351"/>
      <c r="AB47" s="192"/>
      <c r="AC47" s="183"/>
      <c r="AD47" s="183"/>
      <c r="AE47" s="192"/>
      <c r="AF47" s="329"/>
    </row>
    <row r="48" spans="1:32" x14ac:dyDescent="0.3">
      <c r="A48" s="39" t="s">
        <v>21</v>
      </c>
      <c r="B48" s="42"/>
      <c r="C48" s="381"/>
      <c r="D48" s="170"/>
      <c r="E48" s="351"/>
      <c r="F48" s="351"/>
      <c r="G48" s="170"/>
      <c r="H48" s="170"/>
      <c r="I48" s="170"/>
      <c r="J48" s="170"/>
      <c r="K48" s="170">
        <v>41</v>
      </c>
      <c r="L48" s="351"/>
      <c r="M48" s="351"/>
      <c r="N48" s="170"/>
      <c r="O48" s="170">
        <v>36</v>
      </c>
      <c r="P48" s="170">
        <v>16</v>
      </c>
      <c r="Q48" s="170"/>
      <c r="R48" s="170">
        <v>43</v>
      </c>
      <c r="S48" s="351"/>
      <c r="T48" s="351"/>
      <c r="U48" s="170"/>
      <c r="V48" s="170">
        <v>48</v>
      </c>
      <c r="W48" s="170">
        <v>50</v>
      </c>
      <c r="X48" s="170">
        <v>55</v>
      </c>
      <c r="Y48" s="170"/>
      <c r="Z48" s="351"/>
      <c r="AA48" s="351"/>
      <c r="AB48" s="192"/>
      <c r="AC48" s="172">
        <v>33</v>
      </c>
      <c r="AD48" s="172"/>
      <c r="AE48" s="192"/>
      <c r="AF48" s="329"/>
    </row>
    <row r="49" spans="1:32" x14ac:dyDescent="0.3">
      <c r="A49" s="39" t="s">
        <v>19</v>
      </c>
      <c r="B49" s="42"/>
      <c r="C49" s="381"/>
      <c r="D49" s="170"/>
      <c r="E49" s="351"/>
      <c r="F49" s="351"/>
      <c r="G49" s="170"/>
      <c r="H49" s="170"/>
      <c r="I49" s="170"/>
      <c r="J49" s="170">
        <v>35</v>
      </c>
      <c r="K49" s="170"/>
      <c r="L49" s="351"/>
      <c r="M49" s="351"/>
      <c r="N49" s="170"/>
      <c r="O49" s="170"/>
      <c r="P49" s="170"/>
      <c r="Q49" s="170"/>
      <c r="R49" s="170"/>
      <c r="S49" s="351"/>
      <c r="T49" s="351"/>
      <c r="U49" s="170">
        <v>17</v>
      </c>
      <c r="V49" s="170"/>
      <c r="W49" s="170"/>
      <c r="X49" s="170"/>
      <c r="Y49" s="170">
        <v>65</v>
      </c>
      <c r="Z49" s="351"/>
      <c r="AA49" s="351"/>
      <c r="AB49" s="192"/>
      <c r="AC49" s="172"/>
      <c r="AD49" s="172"/>
      <c r="AE49" s="192"/>
      <c r="AF49" s="329"/>
    </row>
    <row r="50" spans="1:32" x14ac:dyDescent="0.3">
      <c r="A50" s="40" t="s">
        <v>22</v>
      </c>
      <c r="B50" s="27"/>
      <c r="C50" s="382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>
        <v>29</v>
      </c>
      <c r="Q50" s="172"/>
      <c r="R50" s="172"/>
      <c r="S50" s="352"/>
      <c r="T50" s="352"/>
      <c r="U50" s="170"/>
      <c r="V50" s="172"/>
      <c r="W50" s="172"/>
      <c r="X50" s="172"/>
      <c r="Y50" s="172"/>
      <c r="Z50" s="352"/>
      <c r="AA50" s="352"/>
      <c r="AB50" s="193"/>
      <c r="AC50" s="186"/>
      <c r="AD50" s="186"/>
      <c r="AE50" s="193"/>
      <c r="AF50" s="330"/>
    </row>
    <row r="51" spans="1:32" x14ac:dyDescent="0.3">
      <c r="A51" s="41" t="s">
        <v>20</v>
      </c>
      <c r="B51" s="28"/>
      <c r="C51" s="383"/>
      <c r="D51" s="174"/>
      <c r="E51" s="353"/>
      <c r="F51" s="353"/>
      <c r="G51" s="174"/>
      <c r="H51" s="174"/>
      <c r="I51" s="174"/>
      <c r="J51" s="174"/>
      <c r="K51" s="174"/>
      <c r="L51" s="353"/>
      <c r="M51" s="353"/>
      <c r="N51" s="174"/>
      <c r="O51" s="174"/>
      <c r="P51" s="174">
        <v>45</v>
      </c>
      <c r="Q51" s="174"/>
      <c r="R51" s="174"/>
      <c r="S51" s="353"/>
      <c r="T51" s="353"/>
      <c r="U51" s="170"/>
      <c r="V51" s="174"/>
      <c r="W51" s="174"/>
      <c r="X51" s="174"/>
      <c r="Y51" s="173"/>
      <c r="Z51" s="353"/>
      <c r="AA51" s="353"/>
      <c r="AB51" s="194"/>
      <c r="AC51" s="172"/>
      <c r="AD51" s="172"/>
      <c r="AE51" s="194"/>
      <c r="AF51" s="331"/>
    </row>
    <row r="52" spans="1:32" x14ac:dyDescent="0.3">
      <c r="A52" s="41" t="s">
        <v>43</v>
      </c>
      <c r="B52" s="28"/>
      <c r="C52" s="383"/>
      <c r="D52" s="174"/>
      <c r="E52" s="353"/>
      <c r="F52" s="353"/>
      <c r="G52" s="174"/>
      <c r="H52" s="174"/>
      <c r="I52" s="174"/>
      <c r="J52" s="174"/>
      <c r="K52" s="174"/>
      <c r="L52" s="353"/>
      <c r="M52" s="353"/>
      <c r="N52" s="174"/>
      <c r="O52" s="174"/>
      <c r="P52" s="174">
        <v>16</v>
      </c>
      <c r="Q52" s="174"/>
      <c r="R52" s="174"/>
      <c r="S52" s="353"/>
      <c r="T52" s="353"/>
      <c r="U52" s="170"/>
      <c r="V52" s="174"/>
      <c r="W52" s="174"/>
      <c r="X52" s="174"/>
      <c r="Y52" s="173"/>
      <c r="Z52" s="353"/>
      <c r="AA52" s="353"/>
      <c r="AB52" s="194"/>
      <c r="AC52" s="189"/>
      <c r="AD52" s="189"/>
      <c r="AE52" s="194"/>
      <c r="AF52" s="331"/>
    </row>
    <row r="53" spans="1:32" ht="15" thickBot="1" x14ac:dyDescent="0.35">
      <c r="A53" s="41" t="s">
        <v>141</v>
      </c>
      <c r="B53" s="28"/>
      <c r="C53" s="383"/>
      <c r="D53" s="174"/>
      <c r="E53" s="353"/>
      <c r="F53" s="353"/>
      <c r="G53" s="174"/>
      <c r="H53" s="174"/>
      <c r="I53" s="174"/>
      <c r="J53" s="174"/>
      <c r="K53" s="174"/>
      <c r="L53" s="353"/>
      <c r="M53" s="353"/>
      <c r="N53" s="174"/>
      <c r="O53" s="174"/>
      <c r="P53" s="174"/>
      <c r="Q53" s="174"/>
      <c r="R53" s="174"/>
      <c r="S53" s="353"/>
      <c r="T53" s="353"/>
      <c r="U53" s="170"/>
      <c r="V53" s="174"/>
      <c r="W53" s="174"/>
      <c r="X53" s="174"/>
      <c r="Y53" s="173"/>
      <c r="Z53" s="353"/>
      <c r="AA53" s="353"/>
      <c r="AB53" s="194"/>
      <c r="AC53" s="174"/>
      <c r="AD53" s="174"/>
      <c r="AE53" s="194"/>
      <c r="AF53" s="331"/>
    </row>
    <row r="54" spans="1:32" ht="15" thickBot="1" x14ac:dyDescent="0.35">
      <c r="A54" s="36"/>
      <c r="B54" s="4"/>
      <c r="C54" s="384">
        <f t="shared" ref="C54:AF54" si="2">SUM(C46:C53)</f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2">
        <f t="shared" si="2"/>
        <v>0</v>
      </c>
      <c r="J54" s="12">
        <f t="shared" si="2"/>
        <v>35</v>
      </c>
      <c r="K54" s="12">
        <f t="shared" si="2"/>
        <v>41</v>
      </c>
      <c r="L54" s="12">
        <f>SUM(L46:L53)</f>
        <v>0</v>
      </c>
      <c r="M54" s="12">
        <f t="shared" si="2"/>
        <v>0</v>
      </c>
      <c r="N54" s="12">
        <f t="shared" si="2"/>
        <v>0</v>
      </c>
      <c r="O54" s="12">
        <f t="shared" si="2"/>
        <v>36</v>
      </c>
      <c r="P54" s="12">
        <f t="shared" si="2"/>
        <v>106</v>
      </c>
      <c r="Q54" s="12">
        <f t="shared" si="2"/>
        <v>0</v>
      </c>
      <c r="R54" s="12">
        <f t="shared" si="2"/>
        <v>43</v>
      </c>
      <c r="S54" s="12">
        <f t="shared" si="2"/>
        <v>0</v>
      </c>
      <c r="T54" s="12">
        <f t="shared" si="2"/>
        <v>0</v>
      </c>
      <c r="U54" s="12">
        <f t="shared" si="2"/>
        <v>32</v>
      </c>
      <c r="V54" s="12">
        <f t="shared" si="2"/>
        <v>48</v>
      </c>
      <c r="W54" s="12">
        <f t="shared" si="2"/>
        <v>50</v>
      </c>
      <c r="X54" s="12">
        <f t="shared" si="2"/>
        <v>55</v>
      </c>
      <c r="Y54" s="12">
        <f t="shared" si="2"/>
        <v>65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33</v>
      </c>
      <c r="AD54" s="12">
        <f t="shared" si="2"/>
        <v>0</v>
      </c>
      <c r="AE54" s="12">
        <f t="shared" si="2"/>
        <v>31</v>
      </c>
      <c r="AF54" s="324">
        <f t="shared" si="2"/>
        <v>0</v>
      </c>
    </row>
    <row r="55" spans="1:32" x14ac:dyDescent="0.3">
      <c r="A55" s="65" t="s">
        <v>142</v>
      </c>
      <c r="B55" s="66"/>
      <c r="C55" s="390"/>
      <c r="D55" s="74"/>
      <c r="E55" s="357"/>
      <c r="F55" s="357"/>
      <c r="G55" s="74"/>
      <c r="H55" s="74"/>
      <c r="I55" s="74"/>
      <c r="J55" s="74"/>
      <c r="K55" s="74"/>
      <c r="L55" s="357"/>
      <c r="M55" s="357"/>
      <c r="N55" s="74"/>
      <c r="O55" s="74"/>
      <c r="P55" s="74">
        <v>12</v>
      </c>
      <c r="Q55" s="74"/>
      <c r="R55" s="74"/>
      <c r="S55" s="357"/>
      <c r="T55" s="357"/>
      <c r="U55" s="170"/>
      <c r="V55" s="74"/>
      <c r="W55" s="74"/>
      <c r="X55" s="74"/>
      <c r="Y55" s="73"/>
      <c r="Z55" s="357"/>
      <c r="AA55" s="357"/>
      <c r="AB55" s="75"/>
      <c r="AC55" s="195"/>
      <c r="AD55" s="195"/>
      <c r="AE55" s="75"/>
      <c r="AF55" s="394"/>
    </row>
    <row r="56" spans="1:32" x14ac:dyDescent="0.3">
      <c r="A56" s="67" t="s">
        <v>28</v>
      </c>
      <c r="B56" s="68"/>
      <c r="C56" s="391"/>
      <c r="D56" s="77"/>
      <c r="E56" s="358"/>
      <c r="F56" s="358"/>
      <c r="G56" s="77"/>
      <c r="H56" s="77"/>
      <c r="I56" s="77"/>
      <c r="J56" s="77"/>
      <c r="K56" s="77"/>
      <c r="L56" s="358"/>
      <c r="M56" s="358"/>
      <c r="N56" s="77"/>
      <c r="O56" s="77"/>
      <c r="P56" s="77"/>
      <c r="Q56" s="77"/>
      <c r="R56" s="77"/>
      <c r="S56" s="358"/>
      <c r="T56" s="358"/>
      <c r="U56" s="170"/>
      <c r="V56" s="77"/>
      <c r="W56" s="77"/>
      <c r="X56" s="77"/>
      <c r="Y56" s="76"/>
      <c r="Z56" s="358"/>
      <c r="AA56" s="358"/>
      <c r="AB56" s="78"/>
      <c r="AC56" s="196"/>
      <c r="AD56" s="196">
        <v>10</v>
      </c>
      <c r="AE56" s="78"/>
      <c r="AF56" s="395"/>
    </row>
    <row r="57" spans="1:32" x14ac:dyDescent="0.3">
      <c r="A57" s="67" t="s">
        <v>27</v>
      </c>
      <c r="B57" s="68"/>
      <c r="C57" s="391"/>
      <c r="D57" s="77"/>
      <c r="E57" s="358"/>
      <c r="F57" s="358"/>
      <c r="G57" s="77"/>
      <c r="H57" s="77"/>
      <c r="I57" s="77"/>
      <c r="J57" s="77"/>
      <c r="K57" s="77"/>
      <c r="L57" s="358"/>
      <c r="M57" s="358"/>
      <c r="N57" s="77">
        <v>24</v>
      </c>
      <c r="O57" s="77"/>
      <c r="P57" s="77"/>
      <c r="Q57" s="77"/>
      <c r="R57" s="77">
        <v>23</v>
      </c>
      <c r="S57" s="358"/>
      <c r="T57" s="358"/>
      <c r="U57" s="170"/>
      <c r="V57" s="77"/>
      <c r="W57" s="77"/>
      <c r="X57" s="77"/>
      <c r="Y57" s="76"/>
      <c r="Z57" s="358"/>
      <c r="AA57" s="358"/>
      <c r="AB57" s="78"/>
      <c r="AC57" s="196">
        <v>13</v>
      </c>
      <c r="AD57" s="196">
        <v>38</v>
      </c>
      <c r="AE57" s="78"/>
      <c r="AF57" s="395"/>
    </row>
    <row r="58" spans="1:32" x14ac:dyDescent="0.3">
      <c r="A58" s="67" t="s">
        <v>24</v>
      </c>
      <c r="B58" s="68"/>
      <c r="C58" s="391"/>
      <c r="D58" s="77"/>
      <c r="E58" s="358"/>
      <c r="F58" s="358"/>
      <c r="G58" s="77"/>
      <c r="H58" s="77"/>
      <c r="I58" s="77"/>
      <c r="J58" s="77"/>
      <c r="K58" s="77"/>
      <c r="L58" s="358"/>
      <c r="M58" s="358"/>
      <c r="N58" s="77"/>
      <c r="O58" s="77"/>
      <c r="P58" s="77"/>
      <c r="Q58" s="77"/>
      <c r="R58" s="77" t="s">
        <v>92</v>
      </c>
      <c r="S58" s="358"/>
      <c r="T58" s="358"/>
      <c r="U58" s="170"/>
      <c r="V58" s="77"/>
      <c r="W58" s="77"/>
      <c r="X58" s="77"/>
      <c r="Y58" s="76"/>
      <c r="Z58" s="358"/>
      <c r="AA58" s="358"/>
      <c r="AB58" s="78">
        <v>20</v>
      </c>
      <c r="AC58" s="196"/>
      <c r="AD58" s="196">
        <v>10</v>
      </c>
      <c r="AE58" s="78"/>
      <c r="AF58" s="395"/>
    </row>
    <row r="59" spans="1:32" x14ac:dyDescent="0.3">
      <c r="A59" s="67" t="s">
        <v>118</v>
      </c>
      <c r="B59" s="68"/>
      <c r="C59" s="391"/>
      <c r="D59" s="77"/>
      <c r="E59" s="358"/>
      <c r="F59" s="358"/>
      <c r="G59" s="77"/>
      <c r="H59" s="77"/>
      <c r="I59" s="77"/>
      <c r="J59" s="77"/>
      <c r="K59" s="77"/>
      <c r="L59" s="358"/>
      <c r="M59" s="358"/>
      <c r="N59" s="77"/>
      <c r="O59" s="77"/>
      <c r="P59" s="77"/>
      <c r="Q59" s="77"/>
      <c r="R59" s="77"/>
      <c r="S59" s="358"/>
      <c r="T59" s="358"/>
      <c r="U59" s="170"/>
      <c r="V59" s="77"/>
      <c r="W59" s="77"/>
      <c r="X59" s="77"/>
      <c r="Y59" s="76"/>
      <c r="Z59" s="358"/>
      <c r="AA59" s="358"/>
      <c r="AB59" s="78"/>
      <c r="AC59" s="196"/>
      <c r="AD59" s="196">
        <v>38</v>
      </c>
      <c r="AE59" s="78"/>
      <c r="AF59" s="395"/>
    </row>
    <row r="60" spans="1:32" x14ac:dyDescent="0.3">
      <c r="A60" s="69" t="s">
        <v>26</v>
      </c>
      <c r="B60" s="68"/>
      <c r="C60" s="391"/>
      <c r="D60" s="77"/>
      <c r="E60" s="358"/>
      <c r="F60" s="358"/>
      <c r="G60" s="77"/>
      <c r="H60" s="77"/>
      <c r="I60" s="77"/>
      <c r="J60" s="77"/>
      <c r="K60" s="77"/>
      <c r="L60" s="358"/>
      <c r="M60" s="358"/>
      <c r="N60" s="77"/>
      <c r="O60" s="77"/>
      <c r="P60" s="77"/>
      <c r="Q60" s="77"/>
      <c r="R60" s="77"/>
      <c r="S60" s="358"/>
      <c r="T60" s="358"/>
      <c r="U60" s="170"/>
      <c r="V60" s="77"/>
      <c r="W60" s="77"/>
      <c r="X60" s="77"/>
      <c r="Y60" s="76"/>
      <c r="Z60" s="358"/>
      <c r="AA60" s="358"/>
      <c r="AB60" s="78"/>
      <c r="AC60" s="196"/>
      <c r="AD60" s="196"/>
      <c r="AE60" s="78"/>
      <c r="AF60" s="395"/>
    </row>
    <row r="61" spans="1:32" x14ac:dyDescent="0.3">
      <c r="A61" s="70" t="s">
        <v>25</v>
      </c>
      <c r="B61" s="68"/>
      <c r="C61" s="391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77"/>
      <c r="R61" s="77"/>
      <c r="S61" s="358"/>
      <c r="T61" s="358"/>
      <c r="U61" s="170"/>
      <c r="V61" s="77"/>
      <c r="W61" s="77"/>
      <c r="X61" s="77"/>
      <c r="Y61" s="76"/>
      <c r="Z61" s="358"/>
      <c r="AA61" s="358"/>
      <c r="AB61" s="78"/>
      <c r="AC61" s="196"/>
      <c r="AD61" s="196"/>
      <c r="AE61" s="78"/>
      <c r="AF61" s="395"/>
    </row>
    <row r="62" spans="1:32" x14ac:dyDescent="0.3">
      <c r="A62" s="70" t="s">
        <v>44</v>
      </c>
      <c r="B62" s="68"/>
      <c r="C62" s="391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77"/>
      <c r="R62" s="77"/>
      <c r="S62" s="358"/>
      <c r="T62" s="358"/>
      <c r="U62" s="170"/>
      <c r="V62" s="77"/>
      <c r="W62" s="77"/>
      <c r="X62" s="77"/>
      <c r="Y62" s="76"/>
      <c r="Z62" s="358"/>
      <c r="AA62" s="358"/>
      <c r="AB62" s="78">
        <v>20</v>
      </c>
      <c r="AC62" s="196"/>
      <c r="AD62" s="196"/>
      <c r="AE62" s="78"/>
      <c r="AF62" s="395"/>
    </row>
    <row r="63" spans="1:32" ht="15" thickBot="1" x14ac:dyDescent="0.35">
      <c r="A63" s="71" t="s">
        <v>125</v>
      </c>
      <c r="B63" s="72"/>
      <c r="C63" s="392"/>
      <c r="D63" s="80"/>
      <c r="E63" s="359"/>
      <c r="F63" s="359"/>
      <c r="G63" s="80"/>
      <c r="H63" s="80"/>
      <c r="I63" s="80"/>
      <c r="J63" s="80"/>
      <c r="K63" s="80"/>
      <c r="L63" s="359"/>
      <c r="M63" s="359"/>
      <c r="N63" s="80"/>
      <c r="O63" s="80"/>
      <c r="P63" s="80">
        <v>12</v>
      </c>
      <c r="Q63" s="80"/>
      <c r="R63" s="80"/>
      <c r="S63" s="359"/>
      <c r="T63" s="359"/>
      <c r="U63" s="170"/>
      <c r="V63" s="80"/>
      <c r="W63" s="80"/>
      <c r="X63" s="80"/>
      <c r="Y63" s="79"/>
      <c r="Z63" s="359"/>
      <c r="AA63" s="359"/>
      <c r="AB63" s="81"/>
      <c r="AC63" s="197"/>
      <c r="AD63" s="197"/>
      <c r="AE63" s="81"/>
      <c r="AF63" s="396"/>
    </row>
    <row r="64" spans="1:32" ht="15" thickBot="1" x14ac:dyDescent="0.35">
      <c r="A64" s="36"/>
      <c r="B64" s="4"/>
      <c r="C64" s="384">
        <f t="shared" ref="C64:AF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0</v>
      </c>
      <c r="J64" s="12">
        <f t="shared" si="3"/>
        <v>0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24</v>
      </c>
      <c r="O64" s="12">
        <f t="shared" si="3"/>
        <v>0</v>
      </c>
      <c r="P64" s="12">
        <f t="shared" si="3"/>
        <v>24</v>
      </c>
      <c r="Q64" s="12">
        <f t="shared" si="3"/>
        <v>0</v>
      </c>
      <c r="R64" s="12">
        <f t="shared" si="3"/>
        <v>23</v>
      </c>
      <c r="S64" s="12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0</v>
      </c>
      <c r="AB64" s="12">
        <f t="shared" si="3"/>
        <v>40</v>
      </c>
      <c r="AC64" s="12">
        <f t="shared" si="3"/>
        <v>13</v>
      </c>
      <c r="AD64" s="12">
        <f t="shared" si="3"/>
        <v>96</v>
      </c>
      <c r="AE64" s="12">
        <f t="shared" si="3"/>
        <v>0</v>
      </c>
      <c r="AF64" s="324">
        <f t="shared" si="3"/>
        <v>0</v>
      </c>
    </row>
    <row r="65" spans="1:32" x14ac:dyDescent="0.3">
      <c r="A65" s="82" t="s">
        <v>31</v>
      </c>
      <c r="B65" s="83"/>
      <c r="C65" s="383"/>
      <c r="D65" s="174"/>
      <c r="E65" s="353"/>
      <c r="F65" s="353"/>
      <c r="G65" s="174"/>
      <c r="H65" s="174"/>
      <c r="I65" s="174"/>
      <c r="J65" s="174"/>
      <c r="K65" s="174"/>
      <c r="L65" s="353"/>
      <c r="M65" s="353"/>
      <c r="N65" s="174"/>
      <c r="O65" s="174"/>
      <c r="P65" s="174"/>
      <c r="Q65" s="174"/>
      <c r="R65" s="174"/>
      <c r="S65" s="353"/>
      <c r="T65" s="353"/>
      <c r="U65" s="170"/>
      <c r="V65" s="174"/>
      <c r="W65" s="174"/>
      <c r="X65" s="174"/>
      <c r="Y65" s="173"/>
      <c r="Z65" s="353"/>
      <c r="AA65" s="353"/>
      <c r="AB65" s="194"/>
      <c r="AC65" s="189"/>
      <c r="AD65" s="189"/>
      <c r="AE65" s="194"/>
      <c r="AF65" s="331"/>
    </row>
    <row r="66" spans="1:32" x14ac:dyDescent="0.3">
      <c r="A66" s="84" t="s">
        <v>32</v>
      </c>
      <c r="B66" s="85"/>
      <c r="C66" s="383"/>
      <c r="D66" s="174"/>
      <c r="E66" s="353"/>
      <c r="F66" s="353"/>
      <c r="G66" s="174"/>
      <c r="H66" s="174"/>
      <c r="I66" s="174"/>
      <c r="J66" s="174"/>
      <c r="K66" s="174"/>
      <c r="L66" s="353"/>
      <c r="M66" s="353"/>
      <c r="N66" s="174"/>
      <c r="O66" s="174"/>
      <c r="P66" s="174"/>
      <c r="Q66" s="174"/>
      <c r="R66" s="174"/>
      <c r="S66" s="353"/>
      <c r="T66" s="353"/>
      <c r="U66" s="170"/>
      <c r="V66" s="174"/>
      <c r="W66" s="174"/>
      <c r="X66" s="174"/>
      <c r="Y66" s="173"/>
      <c r="Z66" s="353"/>
      <c r="AA66" s="353"/>
      <c r="AB66" s="194"/>
      <c r="AC66" s="189"/>
      <c r="AD66" s="189"/>
      <c r="AE66" s="194"/>
      <c r="AF66" s="331"/>
    </row>
    <row r="67" spans="1:32" x14ac:dyDescent="0.3">
      <c r="A67" s="86" t="s">
        <v>33</v>
      </c>
      <c r="B67" s="85"/>
      <c r="C67" s="383"/>
      <c r="D67" s="174"/>
      <c r="E67" s="353"/>
      <c r="F67" s="353"/>
      <c r="G67" s="174"/>
      <c r="H67" s="174"/>
      <c r="I67" s="174"/>
      <c r="J67" s="174"/>
      <c r="K67" s="174"/>
      <c r="L67" s="353"/>
      <c r="M67" s="353"/>
      <c r="N67" s="174"/>
      <c r="O67" s="174"/>
      <c r="P67" s="174"/>
      <c r="Q67" s="174"/>
      <c r="R67" s="174"/>
      <c r="S67" s="353"/>
      <c r="T67" s="353"/>
      <c r="U67" s="170"/>
      <c r="V67" s="174"/>
      <c r="W67" s="174"/>
      <c r="X67" s="174"/>
      <c r="Y67" s="173"/>
      <c r="Z67" s="353"/>
      <c r="AA67" s="353"/>
      <c r="AB67" s="194"/>
      <c r="AC67" s="189"/>
      <c r="AD67" s="189"/>
      <c r="AE67" s="194"/>
      <c r="AF67" s="331"/>
    </row>
    <row r="68" spans="1:32" x14ac:dyDescent="0.3">
      <c r="A68" s="87" t="s">
        <v>34</v>
      </c>
      <c r="B68" s="85"/>
      <c r="C68" s="383"/>
      <c r="D68" s="174"/>
      <c r="E68" s="353"/>
      <c r="F68" s="353"/>
      <c r="G68" s="174"/>
      <c r="H68" s="174"/>
      <c r="I68" s="174"/>
      <c r="J68" s="174"/>
      <c r="K68" s="174"/>
      <c r="L68" s="353"/>
      <c r="M68" s="353"/>
      <c r="N68" s="174"/>
      <c r="O68" s="174"/>
      <c r="P68" s="174"/>
      <c r="Q68" s="174"/>
      <c r="R68" s="174"/>
      <c r="S68" s="353"/>
      <c r="T68" s="353"/>
      <c r="U68" s="170"/>
      <c r="V68" s="174"/>
      <c r="W68" s="174"/>
      <c r="X68" s="174"/>
      <c r="Y68" s="173"/>
      <c r="Z68" s="353"/>
      <c r="AA68" s="353"/>
      <c r="AB68" s="194"/>
      <c r="AC68" s="189"/>
      <c r="AD68" s="189"/>
      <c r="AE68" s="194"/>
      <c r="AF68" s="331"/>
    </row>
    <row r="69" spans="1:32" x14ac:dyDescent="0.3">
      <c r="A69" s="87" t="s">
        <v>45</v>
      </c>
      <c r="B69" s="85"/>
      <c r="C69" s="383"/>
      <c r="D69" s="174"/>
      <c r="E69" s="353"/>
      <c r="F69" s="353"/>
      <c r="G69" s="174"/>
      <c r="H69" s="174"/>
      <c r="I69" s="174"/>
      <c r="J69" s="174"/>
      <c r="K69" s="174"/>
      <c r="L69" s="353"/>
      <c r="M69" s="353"/>
      <c r="N69" s="174"/>
      <c r="O69" s="174"/>
      <c r="P69" s="174"/>
      <c r="Q69" s="174"/>
      <c r="R69" s="174"/>
      <c r="S69" s="353"/>
      <c r="T69" s="353"/>
      <c r="U69" s="170"/>
      <c r="V69" s="174"/>
      <c r="W69" s="174"/>
      <c r="X69" s="174"/>
      <c r="Y69" s="173"/>
      <c r="Z69" s="353"/>
      <c r="AA69" s="353"/>
      <c r="AB69" s="194"/>
      <c r="AC69" s="189"/>
      <c r="AD69" s="189"/>
      <c r="AE69" s="194"/>
      <c r="AF69" s="331"/>
    </row>
    <row r="70" spans="1:32" ht="15" thickBot="1" x14ac:dyDescent="0.35">
      <c r="A70" s="87" t="s">
        <v>35</v>
      </c>
      <c r="B70" s="85"/>
      <c r="C70" s="38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174"/>
      <c r="R70" s="174"/>
      <c r="S70" s="353"/>
      <c r="T70" s="353"/>
      <c r="U70" s="170"/>
      <c r="V70" s="174"/>
      <c r="W70" s="174"/>
      <c r="X70" s="174"/>
      <c r="Y70" s="173"/>
      <c r="Z70" s="353"/>
      <c r="AA70" s="353"/>
      <c r="AB70" s="194"/>
      <c r="AC70" s="189"/>
      <c r="AD70" s="189"/>
      <c r="AE70" s="194"/>
      <c r="AF70" s="331"/>
    </row>
    <row r="71" spans="1:32" ht="15" thickBot="1" x14ac:dyDescent="0.35">
      <c r="A71" s="293"/>
      <c r="B71" s="294"/>
      <c r="C71" s="386">
        <f>SUM(C65:C70)</f>
        <v>0</v>
      </c>
      <c r="D71" s="50">
        <f t="shared" ref="D71:AF71" si="4">SUM(D65:D70)</f>
        <v>0</v>
      </c>
      <c r="E71" s="50">
        <f t="shared" si="4"/>
        <v>0</v>
      </c>
      <c r="F71" s="50">
        <f t="shared" si="4"/>
        <v>0</v>
      </c>
      <c r="G71" s="50">
        <f t="shared" si="4"/>
        <v>0</v>
      </c>
      <c r="H71" s="50">
        <f t="shared" si="4"/>
        <v>0</v>
      </c>
      <c r="I71" s="50">
        <f t="shared" si="4"/>
        <v>0</v>
      </c>
      <c r="J71" s="50">
        <f t="shared" si="4"/>
        <v>0</v>
      </c>
      <c r="K71" s="50">
        <f t="shared" si="4"/>
        <v>0</v>
      </c>
      <c r="L71" s="50">
        <f>SUM(L65:L70)</f>
        <v>0</v>
      </c>
      <c r="M71" s="50">
        <f t="shared" si="4"/>
        <v>0</v>
      </c>
      <c r="N71" s="50">
        <f t="shared" si="4"/>
        <v>0</v>
      </c>
      <c r="O71" s="50">
        <f t="shared" si="4"/>
        <v>0</v>
      </c>
      <c r="P71" s="50">
        <f t="shared" si="4"/>
        <v>0</v>
      </c>
      <c r="Q71" s="50">
        <f t="shared" si="4"/>
        <v>0</v>
      </c>
      <c r="R71" s="50">
        <f t="shared" si="4"/>
        <v>0</v>
      </c>
      <c r="S71" s="50">
        <f t="shared" si="4"/>
        <v>0</v>
      </c>
      <c r="T71" s="50">
        <f t="shared" si="4"/>
        <v>0</v>
      </c>
      <c r="U71" s="50">
        <f t="shared" si="4"/>
        <v>0</v>
      </c>
      <c r="V71" s="50">
        <f t="shared" si="4"/>
        <v>0</v>
      </c>
      <c r="W71" s="50">
        <f t="shared" si="4"/>
        <v>0</v>
      </c>
      <c r="X71" s="50">
        <f t="shared" si="4"/>
        <v>0</v>
      </c>
      <c r="Y71" s="50">
        <f t="shared" si="4"/>
        <v>0</v>
      </c>
      <c r="Z71" s="50">
        <f t="shared" si="4"/>
        <v>0</v>
      </c>
      <c r="AA71" s="50">
        <f t="shared" si="4"/>
        <v>0</v>
      </c>
      <c r="AB71" s="50">
        <f t="shared" si="4"/>
        <v>0</v>
      </c>
      <c r="AC71" s="50">
        <f t="shared" si="4"/>
        <v>0</v>
      </c>
      <c r="AD71" s="50">
        <f t="shared" si="4"/>
        <v>0</v>
      </c>
      <c r="AE71" s="50">
        <f t="shared" si="4"/>
        <v>0</v>
      </c>
      <c r="AF71" s="318">
        <f t="shared" si="4"/>
        <v>0</v>
      </c>
    </row>
    <row r="72" spans="1:32" x14ac:dyDescent="0.3">
      <c r="A72" s="295" t="s">
        <v>56</v>
      </c>
      <c r="B72" s="296"/>
      <c r="C72" s="381"/>
      <c r="D72" s="170"/>
      <c r="E72" s="351"/>
      <c r="F72" s="351"/>
      <c r="G72" s="170"/>
      <c r="H72" s="170">
        <v>25</v>
      </c>
      <c r="I72" s="170"/>
      <c r="J72" s="170"/>
      <c r="K72" s="170"/>
      <c r="L72" s="351"/>
      <c r="M72" s="351"/>
      <c r="N72" s="170"/>
      <c r="O72" s="170"/>
      <c r="P72" s="170"/>
      <c r="Q72" s="170"/>
      <c r="R72" s="170"/>
      <c r="S72" s="351"/>
      <c r="T72" s="351"/>
      <c r="U72" s="170"/>
      <c r="V72" s="170"/>
      <c r="W72" s="170"/>
      <c r="X72" s="170"/>
      <c r="Y72" s="170"/>
      <c r="Z72" s="351"/>
      <c r="AA72" s="351"/>
      <c r="AB72" s="170"/>
      <c r="AC72" s="183"/>
      <c r="AD72" s="183"/>
      <c r="AE72" s="170"/>
      <c r="AF72" s="329"/>
    </row>
    <row r="73" spans="1:32" x14ac:dyDescent="0.3">
      <c r="A73" s="295" t="s">
        <v>57</v>
      </c>
      <c r="B73" s="297"/>
      <c r="C73" s="382"/>
      <c r="D73" s="172"/>
      <c r="E73" s="352"/>
      <c r="F73" s="352"/>
      <c r="G73" s="172"/>
      <c r="H73" s="172">
        <v>25</v>
      </c>
      <c r="I73" s="172"/>
      <c r="J73" s="172"/>
      <c r="K73" s="172"/>
      <c r="L73" s="352"/>
      <c r="M73" s="352"/>
      <c r="N73" s="172"/>
      <c r="O73" s="172"/>
      <c r="P73" s="172"/>
      <c r="Q73" s="172"/>
      <c r="R73" s="172"/>
      <c r="S73" s="352"/>
      <c r="T73" s="352"/>
      <c r="U73" s="170"/>
      <c r="V73" s="172">
        <v>39</v>
      </c>
      <c r="W73" s="172"/>
      <c r="X73" s="172"/>
      <c r="Y73" s="172"/>
      <c r="Z73" s="352"/>
      <c r="AA73" s="352"/>
      <c r="AB73" s="172"/>
      <c r="AC73" s="186"/>
      <c r="AD73" s="186"/>
      <c r="AE73" s="172"/>
      <c r="AF73" s="330"/>
    </row>
    <row r="74" spans="1:32" x14ac:dyDescent="0.3">
      <c r="A74" s="295" t="s">
        <v>136</v>
      </c>
      <c r="B74" s="297"/>
      <c r="C74" s="382"/>
      <c r="D74" s="172"/>
      <c r="E74" s="352"/>
      <c r="F74" s="352"/>
      <c r="G74" s="172"/>
      <c r="H74" s="172">
        <v>25</v>
      </c>
      <c r="I74" s="172"/>
      <c r="J74" s="172"/>
      <c r="K74" s="172"/>
      <c r="L74" s="352"/>
      <c r="M74" s="352"/>
      <c r="N74" s="172"/>
      <c r="O74" s="172"/>
      <c r="P74" s="172"/>
      <c r="Q74" s="172"/>
      <c r="R74" s="172"/>
      <c r="S74" s="352"/>
      <c r="T74" s="352"/>
      <c r="U74" s="170"/>
      <c r="V74" s="172"/>
      <c r="W74" s="172"/>
      <c r="X74" s="172"/>
      <c r="Y74" s="172"/>
      <c r="Z74" s="352"/>
      <c r="AA74" s="352"/>
      <c r="AB74" s="172"/>
      <c r="AC74" s="186"/>
      <c r="AD74" s="186"/>
      <c r="AE74" s="172"/>
      <c r="AF74" s="330"/>
    </row>
    <row r="75" spans="1:32" x14ac:dyDescent="0.3">
      <c r="A75" s="298" t="s">
        <v>58</v>
      </c>
      <c r="B75" s="297"/>
      <c r="C75" s="382"/>
      <c r="D75" s="172"/>
      <c r="E75" s="352"/>
      <c r="F75" s="352"/>
      <c r="G75" s="172"/>
      <c r="H75" s="172"/>
      <c r="I75" s="172"/>
      <c r="J75" s="172"/>
      <c r="K75" s="172"/>
      <c r="L75" s="352"/>
      <c r="M75" s="352"/>
      <c r="N75" s="172"/>
      <c r="O75" s="172"/>
      <c r="P75" s="172"/>
      <c r="Q75" s="172"/>
      <c r="R75" s="172"/>
      <c r="S75" s="352"/>
      <c r="T75" s="352"/>
      <c r="U75" s="170"/>
      <c r="V75" s="172"/>
      <c r="W75" s="172"/>
      <c r="X75" s="172"/>
      <c r="Y75" s="172"/>
      <c r="Z75" s="352"/>
      <c r="AA75" s="352"/>
      <c r="AB75" s="172"/>
      <c r="AC75" s="186"/>
      <c r="AD75" s="186"/>
      <c r="AE75" s="172"/>
      <c r="AF75" s="330"/>
    </row>
    <row r="76" spans="1:32" x14ac:dyDescent="0.3">
      <c r="A76" s="299" t="s">
        <v>59</v>
      </c>
      <c r="B76" s="297"/>
      <c r="C76" s="382"/>
      <c r="D76" s="172"/>
      <c r="E76" s="352"/>
      <c r="F76" s="352"/>
      <c r="G76" s="172"/>
      <c r="H76" s="172">
        <v>27</v>
      </c>
      <c r="I76" s="172"/>
      <c r="J76" s="172"/>
      <c r="K76" s="172"/>
      <c r="L76" s="352"/>
      <c r="M76" s="352"/>
      <c r="N76" s="172"/>
      <c r="O76" s="172"/>
      <c r="P76" s="172"/>
      <c r="Q76" s="172"/>
      <c r="R76" s="172"/>
      <c r="S76" s="352"/>
      <c r="T76" s="352"/>
      <c r="U76" s="170"/>
      <c r="V76" s="172"/>
      <c r="W76" s="172"/>
      <c r="X76" s="172"/>
      <c r="Y76" s="172"/>
      <c r="Z76" s="352"/>
      <c r="AA76" s="352"/>
      <c r="AB76" s="172"/>
      <c r="AC76" s="186"/>
      <c r="AD76" s="186"/>
      <c r="AE76" s="172"/>
      <c r="AF76" s="330"/>
    </row>
    <row r="77" spans="1:32" x14ac:dyDescent="0.3">
      <c r="A77" s="299" t="s">
        <v>60</v>
      </c>
      <c r="B77" s="297"/>
      <c r="C77" s="382"/>
      <c r="D77" s="172"/>
      <c r="E77" s="352"/>
      <c r="F77" s="352"/>
      <c r="G77" s="172"/>
      <c r="H77" s="172"/>
      <c r="I77" s="172"/>
      <c r="J77" s="172"/>
      <c r="K77" s="172">
        <v>30</v>
      </c>
      <c r="L77" s="352"/>
      <c r="M77" s="352"/>
      <c r="N77" s="172"/>
      <c r="O77" s="172"/>
      <c r="P77" s="172"/>
      <c r="Q77" s="172"/>
      <c r="R77" s="172"/>
      <c r="S77" s="352"/>
      <c r="T77" s="352"/>
      <c r="U77" s="170"/>
      <c r="V77" s="172"/>
      <c r="W77" s="172"/>
      <c r="X77" s="172"/>
      <c r="Y77" s="172"/>
      <c r="Z77" s="352"/>
      <c r="AA77" s="352"/>
      <c r="AB77" s="172"/>
      <c r="AC77" s="186"/>
      <c r="AD77" s="186"/>
      <c r="AE77" s="172"/>
      <c r="AF77" s="330"/>
    </row>
    <row r="78" spans="1:32" x14ac:dyDescent="0.3">
      <c r="A78" s="299" t="s">
        <v>60</v>
      </c>
      <c r="B78" s="297"/>
      <c r="C78" s="382"/>
      <c r="D78" s="172"/>
      <c r="E78" s="352"/>
      <c r="F78" s="352"/>
      <c r="G78" s="172"/>
      <c r="H78" s="172"/>
      <c r="I78" s="172"/>
      <c r="J78" s="172"/>
      <c r="K78" s="172"/>
      <c r="L78" s="352"/>
      <c r="M78" s="352"/>
      <c r="N78" s="172"/>
      <c r="O78" s="172"/>
      <c r="P78" s="172"/>
      <c r="Q78" s="172"/>
      <c r="R78" s="172"/>
      <c r="S78" s="352"/>
      <c r="T78" s="352"/>
      <c r="U78" s="170"/>
      <c r="V78" s="172"/>
      <c r="W78" s="172"/>
      <c r="X78" s="172"/>
      <c r="Y78" s="172"/>
      <c r="Z78" s="352"/>
      <c r="AA78" s="352"/>
      <c r="AB78" s="172"/>
      <c r="AC78" s="186"/>
      <c r="AD78" s="186"/>
      <c r="AE78" s="172"/>
      <c r="AF78" s="330"/>
    </row>
    <row r="79" spans="1:32" ht="15" thickBot="1" x14ac:dyDescent="0.35">
      <c r="A79" s="299" t="s">
        <v>61</v>
      </c>
      <c r="B79" s="297"/>
      <c r="C79" s="383"/>
      <c r="D79" s="174"/>
      <c r="E79" s="353"/>
      <c r="F79" s="353"/>
      <c r="G79" s="174"/>
      <c r="H79" s="174"/>
      <c r="I79" s="174"/>
      <c r="J79" s="174"/>
      <c r="K79" s="174"/>
      <c r="L79" s="353"/>
      <c r="M79" s="353"/>
      <c r="N79" s="174"/>
      <c r="O79" s="174"/>
      <c r="P79" s="174"/>
      <c r="Q79" s="174"/>
      <c r="R79" s="174"/>
      <c r="S79" s="353"/>
      <c r="T79" s="353"/>
      <c r="U79" s="302"/>
      <c r="V79" s="174"/>
      <c r="W79" s="174"/>
      <c r="X79" s="174"/>
      <c r="Y79" s="174"/>
      <c r="Z79" s="353"/>
      <c r="AA79" s="353"/>
      <c r="AB79" s="174"/>
      <c r="AC79" s="189"/>
      <c r="AD79" s="189"/>
      <c r="AE79" s="174"/>
      <c r="AF79" s="331"/>
    </row>
    <row r="80" spans="1:32" ht="15" thickBot="1" x14ac:dyDescent="0.35">
      <c r="A80" s="4"/>
      <c r="B80" s="4"/>
      <c r="C80" s="386">
        <f>SUM(C72:C79)</f>
        <v>0</v>
      </c>
      <c r="D80" s="50">
        <f>SUM(D72:D79)</f>
        <v>0</v>
      </c>
      <c r="E80" s="50">
        <f t="shared" ref="E80:AF80" si="5">SUM(E72:E79)</f>
        <v>0</v>
      </c>
      <c r="F80" s="50">
        <f t="shared" si="5"/>
        <v>0</v>
      </c>
      <c r="G80" s="50">
        <f t="shared" si="5"/>
        <v>0</v>
      </c>
      <c r="H80" s="50">
        <f t="shared" si="5"/>
        <v>102</v>
      </c>
      <c r="I80" s="50">
        <f t="shared" si="5"/>
        <v>0</v>
      </c>
      <c r="J80" s="50">
        <f t="shared" si="5"/>
        <v>0</v>
      </c>
      <c r="K80" s="50">
        <f t="shared" si="5"/>
        <v>30</v>
      </c>
      <c r="L80" s="50">
        <f t="shared" si="5"/>
        <v>0</v>
      </c>
      <c r="M80" s="50">
        <f t="shared" si="5"/>
        <v>0</v>
      </c>
      <c r="N80" s="50">
        <f t="shared" si="5"/>
        <v>0</v>
      </c>
      <c r="O80" s="50">
        <f t="shared" si="5"/>
        <v>0</v>
      </c>
      <c r="P80" s="50">
        <f t="shared" si="5"/>
        <v>0</v>
      </c>
      <c r="Q80" s="50">
        <f t="shared" si="5"/>
        <v>0</v>
      </c>
      <c r="R80" s="50">
        <f t="shared" si="5"/>
        <v>0</v>
      </c>
      <c r="S80" s="50">
        <f t="shared" si="5"/>
        <v>0</v>
      </c>
      <c r="T80" s="50">
        <f t="shared" si="5"/>
        <v>0</v>
      </c>
      <c r="U80" s="50">
        <f t="shared" si="5"/>
        <v>0</v>
      </c>
      <c r="V80" s="50">
        <f t="shared" si="5"/>
        <v>39</v>
      </c>
      <c r="W80" s="50">
        <f t="shared" si="5"/>
        <v>0</v>
      </c>
      <c r="X80" s="50">
        <f t="shared" si="5"/>
        <v>0</v>
      </c>
      <c r="Y80" s="50">
        <f t="shared" si="5"/>
        <v>0</v>
      </c>
      <c r="Z80" s="50">
        <f t="shared" si="5"/>
        <v>0</v>
      </c>
      <c r="AA80" s="50">
        <f t="shared" si="5"/>
        <v>0</v>
      </c>
      <c r="AB80" s="50">
        <f t="shared" si="5"/>
        <v>0</v>
      </c>
      <c r="AC80" s="50">
        <f t="shared" si="5"/>
        <v>0</v>
      </c>
      <c r="AD80" s="50">
        <f t="shared" si="5"/>
        <v>0</v>
      </c>
      <c r="AE80" s="50">
        <f t="shared" si="5"/>
        <v>0</v>
      </c>
      <c r="AF80" s="318">
        <f t="shared" si="5"/>
        <v>0</v>
      </c>
    </row>
    <row r="81" spans="1:32" x14ac:dyDescent="0.3">
      <c r="A81" s="62" t="s">
        <v>36</v>
      </c>
      <c r="B81" s="92"/>
      <c r="C81" s="381"/>
      <c r="D81" s="170">
        <v>15</v>
      </c>
      <c r="E81" s="351"/>
      <c r="F81" s="351"/>
      <c r="G81" s="170"/>
      <c r="H81" s="170"/>
      <c r="I81" s="170"/>
      <c r="J81" s="170">
        <v>37</v>
      </c>
      <c r="K81" s="170"/>
      <c r="L81" s="351"/>
      <c r="M81" s="351"/>
      <c r="N81" s="170"/>
      <c r="O81" s="170"/>
      <c r="P81" s="170"/>
      <c r="Q81" s="170"/>
      <c r="R81" s="170"/>
      <c r="S81" s="351"/>
      <c r="T81" s="351"/>
      <c r="U81" s="170"/>
      <c r="V81" s="183"/>
      <c r="W81" s="183"/>
      <c r="X81" s="183"/>
      <c r="Y81" s="183"/>
      <c r="Z81" s="351"/>
      <c r="AA81" s="351"/>
      <c r="AB81" s="183"/>
      <c r="AC81" s="183"/>
      <c r="AD81" s="183"/>
      <c r="AE81" s="183"/>
      <c r="AF81" s="335"/>
    </row>
    <row r="82" spans="1:32" x14ac:dyDescent="0.3">
      <c r="A82" s="63" t="s">
        <v>37</v>
      </c>
      <c r="B82" s="95"/>
      <c r="C82" s="382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172"/>
      <c r="R82" s="170"/>
      <c r="S82" s="352"/>
      <c r="T82" s="352"/>
      <c r="U82" s="187"/>
      <c r="V82" s="170"/>
      <c r="W82" s="186"/>
      <c r="X82" s="186"/>
      <c r="Y82" s="186"/>
      <c r="Z82" s="352"/>
      <c r="AA82" s="352"/>
      <c r="AB82" s="186"/>
      <c r="AC82" s="186"/>
      <c r="AD82" s="186"/>
      <c r="AE82" s="186"/>
      <c r="AF82" s="336"/>
    </row>
    <row r="83" spans="1:32" x14ac:dyDescent="0.3">
      <c r="A83" s="63" t="s">
        <v>38</v>
      </c>
      <c r="B83" s="95"/>
      <c r="C83" s="382"/>
      <c r="D83" s="172"/>
      <c r="E83" s="352"/>
      <c r="F83" s="352"/>
      <c r="G83" s="172">
        <v>21</v>
      </c>
      <c r="H83" s="172"/>
      <c r="I83" s="172"/>
      <c r="J83" s="172">
        <v>62</v>
      </c>
      <c r="K83" s="172"/>
      <c r="L83" s="352"/>
      <c r="M83" s="352"/>
      <c r="N83" s="172"/>
      <c r="O83" s="172"/>
      <c r="P83" s="172"/>
      <c r="Q83" s="172"/>
      <c r="R83" s="170"/>
      <c r="S83" s="352"/>
      <c r="T83" s="352"/>
      <c r="U83" s="172"/>
      <c r="V83" s="186"/>
      <c r="W83" s="186"/>
      <c r="X83" s="186"/>
      <c r="Y83" s="186"/>
      <c r="Z83" s="352"/>
      <c r="AA83" s="352"/>
      <c r="AB83" s="186"/>
      <c r="AC83" s="186"/>
      <c r="AD83" s="186"/>
      <c r="AE83" s="186"/>
      <c r="AF83" s="336"/>
    </row>
    <row r="84" spans="1:32" x14ac:dyDescent="0.3">
      <c r="A84" s="63" t="s">
        <v>137</v>
      </c>
      <c r="B84" s="95"/>
      <c r="C84" s="382"/>
      <c r="D84" s="172"/>
      <c r="E84" s="352"/>
      <c r="F84" s="352"/>
      <c r="G84" s="172"/>
      <c r="H84" s="172"/>
      <c r="I84" s="172"/>
      <c r="J84" s="172">
        <v>37</v>
      </c>
      <c r="K84" s="172"/>
      <c r="L84" s="352"/>
      <c r="M84" s="352"/>
      <c r="N84" s="172"/>
      <c r="O84" s="172"/>
      <c r="P84" s="172"/>
      <c r="Q84" s="172"/>
      <c r="R84" s="170"/>
      <c r="S84" s="352"/>
      <c r="T84" s="352"/>
      <c r="U84" s="172"/>
      <c r="V84" s="186"/>
      <c r="W84" s="186"/>
      <c r="X84" s="186"/>
      <c r="Y84" s="186"/>
      <c r="Z84" s="352"/>
      <c r="AA84" s="352"/>
      <c r="AB84" s="186"/>
      <c r="AC84" s="186"/>
      <c r="AD84" s="186"/>
      <c r="AE84" s="186"/>
      <c r="AF84" s="336"/>
    </row>
    <row r="85" spans="1:32" x14ac:dyDescent="0.3">
      <c r="A85" s="63" t="s">
        <v>121</v>
      </c>
      <c r="B85" s="95"/>
      <c r="C85" s="382"/>
      <c r="D85" s="172"/>
      <c r="E85" s="352"/>
      <c r="F85" s="352"/>
      <c r="G85" s="172"/>
      <c r="H85" s="172"/>
      <c r="I85" s="172"/>
      <c r="J85" s="172">
        <v>35</v>
      </c>
      <c r="K85" s="172"/>
      <c r="L85" s="352"/>
      <c r="M85" s="352"/>
      <c r="N85" s="172"/>
      <c r="O85" s="172"/>
      <c r="P85" s="172"/>
      <c r="Q85" s="172"/>
      <c r="R85" s="170"/>
      <c r="S85" s="352"/>
      <c r="T85" s="352"/>
      <c r="U85" s="172"/>
      <c r="V85" s="186"/>
      <c r="W85" s="186"/>
      <c r="X85" s="186"/>
      <c r="Y85" s="186"/>
      <c r="Z85" s="352"/>
      <c r="AA85" s="352"/>
      <c r="AB85" s="186"/>
      <c r="AC85" s="186"/>
      <c r="AD85" s="186"/>
      <c r="AE85" s="186"/>
      <c r="AF85" s="336"/>
    </row>
    <row r="86" spans="1:32" x14ac:dyDescent="0.3">
      <c r="A86" s="63" t="s">
        <v>39</v>
      </c>
      <c r="B86" s="95"/>
      <c r="C86" s="382"/>
      <c r="D86" s="172">
        <v>15</v>
      </c>
      <c r="E86" s="352"/>
      <c r="F86" s="352"/>
      <c r="G86" s="172"/>
      <c r="H86" s="172"/>
      <c r="I86" s="172"/>
      <c r="J86" s="172"/>
      <c r="K86" s="172"/>
      <c r="L86" s="352"/>
      <c r="M86" s="352"/>
      <c r="N86" s="172"/>
      <c r="O86" s="172"/>
      <c r="P86" s="172"/>
      <c r="Q86" s="172"/>
      <c r="R86" s="170"/>
      <c r="S86" s="352"/>
      <c r="T86" s="352"/>
      <c r="U86" s="172"/>
      <c r="V86" s="186"/>
      <c r="W86" s="186"/>
      <c r="X86" s="186"/>
      <c r="Y86" s="186"/>
      <c r="Z86" s="352"/>
      <c r="AA86" s="352"/>
      <c r="AB86" s="186"/>
      <c r="AC86" s="186"/>
      <c r="AD86" s="186"/>
      <c r="AE86" s="186"/>
      <c r="AF86" s="336"/>
    </row>
    <row r="87" spans="1:32" x14ac:dyDescent="0.3">
      <c r="A87" s="64" t="s">
        <v>46</v>
      </c>
      <c r="B87" s="93"/>
      <c r="C87" s="383"/>
      <c r="D87" s="174"/>
      <c r="E87" s="353"/>
      <c r="F87" s="353"/>
      <c r="G87" s="174">
        <v>21</v>
      </c>
      <c r="H87" s="174"/>
      <c r="I87" s="174"/>
      <c r="J87" s="174"/>
      <c r="K87" s="174"/>
      <c r="L87" s="353"/>
      <c r="M87" s="353"/>
      <c r="N87" s="174"/>
      <c r="O87" s="174"/>
      <c r="P87" s="174"/>
      <c r="Q87" s="174"/>
      <c r="R87" s="170"/>
      <c r="S87" s="353"/>
      <c r="T87" s="353"/>
      <c r="U87" s="172"/>
      <c r="V87" s="189"/>
      <c r="W87" s="189"/>
      <c r="X87" s="189"/>
      <c r="Y87" s="189"/>
      <c r="Z87" s="353"/>
      <c r="AA87" s="353"/>
      <c r="AB87" s="189"/>
      <c r="AC87" s="189"/>
      <c r="AD87" s="189"/>
      <c r="AE87" s="189"/>
      <c r="AF87" s="333"/>
    </row>
    <row r="88" spans="1:32" ht="15" thickBot="1" x14ac:dyDescent="0.35">
      <c r="A88" s="64" t="s">
        <v>40</v>
      </c>
      <c r="B88" s="93"/>
      <c r="C88" s="383"/>
      <c r="D88" s="174">
        <v>23</v>
      </c>
      <c r="E88" s="353"/>
      <c r="F88" s="353"/>
      <c r="G88" s="174"/>
      <c r="H88" s="174"/>
      <c r="I88" s="174"/>
      <c r="J88" s="174">
        <v>27</v>
      </c>
      <c r="K88" s="174"/>
      <c r="L88" s="353"/>
      <c r="M88" s="353"/>
      <c r="N88" s="174"/>
      <c r="O88" s="174"/>
      <c r="P88" s="174"/>
      <c r="Q88" s="174"/>
      <c r="R88" s="170"/>
      <c r="S88" s="353"/>
      <c r="T88" s="353"/>
      <c r="U88" s="170"/>
      <c r="V88" s="189"/>
      <c r="W88" s="189"/>
      <c r="X88" s="189"/>
      <c r="Y88" s="189"/>
      <c r="Z88" s="353"/>
      <c r="AA88" s="353"/>
      <c r="AB88" s="189"/>
      <c r="AC88" s="189"/>
      <c r="AD88" s="189"/>
      <c r="AE88" s="189"/>
      <c r="AF88" s="333"/>
    </row>
    <row r="89" spans="1:32" ht="15" thickBot="1" x14ac:dyDescent="0.35">
      <c r="A89" s="36"/>
      <c r="B89" s="4"/>
      <c r="C89" s="384">
        <f t="shared" ref="C89:AF89" si="6">SUM(C81:C88)</f>
        <v>0</v>
      </c>
      <c r="D89" s="12">
        <f t="shared" si="6"/>
        <v>53</v>
      </c>
      <c r="E89" s="12">
        <f t="shared" si="6"/>
        <v>0</v>
      </c>
      <c r="F89" s="12">
        <f t="shared" si="6"/>
        <v>0</v>
      </c>
      <c r="G89" s="120">
        <f t="shared" si="6"/>
        <v>42</v>
      </c>
      <c r="H89" s="120">
        <f t="shared" si="6"/>
        <v>0</v>
      </c>
      <c r="I89" s="12">
        <f t="shared" si="6"/>
        <v>0</v>
      </c>
      <c r="J89" s="12">
        <f t="shared" si="6"/>
        <v>198</v>
      </c>
      <c r="K89" s="12">
        <f t="shared" si="6"/>
        <v>0</v>
      </c>
      <c r="L89" s="12">
        <f>SUM(L81:L88)</f>
        <v>0</v>
      </c>
      <c r="M89" s="12">
        <f t="shared" si="6"/>
        <v>0</v>
      </c>
      <c r="N89" s="12">
        <f t="shared" si="6"/>
        <v>0</v>
      </c>
      <c r="O89" s="12">
        <f t="shared" si="6"/>
        <v>0</v>
      </c>
      <c r="P89" s="12">
        <f t="shared" si="6"/>
        <v>0</v>
      </c>
      <c r="Q89" s="12">
        <f t="shared" si="6"/>
        <v>0</v>
      </c>
      <c r="R89" s="12">
        <f t="shared" si="6"/>
        <v>0</v>
      </c>
      <c r="S89" s="12">
        <f t="shared" si="6"/>
        <v>0</v>
      </c>
      <c r="T89" s="12">
        <f t="shared" si="6"/>
        <v>0</v>
      </c>
      <c r="U89" s="12">
        <f t="shared" si="6"/>
        <v>0</v>
      </c>
      <c r="V89" s="12">
        <f t="shared" si="6"/>
        <v>0</v>
      </c>
      <c r="W89" s="12">
        <f t="shared" si="6"/>
        <v>0</v>
      </c>
      <c r="X89" s="12">
        <f t="shared" si="6"/>
        <v>0</v>
      </c>
      <c r="Y89" s="12">
        <f t="shared" si="6"/>
        <v>0</v>
      </c>
      <c r="Z89" s="12">
        <f t="shared" si="6"/>
        <v>0</v>
      </c>
      <c r="AA89" s="12">
        <f t="shared" si="6"/>
        <v>0</v>
      </c>
      <c r="AB89" s="12">
        <f t="shared" si="6"/>
        <v>0</v>
      </c>
      <c r="AC89" s="12">
        <f t="shared" si="6"/>
        <v>0</v>
      </c>
      <c r="AD89" s="12">
        <f t="shared" si="6"/>
        <v>0</v>
      </c>
      <c r="AE89" s="12">
        <f t="shared" si="6"/>
        <v>0</v>
      </c>
      <c r="AF89" s="324">
        <f t="shared" si="6"/>
        <v>0</v>
      </c>
    </row>
    <row r="90" spans="1:32" x14ac:dyDescent="0.3">
      <c r="A90" s="62" t="s">
        <v>49</v>
      </c>
      <c r="B90" s="92"/>
      <c r="C90" s="381"/>
      <c r="D90" s="170"/>
      <c r="E90" s="351"/>
      <c r="F90" s="351"/>
      <c r="G90" s="170"/>
      <c r="H90" s="170"/>
      <c r="I90" s="170"/>
      <c r="J90" s="170"/>
      <c r="K90" s="170"/>
      <c r="L90" s="351"/>
      <c r="M90" s="351"/>
      <c r="N90" s="170"/>
      <c r="O90" s="170"/>
      <c r="P90" s="170"/>
      <c r="Q90" s="170"/>
      <c r="R90" s="170"/>
      <c r="S90" s="351"/>
      <c r="T90" s="351"/>
      <c r="U90" s="170"/>
      <c r="V90" s="183"/>
      <c r="W90" s="183"/>
      <c r="X90" s="183"/>
      <c r="Y90" s="183"/>
      <c r="Z90" s="351"/>
      <c r="AA90" s="351"/>
      <c r="AB90" s="183"/>
      <c r="AC90" s="183"/>
      <c r="AD90" s="183"/>
      <c r="AE90" s="183"/>
      <c r="AF90" s="335"/>
    </row>
    <row r="91" spans="1:32" x14ac:dyDescent="0.3">
      <c r="A91" s="63" t="s">
        <v>50</v>
      </c>
      <c r="B91" s="95"/>
      <c r="C91" s="382"/>
      <c r="D91" s="172"/>
      <c r="E91" s="352"/>
      <c r="F91" s="352"/>
      <c r="G91" s="172"/>
      <c r="H91" s="172"/>
      <c r="I91" s="172"/>
      <c r="J91" s="172"/>
      <c r="K91" s="172"/>
      <c r="L91" s="352"/>
      <c r="M91" s="352"/>
      <c r="N91" s="172"/>
      <c r="O91" s="172"/>
      <c r="P91" s="172"/>
      <c r="Q91" s="172"/>
      <c r="R91" s="172"/>
      <c r="S91" s="352"/>
      <c r="T91" s="352"/>
      <c r="U91" s="170"/>
      <c r="V91" s="186"/>
      <c r="W91" s="186"/>
      <c r="X91" s="186"/>
      <c r="Y91" s="186"/>
      <c r="Z91" s="352"/>
      <c r="AA91" s="352"/>
      <c r="AB91" s="186"/>
      <c r="AC91" s="186"/>
      <c r="AD91" s="186"/>
      <c r="AE91" s="186"/>
      <c r="AF91" s="336"/>
    </row>
    <row r="92" spans="1:32" x14ac:dyDescent="0.3">
      <c r="A92" s="63" t="s">
        <v>51</v>
      </c>
      <c r="B92" s="95"/>
      <c r="C92" s="382"/>
      <c r="D92" s="172"/>
      <c r="E92" s="352"/>
      <c r="F92" s="352"/>
      <c r="G92" s="172"/>
      <c r="H92" s="172"/>
      <c r="I92" s="172"/>
      <c r="J92" s="172"/>
      <c r="K92" s="172"/>
      <c r="L92" s="352"/>
      <c r="M92" s="352"/>
      <c r="N92" s="172"/>
      <c r="O92" s="172"/>
      <c r="P92" s="172"/>
      <c r="Q92" s="172"/>
      <c r="R92" s="172"/>
      <c r="S92" s="352"/>
      <c r="T92" s="352"/>
      <c r="U92" s="170"/>
      <c r="V92" s="186"/>
      <c r="W92" s="186"/>
      <c r="X92" s="186"/>
      <c r="Y92" s="186"/>
      <c r="Z92" s="352"/>
      <c r="AA92" s="352"/>
      <c r="AB92" s="186"/>
      <c r="AC92" s="186"/>
      <c r="AD92" s="186"/>
      <c r="AE92" s="186"/>
      <c r="AF92" s="336"/>
    </row>
    <row r="93" spans="1:32" x14ac:dyDescent="0.3">
      <c r="A93" s="63" t="s">
        <v>52</v>
      </c>
      <c r="B93" s="95"/>
      <c r="C93" s="382"/>
      <c r="D93" s="172"/>
      <c r="E93" s="352"/>
      <c r="F93" s="352"/>
      <c r="G93" s="172"/>
      <c r="H93" s="172"/>
      <c r="I93" s="172"/>
      <c r="J93" s="172"/>
      <c r="K93" s="172"/>
      <c r="L93" s="352"/>
      <c r="M93" s="352"/>
      <c r="N93" s="172"/>
      <c r="O93" s="172"/>
      <c r="P93" s="172"/>
      <c r="Q93" s="172"/>
      <c r="R93" s="172"/>
      <c r="S93" s="352"/>
      <c r="T93" s="352"/>
      <c r="U93" s="170"/>
      <c r="V93" s="186"/>
      <c r="W93" s="186"/>
      <c r="X93" s="186"/>
      <c r="Y93" s="186"/>
      <c r="Z93" s="352"/>
      <c r="AA93" s="352"/>
      <c r="AB93" s="186"/>
      <c r="AC93" s="186"/>
      <c r="AD93" s="186"/>
      <c r="AE93" s="186"/>
      <c r="AF93" s="336"/>
    </row>
    <row r="94" spans="1:32" x14ac:dyDescent="0.3">
      <c r="A94" s="64" t="s">
        <v>53</v>
      </c>
      <c r="B94" s="93"/>
      <c r="C94" s="38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174"/>
      <c r="R94" s="174"/>
      <c r="S94" s="353"/>
      <c r="T94" s="353"/>
      <c r="U94" s="170"/>
      <c r="V94" s="189"/>
      <c r="W94" s="189"/>
      <c r="X94" s="189"/>
      <c r="Y94" s="189"/>
      <c r="Z94" s="353"/>
      <c r="AA94" s="353"/>
      <c r="AB94" s="189"/>
      <c r="AC94" s="189"/>
      <c r="AD94" s="189"/>
      <c r="AE94" s="189"/>
      <c r="AF94" s="333"/>
    </row>
    <row r="95" spans="1:32" ht="15" thickBot="1" x14ac:dyDescent="0.35">
      <c r="A95" s="64" t="s">
        <v>54</v>
      </c>
      <c r="B95" s="93"/>
      <c r="C95" s="38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174"/>
      <c r="R95" s="174"/>
      <c r="S95" s="353"/>
      <c r="T95" s="353"/>
      <c r="U95" s="170"/>
      <c r="V95" s="189"/>
      <c r="W95" s="189"/>
      <c r="X95" s="189"/>
      <c r="Y95" s="189"/>
      <c r="Z95" s="353"/>
      <c r="AA95" s="353"/>
      <c r="AB95" s="189"/>
      <c r="AC95" s="189"/>
      <c r="AD95" s="189"/>
      <c r="AE95" s="189"/>
      <c r="AF95" s="333"/>
    </row>
    <row r="96" spans="1:32" ht="15" thickBot="1" x14ac:dyDescent="0.35">
      <c r="A96" s="36"/>
      <c r="B96" s="4"/>
      <c r="C96" s="384">
        <f>SUM(C90:C95)</f>
        <v>0</v>
      </c>
      <c r="D96" s="12">
        <f t="shared" ref="D96:AF96" si="7">SUM(D90:D95)</f>
        <v>0</v>
      </c>
      <c r="E96" s="12">
        <f t="shared" si="7"/>
        <v>0</v>
      </c>
      <c r="F96" s="12">
        <f t="shared" si="7"/>
        <v>0</v>
      </c>
      <c r="G96" s="12">
        <f t="shared" si="7"/>
        <v>0</v>
      </c>
      <c r="H96" s="12">
        <f t="shared" si="7"/>
        <v>0</v>
      </c>
      <c r="I96" s="12">
        <f t="shared" si="7"/>
        <v>0</v>
      </c>
      <c r="J96" s="12">
        <f t="shared" si="7"/>
        <v>0</v>
      </c>
      <c r="K96" s="12">
        <f t="shared" si="7"/>
        <v>0</v>
      </c>
      <c r="L96" s="12">
        <f>SUM(L90:L95)</f>
        <v>0</v>
      </c>
      <c r="M96" s="12">
        <f t="shared" si="7"/>
        <v>0</v>
      </c>
      <c r="N96" s="12">
        <f t="shared" si="7"/>
        <v>0</v>
      </c>
      <c r="O96" s="12">
        <f t="shared" si="7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0</v>
      </c>
      <c r="T96" s="12">
        <f t="shared" si="7"/>
        <v>0</v>
      </c>
      <c r="U96" s="12">
        <f t="shared" si="7"/>
        <v>0</v>
      </c>
      <c r="V96" s="12">
        <f t="shared" si="7"/>
        <v>0</v>
      </c>
      <c r="W96" s="12">
        <f t="shared" si="7"/>
        <v>0</v>
      </c>
      <c r="X96" s="12">
        <f t="shared" si="7"/>
        <v>0</v>
      </c>
      <c r="Y96" s="12">
        <f t="shared" si="7"/>
        <v>0</v>
      </c>
      <c r="Z96" s="12">
        <f t="shared" si="7"/>
        <v>0</v>
      </c>
      <c r="AA96" s="12">
        <f t="shared" si="7"/>
        <v>0</v>
      </c>
      <c r="AB96" s="12">
        <f t="shared" si="7"/>
        <v>0</v>
      </c>
      <c r="AC96" s="12">
        <f t="shared" si="7"/>
        <v>0</v>
      </c>
      <c r="AD96" s="12">
        <f t="shared" si="7"/>
        <v>0</v>
      </c>
      <c r="AE96" s="12">
        <f t="shared" si="7"/>
        <v>0</v>
      </c>
      <c r="AF96" s="324">
        <f t="shared" si="7"/>
        <v>0</v>
      </c>
    </row>
    <row r="97" spans="1:32" x14ac:dyDescent="0.3">
      <c r="A97" s="62" t="s">
        <v>62</v>
      </c>
      <c r="B97" s="92"/>
      <c r="C97" s="381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170"/>
      <c r="R97" s="170"/>
      <c r="S97" s="351"/>
      <c r="T97" s="351"/>
      <c r="U97" s="170"/>
      <c r="V97" s="183"/>
      <c r="W97" s="183"/>
      <c r="X97" s="183"/>
      <c r="Y97" s="183"/>
      <c r="Z97" s="351"/>
      <c r="AA97" s="351"/>
      <c r="AB97" s="183"/>
      <c r="AC97" s="183"/>
      <c r="AD97" s="183"/>
      <c r="AE97" s="183"/>
      <c r="AF97" s="335"/>
    </row>
    <row r="98" spans="1:32" x14ac:dyDescent="0.3">
      <c r="A98" s="63" t="s">
        <v>63</v>
      </c>
      <c r="B98" s="95"/>
      <c r="C98" s="382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172"/>
      <c r="R98" s="172"/>
      <c r="S98" s="352"/>
      <c r="T98" s="352"/>
      <c r="U98" s="170"/>
      <c r="V98" s="186"/>
      <c r="W98" s="186"/>
      <c r="X98" s="186"/>
      <c r="Y98" s="186"/>
      <c r="Z98" s="352"/>
      <c r="AA98" s="352"/>
      <c r="AB98" s="186"/>
      <c r="AC98" s="186"/>
      <c r="AD98" s="186"/>
      <c r="AE98" s="186"/>
      <c r="AF98" s="336"/>
    </row>
    <row r="99" spans="1:32" x14ac:dyDescent="0.3">
      <c r="A99" s="63" t="s">
        <v>64</v>
      </c>
      <c r="B99" s="95"/>
      <c r="C99" s="382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172"/>
      <c r="R99" s="172"/>
      <c r="S99" s="352"/>
      <c r="T99" s="352"/>
      <c r="U99" s="170"/>
      <c r="V99" s="186"/>
      <c r="W99" s="186"/>
      <c r="X99" s="186"/>
      <c r="Y99" s="186"/>
      <c r="Z99" s="352"/>
      <c r="AA99" s="352"/>
      <c r="AB99" s="186"/>
      <c r="AC99" s="186"/>
      <c r="AD99" s="186"/>
      <c r="AE99" s="186"/>
      <c r="AF99" s="336"/>
    </row>
    <row r="100" spans="1:32" x14ac:dyDescent="0.3">
      <c r="A100" s="63" t="s">
        <v>65</v>
      </c>
      <c r="B100" s="95"/>
      <c r="C100" s="382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172"/>
      <c r="R100" s="172"/>
      <c r="S100" s="352"/>
      <c r="T100" s="352"/>
      <c r="U100" s="170"/>
      <c r="V100" s="186"/>
      <c r="W100" s="186"/>
      <c r="X100" s="186"/>
      <c r="Y100" s="186"/>
      <c r="Z100" s="352"/>
      <c r="AA100" s="352"/>
      <c r="AB100" s="186"/>
      <c r="AC100" s="186"/>
      <c r="AD100" s="186"/>
      <c r="AE100" s="186"/>
      <c r="AF100" s="336"/>
    </row>
    <row r="101" spans="1:32" x14ac:dyDescent="0.3">
      <c r="A101" s="64" t="s">
        <v>66</v>
      </c>
      <c r="B101" s="93"/>
      <c r="C101" s="38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174"/>
      <c r="R101" s="174"/>
      <c r="S101" s="353"/>
      <c r="T101" s="353"/>
      <c r="U101" s="170"/>
      <c r="V101" s="189"/>
      <c r="W101" s="189"/>
      <c r="X101" s="189"/>
      <c r="Y101" s="189"/>
      <c r="Z101" s="353"/>
      <c r="AA101" s="353"/>
      <c r="AB101" s="189"/>
      <c r="AC101" s="189"/>
      <c r="AD101" s="189"/>
      <c r="AE101" s="189"/>
      <c r="AF101" s="333"/>
    </row>
    <row r="102" spans="1:32" ht="15" thickBot="1" x14ac:dyDescent="0.35">
      <c r="A102" s="64" t="s">
        <v>67</v>
      </c>
      <c r="B102" s="93"/>
      <c r="C102" s="38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174"/>
      <c r="R102" s="174"/>
      <c r="S102" s="353"/>
      <c r="T102" s="353"/>
      <c r="U102" s="170"/>
      <c r="V102" s="189"/>
      <c r="W102" s="189"/>
      <c r="X102" s="189"/>
      <c r="Y102" s="189"/>
      <c r="Z102" s="353"/>
      <c r="AA102" s="353"/>
      <c r="AB102" s="189"/>
      <c r="AC102" s="189"/>
      <c r="AD102" s="189"/>
      <c r="AE102" s="189"/>
      <c r="AF102" s="333"/>
    </row>
    <row r="103" spans="1:32" ht="15" thickBot="1" x14ac:dyDescent="0.35">
      <c r="A103" s="36"/>
      <c r="B103" s="4"/>
      <c r="C103" s="384">
        <f>SUM(C97:C102)</f>
        <v>0</v>
      </c>
      <c r="D103" s="12">
        <f t="shared" ref="D103:R103" si="8">SUM(D97:D102)</f>
        <v>0</v>
      </c>
      <c r="E103" s="12">
        <f t="shared" si="8"/>
        <v>0</v>
      </c>
      <c r="F103" s="12">
        <f t="shared" si="8"/>
        <v>0</v>
      </c>
      <c r="G103" s="12">
        <f t="shared" si="8"/>
        <v>0</v>
      </c>
      <c r="H103" s="12">
        <f t="shared" si="8"/>
        <v>0</v>
      </c>
      <c r="I103" s="12">
        <f t="shared" si="8"/>
        <v>0</v>
      </c>
      <c r="J103" s="12">
        <f t="shared" si="8"/>
        <v>0</v>
      </c>
      <c r="K103" s="12">
        <f t="shared" si="8"/>
        <v>0</v>
      </c>
      <c r="L103" s="12">
        <f>SUM(L97:L102)</f>
        <v>0</v>
      </c>
      <c r="M103" s="12">
        <f t="shared" si="8"/>
        <v>0</v>
      </c>
      <c r="N103" s="12">
        <f t="shared" si="8"/>
        <v>0</v>
      </c>
      <c r="O103" s="12">
        <f t="shared" si="8"/>
        <v>0</v>
      </c>
      <c r="P103" s="12">
        <f t="shared" si="8"/>
        <v>0</v>
      </c>
      <c r="Q103" s="12">
        <f t="shared" si="8"/>
        <v>0</v>
      </c>
      <c r="R103" s="12">
        <f t="shared" si="8"/>
        <v>0</v>
      </c>
      <c r="S103" s="12">
        <f>SUM(S97:S102)</f>
        <v>0</v>
      </c>
      <c r="T103" s="12">
        <f t="shared" ref="T103:AF103" si="9">SUM(T97:T102)</f>
        <v>0</v>
      </c>
      <c r="U103" s="12">
        <f t="shared" si="9"/>
        <v>0</v>
      </c>
      <c r="V103" s="12">
        <f t="shared" si="9"/>
        <v>0</v>
      </c>
      <c r="W103" s="12">
        <f t="shared" si="9"/>
        <v>0</v>
      </c>
      <c r="X103" s="12">
        <f t="shared" si="9"/>
        <v>0</v>
      </c>
      <c r="Y103" s="12">
        <f t="shared" si="9"/>
        <v>0</v>
      </c>
      <c r="Z103" s="12">
        <f t="shared" si="9"/>
        <v>0</v>
      </c>
      <c r="AA103" s="12">
        <f t="shared" si="9"/>
        <v>0</v>
      </c>
      <c r="AB103" s="12">
        <f t="shared" si="9"/>
        <v>0</v>
      </c>
      <c r="AC103" s="12">
        <f t="shared" si="9"/>
        <v>0</v>
      </c>
      <c r="AD103" s="12">
        <f t="shared" si="9"/>
        <v>0</v>
      </c>
      <c r="AE103" s="12">
        <f t="shared" si="9"/>
        <v>0</v>
      </c>
      <c r="AF103" s="324">
        <f t="shared" si="9"/>
        <v>0</v>
      </c>
    </row>
    <row r="104" spans="1:32" x14ac:dyDescent="0.3">
      <c r="A104" s="62" t="s">
        <v>75</v>
      </c>
      <c r="B104" s="92"/>
      <c r="C104" s="381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170"/>
      <c r="R104" s="170"/>
      <c r="S104" s="351"/>
      <c r="T104" s="351"/>
      <c r="U104" s="170"/>
      <c r="V104" s="183"/>
      <c r="W104" s="183"/>
      <c r="X104" s="183"/>
      <c r="Y104" s="183"/>
      <c r="Z104" s="351"/>
      <c r="AA104" s="351"/>
      <c r="AB104" s="183"/>
      <c r="AC104" s="183"/>
      <c r="AD104" s="183"/>
      <c r="AE104" s="183"/>
      <c r="AF104" s="335"/>
    </row>
    <row r="105" spans="1:32" x14ac:dyDescent="0.3">
      <c r="A105" s="63" t="s">
        <v>76</v>
      </c>
      <c r="B105" s="95"/>
      <c r="C105" s="382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172"/>
      <c r="R105" s="172"/>
      <c r="S105" s="352"/>
      <c r="T105" s="352"/>
      <c r="U105" s="170"/>
      <c r="V105" s="186"/>
      <c r="W105" s="186"/>
      <c r="X105" s="186"/>
      <c r="Y105" s="186"/>
      <c r="Z105" s="352"/>
      <c r="AA105" s="352"/>
      <c r="AB105" s="186"/>
      <c r="AC105" s="186"/>
      <c r="AD105" s="186"/>
      <c r="AE105" s="186"/>
      <c r="AF105" s="336"/>
    </row>
    <row r="106" spans="1:32" x14ac:dyDescent="0.3">
      <c r="A106" s="63" t="s">
        <v>77</v>
      </c>
      <c r="B106" s="95"/>
      <c r="C106" s="382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172"/>
      <c r="R106" s="172"/>
      <c r="S106" s="352"/>
      <c r="T106" s="352"/>
      <c r="U106" s="170"/>
      <c r="V106" s="186"/>
      <c r="W106" s="186"/>
      <c r="X106" s="186"/>
      <c r="Y106" s="186"/>
      <c r="Z106" s="352"/>
      <c r="AA106" s="352"/>
      <c r="AB106" s="186"/>
      <c r="AC106" s="186"/>
      <c r="AD106" s="186">
        <v>49</v>
      </c>
      <c r="AE106" s="186"/>
      <c r="AF106" s="336"/>
    </row>
    <row r="107" spans="1:32" x14ac:dyDescent="0.3">
      <c r="A107" s="63" t="s">
        <v>78</v>
      </c>
      <c r="B107" s="95"/>
      <c r="C107" s="382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172"/>
      <c r="R107" s="172"/>
      <c r="S107" s="352"/>
      <c r="T107" s="352"/>
      <c r="U107" s="170"/>
      <c r="V107" s="186"/>
      <c r="W107" s="186"/>
      <c r="X107" s="186"/>
      <c r="Y107" s="186"/>
      <c r="Z107" s="352"/>
      <c r="AA107" s="352"/>
      <c r="AB107" s="186"/>
      <c r="AC107" s="186"/>
      <c r="AD107" s="186"/>
      <c r="AE107" s="186"/>
      <c r="AF107" s="336"/>
    </row>
    <row r="108" spans="1:32" x14ac:dyDescent="0.3">
      <c r="A108" s="64" t="s">
        <v>79</v>
      </c>
      <c r="B108" s="93"/>
      <c r="C108" s="38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174"/>
      <c r="R108" s="174"/>
      <c r="S108" s="353"/>
      <c r="T108" s="353"/>
      <c r="U108" s="170"/>
      <c r="V108" s="189"/>
      <c r="W108" s="189"/>
      <c r="X108" s="189"/>
      <c r="Y108" s="189"/>
      <c r="Z108" s="353"/>
      <c r="AA108" s="353"/>
      <c r="AB108" s="189"/>
      <c r="AC108" s="189"/>
      <c r="AD108" s="189"/>
      <c r="AE108" s="189"/>
      <c r="AF108" s="333"/>
    </row>
    <row r="109" spans="1:32" ht="15" thickBot="1" x14ac:dyDescent="0.35">
      <c r="A109" s="64" t="s">
        <v>80</v>
      </c>
      <c r="B109" s="93"/>
      <c r="C109" s="38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174"/>
      <c r="R109" s="174"/>
      <c r="S109" s="353"/>
      <c r="T109" s="353"/>
      <c r="U109" s="170"/>
      <c r="V109" s="189"/>
      <c r="W109" s="189"/>
      <c r="X109" s="190"/>
      <c r="Y109" s="190"/>
      <c r="Z109" s="353"/>
      <c r="AA109" s="353"/>
      <c r="AB109" s="190"/>
      <c r="AC109" s="189"/>
      <c r="AD109" s="189"/>
      <c r="AE109" s="189"/>
      <c r="AF109" s="333"/>
    </row>
    <row r="110" spans="1:32" ht="15" thickBot="1" x14ac:dyDescent="0.35">
      <c r="A110" s="36"/>
      <c r="B110" s="4"/>
      <c r="C110" s="384">
        <f>SUM(C104:C109)</f>
        <v>0</v>
      </c>
      <c r="D110" s="12">
        <f t="shared" ref="D110:K110" si="10">SUM(D104:D109)</f>
        <v>0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2">
        <f t="shared" si="10"/>
        <v>0</v>
      </c>
      <c r="K110" s="12">
        <f t="shared" si="10"/>
        <v>0</v>
      </c>
      <c r="L110" s="12">
        <f>SUM(L104:L109)</f>
        <v>0</v>
      </c>
      <c r="M110" s="12">
        <f t="shared" ref="M110:R110" si="11">SUM(M104:M109)</f>
        <v>0</v>
      </c>
      <c r="N110" s="12">
        <f t="shared" si="11"/>
        <v>0</v>
      </c>
      <c r="O110" s="12">
        <f t="shared" si="11"/>
        <v>0</v>
      </c>
      <c r="P110" s="12">
        <f t="shared" si="11"/>
        <v>0</v>
      </c>
      <c r="Q110" s="12">
        <f t="shared" si="11"/>
        <v>0</v>
      </c>
      <c r="R110" s="12">
        <f t="shared" si="11"/>
        <v>0</v>
      </c>
      <c r="S110" s="12">
        <f>SUM(S104:S109)</f>
        <v>0</v>
      </c>
      <c r="T110" s="12">
        <f t="shared" ref="T110:AF110" si="12">SUM(T104:T109)</f>
        <v>0</v>
      </c>
      <c r="U110" s="12">
        <f t="shared" si="12"/>
        <v>0</v>
      </c>
      <c r="V110" s="12">
        <f t="shared" si="12"/>
        <v>0</v>
      </c>
      <c r="W110" s="12">
        <f t="shared" si="12"/>
        <v>0</v>
      </c>
      <c r="X110" s="12">
        <f t="shared" si="12"/>
        <v>0</v>
      </c>
      <c r="Y110" s="12">
        <f t="shared" si="12"/>
        <v>0</v>
      </c>
      <c r="Z110" s="12">
        <f t="shared" si="12"/>
        <v>0</v>
      </c>
      <c r="AA110" s="12">
        <f t="shared" si="12"/>
        <v>0</v>
      </c>
      <c r="AB110" s="12">
        <f t="shared" si="12"/>
        <v>0</v>
      </c>
      <c r="AC110" s="12">
        <f t="shared" si="12"/>
        <v>0</v>
      </c>
      <c r="AD110" s="12">
        <f t="shared" si="12"/>
        <v>49</v>
      </c>
      <c r="AE110" s="12">
        <f t="shared" si="12"/>
        <v>0</v>
      </c>
      <c r="AF110" s="324">
        <f t="shared" si="12"/>
        <v>0</v>
      </c>
    </row>
    <row r="111" spans="1:32" x14ac:dyDescent="0.3">
      <c r="A111" s="62" t="s">
        <v>90</v>
      </c>
      <c r="B111" s="92"/>
      <c r="C111" s="381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170"/>
      <c r="R111" s="170"/>
      <c r="S111" s="351"/>
      <c r="T111" s="351"/>
      <c r="U111" s="170"/>
      <c r="V111" s="183"/>
      <c r="W111" s="183"/>
      <c r="X111" s="184"/>
      <c r="Y111" s="184"/>
      <c r="Z111" s="351"/>
      <c r="AA111" s="351"/>
      <c r="AB111" s="184"/>
      <c r="AC111" s="183"/>
      <c r="AD111" s="183"/>
      <c r="AE111" s="183"/>
      <c r="AF111" s="335"/>
    </row>
    <row r="112" spans="1:32" x14ac:dyDescent="0.3">
      <c r="A112" s="62" t="s">
        <v>143</v>
      </c>
      <c r="B112" s="92"/>
      <c r="C112" s="381"/>
      <c r="D112" s="170"/>
      <c r="E112" s="351"/>
      <c r="F112" s="351"/>
      <c r="G112" s="170"/>
      <c r="H112" s="170"/>
      <c r="I112" s="170"/>
      <c r="J112" s="170"/>
      <c r="K112" s="170"/>
      <c r="L112" s="351"/>
      <c r="M112" s="351"/>
      <c r="N112" s="170"/>
      <c r="O112" s="170"/>
      <c r="P112" s="170"/>
      <c r="Q112" s="170"/>
      <c r="R112" s="170"/>
      <c r="S112" s="351"/>
      <c r="T112" s="351"/>
      <c r="U112" s="170"/>
      <c r="V112" s="183"/>
      <c r="W112" s="183">
        <v>12</v>
      </c>
      <c r="X112" s="184"/>
      <c r="Y112" s="184"/>
      <c r="Z112" s="351"/>
      <c r="AA112" s="351"/>
      <c r="AB112" s="184"/>
      <c r="AC112" s="183"/>
      <c r="AD112" s="183"/>
      <c r="AE112" s="183"/>
      <c r="AF112" s="335"/>
    </row>
    <row r="113" spans="1:32" x14ac:dyDescent="0.3">
      <c r="A113" s="63" t="s">
        <v>87</v>
      </c>
      <c r="B113" s="95"/>
      <c r="C113" s="382"/>
      <c r="D113" s="172">
        <v>23</v>
      </c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172"/>
      <c r="R113" s="172"/>
      <c r="S113" s="352"/>
      <c r="T113" s="352"/>
      <c r="U113" s="170"/>
      <c r="V113" s="186"/>
      <c r="W113" s="186"/>
      <c r="X113" s="186"/>
      <c r="Y113" s="186"/>
      <c r="Z113" s="352"/>
      <c r="AA113" s="352"/>
      <c r="AB113" s="186"/>
      <c r="AC113" s="186"/>
      <c r="AD113" s="186"/>
      <c r="AE113" s="186"/>
      <c r="AF113" s="336"/>
    </row>
    <row r="114" spans="1:32" x14ac:dyDescent="0.3">
      <c r="A114" s="63" t="s">
        <v>85</v>
      </c>
      <c r="B114" s="95"/>
      <c r="C114" s="382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172"/>
      <c r="R114" s="172"/>
      <c r="S114" s="352"/>
      <c r="T114" s="352"/>
      <c r="U114" s="170"/>
      <c r="V114" s="186"/>
      <c r="W114" s="186"/>
      <c r="X114" s="186"/>
      <c r="Y114" s="186"/>
      <c r="Z114" s="352"/>
      <c r="AA114" s="352"/>
      <c r="AB114" s="186"/>
      <c r="AC114" s="186"/>
      <c r="AD114" s="186"/>
      <c r="AE114" s="186"/>
      <c r="AF114" s="336"/>
    </row>
    <row r="115" spans="1:32" x14ac:dyDescent="0.3">
      <c r="A115" s="63" t="s">
        <v>112</v>
      </c>
      <c r="B115" s="95"/>
      <c r="C115" s="382"/>
      <c r="D115" s="172"/>
      <c r="E115" s="352"/>
      <c r="F115" s="352"/>
      <c r="G115" s="172"/>
      <c r="H115" s="172"/>
      <c r="I115" s="172"/>
      <c r="J115" s="172"/>
      <c r="K115" s="172"/>
      <c r="L115" s="352"/>
      <c r="M115" s="352"/>
      <c r="N115" s="172"/>
      <c r="O115" s="172"/>
      <c r="P115" s="172"/>
      <c r="Q115" s="172"/>
      <c r="R115" s="172"/>
      <c r="S115" s="352"/>
      <c r="T115" s="352"/>
      <c r="U115" s="170">
        <v>18</v>
      </c>
      <c r="V115" s="186"/>
      <c r="W115" s="186"/>
      <c r="X115" s="186"/>
      <c r="Y115" s="186"/>
      <c r="Z115" s="352"/>
      <c r="AA115" s="352"/>
      <c r="AB115" s="186"/>
      <c r="AC115" s="186"/>
      <c r="AD115" s="186"/>
      <c r="AE115" s="186"/>
      <c r="AF115" s="336"/>
    </row>
    <row r="116" spans="1:32" x14ac:dyDescent="0.3">
      <c r="A116" s="64" t="s">
        <v>88</v>
      </c>
      <c r="B116" s="93"/>
      <c r="C116" s="38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174"/>
      <c r="R116" s="174"/>
      <c r="S116" s="353"/>
      <c r="T116" s="353"/>
      <c r="U116" s="170"/>
      <c r="V116" s="189"/>
      <c r="W116" s="189"/>
      <c r="X116" s="189"/>
      <c r="Y116" s="189"/>
      <c r="Z116" s="353"/>
      <c r="AA116" s="353"/>
      <c r="AB116" s="189"/>
      <c r="AC116" s="189"/>
      <c r="AD116" s="189"/>
      <c r="AE116" s="189"/>
      <c r="AF116" s="333"/>
    </row>
    <row r="117" spans="1:32" x14ac:dyDescent="0.3">
      <c r="A117" s="64" t="s">
        <v>86</v>
      </c>
      <c r="B117" s="93"/>
      <c r="C117" s="38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>
        <v>12</v>
      </c>
      <c r="P117" s="174"/>
      <c r="Q117" s="174"/>
      <c r="R117" s="174"/>
      <c r="S117" s="353"/>
      <c r="T117" s="353"/>
      <c r="U117" s="170"/>
      <c r="V117" s="189"/>
      <c r="W117" s="189"/>
      <c r="X117" s="189"/>
      <c r="Y117" s="189"/>
      <c r="Z117" s="353"/>
      <c r="AA117" s="353"/>
      <c r="AB117" s="189"/>
      <c r="AC117" s="189">
        <v>13</v>
      </c>
      <c r="AD117" s="189"/>
      <c r="AE117" s="189"/>
      <c r="AF117" s="333"/>
    </row>
    <row r="118" spans="1:32" ht="15" thickBot="1" x14ac:dyDescent="0.35">
      <c r="A118" s="64" t="s">
        <v>89</v>
      </c>
      <c r="B118" s="93"/>
      <c r="C118" s="38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174"/>
      <c r="R118" s="174"/>
      <c r="S118" s="353"/>
      <c r="T118" s="353"/>
      <c r="U118" s="170"/>
      <c r="V118" s="189"/>
      <c r="W118" s="189"/>
      <c r="X118" s="189"/>
      <c r="Y118" s="189"/>
      <c r="Z118" s="353"/>
      <c r="AA118" s="353"/>
      <c r="AB118" s="189"/>
      <c r="AC118" s="189"/>
      <c r="AD118" s="189"/>
      <c r="AE118" s="189"/>
      <c r="AF118" s="333"/>
    </row>
    <row r="119" spans="1:32" ht="15" thickBot="1" x14ac:dyDescent="0.35">
      <c r="A119" s="36"/>
      <c r="B119" s="4"/>
      <c r="C119" s="384">
        <f t="shared" ref="C119:AF119" si="13">SUM(C111:C118)</f>
        <v>0</v>
      </c>
      <c r="D119" s="12">
        <f t="shared" si="13"/>
        <v>23</v>
      </c>
      <c r="E119" s="12">
        <f t="shared" si="13"/>
        <v>0</v>
      </c>
      <c r="F119" s="12">
        <f t="shared" si="13"/>
        <v>0</v>
      </c>
      <c r="G119" s="12">
        <f t="shared" si="13"/>
        <v>0</v>
      </c>
      <c r="H119" s="12">
        <f t="shared" si="13"/>
        <v>0</v>
      </c>
      <c r="I119" s="12">
        <f t="shared" si="13"/>
        <v>0</v>
      </c>
      <c r="J119" s="12">
        <f t="shared" si="13"/>
        <v>0</v>
      </c>
      <c r="K119" s="12">
        <f t="shared" si="13"/>
        <v>0</v>
      </c>
      <c r="L119" s="12">
        <f t="shared" si="13"/>
        <v>0</v>
      </c>
      <c r="M119" s="12">
        <f t="shared" si="13"/>
        <v>0</v>
      </c>
      <c r="N119" s="12">
        <f t="shared" si="13"/>
        <v>0</v>
      </c>
      <c r="O119" s="12">
        <f t="shared" si="13"/>
        <v>12</v>
      </c>
      <c r="P119" s="12">
        <f t="shared" si="13"/>
        <v>0</v>
      </c>
      <c r="Q119" s="12">
        <f t="shared" si="13"/>
        <v>0</v>
      </c>
      <c r="R119" s="12">
        <f t="shared" si="13"/>
        <v>0</v>
      </c>
      <c r="S119" s="12">
        <f t="shared" si="13"/>
        <v>0</v>
      </c>
      <c r="T119" s="12">
        <f t="shared" si="13"/>
        <v>0</v>
      </c>
      <c r="U119" s="12">
        <f t="shared" si="13"/>
        <v>18</v>
      </c>
      <c r="V119" s="12">
        <f t="shared" si="13"/>
        <v>0</v>
      </c>
      <c r="W119" s="12">
        <f t="shared" si="13"/>
        <v>12</v>
      </c>
      <c r="X119" s="12">
        <f t="shared" si="13"/>
        <v>0</v>
      </c>
      <c r="Y119" s="12">
        <f t="shared" si="13"/>
        <v>0</v>
      </c>
      <c r="Z119" s="12">
        <f t="shared" si="13"/>
        <v>0</v>
      </c>
      <c r="AA119" s="12">
        <f t="shared" si="13"/>
        <v>0</v>
      </c>
      <c r="AB119" s="12">
        <f t="shared" si="13"/>
        <v>0</v>
      </c>
      <c r="AC119" s="12">
        <f t="shared" si="13"/>
        <v>13</v>
      </c>
      <c r="AD119" s="12">
        <f t="shared" si="13"/>
        <v>0</v>
      </c>
      <c r="AE119" s="12">
        <f t="shared" si="13"/>
        <v>0</v>
      </c>
      <c r="AF119" s="324">
        <f t="shared" si="13"/>
        <v>0</v>
      </c>
    </row>
  </sheetData>
  <sortState xmlns:xlrd2="http://schemas.microsoft.com/office/spreadsheetml/2017/richdata2" ref="A46:AG53">
    <sortCondition ref="A46"/>
  </sortState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59999389629810485"/>
  </sheetPr>
  <dimension ref="A1:AG122"/>
  <sheetViews>
    <sheetView topLeftCell="B1" zoomScale="85" zoomScaleNormal="85" workbookViewId="0">
      <selection activeCell="G41" sqref="G41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49">
        <v>43435</v>
      </c>
      <c r="D1" s="379">
        <v>43436</v>
      </c>
      <c r="E1" s="379">
        <v>43437</v>
      </c>
      <c r="F1" s="379">
        <v>43438</v>
      </c>
      <c r="G1" s="379">
        <v>43439</v>
      </c>
      <c r="H1" s="379">
        <v>43440</v>
      </c>
      <c r="I1" s="379">
        <v>43441</v>
      </c>
      <c r="J1" s="379">
        <v>43442</v>
      </c>
      <c r="K1" s="379">
        <v>43443</v>
      </c>
      <c r="L1" s="379">
        <v>43444</v>
      </c>
      <c r="M1" s="379">
        <v>43445</v>
      </c>
      <c r="N1" s="379">
        <v>43446</v>
      </c>
      <c r="O1" s="379">
        <v>43447</v>
      </c>
      <c r="P1" s="379">
        <v>43448</v>
      </c>
      <c r="Q1" s="379">
        <v>43449</v>
      </c>
      <c r="R1" s="379">
        <v>43450</v>
      </c>
      <c r="S1" s="379">
        <v>43451</v>
      </c>
      <c r="T1" s="379">
        <v>43452</v>
      </c>
      <c r="U1" s="379">
        <v>43453</v>
      </c>
      <c r="V1" s="379">
        <v>43454</v>
      </c>
      <c r="W1" s="379">
        <v>43455</v>
      </c>
      <c r="X1" s="379">
        <v>43456</v>
      </c>
      <c r="Y1" s="379">
        <v>43457</v>
      </c>
      <c r="Z1" s="379">
        <v>43458</v>
      </c>
      <c r="AA1" s="379">
        <v>43459</v>
      </c>
      <c r="AB1" s="379">
        <v>43460</v>
      </c>
      <c r="AC1" s="379">
        <v>43461</v>
      </c>
      <c r="AD1" s="379">
        <v>43462</v>
      </c>
      <c r="AE1" s="379">
        <v>43463</v>
      </c>
      <c r="AF1" s="379">
        <v>43464</v>
      </c>
      <c r="AG1" s="393">
        <v>43465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477"/>
      <c r="AB2" s="477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71">
        <v>11</v>
      </c>
      <c r="D3" s="351">
        <v>32</v>
      </c>
      <c r="E3" s="170">
        <v>8</v>
      </c>
      <c r="F3" s="170"/>
      <c r="G3" s="170">
        <v>1</v>
      </c>
      <c r="H3" s="170">
        <v>5</v>
      </c>
      <c r="I3" s="170">
        <v>1</v>
      </c>
      <c r="J3" s="351">
        <v>15</v>
      </c>
      <c r="K3" s="351">
        <v>10</v>
      </c>
      <c r="L3" s="170"/>
      <c r="M3" s="170">
        <v>3</v>
      </c>
      <c r="N3" s="170">
        <v>2</v>
      </c>
      <c r="O3" s="170">
        <v>2</v>
      </c>
      <c r="P3" s="170">
        <v>1</v>
      </c>
      <c r="Q3" s="351">
        <v>20</v>
      </c>
      <c r="R3" s="351">
        <v>4</v>
      </c>
      <c r="S3" s="170">
        <v>2</v>
      </c>
      <c r="T3" s="170">
        <v>1</v>
      </c>
      <c r="U3" s="170">
        <v>2</v>
      </c>
      <c r="V3" s="170">
        <v>6</v>
      </c>
      <c r="W3" s="170"/>
      <c r="X3" s="351">
        <v>23</v>
      </c>
      <c r="Y3" s="351">
        <v>57</v>
      </c>
      <c r="Z3" s="170">
        <v>18</v>
      </c>
      <c r="AA3" s="227"/>
      <c r="AB3" s="227"/>
      <c r="AC3" s="170">
        <v>66</v>
      </c>
      <c r="AD3" s="170">
        <v>62</v>
      </c>
      <c r="AE3" s="351">
        <v>33</v>
      </c>
      <c r="AF3" s="351">
        <v>62</v>
      </c>
      <c r="AG3" s="330">
        <v>29</v>
      </c>
    </row>
    <row r="4" spans="1:33" x14ac:dyDescent="0.3">
      <c r="A4" s="35" t="s">
        <v>1</v>
      </c>
      <c r="B4" s="29"/>
      <c r="C4" s="472">
        <v>9</v>
      </c>
      <c r="D4" s="352">
        <v>28</v>
      </c>
      <c r="E4" s="172"/>
      <c r="F4" s="172"/>
      <c r="G4" s="172">
        <v>1</v>
      </c>
      <c r="H4" s="172">
        <v>5</v>
      </c>
      <c r="I4" s="172"/>
      <c r="J4" s="352">
        <v>14</v>
      </c>
      <c r="K4" s="352">
        <v>15</v>
      </c>
      <c r="L4" s="172"/>
      <c r="M4" s="172">
        <v>2</v>
      </c>
      <c r="N4" s="172">
        <v>3</v>
      </c>
      <c r="O4" s="172">
        <v>2</v>
      </c>
      <c r="P4" s="170">
        <v>1</v>
      </c>
      <c r="Q4" s="352">
        <v>20</v>
      </c>
      <c r="R4" s="352">
        <v>9</v>
      </c>
      <c r="S4" s="170">
        <v>1</v>
      </c>
      <c r="T4" s="172">
        <v>1</v>
      </c>
      <c r="U4" s="170">
        <v>5</v>
      </c>
      <c r="V4" s="172">
        <v>3</v>
      </c>
      <c r="W4" s="172"/>
      <c r="X4" s="352">
        <v>29</v>
      </c>
      <c r="Y4" s="352">
        <v>42</v>
      </c>
      <c r="Z4" s="172">
        <v>16</v>
      </c>
      <c r="AA4" s="229"/>
      <c r="AB4" s="227"/>
      <c r="AC4" s="172">
        <v>72</v>
      </c>
      <c r="AD4" s="172">
        <v>67</v>
      </c>
      <c r="AE4" s="352">
        <v>34</v>
      </c>
      <c r="AF4" s="352">
        <v>55</v>
      </c>
      <c r="AG4" s="330">
        <v>17</v>
      </c>
    </row>
    <row r="5" spans="1:33" x14ac:dyDescent="0.3">
      <c r="A5" s="35" t="s">
        <v>3</v>
      </c>
      <c r="B5" s="29"/>
      <c r="C5" s="472">
        <v>7</v>
      </c>
      <c r="D5" s="352">
        <v>9</v>
      </c>
      <c r="E5" s="172">
        <v>1</v>
      </c>
      <c r="F5" s="172"/>
      <c r="G5" s="172"/>
      <c r="H5" s="172">
        <v>1</v>
      </c>
      <c r="I5" s="172">
        <v>1</v>
      </c>
      <c r="J5" s="352">
        <v>7</v>
      </c>
      <c r="K5" s="352">
        <v>4</v>
      </c>
      <c r="L5" s="172"/>
      <c r="M5" s="172">
        <v>4</v>
      </c>
      <c r="N5" s="172"/>
      <c r="O5" s="172">
        <v>2</v>
      </c>
      <c r="P5" s="170"/>
      <c r="Q5" s="352">
        <v>10</v>
      </c>
      <c r="R5" s="352">
        <v>4</v>
      </c>
      <c r="S5" s="170">
        <v>2</v>
      </c>
      <c r="T5" s="172"/>
      <c r="U5" s="170">
        <v>1</v>
      </c>
      <c r="V5" s="172">
        <v>4</v>
      </c>
      <c r="W5" s="172"/>
      <c r="X5" s="352">
        <v>9</v>
      </c>
      <c r="Y5" s="352">
        <v>21</v>
      </c>
      <c r="Z5" s="172">
        <v>8</v>
      </c>
      <c r="AA5" s="229"/>
      <c r="AB5" s="227"/>
      <c r="AC5" s="172">
        <v>23</v>
      </c>
      <c r="AD5" s="172">
        <v>14</v>
      </c>
      <c r="AE5" s="352">
        <v>13</v>
      </c>
      <c r="AF5" s="352">
        <v>28</v>
      </c>
      <c r="AG5" s="330">
        <v>8</v>
      </c>
    </row>
    <row r="6" spans="1:33" x14ac:dyDescent="0.3">
      <c r="A6" s="35" t="s">
        <v>74</v>
      </c>
      <c r="B6" s="29"/>
      <c r="C6" s="472"/>
      <c r="D6" s="352"/>
      <c r="E6" s="172"/>
      <c r="F6" s="172"/>
      <c r="G6" s="172"/>
      <c r="H6" s="172"/>
      <c r="I6" s="172"/>
      <c r="J6" s="352"/>
      <c r="K6" s="352"/>
      <c r="L6" s="172"/>
      <c r="M6" s="172"/>
      <c r="N6" s="172"/>
      <c r="O6" s="172"/>
      <c r="P6" s="170"/>
      <c r="Q6" s="352"/>
      <c r="R6" s="352"/>
      <c r="S6" s="170"/>
      <c r="T6" s="172"/>
      <c r="U6" s="170"/>
      <c r="V6" s="172"/>
      <c r="W6" s="172"/>
      <c r="X6" s="352"/>
      <c r="Y6" s="352"/>
      <c r="Z6" s="172"/>
      <c r="AA6" s="229"/>
      <c r="AB6" s="227"/>
      <c r="AC6" s="172"/>
      <c r="AD6" s="172"/>
      <c r="AE6" s="352"/>
      <c r="AF6" s="352"/>
      <c r="AG6" s="330"/>
    </row>
    <row r="7" spans="1:33" x14ac:dyDescent="0.3">
      <c r="A7" s="35" t="s">
        <v>2</v>
      </c>
      <c r="B7" s="29"/>
      <c r="C7" s="472"/>
      <c r="D7" s="352"/>
      <c r="E7" s="172"/>
      <c r="F7" s="172"/>
      <c r="G7" s="172">
        <v>19</v>
      </c>
      <c r="H7" s="172"/>
      <c r="I7" s="172"/>
      <c r="J7" s="352">
        <v>28</v>
      </c>
      <c r="K7" s="352"/>
      <c r="L7" s="172"/>
      <c r="M7" s="172"/>
      <c r="N7" s="172"/>
      <c r="O7" s="172"/>
      <c r="P7" s="170"/>
      <c r="Q7" s="352"/>
      <c r="R7" s="352"/>
      <c r="S7" s="170"/>
      <c r="T7" s="172">
        <v>11</v>
      </c>
      <c r="U7" s="170"/>
      <c r="V7" s="172"/>
      <c r="W7" s="172"/>
      <c r="X7" s="352"/>
      <c r="Y7" s="352"/>
      <c r="Z7" s="172"/>
      <c r="AA7" s="229"/>
      <c r="AB7" s="227"/>
      <c r="AC7" s="172">
        <v>15</v>
      </c>
      <c r="AD7" s="172"/>
      <c r="AE7" s="352"/>
      <c r="AF7" s="352"/>
      <c r="AG7" s="330"/>
    </row>
    <row r="8" spans="1:33" x14ac:dyDescent="0.3">
      <c r="A8" s="35" t="s">
        <v>135</v>
      </c>
      <c r="B8" s="29"/>
      <c r="C8" s="472"/>
      <c r="D8" s="352"/>
      <c r="E8" s="172"/>
      <c r="F8" s="172"/>
      <c r="G8" s="172"/>
      <c r="H8" s="172"/>
      <c r="I8" s="172"/>
      <c r="J8" s="352"/>
      <c r="K8" s="352"/>
      <c r="L8" s="172"/>
      <c r="M8" s="172"/>
      <c r="N8" s="172"/>
      <c r="O8" s="172"/>
      <c r="P8" s="170"/>
      <c r="Q8" s="352"/>
      <c r="R8" s="352"/>
      <c r="S8" s="170"/>
      <c r="T8" s="172"/>
      <c r="U8" s="170"/>
      <c r="V8" s="172"/>
      <c r="W8" s="172">
        <v>13</v>
      </c>
      <c r="X8" s="352"/>
      <c r="Y8" s="352"/>
      <c r="Z8" s="172"/>
      <c r="AA8" s="229"/>
      <c r="AB8" s="227"/>
      <c r="AC8" s="172"/>
      <c r="AD8" s="172"/>
      <c r="AE8" s="352"/>
      <c r="AF8" s="352"/>
      <c r="AG8" s="330"/>
    </row>
    <row r="9" spans="1:33" x14ac:dyDescent="0.3">
      <c r="A9" s="35" t="s">
        <v>84</v>
      </c>
      <c r="B9" s="29"/>
      <c r="C9" s="472"/>
      <c r="D9" s="352"/>
      <c r="E9" s="172"/>
      <c r="F9" s="172">
        <v>13</v>
      </c>
      <c r="G9" s="172"/>
      <c r="H9" s="172"/>
      <c r="I9" s="172"/>
      <c r="J9" s="352"/>
      <c r="K9" s="352"/>
      <c r="L9" s="172"/>
      <c r="M9" s="172">
        <v>33</v>
      </c>
      <c r="N9" s="172">
        <v>47</v>
      </c>
      <c r="O9" s="172"/>
      <c r="P9" s="170"/>
      <c r="Q9" s="352"/>
      <c r="R9" s="352"/>
      <c r="S9" s="170"/>
      <c r="T9" s="172"/>
      <c r="U9" s="170"/>
      <c r="V9" s="172">
        <v>10</v>
      </c>
      <c r="W9" s="172">
        <v>10</v>
      </c>
      <c r="X9" s="352"/>
      <c r="Y9" s="352"/>
      <c r="Z9" s="172"/>
      <c r="AA9" s="229"/>
      <c r="AB9" s="227"/>
      <c r="AC9" s="172"/>
      <c r="AD9" s="172"/>
      <c r="AE9" s="352"/>
      <c r="AF9" s="352"/>
      <c r="AG9" s="330"/>
    </row>
    <row r="10" spans="1:33" x14ac:dyDescent="0.3">
      <c r="A10" s="35" t="s">
        <v>30</v>
      </c>
      <c r="B10" s="29"/>
      <c r="C10" s="472"/>
      <c r="D10" s="352"/>
      <c r="E10" s="172">
        <v>29</v>
      </c>
      <c r="F10" s="172">
        <v>91</v>
      </c>
      <c r="G10" s="172">
        <v>49</v>
      </c>
      <c r="H10" s="172"/>
      <c r="I10" s="172">
        <v>103</v>
      </c>
      <c r="J10" s="352"/>
      <c r="K10" s="352"/>
      <c r="L10" s="172">
        <v>49</v>
      </c>
      <c r="M10" s="172">
        <v>15</v>
      </c>
      <c r="N10" s="172"/>
      <c r="O10" s="172"/>
      <c r="P10" s="170"/>
      <c r="Q10" s="352"/>
      <c r="R10" s="352"/>
      <c r="S10" s="170">
        <v>16</v>
      </c>
      <c r="T10" s="172">
        <v>48</v>
      </c>
      <c r="U10" s="170">
        <v>95</v>
      </c>
      <c r="V10" s="172">
        <v>41</v>
      </c>
      <c r="W10" s="172">
        <v>26</v>
      </c>
      <c r="X10" s="352"/>
      <c r="Y10" s="352"/>
      <c r="Z10" s="172"/>
      <c r="AA10" s="229"/>
      <c r="AB10" s="227"/>
      <c r="AC10" s="172"/>
      <c r="AD10" s="172"/>
      <c r="AE10" s="352"/>
      <c r="AF10" s="352"/>
      <c r="AG10" s="330"/>
    </row>
    <row r="11" spans="1:33" x14ac:dyDescent="0.3">
      <c r="A11" s="35" t="s">
        <v>72</v>
      </c>
      <c r="B11" s="29"/>
      <c r="C11" s="472"/>
      <c r="D11" s="352"/>
      <c r="E11" s="172"/>
      <c r="F11" s="172"/>
      <c r="G11" s="172">
        <v>10</v>
      </c>
      <c r="H11" s="172"/>
      <c r="I11" s="172"/>
      <c r="J11" s="352"/>
      <c r="K11" s="352"/>
      <c r="L11" s="172"/>
      <c r="M11" s="172"/>
      <c r="N11" s="172">
        <v>84</v>
      </c>
      <c r="O11" s="172"/>
      <c r="P11" s="170">
        <v>130</v>
      </c>
      <c r="Q11" s="352"/>
      <c r="R11" s="352"/>
      <c r="S11" s="170">
        <v>92</v>
      </c>
      <c r="T11" s="172">
        <v>59</v>
      </c>
      <c r="U11" s="170"/>
      <c r="V11" s="172"/>
      <c r="W11" s="172"/>
      <c r="X11" s="352"/>
      <c r="Y11" s="352"/>
      <c r="Z11" s="172"/>
      <c r="AA11" s="229"/>
      <c r="AB11" s="227"/>
      <c r="AC11" s="172"/>
      <c r="AD11" s="172"/>
      <c r="AE11" s="352"/>
      <c r="AF11" s="352"/>
      <c r="AG11" s="330"/>
    </row>
    <row r="12" spans="1:33" x14ac:dyDescent="0.3">
      <c r="A12" s="35" t="s">
        <v>29</v>
      </c>
      <c r="B12" s="29"/>
      <c r="C12" s="472"/>
      <c r="D12" s="352"/>
      <c r="E12" s="172"/>
      <c r="F12" s="172"/>
      <c r="G12" s="172"/>
      <c r="H12" s="172"/>
      <c r="I12" s="172"/>
      <c r="J12" s="352"/>
      <c r="K12" s="352"/>
      <c r="L12" s="172"/>
      <c r="M12" s="172"/>
      <c r="N12" s="172"/>
      <c r="O12" s="172"/>
      <c r="P12" s="170"/>
      <c r="Q12" s="352"/>
      <c r="R12" s="352"/>
      <c r="S12" s="170"/>
      <c r="T12" s="172"/>
      <c r="U12" s="170"/>
      <c r="V12" s="172"/>
      <c r="W12" s="172"/>
      <c r="X12" s="352"/>
      <c r="Y12" s="352"/>
      <c r="Z12" s="172"/>
      <c r="AA12" s="229"/>
      <c r="AB12" s="227"/>
      <c r="AC12" s="172"/>
      <c r="AD12" s="172"/>
      <c r="AE12" s="352"/>
      <c r="AF12" s="352"/>
      <c r="AG12" s="330"/>
    </row>
    <row r="13" spans="1:33" x14ac:dyDescent="0.3">
      <c r="A13" s="35" t="s">
        <v>55</v>
      </c>
      <c r="B13" s="29"/>
      <c r="C13" s="472"/>
      <c r="D13" s="352"/>
      <c r="E13" s="172"/>
      <c r="F13" s="172"/>
      <c r="G13" s="172"/>
      <c r="H13" s="172"/>
      <c r="I13" s="172"/>
      <c r="J13" s="352"/>
      <c r="K13" s="352"/>
      <c r="L13" s="172"/>
      <c r="M13" s="172"/>
      <c r="N13" s="172"/>
      <c r="O13" s="172"/>
      <c r="P13" s="170"/>
      <c r="Q13" s="352"/>
      <c r="R13" s="352"/>
      <c r="S13" s="170"/>
      <c r="T13" s="172"/>
      <c r="U13" s="170"/>
      <c r="V13" s="172">
        <v>52</v>
      </c>
      <c r="W13" s="172"/>
      <c r="X13" s="352"/>
      <c r="Y13" s="352"/>
      <c r="Z13" s="172"/>
      <c r="AA13" s="229"/>
      <c r="AB13" s="227"/>
      <c r="AC13" s="172"/>
      <c r="AD13" s="172"/>
      <c r="AE13" s="352"/>
      <c r="AF13" s="352"/>
      <c r="AG13" s="330"/>
    </row>
    <row r="14" spans="1:33" x14ac:dyDescent="0.3">
      <c r="A14" s="35" t="s">
        <v>82</v>
      </c>
      <c r="B14" s="29"/>
      <c r="C14" s="472"/>
      <c r="D14" s="352"/>
      <c r="E14" s="172"/>
      <c r="F14" s="172"/>
      <c r="G14" s="172"/>
      <c r="H14" s="172"/>
      <c r="I14" s="172"/>
      <c r="J14" s="352"/>
      <c r="K14" s="352"/>
      <c r="L14" s="172"/>
      <c r="M14" s="172"/>
      <c r="N14" s="172"/>
      <c r="O14" s="172"/>
      <c r="P14" s="170"/>
      <c r="Q14" s="352"/>
      <c r="R14" s="352"/>
      <c r="S14" s="170"/>
      <c r="T14" s="172"/>
      <c r="U14" s="170"/>
      <c r="V14" s="172"/>
      <c r="W14" s="172"/>
      <c r="X14" s="352"/>
      <c r="Y14" s="352"/>
      <c r="Z14" s="172"/>
      <c r="AA14" s="229"/>
      <c r="AB14" s="227"/>
      <c r="AC14" s="172"/>
      <c r="AD14" s="172"/>
      <c r="AE14" s="352"/>
      <c r="AF14" s="352"/>
      <c r="AG14" s="330"/>
    </row>
    <row r="15" spans="1:33" x14ac:dyDescent="0.3">
      <c r="A15" s="35" t="s">
        <v>81</v>
      </c>
      <c r="B15" s="29"/>
      <c r="C15" s="472"/>
      <c r="D15" s="352"/>
      <c r="E15" s="172"/>
      <c r="F15" s="172"/>
      <c r="G15" s="172"/>
      <c r="H15" s="172"/>
      <c r="I15" s="172"/>
      <c r="J15" s="352"/>
      <c r="K15" s="352"/>
      <c r="L15" s="172"/>
      <c r="M15" s="172"/>
      <c r="N15" s="172"/>
      <c r="O15" s="172"/>
      <c r="P15" s="170"/>
      <c r="Q15" s="352"/>
      <c r="R15" s="352"/>
      <c r="S15" s="170"/>
      <c r="T15" s="172" t="s">
        <v>83</v>
      </c>
      <c r="U15" s="170"/>
      <c r="V15" s="172"/>
      <c r="W15" s="172"/>
      <c r="X15" s="352"/>
      <c r="Y15" s="352"/>
      <c r="Z15" s="172"/>
      <c r="AA15" s="229"/>
      <c r="AB15" s="227"/>
      <c r="AC15" s="172"/>
      <c r="AD15" s="172"/>
      <c r="AE15" s="352"/>
      <c r="AF15" s="352"/>
      <c r="AG15" s="330"/>
    </row>
    <row r="16" spans="1:33" x14ac:dyDescent="0.3">
      <c r="A16" s="35" t="s">
        <v>9</v>
      </c>
      <c r="B16" s="29"/>
      <c r="C16" s="472"/>
      <c r="D16" s="352"/>
      <c r="E16" s="172"/>
      <c r="F16" s="172"/>
      <c r="G16" s="172"/>
      <c r="H16" s="172">
        <v>9</v>
      </c>
      <c r="I16" s="172"/>
      <c r="J16" s="352"/>
      <c r="K16" s="352"/>
      <c r="L16" s="172"/>
      <c r="M16" s="172"/>
      <c r="N16" s="172"/>
      <c r="O16" s="172"/>
      <c r="P16" s="170"/>
      <c r="Q16" s="352"/>
      <c r="R16" s="352"/>
      <c r="S16" s="170"/>
      <c r="T16" s="172"/>
      <c r="U16" s="170"/>
      <c r="V16" s="172"/>
      <c r="W16" s="172"/>
      <c r="X16" s="352"/>
      <c r="Y16" s="352"/>
      <c r="Z16" s="172"/>
      <c r="AA16" s="229"/>
      <c r="AB16" s="227"/>
      <c r="AC16" s="172"/>
      <c r="AD16" s="172"/>
      <c r="AE16" s="352"/>
      <c r="AF16" s="352"/>
      <c r="AG16" s="330"/>
    </row>
    <row r="17" spans="1:33" ht="15" thickBot="1" x14ac:dyDescent="0.35">
      <c r="A17" s="44" t="s">
        <v>69</v>
      </c>
      <c r="B17" s="52"/>
      <c r="C17" s="397"/>
      <c r="D17" s="353"/>
      <c r="E17" s="174"/>
      <c r="F17" s="174">
        <v>2</v>
      </c>
      <c r="G17" s="174"/>
      <c r="H17" s="174">
        <v>1</v>
      </c>
      <c r="I17" s="174"/>
      <c r="J17" s="353">
        <v>2</v>
      </c>
      <c r="K17" s="353">
        <v>1</v>
      </c>
      <c r="L17" s="174">
        <v>2</v>
      </c>
      <c r="M17" s="174">
        <v>1</v>
      </c>
      <c r="N17" s="174">
        <v>4</v>
      </c>
      <c r="O17" s="174"/>
      <c r="P17" s="170">
        <v>4</v>
      </c>
      <c r="Q17" s="353"/>
      <c r="R17" s="353"/>
      <c r="S17" s="170">
        <v>2</v>
      </c>
      <c r="T17" s="174"/>
      <c r="U17" s="170"/>
      <c r="V17" s="174">
        <v>3</v>
      </c>
      <c r="W17" s="174"/>
      <c r="X17" s="353">
        <v>1</v>
      </c>
      <c r="Y17" s="353"/>
      <c r="Z17" s="174"/>
      <c r="AA17" s="231"/>
      <c r="AB17" s="227"/>
      <c r="AC17" s="174">
        <v>2</v>
      </c>
      <c r="AD17" s="174">
        <v>1</v>
      </c>
      <c r="AE17" s="353"/>
      <c r="AF17" s="353"/>
      <c r="AG17" s="330">
        <v>5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73"/>
      <c r="D19" s="354"/>
      <c r="E19" s="176"/>
      <c r="F19" s="176"/>
      <c r="G19" s="176"/>
      <c r="H19" s="176"/>
      <c r="I19" s="176"/>
      <c r="J19" s="354">
        <v>2</v>
      </c>
      <c r="K19" s="354"/>
      <c r="L19" s="176">
        <v>2</v>
      </c>
      <c r="M19" s="176"/>
      <c r="N19" s="176"/>
      <c r="O19" s="176"/>
      <c r="P19" s="176"/>
      <c r="Q19" s="354"/>
      <c r="R19" s="354"/>
      <c r="S19" s="176"/>
      <c r="T19" s="177"/>
      <c r="U19" s="170"/>
      <c r="V19" s="176"/>
      <c r="W19" s="177">
        <v>2</v>
      </c>
      <c r="X19" s="354"/>
      <c r="Y19" s="354">
        <v>3</v>
      </c>
      <c r="Z19" s="177"/>
      <c r="AA19" s="478"/>
      <c r="AB19" s="478"/>
      <c r="AC19" s="177">
        <v>7</v>
      </c>
      <c r="AD19" s="177"/>
      <c r="AE19" s="354">
        <v>2</v>
      </c>
      <c r="AF19" s="354"/>
      <c r="AG19" s="336">
        <v>2</v>
      </c>
    </row>
    <row r="20" spans="1:33" ht="15" thickBot="1" x14ac:dyDescent="0.35">
      <c r="A20" s="38" t="s">
        <v>73</v>
      </c>
      <c r="B20" s="93"/>
      <c r="C20" s="397"/>
      <c r="D20" s="353"/>
      <c r="E20" s="174"/>
      <c r="F20" s="174"/>
      <c r="G20" s="174"/>
      <c r="H20" s="174"/>
      <c r="I20" s="174"/>
      <c r="J20" s="353">
        <v>2</v>
      </c>
      <c r="K20" s="353"/>
      <c r="L20" s="174"/>
      <c r="M20" s="174"/>
      <c r="N20" s="174"/>
      <c r="O20" s="174"/>
      <c r="P20" s="174"/>
      <c r="Q20" s="353"/>
      <c r="R20" s="353"/>
      <c r="S20" s="174"/>
      <c r="T20" s="189"/>
      <c r="U20" s="302"/>
      <c r="V20" s="174"/>
      <c r="W20" s="189"/>
      <c r="X20" s="353"/>
      <c r="Y20" s="353">
        <v>3</v>
      </c>
      <c r="Z20" s="189"/>
      <c r="AA20" s="241"/>
      <c r="AB20" s="241"/>
      <c r="AC20" s="189">
        <v>6</v>
      </c>
      <c r="AD20" s="189"/>
      <c r="AE20" s="353"/>
      <c r="AF20" s="353"/>
      <c r="AG20" s="336">
        <v>3</v>
      </c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474"/>
      <c r="D22" s="355"/>
      <c r="E22" s="304"/>
      <c r="F22" s="304"/>
      <c r="G22" s="304"/>
      <c r="H22" s="304"/>
      <c r="I22" s="304"/>
      <c r="J22" s="355"/>
      <c r="K22" s="355"/>
      <c r="L22" s="304"/>
      <c r="M22" s="304"/>
      <c r="N22" s="304"/>
      <c r="O22" s="304"/>
      <c r="P22" s="304"/>
      <c r="Q22" s="355"/>
      <c r="R22" s="355"/>
      <c r="S22" s="304"/>
      <c r="T22" s="304"/>
      <c r="U22" s="170"/>
      <c r="V22" s="304"/>
      <c r="W22" s="304"/>
      <c r="X22" s="355"/>
      <c r="Y22" s="355"/>
      <c r="Z22" s="304"/>
      <c r="AA22" s="479"/>
      <c r="AB22" s="479"/>
      <c r="AC22" s="304"/>
      <c r="AD22" s="304"/>
      <c r="AE22" s="355"/>
      <c r="AF22" s="355"/>
      <c r="AG22" s="427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471"/>
      <c r="D24" s="351"/>
      <c r="E24" s="170"/>
      <c r="F24" s="170"/>
      <c r="G24" s="170"/>
      <c r="H24" s="170"/>
      <c r="I24" s="170"/>
      <c r="J24" s="351"/>
      <c r="K24" s="351"/>
      <c r="L24" s="170"/>
      <c r="M24" s="170"/>
      <c r="N24" s="170"/>
      <c r="O24" s="170"/>
      <c r="P24" s="170"/>
      <c r="Q24" s="351"/>
      <c r="R24" s="351">
        <v>1</v>
      </c>
      <c r="S24" s="170"/>
      <c r="T24" s="183"/>
      <c r="U24" s="170"/>
      <c r="V24" s="183"/>
      <c r="W24" s="183"/>
      <c r="X24" s="351"/>
      <c r="Y24" s="351">
        <v>2</v>
      </c>
      <c r="Z24" s="183"/>
      <c r="AA24" s="239"/>
      <c r="AB24" s="480"/>
      <c r="AC24" s="183">
        <v>1</v>
      </c>
      <c r="AD24" s="183">
        <v>1</v>
      </c>
      <c r="AE24" s="351"/>
      <c r="AF24" s="351">
        <v>2</v>
      </c>
      <c r="AG24" s="336">
        <v>2</v>
      </c>
    </row>
    <row r="25" spans="1:33" x14ac:dyDescent="0.3">
      <c r="A25" s="40" t="s">
        <v>15</v>
      </c>
      <c r="B25" s="94"/>
      <c r="C25" s="472"/>
      <c r="D25" s="352"/>
      <c r="E25" s="172"/>
      <c r="F25" s="172"/>
      <c r="G25" s="172"/>
      <c r="H25" s="172"/>
      <c r="I25" s="172"/>
      <c r="J25" s="352"/>
      <c r="K25" s="352"/>
      <c r="L25" s="172"/>
      <c r="M25" s="172"/>
      <c r="N25" s="172"/>
      <c r="O25" s="172"/>
      <c r="P25" s="172"/>
      <c r="Q25" s="352"/>
      <c r="R25" s="352"/>
      <c r="S25" s="172"/>
      <c r="T25" s="186"/>
      <c r="U25" s="170"/>
      <c r="V25" s="186"/>
      <c r="W25" s="186"/>
      <c r="X25" s="352"/>
      <c r="Y25" s="352"/>
      <c r="Z25" s="186"/>
      <c r="AA25" s="240"/>
      <c r="AB25" s="481"/>
      <c r="AC25" s="186"/>
      <c r="AD25" s="186"/>
      <c r="AE25" s="352"/>
      <c r="AF25" s="352"/>
      <c r="AG25" s="336"/>
    </row>
    <row r="26" spans="1:33" ht="15" thickBot="1" x14ac:dyDescent="0.35">
      <c r="A26" s="48" t="s">
        <v>16</v>
      </c>
      <c r="B26" s="91"/>
      <c r="C26" s="397"/>
      <c r="D26" s="353"/>
      <c r="E26" s="174"/>
      <c r="F26" s="174"/>
      <c r="G26" s="174"/>
      <c r="H26" s="174"/>
      <c r="I26" s="174"/>
      <c r="J26" s="353"/>
      <c r="K26" s="353"/>
      <c r="L26" s="174"/>
      <c r="M26" s="174"/>
      <c r="N26" s="174"/>
      <c r="O26" s="174"/>
      <c r="P26" s="174"/>
      <c r="Q26" s="353"/>
      <c r="R26" s="353"/>
      <c r="S26" s="174"/>
      <c r="T26" s="189"/>
      <c r="U26" s="170"/>
      <c r="V26" s="189"/>
      <c r="W26" s="189"/>
      <c r="X26" s="353"/>
      <c r="Y26" s="353"/>
      <c r="Z26" s="189"/>
      <c r="AA26" s="241"/>
      <c r="AB26" s="482"/>
      <c r="AC26" s="189"/>
      <c r="AD26" s="189"/>
      <c r="AE26" s="353"/>
      <c r="AF26" s="353"/>
      <c r="AG26" s="336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2379</v>
      </c>
      <c r="C28" s="123">
        <f t="shared" ref="C28:AG28" si="0">SUM(C3:C27)</f>
        <v>27</v>
      </c>
      <c r="D28" s="123">
        <f t="shared" si="0"/>
        <v>69</v>
      </c>
      <c r="E28" s="123">
        <f t="shared" si="0"/>
        <v>38</v>
      </c>
      <c r="F28" s="123">
        <f t="shared" si="0"/>
        <v>106</v>
      </c>
      <c r="G28" s="123">
        <f t="shared" si="0"/>
        <v>80</v>
      </c>
      <c r="H28" s="123">
        <f t="shared" si="0"/>
        <v>21</v>
      </c>
      <c r="I28" s="123">
        <f t="shared" si="0"/>
        <v>105</v>
      </c>
      <c r="J28" s="123">
        <f t="shared" si="0"/>
        <v>70</v>
      </c>
      <c r="K28" s="123">
        <f t="shared" si="0"/>
        <v>30</v>
      </c>
      <c r="L28" s="123">
        <f t="shared" si="0"/>
        <v>53</v>
      </c>
      <c r="M28" s="123">
        <f t="shared" si="0"/>
        <v>58</v>
      </c>
      <c r="N28" s="123">
        <f t="shared" si="0"/>
        <v>140</v>
      </c>
      <c r="O28" s="123">
        <f t="shared" si="0"/>
        <v>6</v>
      </c>
      <c r="P28" s="123">
        <f t="shared" si="0"/>
        <v>136</v>
      </c>
      <c r="Q28" s="123">
        <f t="shared" si="0"/>
        <v>50</v>
      </c>
      <c r="R28" s="123">
        <f t="shared" si="0"/>
        <v>18</v>
      </c>
      <c r="S28" s="123">
        <f t="shared" si="0"/>
        <v>115</v>
      </c>
      <c r="T28" s="123">
        <f t="shared" si="0"/>
        <v>120</v>
      </c>
      <c r="U28" s="123">
        <f t="shared" si="0"/>
        <v>103</v>
      </c>
      <c r="V28" s="123">
        <f t="shared" si="0"/>
        <v>119</v>
      </c>
      <c r="W28" s="123">
        <f t="shared" si="0"/>
        <v>51</v>
      </c>
      <c r="X28" s="123">
        <f t="shared" si="0"/>
        <v>62</v>
      </c>
      <c r="Y28" s="123">
        <f t="shared" si="0"/>
        <v>128</v>
      </c>
      <c r="Z28" s="123">
        <f t="shared" si="0"/>
        <v>42</v>
      </c>
      <c r="AA28" s="123">
        <f t="shared" si="0"/>
        <v>0</v>
      </c>
      <c r="AB28" s="123">
        <f t="shared" si="0"/>
        <v>0</v>
      </c>
      <c r="AC28" s="123">
        <f t="shared" si="0"/>
        <v>192</v>
      </c>
      <c r="AD28" s="123">
        <f t="shared" si="0"/>
        <v>145</v>
      </c>
      <c r="AE28" s="123">
        <f t="shared" si="0"/>
        <v>82</v>
      </c>
      <c r="AF28" s="123">
        <f t="shared" si="0"/>
        <v>147</v>
      </c>
      <c r="AG28" s="323">
        <f t="shared" si="0"/>
        <v>66</v>
      </c>
    </row>
    <row r="29" spans="1:33" x14ac:dyDescent="0.3">
      <c r="A29" s="467" t="s">
        <v>120</v>
      </c>
      <c r="B29" s="465"/>
      <c r="C29" s="471"/>
      <c r="D29" s="351"/>
      <c r="E29" s="170"/>
      <c r="F29" s="170"/>
      <c r="G29" s="170"/>
      <c r="H29" s="170">
        <v>2</v>
      </c>
      <c r="I29" s="170"/>
      <c r="J29" s="351"/>
      <c r="K29" s="351"/>
      <c r="L29" s="170"/>
      <c r="M29" s="170"/>
      <c r="N29" s="170"/>
      <c r="O29" s="170"/>
      <c r="P29" s="170"/>
      <c r="Q29" s="351"/>
      <c r="R29" s="351"/>
      <c r="S29" s="170"/>
      <c r="T29" s="170"/>
      <c r="U29" s="170"/>
      <c r="V29" s="170"/>
      <c r="W29" s="170"/>
      <c r="X29" s="351">
        <v>9</v>
      </c>
      <c r="Y29" s="351"/>
      <c r="Z29" s="170"/>
      <c r="AA29" s="227"/>
      <c r="AB29" s="227"/>
      <c r="AC29" s="183"/>
      <c r="AD29" s="183"/>
      <c r="AE29" s="351"/>
      <c r="AF29" s="351"/>
      <c r="AG29" s="183"/>
    </row>
    <row r="30" spans="1:33" x14ac:dyDescent="0.3">
      <c r="A30" s="468" t="s">
        <v>122</v>
      </c>
      <c r="B30" s="30"/>
      <c r="C30" s="472"/>
      <c r="D30" s="352"/>
      <c r="E30" s="172"/>
      <c r="F30" s="172"/>
      <c r="G30" s="172"/>
      <c r="H30" s="172"/>
      <c r="I30" s="172"/>
      <c r="J30" s="352"/>
      <c r="K30" s="352"/>
      <c r="L30" s="172"/>
      <c r="M30" s="172"/>
      <c r="N30" s="172"/>
      <c r="O30" s="172"/>
      <c r="P30" s="172"/>
      <c r="Q30" s="352"/>
      <c r="R30" s="352"/>
      <c r="S30" s="172"/>
      <c r="T30" s="172"/>
      <c r="U30" s="172"/>
      <c r="V30" s="172"/>
      <c r="W30" s="172"/>
      <c r="X30" s="352"/>
      <c r="Y30" s="352"/>
      <c r="Z30" s="172"/>
      <c r="AA30" s="229"/>
      <c r="AB30" s="229"/>
      <c r="AC30" s="186"/>
      <c r="AD30" s="186"/>
      <c r="AE30" s="352"/>
      <c r="AF30" s="352"/>
      <c r="AG30" s="186"/>
    </row>
    <row r="31" spans="1:33" x14ac:dyDescent="0.3">
      <c r="A31" s="468" t="s">
        <v>7</v>
      </c>
      <c r="B31" s="30"/>
      <c r="C31" s="472"/>
      <c r="D31" s="352"/>
      <c r="E31" s="172"/>
      <c r="F31" s="172"/>
      <c r="G31" s="172"/>
      <c r="H31" s="172"/>
      <c r="I31" s="172"/>
      <c r="J31" s="352"/>
      <c r="K31" s="352"/>
      <c r="L31" s="172"/>
      <c r="M31" s="172"/>
      <c r="N31" s="172"/>
      <c r="O31" s="172"/>
      <c r="P31" s="172"/>
      <c r="Q31" s="352"/>
      <c r="R31" s="352"/>
      <c r="S31" s="172"/>
      <c r="T31" s="172">
        <v>11</v>
      </c>
      <c r="U31" s="172"/>
      <c r="V31" s="172"/>
      <c r="W31" s="172"/>
      <c r="X31" s="352">
        <v>4</v>
      </c>
      <c r="Y31" s="352"/>
      <c r="Z31" s="172"/>
      <c r="AA31" s="229"/>
      <c r="AB31" s="229"/>
      <c r="AC31" s="172"/>
      <c r="AD31" s="172"/>
      <c r="AE31" s="352"/>
      <c r="AF31" s="352"/>
      <c r="AG31" s="172">
        <v>7</v>
      </c>
    </row>
    <row r="32" spans="1:33" x14ac:dyDescent="0.3">
      <c r="A32" s="468" t="s">
        <v>12</v>
      </c>
      <c r="B32" s="30"/>
      <c r="C32" s="472"/>
      <c r="D32" s="352"/>
      <c r="E32" s="172"/>
      <c r="F32" s="172"/>
      <c r="G32" s="172"/>
      <c r="H32" s="172"/>
      <c r="I32" s="172"/>
      <c r="J32" s="352"/>
      <c r="K32" s="352"/>
      <c r="L32" s="172"/>
      <c r="M32" s="172"/>
      <c r="N32" s="172"/>
      <c r="O32" s="172"/>
      <c r="P32" s="172"/>
      <c r="Q32" s="352"/>
      <c r="R32" s="352"/>
      <c r="S32" s="172"/>
      <c r="T32" s="172"/>
      <c r="U32" s="172"/>
      <c r="V32" s="172"/>
      <c r="W32" s="172"/>
      <c r="X32" s="352"/>
      <c r="Y32" s="352"/>
      <c r="Z32" s="172"/>
      <c r="AA32" s="229"/>
      <c r="AB32" s="229"/>
      <c r="AC32" s="186"/>
      <c r="AD32" s="186"/>
      <c r="AE32" s="352"/>
      <c r="AF32" s="352"/>
      <c r="AG32" s="186"/>
    </row>
    <row r="33" spans="1:33" x14ac:dyDescent="0.3">
      <c r="A33" s="468" t="s">
        <v>140</v>
      </c>
      <c r="B33" s="30"/>
      <c r="C33" s="472"/>
      <c r="D33" s="352"/>
      <c r="E33" s="172"/>
      <c r="F33" s="172"/>
      <c r="G33" s="172">
        <v>19</v>
      </c>
      <c r="H33" s="172"/>
      <c r="I33" s="172"/>
      <c r="J33" s="352"/>
      <c r="K33" s="352"/>
      <c r="L33" s="172"/>
      <c r="M33" s="172"/>
      <c r="N33" s="172"/>
      <c r="O33" s="172"/>
      <c r="P33" s="172"/>
      <c r="Q33" s="352"/>
      <c r="R33" s="352"/>
      <c r="S33" s="172"/>
      <c r="T33" s="172"/>
      <c r="U33" s="172"/>
      <c r="V33" s="172"/>
      <c r="W33" s="172"/>
      <c r="X33" s="352"/>
      <c r="Y33" s="352"/>
      <c r="Z33" s="172"/>
      <c r="AA33" s="229"/>
      <c r="AB33" s="229"/>
      <c r="AC33" s="186"/>
      <c r="AD33" s="186"/>
      <c r="AE33" s="352"/>
      <c r="AF33" s="352"/>
      <c r="AG33" s="186"/>
    </row>
    <row r="34" spans="1:33" x14ac:dyDescent="0.3">
      <c r="A34" s="468" t="s">
        <v>6</v>
      </c>
      <c r="B34" s="30"/>
      <c r="C34" s="472">
        <v>2</v>
      </c>
      <c r="D34" s="352">
        <v>13</v>
      </c>
      <c r="E34" s="172">
        <v>1</v>
      </c>
      <c r="F34" s="172"/>
      <c r="G34" s="172"/>
      <c r="H34" s="172"/>
      <c r="I34" s="172"/>
      <c r="J34" s="352">
        <v>4</v>
      </c>
      <c r="K34" s="352">
        <v>3</v>
      </c>
      <c r="L34" s="172"/>
      <c r="M34" s="172"/>
      <c r="N34" s="172"/>
      <c r="O34" s="172"/>
      <c r="P34" s="172"/>
      <c r="Q34" s="352"/>
      <c r="R34" s="352"/>
      <c r="S34" s="172"/>
      <c r="T34" s="172"/>
      <c r="U34" s="172"/>
      <c r="V34" s="172"/>
      <c r="W34" s="172"/>
      <c r="X34" s="352"/>
      <c r="Y34" s="352">
        <v>23</v>
      </c>
      <c r="Z34" s="172">
        <v>2</v>
      </c>
      <c r="AA34" s="229"/>
      <c r="AB34" s="229"/>
      <c r="AC34" s="186">
        <v>10</v>
      </c>
      <c r="AD34" s="186">
        <v>15</v>
      </c>
      <c r="AE34" s="352">
        <v>6</v>
      </c>
      <c r="AF34" s="352">
        <v>2</v>
      </c>
      <c r="AG34" s="186">
        <v>8</v>
      </c>
    </row>
    <row r="35" spans="1:33" x14ac:dyDescent="0.3">
      <c r="A35" s="468" t="s">
        <v>10</v>
      </c>
      <c r="B35" s="30"/>
      <c r="C35" s="472">
        <v>1</v>
      </c>
      <c r="D35" s="352"/>
      <c r="E35" s="172"/>
      <c r="F35" s="172"/>
      <c r="G35" s="172"/>
      <c r="H35" s="172"/>
      <c r="I35" s="172"/>
      <c r="J35" s="352"/>
      <c r="K35" s="352"/>
      <c r="L35" s="172"/>
      <c r="M35" s="172"/>
      <c r="N35" s="172"/>
      <c r="O35" s="172"/>
      <c r="P35" s="172"/>
      <c r="Q35" s="352"/>
      <c r="R35" s="352"/>
      <c r="S35" s="172"/>
      <c r="T35" s="172"/>
      <c r="U35" s="172"/>
      <c r="V35" s="172"/>
      <c r="W35" s="172"/>
      <c r="X35" s="352"/>
      <c r="Y35" s="352">
        <v>4</v>
      </c>
      <c r="Z35" s="172"/>
      <c r="AA35" s="229"/>
      <c r="AB35" s="229"/>
      <c r="AC35" s="186">
        <v>1</v>
      </c>
      <c r="AD35" s="186">
        <v>2</v>
      </c>
      <c r="AE35" s="352"/>
      <c r="AF35" s="352"/>
      <c r="AG35" s="186">
        <v>1</v>
      </c>
    </row>
    <row r="36" spans="1:33" x14ac:dyDescent="0.3">
      <c r="A36" s="468" t="s">
        <v>124</v>
      </c>
      <c r="B36" s="30"/>
      <c r="C36" s="472"/>
      <c r="D36" s="352"/>
      <c r="E36" s="172"/>
      <c r="F36" s="172"/>
      <c r="G36" s="172"/>
      <c r="H36" s="172"/>
      <c r="I36" s="172"/>
      <c r="J36" s="352"/>
      <c r="K36" s="352"/>
      <c r="L36" s="172"/>
      <c r="M36" s="172"/>
      <c r="N36" s="172"/>
      <c r="O36" s="172"/>
      <c r="P36" s="172"/>
      <c r="Q36" s="352"/>
      <c r="R36" s="352"/>
      <c r="S36" s="172"/>
      <c r="T36" s="172"/>
      <c r="U36" s="172"/>
      <c r="V36" s="172"/>
      <c r="W36" s="172"/>
      <c r="X36" s="352"/>
      <c r="Y36" s="352"/>
      <c r="Z36" s="172"/>
      <c r="AA36" s="229"/>
      <c r="AB36" s="229"/>
      <c r="AC36" s="186"/>
      <c r="AD36" s="186"/>
      <c r="AE36" s="352"/>
      <c r="AF36" s="352"/>
      <c r="AG36" s="186"/>
    </row>
    <row r="37" spans="1:33" x14ac:dyDescent="0.3">
      <c r="A37" s="468" t="s">
        <v>8</v>
      </c>
      <c r="B37" s="30"/>
      <c r="C37" s="472">
        <v>2</v>
      </c>
      <c r="D37" s="352"/>
      <c r="E37" s="172"/>
      <c r="F37" s="172"/>
      <c r="G37" s="172"/>
      <c r="H37" s="172"/>
      <c r="I37" s="172"/>
      <c r="J37" s="352"/>
      <c r="K37" s="352"/>
      <c r="L37" s="172"/>
      <c r="M37" s="172"/>
      <c r="N37" s="172"/>
      <c r="O37" s="172"/>
      <c r="P37" s="172"/>
      <c r="Q37" s="352">
        <v>3</v>
      </c>
      <c r="R37" s="352"/>
      <c r="S37" s="172"/>
      <c r="T37" s="172"/>
      <c r="U37" s="172"/>
      <c r="V37" s="172"/>
      <c r="W37" s="172"/>
      <c r="X37" s="352"/>
      <c r="Y37" s="352"/>
      <c r="Z37" s="172"/>
      <c r="AA37" s="229"/>
      <c r="AB37" s="229"/>
      <c r="AC37" s="172"/>
      <c r="AD37" s="172"/>
      <c r="AE37" s="352"/>
      <c r="AF37" s="352"/>
      <c r="AG37" s="172"/>
    </row>
    <row r="38" spans="1:33" x14ac:dyDescent="0.3">
      <c r="A38" s="468" t="s">
        <v>11</v>
      </c>
      <c r="B38" s="30"/>
      <c r="C38" s="472"/>
      <c r="D38" s="352"/>
      <c r="E38" s="172"/>
      <c r="F38" s="172"/>
      <c r="G38" s="172"/>
      <c r="H38" s="172"/>
      <c r="I38" s="172"/>
      <c r="J38" s="352"/>
      <c r="K38" s="352"/>
      <c r="L38" s="172"/>
      <c r="M38" s="172"/>
      <c r="N38" s="172"/>
      <c r="O38" s="172"/>
      <c r="P38" s="172"/>
      <c r="Q38" s="352">
        <v>1</v>
      </c>
      <c r="R38" s="352"/>
      <c r="S38" s="172"/>
      <c r="T38" s="172"/>
      <c r="U38" s="172"/>
      <c r="V38" s="172"/>
      <c r="W38" s="172"/>
      <c r="X38" s="352"/>
      <c r="Y38" s="352"/>
      <c r="Z38" s="172"/>
      <c r="AA38" s="229"/>
      <c r="AB38" s="229"/>
      <c r="AC38" s="186"/>
      <c r="AD38" s="186"/>
      <c r="AE38" s="352"/>
      <c r="AF38" s="352"/>
      <c r="AG38" s="186"/>
    </row>
    <row r="39" spans="1:33" x14ac:dyDescent="0.3">
      <c r="A39" s="468" t="s">
        <v>18</v>
      </c>
      <c r="B39" s="30"/>
      <c r="C39" s="472"/>
      <c r="D39" s="352"/>
      <c r="E39" s="172"/>
      <c r="F39" s="172"/>
      <c r="G39" s="172"/>
      <c r="H39" s="172"/>
      <c r="I39" s="172"/>
      <c r="J39" s="352"/>
      <c r="K39" s="352">
        <v>3</v>
      </c>
      <c r="L39" s="172"/>
      <c r="M39" s="172"/>
      <c r="N39" s="172"/>
      <c r="O39" s="172"/>
      <c r="P39" s="172"/>
      <c r="Q39" s="352"/>
      <c r="R39" s="352"/>
      <c r="S39" s="172"/>
      <c r="T39" s="172"/>
      <c r="U39" s="172"/>
      <c r="V39" s="172"/>
      <c r="W39" s="172"/>
      <c r="X39" s="352">
        <v>5</v>
      </c>
      <c r="Y39" s="352">
        <v>5</v>
      </c>
      <c r="Z39" s="172"/>
      <c r="AA39" s="229"/>
      <c r="AB39" s="229"/>
      <c r="AC39" s="172">
        <v>15</v>
      </c>
      <c r="AD39" s="172"/>
      <c r="AE39" s="352"/>
      <c r="AF39" s="352">
        <v>13</v>
      </c>
      <c r="AG39" s="172"/>
    </row>
    <row r="40" spans="1:33" x14ac:dyDescent="0.3">
      <c r="A40" s="468" t="s">
        <v>41</v>
      </c>
      <c r="B40" s="30"/>
      <c r="C40" s="472"/>
      <c r="D40" s="352"/>
      <c r="E40" s="172"/>
      <c r="F40" s="172"/>
      <c r="G40" s="172"/>
      <c r="H40" s="172"/>
      <c r="I40" s="172"/>
      <c r="J40" s="352"/>
      <c r="K40" s="352"/>
      <c r="L40" s="172"/>
      <c r="M40" s="172"/>
      <c r="N40" s="172"/>
      <c r="O40" s="172"/>
      <c r="P40" s="172"/>
      <c r="Q40" s="352"/>
      <c r="R40" s="352"/>
      <c r="S40" s="172"/>
      <c r="T40" s="172"/>
      <c r="U40" s="172"/>
      <c r="V40" s="172"/>
      <c r="W40" s="172"/>
      <c r="X40" s="352"/>
      <c r="Y40" s="352"/>
      <c r="Z40" s="172"/>
      <c r="AA40" s="229"/>
      <c r="AB40" s="229"/>
      <c r="AC40" s="186"/>
      <c r="AD40" s="186"/>
      <c r="AE40" s="352"/>
      <c r="AF40" s="352"/>
      <c r="AG40" s="186"/>
    </row>
    <row r="41" spans="1:33" x14ac:dyDescent="0.3">
      <c r="A41" s="468" t="s">
        <v>138</v>
      </c>
      <c r="B41" s="30"/>
      <c r="C41" s="472"/>
      <c r="D41" s="352"/>
      <c r="E41" s="172"/>
      <c r="F41" s="172"/>
      <c r="G41" s="172"/>
      <c r="H41" s="172"/>
      <c r="I41" s="172"/>
      <c r="J41" s="352"/>
      <c r="K41" s="352"/>
      <c r="L41" s="172"/>
      <c r="M41" s="172"/>
      <c r="N41" s="172"/>
      <c r="O41" s="172"/>
      <c r="P41" s="172"/>
      <c r="Q41" s="352"/>
      <c r="R41" s="352"/>
      <c r="S41" s="172"/>
      <c r="T41" s="172">
        <v>11</v>
      </c>
      <c r="U41" s="172"/>
      <c r="V41" s="172"/>
      <c r="W41" s="172"/>
      <c r="X41" s="352"/>
      <c r="Y41" s="352"/>
      <c r="Z41" s="172"/>
      <c r="AA41" s="229"/>
      <c r="AB41" s="229"/>
      <c r="AC41" s="186"/>
      <c r="AD41" s="186"/>
      <c r="AE41" s="352"/>
      <c r="AF41" s="352"/>
      <c r="AG41" s="186"/>
    </row>
    <row r="42" spans="1:33" x14ac:dyDescent="0.3">
      <c r="A42" s="468" t="s">
        <v>139</v>
      </c>
      <c r="B42" s="30"/>
      <c r="C42" s="472"/>
      <c r="D42" s="352"/>
      <c r="E42" s="172"/>
      <c r="F42" s="172"/>
      <c r="G42" s="172"/>
      <c r="H42" s="172"/>
      <c r="I42" s="172"/>
      <c r="J42" s="352"/>
      <c r="K42" s="352"/>
      <c r="L42" s="172"/>
      <c r="M42" s="172"/>
      <c r="N42" s="172"/>
      <c r="O42" s="172"/>
      <c r="P42" s="172"/>
      <c r="Q42" s="352"/>
      <c r="R42" s="352"/>
      <c r="S42" s="172"/>
      <c r="T42" s="172"/>
      <c r="U42" s="172"/>
      <c r="V42" s="172"/>
      <c r="W42" s="172"/>
      <c r="X42" s="352"/>
      <c r="Y42" s="352"/>
      <c r="Z42" s="172"/>
      <c r="AA42" s="229"/>
      <c r="AB42" s="229"/>
      <c r="AC42" s="186"/>
      <c r="AD42" s="186"/>
      <c r="AE42" s="352"/>
      <c r="AF42" s="352"/>
      <c r="AG42" s="186"/>
    </row>
    <row r="43" spans="1:33" x14ac:dyDescent="0.3">
      <c r="A43" s="468" t="s">
        <v>110</v>
      </c>
      <c r="B43" s="30"/>
      <c r="C43" s="472"/>
      <c r="D43" s="352"/>
      <c r="E43" s="172"/>
      <c r="F43" s="172"/>
      <c r="G43" s="172"/>
      <c r="H43" s="172"/>
      <c r="I43" s="172"/>
      <c r="J43" s="352">
        <v>24</v>
      </c>
      <c r="K43" s="352">
        <v>6</v>
      </c>
      <c r="L43" s="172"/>
      <c r="M43" s="172"/>
      <c r="N43" s="172"/>
      <c r="O43" s="172"/>
      <c r="P43" s="172"/>
      <c r="Q43" s="352">
        <v>12</v>
      </c>
      <c r="R43" s="352"/>
      <c r="S43" s="172"/>
      <c r="T43" s="172"/>
      <c r="U43" s="172"/>
      <c r="V43" s="172"/>
      <c r="W43" s="172"/>
      <c r="X43" s="352"/>
      <c r="Y43" s="352"/>
      <c r="Z43" s="172"/>
      <c r="AA43" s="229"/>
      <c r="AB43" s="229"/>
      <c r="AC43" s="186">
        <v>34</v>
      </c>
      <c r="AD43" s="186">
        <v>16</v>
      </c>
      <c r="AE43" s="352">
        <v>8</v>
      </c>
      <c r="AF43" s="352">
        <v>9</v>
      </c>
      <c r="AG43" s="186"/>
    </row>
    <row r="44" spans="1:33" ht="15" thickBot="1" x14ac:dyDescent="0.35">
      <c r="A44" s="469" t="s">
        <v>111</v>
      </c>
      <c r="B44" s="31"/>
      <c r="C44" s="397"/>
      <c r="D44" s="353"/>
      <c r="E44" s="174"/>
      <c r="F44" s="174"/>
      <c r="G44" s="174"/>
      <c r="H44" s="174"/>
      <c r="I44" s="174"/>
      <c r="J44" s="353">
        <v>3</v>
      </c>
      <c r="K44" s="353">
        <v>2</v>
      </c>
      <c r="L44" s="174"/>
      <c r="M44" s="174"/>
      <c r="N44" s="174"/>
      <c r="O44" s="174"/>
      <c r="P44" s="174"/>
      <c r="Q44" s="353">
        <v>1</v>
      </c>
      <c r="R44" s="353"/>
      <c r="S44" s="174"/>
      <c r="T44" s="174"/>
      <c r="U44" s="174"/>
      <c r="V44" s="174"/>
      <c r="W44" s="174"/>
      <c r="X44" s="353"/>
      <c r="Y44" s="353"/>
      <c r="Z44" s="174"/>
      <c r="AA44" s="231"/>
      <c r="AB44" s="231"/>
      <c r="AC44" s="189">
        <v>2</v>
      </c>
      <c r="AD44" s="189">
        <v>1</v>
      </c>
      <c r="AE44" s="353"/>
      <c r="AF44" s="353">
        <v>1</v>
      </c>
      <c r="AG44" s="189"/>
    </row>
    <row r="45" spans="1:33" ht="15" thickBot="1" x14ac:dyDescent="0.35">
      <c r="A45" s="36"/>
      <c r="B45" s="4"/>
      <c r="C45" s="12">
        <f>SUM(C29:C44)</f>
        <v>5</v>
      </c>
      <c r="D45" s="13">
        <f t="shared" ref="D45:AG45" si="1">SUM(D29:D44)</f>
        <v>13</v>
      </c>
      <c r="E45" s="13">
        <f t="shared" si="1"/>
        <v>1</v>
      </c>
      <c r="F45" s="13">
        <f t="shared" si="1"/>
        <v>0</v>
      </c>
      <c r="G45" s="13">
        <f t="shared" si="1"/>
        <v>19</v>
      </c>
      <c r="H45" s="13">
        <f t="shared" si="1"/>
        <v>2</v>
      </c>
      <c r="I45" s="13">
        <f t="shared" si="1"/>
        <v>0</v>
      </c>
      <c r="J45" s="13">
        <f t="shared" si="1"/>
        <v>31</v>
      </c>
      <c r="K45" s="13">
        <f t="shared" si="1"/>
        <v>14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13">
        <f t="shared" si="1"/>
        <v>0</v>
      </c>
      <c r="Q45" s="13">
        <f t="shared" si="1"/>
        <v>17</v>
      </c>
      <c r="R45" s="13">
        <f t="shared" si="1"/>
        <v>0</v>
      </c>
      <c r="S45" s="13">
        <f t="shared" si="1"/>
        <v>0</v>
      </c>
      <c r="T45" s="13">
        <f t="shared" si="1"/>
        <v>22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18</v>
      </c>
      <c r="Y45" s="13">
        <f t="shared" si="1"/>
        <v>32</v>
      </c>
      <c r="Z45" s="13">
        <f t="shared" si="1"/>
        <v>2</v>
      </c>
      <c r="AA45" s="13">
        <f t="shared" si="1"/>
        <v>0</v>
      </c>
      <c r="AB45" s="13">
        <f t="shared" si="1"/>
        <v>0</v>
      </c>
      <c r="AC45" s="13">
        <f t="shared" si="1"/>
        <v>62</v>
      </c>
      <c r="AD45" s="13">
        <f t="shared" si="1"/>
        <v>34</v>
      </c>
      <c r="AE45" s="13">
        <f t="shared" si="1"/>
        <v>14</v>
      </c>
      <c r="AF45" s="13">
        <f t="shared" si="1"/>
        <v>25</v>
      </c>
      <c r="AG45" s="315">
        <f t="shared" si="1"/>
        <v>16</v>
      </c>
    </row>
    <row r="46" spans="1:33" x14ac:dyDescent="0.3">
      <c r="A46" s="475" t="s">
        <v>109</v>
      </c>
      <c r="B46" s="42"/>
      <c r="C46" s="471"/>
      <c r="D46" s="351"/>
      <c r="E46" s="170"/>
      <c r="F46" s="170">
        <v>32</v>
      </c>
      <c r="G46" s="170"/>
      <c r="H46" s="170"/>
      <c r="I46" s="170"/>
      <c r="J46" s="351"/>
      <c r="K46" s="351"/>
      <c r="L46" s="170"/>
      <c r="M46" s="170">
        <v>15</v>
      </c>
      <c r="N46" s="170"/>
      <c r="O46" s="170"/>
      <c r="P46" s="170"/>
      <c r="Q46" s="351"/>
      <c r="R46" s="351"/>
      <c r="S46" s="170"/>
      <c r="T46" s="170"/>
      <c r="U46" s="170">
        <v>73</v>
      </c>
      <c r="V46" s="170"/>
      <c r="W46" s="170"/>
      <c r="X46" s="351"/>
      <c r="Y46" s="351"/>
      <c r="Z46" s="170"/>
      <c r="AA46" s="227"/>
      <c r="AB46" s="227"/>
      <c r="AC46" s="183"/>
      <c r="AD46" s="183"/>
      <c r="AE46" s="351"/>
      <c r="AF46" s="351"/>
      <c r="AG46" s="183"/>
    </row>
    <row r="47" spans="1:33" x14ac:dyDescent="0.3">
      <c r="A47" s="470" t="s">
        <v>23</v>
      </c>
      <c r="B47" s="27"/>
      <c r="C47" s="472"/>
      <c r="D47" s="352"/>
      <c r="E47" s="172">
        <v>21</v>
      </c>
      <c r="F47" s="172"/>
      <c r="G47" s="172"/>
      <c r="H47" s="172"/>
      <c r="I47" s="172">
        <v>19</v>
      </c>
      <c r="J47" s="352"/>
      <c r="K47" s="352"/>
      <c r="L47" s="172">
        <v>20</v>
      </c>
      <c r="M47" s="172"/>
      <c r="N47" s="172"/>
      <c r="O47" s="172"/>
      <c r="P47" s="172"/>
      <c r="Q47" s="352"/>
      <c r="R47" s="352"/>
      <c r="S47" s="172"/>
      <c r="T47" s="172"/>
      <c r="U47" s="172">
        <v>22</v>
      </c>
      <c r="V47" s="172"/>
      <c r="W47" s="172"/>
      <c r="X47" s="352"/>
      <c r="Y47" s="352"/>
      <c r="Z47" s="172"/>
      <c r="AA47" s="229"/>
      <c r="AB47" s="229"/>
      <c r="AC47" s="186"/>
      <c r="AD47" s="186"/>
      <c r="AE47" s="352"/>
      <c r="AF47" s="352"/>
      <c r="AG47" s="186"/>
    </row>
    <row r="48" spans="1:33" x14ac:dyDescent="0.3">
      <c r="A48" s="470" t="s">
        <v>21</v>
      </c>
      <c r="B48" s="27"/>
      <c r="C48" s="472"/>
      <c r="D48" s="352"/>
      <c r="E48" s="172"/>
      <c r="F48" s="172">
        <v>16</v>
      </c>
      <c r="G48" s="172">
        <v>49</v>
      </c>
      <c r="H48" s="172"/>
      <c r="I48" s="172">
        <v>81</v>
      </c>
      <c r="J48" s="352"/>
      <c r="K48" s="352"/>
      <c r="L48" s="172">
        <v>29</v>
      </c>
      <c r="M48" s="172"/>
      <c r="N48" s="172"/>
      <c r="O48" s="172"/>
      <c r="P48" s="172"/>
      <c r="Q48" s="352"/>
      <c r="R48" s="352"/>
      <c r="S48" s="172">
        <v>16</v>
      </c>
      <c r="T48" s="172">
        <v>70</v>
      </c>
      <c r="U48" s="172">
        <v>95</v>
      </c>
      <c r="V48" s="172"/>
      <c r="W48" s="172">
        <v>26</v>
      </c>
      <c r="X48" s="352"/>
      <c r="Y48" s="352"/>
      <c r="Z48" s="172"/>
      <c r="AA48" s="229"/>
      <c r="AB48" s="229"/>
      <c r="AC48" s="186"/>
      <c r="AD48" s="186"/>
      <c r="AE48" s="352"/>
      <c r="AF48" s="352"/>
      <c r="AG48" s="186"/>
    </row>
    <row r="49" spans="1:33" x14ac:dyDescent="0.3">
      <c r="A49" s="470" t="s">
        <v>19</v>
      </c>
      <c r="B49" s="27"/>
      <c r="C49" s="472"/>
      <c r="D49" s="352"/>
      <c r="E49" s="172">
        <v>8</v>
      </c>
      <c r="F49" s="172">
        <v>48</v>
      </c>
      <c r="G49" s="172"/>
      <c r="H49" s="172"/>
      <c r="I49" s="172"/>
      <c r="J49" s="352"/>
      <c r="K49" s="352"/>
      <c r="L49" s="172"/>
      <c r="M49" s="172"/>
      <c r="N49" s="172"/>
      <c r="O49" s="172"/>
      <c r="P49" s="172"/>
      <c r="Q49" s="352"/>
      <c r="R49" s="352"/>
      <c r="S49" s="172"/>
      <c r="T49" s="172"/>
      <c r="U49" s="172"/>
      <c r="V49" s="172">
        <v>13</v>
      </c>
      <c r="W49" s="172"/>
      <c r="X49" s="352"/>
      <c r="Y49" s="352"/>
      <c r="Z49" s="172"/>
      <c r="AA49" s="229"/>
      <c r="AB49" s="229"/>
      <c r="AC49" s="186"/>
      <c r="AD49" s="186"/>
      <c r="AE49" s="352"/>
      <c r="AF49" s="352"/>
      <c r="AG49" s="186"/>
    </row>
    <row r="50" spans="1:33" x14ac:dyDescent="0.3">
      <c r="A50" s="470" t="s">
        <v>22</v>
      </c>
      <c r="B50" s="27"/>
      <c r="C50" s="472"/>
      <c r="D50" s="352"/>
      <c r="E50" s="172"/>
      <c r="F50" s="172"/>
      <c r="G50" s="172"/>
      <c r="H50" s="172"/>
      <c r="I50" s="172"/>
      <c r="J50" s="352"/>
      <c r="K50" s="352"/>
      <c r="L50" s="172"/>
      <c r="M50" s="172"/>
      <c r="N50" s="172"/>
      <c r="O50" s="172"/>
      <c r="P50" s="172"/>
      <c r="Q50" s="352"/>
      <c r="R50" s="352"/>
      <c r="S50" s="172"/>
      <c r="T50" s="172"/>
      <c r="U50" s="172"/>
      <c r="V50" s="172"/>
      <c r="W50" s="172"/>
      <c r="X50" s="352"/>
      <c r="Y50" s="352"/>
      <c r="Z50" s="172"/>
      <c r="AA50" s="229"/>
      <c r="AB50" s="229"/>
      <c r="AC50" s="186"/>
      <c r="AD50" s="186"/>
      <c r="AE50" s="352"/>
      <c r="AF50" s="352"/>
      <c r="AG50" s="186"/>
    </row>
    <row r="51" spans="1:33" x14ac:dyDescent="0.3">
      <c r="A51" s="470" t="s">
        <v>20</v>
      </c>
      <c r="B51" s="27"/>
      <c r="C51" s="472"/>
      <c r="D51" s="352"/>
      <c r="E51" s="172"/>
      <c r="F51" s="172"/>
      <c r="G51" s="172"/>
      <c r="H51" s="172"/>
      <c r="I51" s="172"/>
      <c r="J51" s="352"/>
      <c r="K51" s="352"/>
      <c r="L51" s="172"/>
      <c r="M51" s="172">
        <v>15</v>
      </c>
      <c r="N51" s="172"/>
      <c r="O51" s="172"/>
      <c r="P51" s="172"/>
      <c r="Q51" s="352"/>
      <c r="R51" s="352"/>
      <c r="S51" s="172"/>
      <c r="T51" s="172"/>
      <c r="U51" s="172"/>
      <c r="V51" s="172"/>
      <c r="W51" s="172"/>
      <c r="X51" s="352"/>
      <c r="Y51" s="352"/>
      <c r="Z51" s="172"/>
      <c r="AA51" s="229"/>
      <c r="AB51" s="229"/>
      <c r="AC51" s="186"/>
      <c r="AD51" s="186"/>
      <c r="AE51" s="352"/>
      <c r="AF51" s="352"/>
      <c r="AG51" s="186"/>
    </row>
    <row r="52" spans="1:33" x14ac:dyDescent="0.3">
      <c r="A52" s="470" t="s">
        <v>43</v>
      </c>
      <c r="B52" s="27"/>
      <c r="C52" s="472"/>
      <c r="D52" s="352"/>
      <c r="E52" s="172"/>
      <c r="F52" s="172"/>
      <c r="G52" s="172"/>
      <c r="H52" s="172"/>
      <c r="I52" s="172">
        <v>60</v>
      </c>
      <c r="J52" s="352"/>
      <c r="K52" s="352"/>
      <c r="L52" s="172"/>
      <c r="M52" s="172"/>
      <c r="N52" s="172"/>
      <c r="O52" s="172"/>
      <c r="P52" s="172"/>
      <c r="Q52" s="352"/>
      <c r="R52" s="352"/>
      <c r="S52" s="172"/>
      <c r="T52" s="172">
        <v>22</v>
      </c>
      <c r="U52" s="172"/>
      <c r="V52" s="172"/>
      <c r="W52" s="172"/>
      <c r="X52" s="352"/>
      <c r="Y52" s="352"/>
      <c r="Z52" s="172"/>
      <c r="AA52" s="229"/>
      <c r="AB52" s="229"/>
      <c r="AC52" s="186"/>
      <c r="AD52" s="186"/>
      <c r="AE52" s="352"/>
      <c r="AF52" s="352"/>
      <c r="AG52" s="186"/>
    </row>
    <row r="53" spans="1:33" ht="15" thickBot="1" x14ac:dyDescent="0.35">
      <c r="A53" s="476" t="s">
        <v>141</v>
      </c>
      <c r="B53" s="28"/>
      <c r="C53" s="397"/>
      <c r="D53" s="353"/>
      <c r="E53" s="174"/>
      <c r="F53" s="174">
        <v>27</v>
      </c>
      <c r="G53" s="174">
        <v>49</v>
      </c>
      <c r="H53" s="174"/>
      <c r="I53" s="174"/>
      <c r="J53" s="353"/>
      <c r="K53" s="353"/>
      <c r="L53" s="174"/>
      <c r="M53" s="174"/>
      <c r="N53" s="174"/>
      <c r="O53" s="174"/>
      <c r="P53" s="174"/>
      <c r="Q53" s="353"/>
      <c r="R53" s="353"/>
      <c r="S53" s="174"/>
      <c r="T53" s="174">
        <v>37</v>
      </c>
      <c r="U53" s="174"/>
      <c r="V53" s="174">
        <v>28</v>
      </c>
      <c r="W53" s="174"/>
      <c r="X53" s="353"/>
      <c r="Y53" s="353"/>
      <c r="Z53" s="174"/>
      <c r="AA53" s="231"/>
      <c r="AB53" s="231"/>
      <c r="AC53" s="189"/>
      <c r="AD53" s="189"/>
      <c r="AE53" s="353"/>
      <c r="AF53" s="353"/>
      <c r="AG53" s="189"/>
    </row>
    <row r="54" spans="1:33" ht="15" thickBot="1" x14ac:dyDescent="0.35">
      <c r="A54" s="36"/>
      <c r="B54" s="4"/>
      <c r="C54" s="12">
        <f>SUM(C46:C53)</f>
        <v>0</v>
      </c>
      <c r="D54" s="12">
        <f t="shared" ref="D54:AG54" si="2">SUM(D46:D53)</f>
        <v>0</v>
      </c>
      <c r="E54" s="12">
        <f t="shared" si="2"/>
        <v>29</v>
      </c>
      <c r="F54" s="12">
        <f t="shared" si="2"/>
        <v>123</v>
      </c>
      <c r="G54" s="12">
        <f t="shared" si="2"/>
        <v>98</v>
      </c>
      <c r="H54" s="12">
        <f t="shared" si="2"/>
        <v>0</v>
      </c>
      <c r="I54" s="12">
        <f t="shared" si="2"/>
        <v>160</v>
      </c>
      <c r="J54" s="12">
        <f t="shared" si="2"/>
        <v>0</v>
      </c>
      <c r="K54" s="12">
        <f t="shared" si="2"/>
        <v>0</v>
      </c>
      <c r="L54" s="12">
        <f t="shared" si="2"/>
        <v>49</v>
      </c>
      <c r="M54" s="12">
        <f t="shared" si="2"/>
        <v>30</v>
      </c>
      <c r="N54" s="12">
        <f t="shared" si="2"/>
        <v>0</v>
      </c>
      <c r="O54" s="12">
        <f t="shared" si="2"/>
        <v>0</v>
      </c>
      <c r="P54" s="12">
        <f t="shared" si="2"/>
        <v>0</v>
      </c>
      <c r="Q54" s="12">
        <f t="shared" si="2"/>
        <v>0</v>
      </c>
      <c r="R54" s="12">
        <f t="shared" si="2"/>
        <v>0</v>
      </c>
      <c r="S54" s="12">
        <f t="shared" si="2"/>
        <v>16</v>
      </c>
      <c r="T54" s="12">
        <f t="shared" si="2"/>
        <v>129</v>
      </c>
      <c r="U54" s="12">
        <f t="shared" si="2"/>
        <v>190</v>
      </c>
      <c r="V54" s="12">
        <f t="shared" si="2"/>
        <v>41</v>
      </c>
      <c r="W54" s="12">
        <f t="shared" si="2"/>
        <v>26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0</v>
      </c>
      <c r="AB54" s="12">
        <f t="shared" si="2"/>
        <v>0</v>
      </c>
      <c r="AC54" s="12">
        <f t="shared" si="2"/>
        <v>0</v>
      </c>
      <c r="AD54" s="12">
        <f t="shared" si="2"/>
        <v>0</v>
      </c>
      <c r="AE54" s="12">
        <f t="shared" si="2"/>
        <v>0</v>
      </c>
      <c r="AF54" s="12">
        <f t="shared" si="2"/>
        <v>0</v>
      </c>
      <c r="AG54" s="12">
        <f t="shared" si="2"/>
        <v>0</v>
      </c>
    </row>
    <row r="55" spans="1:33" x14ac:dyDescent="0.3">
      <c r="A55" s="65" t="s">
        <v>142</v>
      </c>
      <c r="B55" s="66"/>
      <c r="C55" s="398"/>
      <c r="D55" s="357"/>
      <c r="E55" s="74"/>
      <c r="F55" s="74"/>
      <c r="G55" s="74"/>
      <c r="H55" s="74"/>
      <c r="I55" s="74"/>
      <c r="J55" s="357"/>
      <c r="K55" s="357"/>
      <c r="L55" s="74"/>
      <c r="M55" s="74"/>
      <c r="N55" s="74"/>
      <c r="O55" s="74"/>
      <c r="P55" s="74">
        <v>30</v>
      </c>
      <c r="Q55" s="357"/>
      <c r="R55" s="357"/>
      <c r="S55" s="75"/>
      <c r="T55" s="74"/>
      <c r="U55" s="170"/>
      <c r="V55" s="74"/>
      <c r="W55" s="74"/>
      <c r="X55" s="357"/>
      <c r="Y55" s="357"/>
      <c r="Z55" s="74"/>
      <c r="AA55" s="233"/>
      <c r="AB55" s="234"/>
      <c r="AC55" s="195"/>
      <c r="AD55" s="195"/>
      <c r="AE55" s="357"/>
      <c r="AF55" s="357"/>
      <c r="AG55" s="428"/>
    </row>
    <row r="56" spans="1:33" x14ac:dyDescent="0.3">
      <c r="A56" s="67" t="s">
        <v>28</v>
      </c>
      <c r="B56" s="68"/>
      <c r="C56" s="399"/>
      <c r="D56" s="358"/>
      <c r="E56" s="77"/>
      <c r="F56" s="77"/>
      <c r="G56" s="77">
        <v>10</v>
      </c>
      <c r="H56" s="77"/>
      <c r="I56" s="77"/>
      <c r="J56" s="358"/>
      <c r="K56" s="358"/>
      <c r="L56" s="77"/>
      <c r="M56" s="77"/>
      <c r="N56" s="77"/>
      <c r="O56" s="77"/>
      <c r="P56" s="77"/>
      <c r="Q56" s="358"/>
      <c r="R56" s="358"/>
      <c r="S56" s="78"/>
      <c r="T56" s="77"/>
      <c r="U56" s="170"/>
      <c r="V56" s="77"/>
      <c r="W56" s="77"/>
      <c r="X56" s="358"/>
      <c r="Y56" s="358"/>
      <c r="Z56" s="77"/>
      <c r="AA56" s="235"/>
      <c r="AB56" s="236"/>
      <c r="AC56" s="196"/>
      <c r="AD56" s="196"/>
      <c r="AE56" s="358"/>
      <c r="AF56" s="358"/>
      <c r="AG56" s="428"/>
    </row>
    <row r="57" spans="1:33" x14ac:dyDescent="0.3">
      <c r="A57" s="69" t="s">
        <v>27</v>
      </c>
      <c r="B57" s="68"/>
      <c r="C57" s="399"/>
      <c r="D57" s="358"/>
      <c r="E57" s="77"/>
      <c r="F57" s="77"/>
      <c r="G57" s="77"/>
      <c r="H57" s="77"/>
      <c r="I57" s="77"/>
      <c r="J57" s="358"/>
      <c r="K57" s="358"/>
      <c r="L57" s="77"/>
      <c r="M57" s="77"/>
      <c r="N57" s="77">
        <v>73</v>
      </c>
      <c r="O57" s="77"/>
      <c r="P57" s="77">
        <v>62</v>
      </c>
      <c r="Q57" s="358"/>
      <c r="R57" s="358"/>
      <c r="S57" s="78">
        <v>46</v>
      </c>
      <c r="T57" s="77"/>
      <c r="U57" s="170"/>
      <c r="V57" s="77"/>
      <c r="W57" s="77"/>
      <c r="X57" s="358"/>
      <c r="Y57" s="358"/>
      <c r="Z57" s="77"/>
      <c r="AA57" s="235"/>
      <c r="AB57" s="236"/>
      <c r="AC57" s="196"/>
      <c r="AD57" s="196"/>
      <c r="AE57" s="358"/>
      <c r="AF57" s="358"/>
      <c r="AG57" s="428"/>
    </row>
    <row r="58" spans="1:33" x14ac:dyDescent="0.3">
      <c r="A58" s="70" t="s">
        <v>24</v>
      </c>
      <c r="B58" s="68"/>
      <c r="C58" s="399"/>
      <c r="D58" s="358"/>
      <c r="E58" s="77"/>
      <c r="F58" s="77"/>
      <c r="G58" s="77"/>
      <c r="H58" s="77"/>
      <c r="I58" s="77"/>
      <c r="J58" s="358"/>
      <c r="K58" s="358"/>
      <c r="L58" s="77"/>
      <c r="M58" s="77"/>
      <c r="N58" s="77">
        <v>73</v>
      </c>
      <c r="O58" s="77"/>
      <c r="P58" s="77">
        <v>24</v>
      </c>
      <c r="Q58" s="358"/>
      <c r="R58" s="358"/>
      <c r="S58" s="78">
        <v>46</v>
      </c>
      <c r="T58" s="77"/>
      <c r="U58" s="170"/>
      <c r="V58" s="77"/>
      <c r="W58" s="77"/>
      <c r="X58" s="358"/>
      <c r="Y58" s="358"/>
      <c r="Z58" s="77"/>
      <c r="AA58" s="235"/>
      <c r="AB58" s="236"/>
      <c r="AC58" s="196"/>
      <c r="AD58" s="196"/>
      <c r="AE58" s="358"/>
      <c r="AF58" s="358"/>
      <c r="AG58" s="428"/>
    </row>
    <row r="59" spans="1:33" x14ac:dyDescent="0.3">
      <c r="A59" s="70" t="s">
        <v>26</v>
      </c>
      <c r="B59" s="68"/>
      <c r="C59" s="399"/>
      <c r="D59" s="358"/>
      <c r="E59" s="77"/>
      <c r="F59" s="77"/>
      <c r="G59" s="77"/>
      <c r="H59" s="77"/>
      <c r="I59" s="77"/>
      <c r="J59" s="358"/>
      <c r="K59" s="358"/>
      <c r="L59" s="77"/>
      <c r="M59" s="77"/>
      <c r="N59" s="77"/>
      <c r="O59" s="77"/>
      <c r="P59" s="77">
        <v>30</v>
      </c>
      <c r="Q59" s="358"/>
      <c r="R59" s="358"/>
      <c r="S59" s="78"/>
      <c r="T59" s="77"/>
      <c r="U59" s="170"/>
      <c r="V59" s="77"/>
      <c r="W59" s="77"/>
      <c r="X59" s="358"/>
      <c r="Y59" s="358"/>
      <c r="Z59" s="77"/>
      <c r="AA59" s="235"/>
      <c r="AB59" s="236"/>
      <c r="AC59" s="196"/>
      <c r="AD59" s="196"/>
      <c r="AE59" s="358"/>
      <c r="AF59" s="358"/>
      <c r="AG59" s="428"/>
    </row>
    <row r="60" spans="1:33" x14ac:dyDescent="0.3">
      <c r="A60" s="70" t="s">
        <v>25</v>
      </c>
      <c r="B60" s="68"/>
      <c r="C60" s="399"/>
      <c r="D60" s="358"/>
      <c r="E60" s="77"/>
      <c r="F60" s="77"/>
      <c r="G60" s="77"/>
      <c r="H60" s="77"/>
      <c r="I60" s="77"/>
      <c r="J60" s="358"/>
      <c r="K60" s="358"/>
      <c r="L60" s="77"/>
      <c r="M60" s="77"/>
      <c r="N60" s="77"/>
      <c r="O60" s="77"/>
      <c r="P60" s="77">
        <v>45</v>
      </c>
      <c r="Q60" s="358"/>
      <c r="R60" s="358"/>
      <c r="S60" s="78">
        <v>46</v>
      </c>
      <c r="T60" s="77">
        <v>37</v>
      </c>
      <c r="U60" s="170"/>
      <c r="V60" s="77"/>
      <c r="W60" s="77"/>
      <c r="X60" s="358"/>
      <c r="Y60" s="358"/>
      <c r="Z60" s="77"/>
      <c r="AA60" s="235"/>
      <c r="AB60" s="236"/>
      <c r="AC60" s="196"/>
      <c r="AD60" s="196"/>
      <c r="AE60" s="358"/>
      <c r="AF60" s="358"/>
      <c r="AG60" s="428"/>
    </row>
    <row r="61" spans="1:33" x14ac:dyDescent="0.3">
      <c r="A61" s="70" t="s">
        <v>44</v>
      </c>
      <c r="B61" s="68"/>
      <c r="C61" s="399"/>
      <c r="D61" s="358"/>
      <c r="E61" s="77"/>
      <c r="F61" s="77"/>
      <c r="G61" s="77"/>
      <c r="H61" s="77"/>
      <c r="I61" s="77"/>
      <c r="J61" s="358"/>
      <c r="K61" s="358"/>
      <c r="L61" s="77"/>
      <c r="M61" s="77"/>
      <c r="N61" s="77"/>
      <c r="O61" s="77"/>
      <c r="P61" s="77">
        <v>14</v>
      </c>
      <c r="Q61" s="358"/>
      <c r="R61" s="358"/>
      <c r="S61" s="78"/>
      <c r="T61" s="77"/>
      <c r="U61" s="170"/>
      <c r="V61" s="77"/>
      <c r="W61" s="77"/>
      <c r="X61" s="358"/>
      <c r="Y61" s="358"/>
      <c r="Z61" s="77"/>
      <c r="AA61" s="235"/>
      <c r="AB61" s="236"/>
      <c r="AC61" s="196"/>
      <c r="AD61" s="196"/>
      <c r="AE61" s="358"/>
      <c r="AF61" s="358"/>
      <c r="AG61" s="428"/>
    </row>
    <row r="62" spans="1:33" ht="15" thickBot="1" x14ac:dyDescent="0.35">
      <c r="A62" s="71" t="s">
        <v>125</v>
      </c>
      <c r="B62" s="72"/>
      <c r="C62" s="400"/>
      <c r="D62" s="359"/>
      <c r="E62" s="80"/>
      <c r="F62" s="80"/>
      <c r="G62" s="80"/>
      <c r="H62" s="80"/>
      <c r="I62" s="80"/>
      <c r="J62" s="359"/>
      <c r="K62" s="359"/>
      <c r="L62" s="80"/>
      <c r="M62" s="80"/>
      <c r="N62" s="80">
        <v>11</v>
      </c>
      <c r="O62" s="80"/>
      <c r="P62" s="80">
        <v>31</v>
      </c>
      <c r="Q62" s="359"/>
      <c r="R62" s="359"/>
      <c r="S62" s="81"/>
      <c r="T62" s="80"/>
      <c r="U62" s="170"/>
      <c r="V62" s="80"/>
      <c r="W62" s="80"/>
      <c r="X62" s="359"/>
      <c r="Y62" s="359"/>
      <c r="Z62" s="80"/>
      <c r="AA62" s="237"/>
      <c r="AB62" s="238"/>
      <c r="AC62" s="197"/>
      <c r="AD62" s="197"/>
      <c r="AE62" s="359"/>
      <c r="AF62" s="359"/>
      <c r="AG62" s="428"/>
    </row>
    <row r="63" spans="1:33" ht="15" thickBot="1" x14ac:dyDescent="0.35">
      <c r="A63" s="36"/>
      <c r="B63" s="4"/>
      <c r="C63" s="12">
        <f t="shared" ref="C63:AG63" si="3">SUM(C55:C62)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10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0</v>
      </c>
      <c r="L63" s="12">
        <f>SUM(L55:L62)</f>
        <v>0</v>
      </c>
      <c r="M63" s="12">
        <f t="shared" si="3"/>
        <v>0</v>
      </c>
      <c r="N63" s="12">
        <f t="shared" si="3"/>
        <v>157</v>
      </c>
      <c r="O63" s="12">
        <f t="shared" si="3"/>
        <v>0</v>
      </c>
      <c r="P63" s="12">
        <f t="shared" si="3"/>
        <v>236</v>
      </c>
      <c r="Q63" s="12">
        <f t="shared" si="3"/>
        <v>0</v>
      </c>
      <c r="R63" s="12">
        <f t="shared" si="3"/>
        <v>0</v>
      </c>
      <c r="S63" s="12">
        <f t="shared" si="3"/>
        <v>138</v>
      </c>
      <c r="T63" s="12">
        <f t="shared" si="3"/>
        <v>37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0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0</v>
      </c>
    </row>
    <row r="64" spans="1:33" x14ac:dyDescent="0.3">
      <c r="A64" s="82" t="s">
        <v>144</v>
      </c>
      <c r="B64" s="83"/>
      <c r="C64" s="397"/>
      <c r="D64" s="353"/>
      <c r="E64" s="174"/>
      <c r="F64" s="174"/>
      <c r="G64" s="174"/>
      <c r="H64" s="174"/>
      <c r="I64" s="174"/>
      <c r="J64" s="353"/>
      <c r="K64" s="353"/>
      <c r="L64" s="174"/>
      <c r="M64" s="174"/>
      <c r="N64" s="174"/>
      <c r="O64" s="174"/>
      <c r="P64" s="174"/>
      <c r="Q64" s="353"/>
      <c r="R64" s="353"/>
      <c r="S64" s="194"/>
      <c r="T64" s="174"/>
      <c r="U64" s="170"/>
      <c r="V64" s="174"/>
      <c r="W64" s="174"/>
      <c r="X64" s="353"/>
      <c r="Y64" s="353"/>
      <c r="Z64" s="174"/>
      <c r="AA64" s="231"/>
      <c r="AB64" s="232"/>
      <c r="AC64" s="189"/>
      <c r="AD64" s="189"/>
      <c r="AE64" s="353"/>
      <c r="AF64" s="353"/>
      <c r="AG64" s="336"/>
    </row>
    <row r="65" spans="1:33" x14ac:dyDescent="0.3">
      <c r="A65" s="84" t="s">
        <v>35</v>
      </c>
      <c r="B65" s="85"/>
      <c r="C65" s="397"/>
      <c r="D65" s="353"/>
      <c r="E65" s="174"/>
      <c r="F65" s="174"/>
      <c r="G65" s="174"/>
      <c r="H65" s="174"/>
      <c r="I65" s="174"/>
      <c r="J65" s="353"/>
      <c r="K65" s="353"/>
      <c r="L65" s="174"/>
      <c r="M65" s="174"/>
      <c r="N65" s="174"/>
      <c r="O65" s="174"/>
      <c r="P65" s="174"/>
      <c r="Q65" s="353"/>
      <c r="R65" s="353"/>
      <c r="S65" s="194"/>
      <c r="T65" s="174"/>
      <c r="U65" s="170"/>
      <c r="V65" s="174"/>
      <c r="W65" s="174"/>
      <c r="X65" s="353"/>
      <c r="Y65" s="353"/>
      <c r="Z65" s="174"/>
      <c r="AA65" s="231"/>
      <c r="AB65" s="232"/>
      <c r="AC65" s="189"/>
      <c r="AD65" s="189"/>
      <c r="AE65" s="353"/>
      <c r="AF65" s="353"/>
      <c r="AG65" s="336"/>
    </row>
    <row r="66" spans="1:33" x14ac:dyDescent="0.3">
      <c r="A66" s="86" t="s">
        <v>33</v>
      </c>
      <c r="B66" s="85"/>
      <c r="C66" s="397"/>
      <c r="D66" s="353"/>
      <c r="E66" s="174"/>
      <c r="F66" s="174"/>
      <c r="G66" s="174"/>
      <c r="H66" s="174"/>
      <c r="I66" s="174"/>
      <c r="J66" s="353"/>
      <c r="K66" s="353"/>
      <c r="L66" s="174"/>
      <c r="M66" s="174"/>
      <c r="N66" s="174"/>
      <c r="O66" s="174"/>
      <c r="P66" s="174"/>
      <c r="Q66" s="353"/>
      <c r="R66" s="353"/>
      <c r="S66" s="194"/>
      <c r="T66" s="174"/>
      <c r="U66" s="170"/>
      <c r="V66" s="174"/>
      <c r="W66" s="174"/>
      <c r="X66" s="353"/>
      <c r="Y66" s="353"/>
      <c r="Z66" s="174"/>
      <c r="AA66" s="231"/>
      <c r="AB66" s="232"/>
      <c r="AC66" s="189"/>
      <c r="AD66" s="189"/>
      <c r="AE66" s="353"/>
      <c r="AF66" s="353"/>
      <c r="AG66" s="336"/>
    </row>
    <row r="67" spans="1:33" x14ac:dyDescent="0.3">
      <c r="A67" s="87" t="s">
        <v>31</v>
      </c>
      <c r="B67" s="85"/>
      <c r="C67" s="397"/>
      <c r="D67" s="353"/>
      <c r="E67" s="174"/>
      <c r="F67" s="174"/>
      <c r="G67" s="174"/>
      <c r="H67" s="174"/>
      <c r="I67" s="174"/>
      <c r="J67" s="353"/>
      <c r="K67" s="353"/>
      <c r="L67" s="174"/>
      <c r="M67" s="174"/>
      <c r="N67" s="174"/>
      <c r="O67" s="174"/>
      <c r="P67" s="174"/>
      <c r="Q67" s="353"/>
      <c r="R67" s="353"/>
      <c r="S67" s="194"/>
      <c r="T67" s="174"/>
      <c r="U67" s="170"/>
      <c r="V67" s="174"/>
      <c r="W67" s="174"/>
      <c r="X67" s="353"/>
      <c r="Y67" s="353"/>
      <c r="Z67" s="174"/>
      <c r="AA67" s="231"/>
      <c r="AB67" s="232"/>
      <c r="AC67" s="189"/>
      <c r="AD67" s="189"/>
      <c r="AE67" s="353"/>
      <c r="AF67" s="353"/>
      <c r="AG67" s="336"/>
    </row>
    <row r="68" spans="1:33" x14ac:dyDescent="0.3">
      <c r="A68" s="87" t="s">
        <v>34</v>
      </c>
      <c r="B68" s="85"/>
      <c r="C68" s="397"/>
      <c r="D68" s="353"/>
      <c r="E68" s="174"/>
      <c r="F68" s="174"/>
      <c r="G68" s="174"/>
      <c r="H68" s="174"/>
      <c r="I68" s="174"/>
      <c r="J68" s="353"/>
      <c r="K68" s="353"/>
      <c r="L68" s="174"/>
      <c r="M68" s="174"/>
      <c r="N68" s="174"/>
      <c r="O68" s="174"/>
      <c r="P68" s="174"/>
      <c r="Q68" s="353"/>
      <c r="R68" s="353"/>
      <c r="S68" s="194"/>
      <c r="T68" s="174"/>
      <c r="U68" s="170"/>
      <c r="V68" s="174"/>
      <c r="W68" s="174"/>
      <c r="X68" s="353"/>
      <c r="Y68" s="353"/>
      <c r="Z68" s="174"/>
      <c r="AA68" s="231"/>
      <c r="AB68" s="232"/>
      <c r="AC68" s="189"/>
      <c r="AD68" s="189"/>
      <c r="AE68" s="353"/>
      <c r="AF68" s="353"/>
      <c r="AG68" s="336"/>
    </row>
    <row r="69" spans="1:33" x14ac:dyDescent="0.3">
      <c r="A69" s="87" t="s">
        <v>32</v>
      </c>
      <c r="B69" s="85"/>
      <c r="C69" s="397"/>
      <c r="D69" s="353"/>
      <c r="E69" s="174"/>
      <c r="F69" s="174"/>
      <c r="G69" s="174"/>
      <c r="H69" s="174"/>
      <c r="I69" s="174"/>
      <c r="J69" s="353"/>
      <c r="K69" s="353"/>
      <c r="L69" s="174"/>
      <c r="M69" s="174"/>
      <c r="N69" s="174"/>
      <c r="O69" s="174"/>
      <c r="P69" s="174"/>
      <c r="Q69" s="353"/>
      <c r="R69" s="353"/>
      <c r="S69" s="194"/>
      <c r="T69" s="174"/>
      <c r="U69" s="170"/>
      <c r="V69" s="174"/>
      <c r="W69" s="174"/>
      <c r="X69" s="353"/>
      <c r="Y69" s="353"/>
      <c r="Z69" s="174"/>
      <c r="AA69" s="231"/>
      <c r="AB69" s="232"/>
      <c r="AC69" s="189"/>
      <c r="AD69" s="189"/>
      <c r="AE69" s="353"/>
      <c r="AF69" s="353"/>
      <c r="AG69" s="336"/>
    </row>
    <row r="70" spans="1:33" x14ac:dyDescent="0.3">
      <c r="A70" s="87" t="s">
        <v>45</v>
      </c>
      <c r="B70" s="85"/>
      <c r="C70" s="397"/>
      <c r="D70" s="353"/>
      <c r="E70" s="174"/>
      <c r="F70" s="174"/>
      <c r="G70" s="174"/>
      <c r="H70" s="174"/>
      <c r="I70" s="174"/>
      <c r="J70" s="353"/>
      <c r="K70" s="353"/>
      <c r="L70" s="174"/>
      <c r="M70" s="174"/>
      <c r="N70" s="174"/>
      <c r="O70" s="174"/>
      <c r="P70" s="174"/>
      <c r="Q70" s="353"/>
      <c r="R70" s="353"/>
      <c r="S70" s="194"/>
      <c r="T70" s="174"/>
      <c r="U70" s="170"/>
      <c r="V70" s="174"/>
      <c r="W70" s="174"/>
      <c r="X70" s="353"/>
      <c r="Y70" s="353"/>
      <c r="Z70" s="174"/>
      <c r="AA70" s="231"/>
      <c r="AB70" s="232"/>
      <c r="AC70" s="189"/>
      <c r="AD70" s="189"/>
      <c r="AE70" s="353"/>
      <c r="AF70" s="353"/>
      <c r="AG70" s="336"/>
    </row>
    <row r="71" spans="1:33" ht="15" thickBot="1" x14ac:dyDescent="0.35">
      <c r="A71" s="87" t="s">
        <v>126</v>
      </c>
      <c r="B71" s="85"/>
      <c r="C71" s="397"/>
      <c r="D71" s="353"/>
      <c r="E71" s="174"/>
      <c r="F71" s="174"/>
      <c r="G71" s="174"/>
      <c r="H71" s="174"/>
      <c r="I71" s="174"/>
      <c r="J71" s="353"/>
      <c r="K71" s="353"/>
      <c r="L71" s="174"/>
      <c r="M71" s="174"/>
      <c r="N71" s="174"/>
      <c r="O71" s="174"/>
      <c r="P71" s="174"/>
      <c r="Q71" s="353"/>
      <c r="R71" s="353"/>
      <c r="S71" s="194"/>
      <c r="T71" s="174"/>
      <c r="U71" s="170"/>
      <c r="V71" s="174"/>
      <c r="W71" s="174"/>
      <c r="X71" s="353"/>
      <c r="Y71" s="353"/>
      <c r="Z71" s="174"/>
      <c r="AA71" s="231"/>
      <c r="AB71" s="232"/>
      <c r="AC71" s="189"/>
      <c r="AD71" s="189"/>
      <c r="AE71" s="353"/>
      <c r="AF71" s="353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71"/>
      <c r="D73" s="351"/>
      <c r="E73" s="170"/>
      <c r="F73" s="170"/>
      <c r="G73" s="170"/>
      <c r="H73" s="170"/>
      <c r="I73" s="170"/>
      <c r="J73" s="351"/>
      <c r="K73" s="351"/>
      <c r="L73" s="170"/>
      <c r="M73" s="170"/>
      <c r="N73" s="170"/>
      <c r="O73" s="170"/>
      <c r="P73" s="170"/>
      <c r="Q73" s="351"/>
      <c r="R73" s="351"/>
      <c r="S73" s="170"/>
      <c r="T73" s="170"/>
      <c r="U73" s="170"/>
      <c r="V73" s="170"/>
      <c r="W73" s="170"/>
      <c r="X73" s="351"/>
      <c r="Y73" s="351"/>
      <c r="Z73" s="170"/>
      <c r="AA73" s="227"/>
      <c r="AB73" s="227"/>
      <c r="AC73" s="183"/>
      <c r="AD73" s="183"/>
      <c r="AE73" s="351"/>
      <c r="AF73" s="351"/>
      <c r="AG73" s="336"/>
    </row>
    <row r="74" spans="1:33" x14ac:dyDescent="0.3">
      <c r="A74" s="295" t="s">
        <v>61</v>
      </c>
      <c r="B74" s="297"/>
      <c r="C74" s="472"/>
      <c r="D74" s="352"/>
      <c r="E74" s="172"/>
      <c r="F74" s="172"/>
      <c r="G74" s="172"/>
      <c r="H74" s="172"/>
      <c r="I74" s="172"/>
      <c r="J74" s="352"/>
      <c r="K74" s="352"/>
      <c r="L74" s="172"/>
      <c r="M74" s="172"/>
      <c r="N74" s="172"/>
      <c r="O74" s="172"/>
      <c r="P74" s="172"/>
      <c r="Q74" s="352"/>
      <c r="R74" s="352"/>
      <c r="S74" s="172"/>
      <c r="T74" s="172"/>
      <c r="U74" s="170"/>
      <c r="V74" s="172"/>
      <c r="W74" s="172"/>
      <c r="X74" s="352"/>
      <c r="Y74" s="352"/>
      <c r="Z74" s="172"/>
      <c r="AA74" s="229"/>
      <c r="AB74" s="229"/>
      <c r="AC74" s="186"/>
      <c r="AD74" s="186"/>
      <c r="AE74" s="352"/>
      <c r="AF74" s="352"/>
      <c r="AG74" s="336"/>
    </row>
    <row r="75" spans="1:33" x14ac:dyDescent="0.3">
      <c r="A75" s="298" t="s">
        <v>58</v>
      </c>
      <c r="B75" s="297"/>
      <c r="C75" s="472"/>
      <c r="D75" s="352"/>
      <c r="E75" s="172"/>
      <c r="F75" s="172"/>
      <c r="G75" s="172"/>
      <c r="H75" s="172"/>
      <c r="I75" s="172"/>
      <c r="J75" s="352"/>
      <c r="K75" s="352"/>
      <c r="L75" s="172"/>
      <c r="M75" s="172"/>
      <c r="N75" s="172"/>
      <c r="O75" s="172"/>
      <c r="P75" s="172"/>
      <c r="Q75" s="352"/>
      <c r="R75" s="352"/>
      <c r="S75" s="172"/>
      <c r="T75" s="172"/>
      <c r="U75" s="170"/>
      <c r="V75" s="172">
        <v>51</v>
      </c>
      <c r="W75" s="172"/>
      <c r="X75" s="352"/>
      <c r="Y75" s="352"/>
      <c r="Z75" s="172"/>
      <c r="AA75" s="229"/>
      <c r="AB75" s="229"/>
      <c r="AC75" s="186"/>
      <c r="AD75" s="186"/>
      <c r="AE75" s="352"/>
      <c r="AF75" s="352"/>
      <c r="AG75" s="336"/>
    </row>
    <row r="76" spans="1:33" x14ac:dyDescent="0.3">
      <c r="A76" s="299" t="s">
        <v>56</v>
      </c>
      <c r="B76" s="297"/>
      <c r="C76" s="472"/>
      <c r="D76" s="352"/>
      <c r="E76" s="172"/>
      <c r="F76" s="172"/>
      <c r="G76" s="172"/>
      <c r="H76" s="172"/>
      <c r="I76" s="172"/>
      <c r="J76" s="352"/>
      <c r="K76" s="352"/>
      <c r="L76" s="172"/>
      <c r="M76" s="172"/>
      <c r="N76" s="172"/>
      <c r="O76" s="172"/>
      <c r="P76" s="172"/>
      <c r="Q76" s="352"/>
      <c r="R76" s="352"/>
      <c r="S76" s="172"/>
      <c r="T76" s="172"/>
      <c r="U76" s="170"/>
      <c r="V76" s="172"/>
      <c r="W76" s="172"/>
      <c r="X76" s="352"/>
      <c r="Y76" s="352"/>
      <c r="Z76" s="172"/>
      <c r="AA76" s="229"/>
      <c r="AB76" s="229"/>
      <c r="AC76" s="186"/>
      <c r="AD76" s="186"/>
      <c r="AE76" s="352"/>
      <c r="AF76" s="352"/>
      <c r="AG76" s="336"/>
    </row>
    <row r="77" spans="1:33" x14ac:dyDescent="0.3">
      <c r="A77" s="299" t="s">
        <v>59</v>
      </c>
      <c r="B77" s="297"/>
      <c r="C77" s="472"/>
      <c r="D77" s="352"/>
      <c r="E77" s="172"/>
      <c r="F77" s="172"/>
      <c r="G77" s="172"/>
      <c r="H77" s="172"/>
      <c r="I77" s="172"/>
      <c r="J77" s="352"/>
      <c r="K77" s="352"/>
      <c r="L77" s="172"/>
      <c r="M77" s="172"/>
      <c r="N77" s="172"/>
      <c r="O77" s="172"/>
      <c r="P77" s="172"/>
      <c r="Q77" s="352"/>
      <c r="R77" s="352"/>
      <c r="S77" s="172"/>
      <c r="T77" s="172"/>
      <c r="U77" s="170"/>
      <c r="V77" s="172"/>
      <c r="W77" s="172"/>
      <c r="X77" s="352"/>
      <c r="Y77" s="352"/>
      <c r="Z77" s="172"/>
      <c r="AA77" s="229"/>
      <c r="AB77" s="229"/>
      <c r="AC77" s="186"/>
      <c r="AD77" s="186"/>
      <c r="AE77" s="352"/>
      <c r="AF77" s="352"/>
      <c r="AG77" s="336"/>
    </row>
    <row r="78" spans="1:33" x14ac:dyDescent="0.3">
      <c r="A78" s="299" t="s">
        <v>57</v>
      </c>
      <c r="B78" s="297"/>
      <c r="C78" s="472"/>
      <c r="D78" s="352"/>
      <c r="E78" s="172"/>
      <c r="F78" s="172"/>
      <c r="G78" s="172"/>
      <c r="H78" s="172"/>
      <c r="I78" s="172"/>
      <c r="J78" s="352"/>
      <c r="K78" s="352"/>
      <c r="L78" s="172"/>
      <c r="M78" s="172"/>
      <c r="N78" s="172"/>
      <c r="O78" s="172"/>
      <c r="P78" s="172"/>
      <c r="Q78" s="352"/>
      <c r="R78" s="352"/>
      <c r="S78" s="172"/>
      <c r="T78" s="172"/>
      <c r="U78" s="170"/>
      <c r="V78" s="172"/>
      <c r="W78" s="172"/>
      <c r="X78" s="352"/>
      <c r="Y78" s="352"/>
      <c r="Z78" s="172"/>
      <c r="AA78" s="229"/>
      <c r="AB78" s="229"/>
      <c r="AC78" s="186"/>
      <c r="AD78" s="186"/>
      <c r="AE78" s="352"/>
      <c r="AF78" s="352"/>
      <c r="AG78" s="336"/>
    </row>
    <row r="79" spans="1:33" x14ac:dyDescent="0.3">
      <c r="A79" s="299" t="s">
        <v>60</v>
      </c>
      <c r="B79" s="297"/>
      <c r="C79" s="472"/>
      <c r="D79" s="352"/>
      <c r="E79" s="172"/>
      <c r="F79" s="172"/>
      <c r="G79" s="172"/>
      <c r="H79" s="172"/>
      <c r="I79" s="172"/>
      <c r="J79" s="352"/>
      <c r="K79" s="352"/>
      <c r="L79" s="172"/>
      <c r="M79" s="172"/>
      <c r="N79" s="172"/>
      <c r="O79" s="172"/>
      <c r="P79" s="172"/>
      <c r="Q79" s="352"/>
      <c r="R79" s="352"/>
      <c r="S79" s="172"/>
      <c r="T79" s="172"/>
      <c r="U79" s="170"/>
      <c r="V79" s="172"/>
      <c r="W79" s="172"/>
      <c r="X79" s="352"/>
      <c r="Y79" s="352"/>
      <c r="Z79" s="172"/>
      <c r="AA79" s="229"/>
      <c r="AB79" s="229"/>
      <c r="AC79" s="186"/>
      <c r="AD79" s="186"/>
      <c r="AE79" s="352"/>
      <c r="AF79" s="352"/>
      <c r="AG79" s="336"/>
    </row>
    <row r="80" spans="1:33" ht="15" thickBot="1" x14ac:dyDescent="0.35">
      <c r="A80" s="299" t="s">
        <v>127</v>
      </c>
      <c r="B80" s="297"/>
      <c r="C80" s="397"/>
      <c r="D80" s="353"/>
      <c r="E80" s="174"/>
      <c r="F80" s="174"/>
      <c r="G80" s="174"/>
      <c r="H80" s="174"/>
      <c r="I80" s="174"/>
      <c r="J80" s="353"/>
      <c r="K80" s="353"/>
      <c r="L80" s="174"/>
      <c r="M80" s="174"/>
      <c r="N80" s="174"/>
      <c r="O80" s="174"/>
      <c r="P80" s="174"/>
      <c r="Q80" s="353"/>
      <c r="R80" s="353"/>
      <c r="S80" s="174"/>
      <c r="T80" s="174"/>
      <c r="U80" s="302"/>
      <c r="V80" s="174"/>
      <c r="W80" s="174"/>
      <c r="X80" s="353"/>
      <c r="Y80" s="353"/>
      <c r="Z80" s="174"/>
      <c r="AA80" s="231"/>
      <c r="AB80" s="231"/>
      <c r="AC80" s="189"/>
      <c r="AD80" s="189"/>
      <c r="AE80" s="353"/>
      <c r="AF80" s="353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51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71"/>
      <c r="D82" s="351"/>
      <c r="E82" s="170"/>
      <c r="F82" s="170"/>
      <c r="G82" s="170"/>
      <c r="H82" s="170">
        <v>4</v>
      </c>
      <c r="I82" s="170"/>
      <c r="J82" s="351"/>
      <c r="K82" s="351"/>
      <c r="L82" s="170"/>
      <c r="M82" s="170"/>
      <c r="N82" s="170"/>
      <c r="O82" s="170"/>
      <c r="P82" s="170"/>
      <c r="Q82" s="351"/>
      <c r="R82" s="351"/>
      <c r="S82" s="170"/>
      <c r="T82" s="183"/>
      <c r="U82" s="170"/>
      <c r="V82" s="183"/>
      <c r="W82" s="183"/>
      <c r="X82" s="351"/>
      <c r="Y82" s="351"/>
      <c r="Z82" s="183"/>
      <c r="AA82" s="239"/>
      <c r="AB82" s="239"/>
      <c r="AC82" s="183"/>
      <c r="AD82" s="183"/>
      <c r="AE82" s="351"/>
      <c r="AF82" s="351"/>
      <c r="AG82" s="336"/>
    </row>
    <row r="83" spans="1:33" x14ac:dyDescent="0.3">
      <c r="A83" s="63" t="s">
        <v>40</v>
      </c>
      <c r="B83" s="95"/>
      <c r="C83" s="472"/>
      <c r="D83" s="352"/>
      <c r="E83" s="172"/>
      <c r="F83" s="172"/>
      <c r="G83" s="172"/>
      <c r="H83" s="172"/>
      <c r="I83" s="172"/>
      <c r="J83" s="352"/>
      <c r="K83" s="352"/>
      <c r="L83" s="172"/>
      <c r="M83" s="172"/>
      <c r="N83" s="172"/>
      <c r="O83" s="172"/>
      <c r="P83" s="172"/>
      <c r="Q83" s="352"/>
      <c r="R83" s="352"/>
      <c r="S83" s="172"/>
      <c r="T83" s="186"/>
      <c r="U83" s="172"/>
      <c r="V83" s="183"/>
      <c r="W83" s="186"/>
      <c r="X83" s="352"/>
      <c r="Y83" s="352"/>
      <c r="Z83" s="186"/>
      <c r="AA83" s="240"/>
      <c r="AB83" s="240"/>
      <c r="AC83" s="186"/>
      <c r="AD83" s="186"/>
      <c r="AE83" s="352"/>
      <c r="AF83" s="352"/>
      <c r="AG83" s="336"/>
    </row>
    <row r="84" spans="1:33" x14ac:dyDescent="0.3">
      <c r="A84" s="63" t="s">
        <v>38</v>
      </c>
      <c r="B84" s="95"/>
      <c r="C84" s="472"/>
      <c r="D84" s="352"/>
      <c r="E84" s="172"/>
      <c r="F84" s="172"/>
      <c r="G84" s="172"/>
      <c r="H84" s="172">
        <v>9</v>
      </c>
      <c r="I84" s="172"/>
      <c r="J84" s="352"/>
      <c r="K84" s="352"/>
      <c r="L84" s="172"/>
      <c r="M84" s="172"/>
      <c r="N84" s="172"/>
      <c r="O84" s="172"/>
      <c r="P84" s="172"/>
      <c r="Q84" s="352"/>
      <c r="R84" s="352"/>
      <c r="S84" s="172"/>
      <c r="T84" s="186"/>
      <c r="U84" s="172"/>
      <c r="V84" s="186"/>
      <c r="W84" s="186"/>
      <c r="X84" s="352"/>
      <c r="Y84" s="352"/>
      <c r="Z84" s="186"/>
      <c r="AA84" s="240"/>
      <c r="AB84" s="240"/>
      <c r="AC84" s="186"/>
      <c r="AD84" s="186"/>
      <c r="AE84" s="352"/>
      <c r="AF84" s="352"/>
      <c r="AG84" s="336"/>
    </row>
    <row r="85" spans="1:33" x14ac:dyDescent="0.3">
      <c r="A85" s="63" t="s">
        <v>36</v>
      </c>
      <c r="B85" s="95"/>
      <c r="C85" s="472"/>
      <c r="D85" s="352"/>
      <c r="E85" s="172"/>
      <c r="F85" s="172"/>
      <c r="G85" s="172"/>
      <c r="H85" s="172"/>
      <c r="I85" s="172"/>
      <c r="J85" s="352"/>
      <c r="K85" s="352"/>
      <c r="L85" s="172"/>
      <c r="M85" s="172"/>
      <c r="N85" s="172"/>
      <c r="O85" s="172"/>
      <c r="P85" s="172"/>
      <c r="Q85" s="352"/>
      <c r="R85" s="352"/>
      <c r="S85" s="172"/>
      <c r="T85" s="186"/>
      <c r="U85" s="172"/>
      <c r="V85" s="186"/>
      <c r="W85" s="186"/>
      <c r="X85" s="352"/>
      <c r="Y85" s="352"/>
      <c r="Z85" s="186"/>
      <c r="AA85" s="240"/>
      <c r="AB85" s="240"/>
      <c r="AC85" s="186"/>
      <c r="AD85" s="186"/>
      <c r="AE85" s="352"/>
      <c r="AF85" s="352"/>
      <c r="AG85" s="336"/>
    </row>
    <row r="86" spans="1:33" x14ac:dyDescent="0.3">
      <c r="A86" s="64" t="s">
        <v>39</v>
      </c>
      <c r="B86" s="93"/>
      <c r="C86" s="397"/>
      <c r="D86" s="353"/>
      <c r="E86" s="174"/>
      <c r="F86" s="174"/>
      <c r="G86" s="174"/>
      <c r="H86" s="174"/>
      <c r="I86" s="174"/>
      <c r="J86" s="353"/>
      <c r="K86" s="353"/>
      <c r="L86" s="174"/>
      <c r="M86" s="174"/>
      <c r="N86" s="174"/>
      <c r="O86" s="174"/>
      <c r="P86" s="174"/>
      <c r="Q86" s="353"/>
      <c r="R86" s="353"/>
      <c r="S86" s="174"/>
      <c r="T86" s="189"/>
      <c r="U86" s="172"/>
      <c r="V86" s="189"/>
      <c r="W86" s="189"/>
      <c r="X86" s="353"/>
      <c r="Y86" s="353"/>
      <c r="Z86" s="189"/>
      <c r="AA86" s="241"/>
      <c r="AB86" s="241"/>
      <c r="AC86" s="189"/>
      <c r="AD86" s="189"/>
      <c r="AE86" s="353"/>
      <c r="AF86" s="353"/>
      <c r="AG86" s="336"/>
    </row>
    <row r="87" spans="1:33" x14ac:dyDescent="0.3">
      <c r="A87" s="64" t="s">
        <v>37</v>
      </c>
      <c r="B87" s="93"/>
      <c r="C87" s="397"/>
      <c r="D87" s="353"/>
      <c r="E87" s="174"/>
      <c r="F87" s="174"/>
      <c r="G87" s="174"/>
      <c r="H87" s="174"/>
      <c r="I87" s="174"/>
      <c r="J87" s="353"/>
      <c r="K87" s="353"/>
      <c r="L87" s="174"/>
      <c r="M87" s="174"/>
      <c r="N87" s="174"/>
      <c r="O87" s="174"/>
      <c r="P87" s="174"/>
      <c r="Q87" s="353"/>
      <c r="R87" s="353"/>
      <c r="S87" s="174"/>
      <c r="T87" s="189"/>
      <c r="U87" s="187"/>
      <c r="V87" s="174"/>
      <c r="W87" s="189"/>
      <c r="X87" s="353"/>
      <c r="Y87" s="353"/>
      <c r="Z87" s="189"/>
      <c r="AA87" s="241"/>
      <c r="AB87" s="241"/>
      <c r="AC87" s="189"/>
      <c r="AD87" s="189"/>
      <c r="AE87" s="353"/>
      <c r="AF87" s="353"/>
      <c r="AG87" s="336"/>
    </row>
    <row r="88" spans="1:33" x14ac:dyDescent="0.3">
      <c r="A88" s="64" t="s">
        <v>46</v>
      </c>
      <c r="B88" s="93"/>
      <c r="C88" s="397"/>
      <c r="D88" s="353"/>
      <c r="E88" s="174"/>
      <c r="F88" s="174"/>
      <c r="G88" s="174"/>
      <c r="H88" s="174"/>
      <c r="I88" s="174"/>
      <c r="J88" s="353"/>
      <c r="K88" s="353"/>
      <c r="L88" s="174"/>
      <c r="M88" s="174"/>
      <c r="N88" s="174"/>
      <c r="O88" s="174"/>
      <c r="P88" s="174"/>
      <c r="Q88" s="353"/>
      <c r="R88" s="353"/>
      <c r="S88" s="174"/>
      <c r="T88" s="189"/>
      <c r="U88" s="172"/>
      <c r="V88" s="189"/>
      <c r="W88" s="189"/>
      <c r="X88" s="353"/>
      <c r="Y88" s="353"/>
      <c r="Z88" s="189"/>
      <c r="AA88" s="241"/>
      <c r="AB88" s="241"/>
      <c r="AC88" s="189"/>
      <c r="AD88" s="189"/>
      <c r="AE88" s="353"/>
      <c r="AF88" s="353"/>
      <c r="AG88" s="336"/>
    </row>
    <row r="89" spans="1:33" ht="15" thickBot="1" x14ac:dyDescent="0.35">
      <c r="A89" s="64" t="s">
        <v>128</v>
      </c>
      <c r="B89" s="93"/>
      <c r="C89" s="397"/>
      <c r="D89" s="353"/>
      <c r="E89" s="174"/>
      <c r="F89" s="174"/>
      <c r="G89" s="174"/>
      <c r="H89" s="174"/>
      <c r="I89" s="174"/>
      <c r="J89" s="353"/>
      <c r="K89" s="353"/>
      <c r="L89" s="174"/>
      <c r="M89" s="174"/>
      <c r="N89" s="174"/>
      <c r="O89" s="174"/>
      <c r="P89" s="174"/>
      <c r="Q89" s="353"/>
      <c r="R89" s="353"/>
      <c r="S89" s="174"/>
      <c r="T89" s="189"/>
      <c r="U89" s="170"/>
      <c r="V89" s="189"/>
      <c r="W89" s="189"/>
      <c r="X89" s="353"/>
      <c r="Y89" s="353"/>
      <c r="Z89" s="189"/>
      <c r="AA89" s="241"/>
      <c r="AB89" s="241"/>
      <c r="AC89" s="189"/>
      <c r="AD89" s="189"/>
      <c r="AE89" s="353"/>
      <c r="AF89" s="353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0</v>
      </c>
      <c r="F90" s="12">
        <f t="shared" si="6"/>
        <v>0</v>
      </c>
      <c r="G90" s="120">
        <f t="shared" si="6"/>
        <v>0</v>
      </c>
      <c r="H90" s="120">
        <f t="shared" si="6"/>
        <v>13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0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62" t="s">
        <v>49</v>
      </c>
      <c r="B91" s="92"/>
      <c r="C91" s="471"/>
      <c r="D91" s="351"/>
      <c r="E91" s="170"/>
      <c r="F91" s="170"/>
      <c r="G91" s="170"/>
      <c r="H91" s="170"/>
      <c r="I91" s="170"/>
      <c r="J91" s="351"/>
      <c r="K91" s="351"/>
      <c r="L91" s="170"/>
      <c r="M91" s="170"/>
      <c r="N91" s="170"/>
      <c r="O91" s="170"/>
      <c r="P91" s="170"/>
      <c r="Q91" s="351"/>
      <c r="R91" s="351"/>
      <c r="S91" s="170"/>
      <c r="T91" s="183"/>
      <c r="U91" s="170"/>
      <c r="V91" s="183"/>
      <c r="W91" s="183"/>
      <c r="X91" s="351"/>
      <c r="Y91" s="351"/>
      <c r="Z91" s="183"/>
      <c r="AA91" s="239"/>
      <c r="AB91" s="239"/>
      <c r="AC91" s="183"/>
      <c r="AD91" s="183"/>
      <c r="AE91" s="351"/>
      <c r="AF91" s="351"/>
      <c r="AG91" s="336"/>
    </row>
    <row r="92" spans="1:33" x14ac:dyDescent="0.3">
      <c r="A92" s="63" t="s">
        <v>50</v>
      </c>
      <c r="B92" s="95"/>
      <c r="C92" s="472"/>
      <c r="D92" s="352"/>
      <c r="E92" s="172"/>
      <c r="F92" s="172"/>
      <c r="G92" s="172"/>
      <c r="H92" s="172"/>
      <c r="I92" s="172"/>
      <c r="J92" s="352"/>
      <c r="K92" s="352"/>
      <c r="L92" s="172"/>
      <c r="M92" s="172"/>
      <c r="N92" s="172"/>
      <c r="O92" s="172"/>
      <c r="P92" s="172"/>
      <c r="Q92" s="352"/>
      <c r="R92" s="352"/>
      <c r="S92" s="172"/>
      <c r="T92" s="186"/>
      <c r="U92" s="170"/>
      <c r="V92" s="186"/>
      <c r="W92" s="186"/>
      <c r="X92" s="352"/>
      <c r="Y92" s="352"/>
      <c r="Z92" s="186"/>
      <c r="AA92" s="240"/>
      <c r="AB92" s="240"/>
      <c r="AC92" s="186"/>
      <c r="AD92" s="186"/>
      <c r="AE92" s="352"/>
      <c r="AF92" s="352"/>
      <c r="AG92" s="336"/>
    </row>
    <row r="93" spans="1:33" x14ac:dyDescent="0.3">
      <c r="A93" s="63" t="s">
        <v>51</v>
      </c>
      <c r="B93" s="95"/>
      <c r="C93" s="472"/>
      <c r="D93" s="352"/>
      <c r="E93" s="172"/>
      <c r="F93" s="172"/>
      <c r="G93" s="172"/>
      <c r="H93" s="172"/>
      <c r="I93" s="172"/>
      <c r="J93" s="352"/>
      <c r="K93" s="352"/>
      <c r="L93" s="172"/>
      <c r="M93" s="172"/>
      <c r="N93" s="172"/>
      <c r="O93" s="172"/>
      <c r="P93" s="172"/>
      <c r="Q93" s="352"/>
      <c r="R93" s="352"/>
      <c r="S93" s="172"/>
      <c r="T93" s="186"/>
      <c r="U93" s="170"/>
      <c r="V93" s="186"/>
      <c r="W93" s="186"/>
      <c r="X93" s="352"/>
      <c r="Y93" s="352"/>
      <c r="Z93" s="186"/>
      <c r="AA93" s="240"/>
      <c r="AB93" s="240"/>
      <c r="AC93" s="186"/>
      <c r="AD93" s="186"/>
      <c r="AE93" s="352"/>
      <c r="AF93" s="352"/>
      <c r="AG93" s="336"/>
    </row>
    <row r="94" spans="1:33" x14ac:dyDescent="0.3">
      <c r="A94" s="63" t="s">
        <v>52</v>
      </c>
      <c r="B94" s="95"/>
      <c r="C94" s="472"/>
      <c r="D94" s="352"/>
      <c r="E94" s="172"/>
      <c r="F94" s="172"/>
      <c r="G94" s="172"/>
      <c r="H94" s="172"/>
      <c r="I94" s="172"/>
      <c r="J94" s="352"/>
      <c r="K94" s="352"/>
      <c r="L94" s="172"/>
      <c r="M94" s="172"/>
      <c r="N94" s="172"/>
      <c r="O94" s="172"/>
      <c r="P94" s="172"/>
      <c r="Q94" s="352"/>
      <c r="R94" s="352"/>
      <c r="S94" s="172"/>
      <c r="T94" s="186"/>
      <c r="U94" s="170"/>
      <c r="V94" s="186"/>
      <c r="W94" s="186"/>
      <c r="X94" s="352"/>
      <c r="Y94" s="352"/>
      <c r="Z94" s="186"/>
      <c r="AA94" s="240"/>
      <c r="AB94" s="240"/>
      <c r="AC94" s="186"/>
      <c r="AD94" s="186"/>
      <c r="AE94" s="352"/>
      <c r="AF94" s="352"/>
      <c r="AG94" s="336"/>
    </row>
    <row r="95" spans="1:33" x14ac:dyDescent="0.3">
      <c r="A95" s="64" t="s">
        <v>53</v>
      </c>
      <c r="B95" s="93"/>
      <c r="C95" s="397"/>
      <c r="D95" s="353"/>
      <c r="E95" s="174"/>
      <c r="F95" s="174"/>
      <c r="G95" s="174"/>
      <c r="H95" s="174"/>
      <c r="I95" s="174"/>
      <c r="J95" s="353"/>
      <c r="K95" s="353"/>
      <c r="L95" s="174"/>
      <c r="M95" s="174"/>
      <c r="N95" s="174"/>
      <c r="O95" s="174"/>
      <c r="P95" s="174"/>
      <c r="Q95" s="353"/>
      <c r="R95" s="353"/>
      <c r="S95" s="174"/>
      <c r="T95" s="189"/>
      <c r="U95" s="170"/>
      <c r="V95" s="189"/>
      <c r="W95" s="189"/>
      <c r="X95" s="353"/>
      <c r="Y95" s="353"/>
      <c r="Z95" s="189"/>
      <c r="AA95" s="241"/>
      <c r="AB95" s="241"/>
      <c r="AC95" s="189"/>
      <c r="AD95" s="189"/>
      <c r="AE95" s="353"/>
      <c r="AF95" s="353"/>
      <c r="AG95" s="336"/>
    </row>
    <row r="96" spans="1:33" ht="15" thickBot="1" x14ac:dyDescent="0.35">
      <c r="A96" s="64" t="s">
        <v>54</v>
      </c>
      <c r="B96" s="93"/>
      <c r="C96" s="397"/>
      <c r="D96" s="353"/>
      <c r="E96" s="174"/>
      <c r="F96" s="174"/>
      <c r="G96" s="174"/>
      <c r="H96" s="174"/>
      <c r="I96" s="174"/>
      <c r="J96" s="353"/>
      <c r="K96" s="353"/>
      <c r="L96" s="174"/>
      <c r="M96" s="174"/>
      <c r="N96" s="174"/>
      <c r="O96" s="174"/>
      <c r="P96" s="174"/>
      <c r="Q96" s="353"/>
      <c r="R96" s="353"/>
      <c r="S96" s="174"/>
      <c r="T96" s="189"/>
      <c r="U96" s="170"/>
      <c r="V96" s="189"/>
      <c r="W96" s="189"/>
      <c r="X96" s="353"/>
      <c r="Y96" s="353"/>
      <c r="Z96" s="189"/>
      <c r="AA96" s="241"/>
      <c r="AB96" s="241"/>
      <c r="AC96" s="189"/>
      <c r="AD96" s="189"/>
      <c r="AE96" s="353"/>
      <c r="AF96" s="353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71"/>
      <c r="D98" s="351"/>
      <c r="E98" s="170"/>
      <c r="F98" s="170"/>
      <c r="G98" s="170"/>
      <c r="H98" s="170"/>
      <c r="I98" s="170"/>
      <c r="J98" s="351"/>
      <c r="K98" s="351"/>
      <c r="L98" s="170"/>
      <c r="M98" s="170"/>
      <c r="N98" s="170"/>
      <c r="O98" s="170"/>
      <c r="P98" s="170"/>
      <c r="Q98" s="351"/>
      <c r="R98" s="351"/>
      <c r="S98" s="170"/>
      <c r="T98" s="183"/>
      <c r="U98" s="170"/>
      <c r="V98" s="183"/>
      <c r="W98" s="183"/>
      <c r="X98" s="351"/>
      <c r="Y98" s="351"/>
      <c r="Z98" s="183"/>
      <c r="AA98" s="239"/>
      <c r="AB98" s="239"/>
      <c r="AC98" s="183"/>
      <c r="AD98" s="183"/>
      <c r="AE98" s="351"/>
      <c r="AF98" s="351"/>
      <c r="AG98" s="336"/>
    </row>
    <row r="99" spans="1:33" x14ac:dyDescent="0.3">
      <c r="A99" s="63" t="s">
        <v>63</v>
      </c>
      <c r="B99" s="95"/>
      <c r="C99" s="472"/>
      <c r="D99" s="352"/>
      <c r="E99" s="172"/>
      <c r="F99" s="172"/>
      <c r="G99" s="172"/>
      <c r="H99" s="172"/>
      <c r="I99" s="172"/>
      <c r="J99" s="352"/>
      <c r="K99" s="352"/>
      <c r="L99" s="172"/>
      <c r="M99" s="172"/>
      <c r="N99" s="172"/>
      <c r="O99" s="172"/>
      <c r="P99" s="172"/>
      <c r="Q99" s="352"/>
      <c r="R99" s="352"/>
      <c r="S99" s="172"/>
      <c r="T99" s="186"/>
      <c r="U99" s="170"/>
      <c r="V99" s="186"/>
      <c r="W99" s="186"/>
      <c r="X99" s="352"/>
      <c r="Y99" s="352"/>
      <c r="Z99" s="186"/>
      <c r="AA99" s="240"/>
      <c r="AB99" s="240"/>
      <c r="AC99" s="186"/>
      <c r="AD99" s="186"/>
      <c r="AE99" s="352"/>
      <c r="AF99" s="352"/>
      <c r="AG99" s="336"/>
    </row>
    <row r="100" spans="1:33" x14ac:dyDescent="0.3">
      <c r="A100" s="63" t="s">
        <v>64</v>
      </c>
      <c r="B100" s="95"/>
      <c r="C100" s="472"/>
      <c r="D100" s="352"/>
      <c r="E100" s="172"/>
      <c r="F100" s="172"/>
      <c r="G100" s="172"/>
      <c r="H100" s="172"/>
      <c r="I100" s="172"/>
      <c r="J100" s="352"/>
      <c r="K100" s="352"/>
      <c r="L100" s="172"/>
      <c r="M100" s="172"/>
      <c r="N100" s="172"/>
      <c r="O100" s="172"/>
      <c r="P100" s="172"/>
      <c r="Q100" s="352"/>
      <c r="R100" s="352"/>
      <c r="S100" s="172"/>
      <c r="T100" s="186"/>
      <c r="U100" s="170"/>
      <c r="V100" s="186"/>
      <c r="W100" s="186"/>
      <c r="X100" s="352"/>
      <c r="Y100" s="352"/>
      <c r="Z100" s="186"/>
      <c r="AA100" s="240"/>
      <c r="AB100" s="240"/>
      <c r="AC100" s="186"/>
      <c r="AD100" s="186"/>
      <c r="AE100" s="352"/>
      <c r="AF100" s="352"/>
      <c r="AG100" s="336"/>
    </row>
    <row r="101" spans="1:33" x14ac:dyDescent="0.3">
      <c r="A101" s="63" t="s">
        <v>65</v>
      </c>
      <c r="B101" s="95"/>
      <c r="C101" s="472"/>
      <c r="D101" s="352"/>
      <c r="E101" s="172"/>
      <c r="F101" s="172"/>
      <c r="G101" s="172"/>
      <c r="H101" s="172"/>
      <c r="I101" s="172"/>
      <c r="J101" s="352"/>
      <c r="K101" s="352"/>
      <c r="L101" s="172"/>
      <c r="M101" s="172"/>
      <c r="N101" s="172"/>
      <c r="O101" s="172"/>
      <c r="P101" s="172"/>
      <c r="Q101" s="352"/>
      <c r="R101" s="352"/>
      <c r="S101" s="172"/>
      <c r="T101" s="186"/>
      <c r="U101" s="170"/>
      <c r="V101" s="186"/>
      <c r="W101" s="186"/>
      <c r="X101" s="352"/>
      <c r="Y101" s="352"/>
      <c r="Z101" s="186"/>
      <c r="AA101" s="240"/>
      <c r="AB101" s="240"/>
      <c r="AC101" s="186"/>
      <c r="AD101" s="186"/>
      <c r="AE101" s="352"/>
      <c r="AF101" s="352"/>
      <c r="AG101" s="336"/>
    </row>
    <row r="102" spans="1:33" x14ac:dyDescent="0.3">
      <c r="A102" s="64" t="s">
        <v>66</v>
      </c>
      <c r="B102" s="93"/>
      <c r="C102" s="397"/>
      <c r="D102" s="353"/>
      <c r="E102" s="174"/>
      <c r="F102" s="174"/>
      <c r="G102" s="174"/>
      <c r="H102" s="174"/>
      <c r="I102" s="174"/>
      <c r="J102" s="353"/>
      <c r="K102" s="353"/>
      <c r="L102" s="174"/>
      <c r="M102" s="174"/>
      <c r="N102" s="174"/>
      <c r="O102" s="174"/>
      <c r="P102" s="174"/>
      <c r="Q102" s="353"/>
      <c r="R102" s="353"/>
      <c r="S102" s="174"/>
      <c r="T102" s="189"/>
      <c r="U102" s="170"/>
      <c r="V102" s="189"/>
      <c r="W102" s="189"/>
      <c r="X102" s="353"/>
      <c r="Y102" s="353"/>
      <c r="Z102" s="189"/>
      <c r="AA102" s="241"/>
      <c r="AB102" s="241"/>
      <c r="AC102" s="189"/>
      <c r="AD102" s="189"/>
      <c r="AE102" s="353"/>
      <c r="AF102" s="353"/>
      <c r="AG102" s="336"/>
    </row>
    <row r="103" spans="1:33" ht="15" thickBot="1" x14ac:dyDescent="0.35">
      <c r="A103" s="64" t="s">
        <v>67</v>
      </c>
      <c r="B103" s="93"/>
      <c r="C103" s="397"/>
      <c r="D103" s="353"/>
      <c r="E103" s="174"/>
      <c r="F103" s="174"/>
      <c r="G103" s="174"/>
      <c r="H103" s="174"/>
      <c r="I103" s="174"/>
      <c r="J103" s="353"/>
      <c r="K103" s="353"/>
      <c r="L103" s="174"/>
      <c r="M103" s="174"/>
      <c r="N103" s="174"/>
      <c r="O103" s="174"/>
      <c r="P103" s="174"/>
      <c r="Q103" s="353"/>
      <c r="R103" s="353"/>
      <c r="S103" s="174"/>
      <c r="T103" s="189"/>
      <c r="U103" s="170"/>
      <c r="V103" s="189"/>
      <c r="W103" s="189"/>
      <c r="X103" s="353"/>
      <c r="Y103" s="353"/>
      <c r="Z103" s="189"/>
      <c r="AA103" s="241"/>
      <c r="AB103" s="241"/>
      <c r="AC103" s="189"/>
      <c r="AD103" s="189"/>
      <c r="AE103" s="353"/>
      <c r="AF103" s="353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62" t="s">
        <v>146</v>
      </c>
      <c r="B105" s="92"/>
      <c r="C105" s="471"/>
      <c r="D105" s="351"/>
      <c r="E105" s="170"/>
      <c r="F105" s="170"/>
      <c r="G105" s="170"/>
      <c r="H105" s="170"/>
      <c r="I105" s="170"/>
      <c r="J105" s="351"/>
      <c r="K105" s="351"/>
      <c r="L105" s="170"/>
      <c r="M105" s="170"/>
      <c r="N105" s="170"/>
      <c r="O105" s="170"/>
      <c r="P105" s="170"/>
      <c r="Q105" s="351"/>
      <c r="R105" s="351"/>
      <c r="S105" s="170"/>
      <c r="T105" s="183"/>
      <c r="U105" s="170"/>
      <c r="V105" s="183"/>
      <c r="W105" s="183"/>
      <c r="X105" s="351"/>
      <c r="Y105" s="351"/>
      <c r="Z105" s="183"/>
      <c r="AA105" s="239"/>
      <c r="AB105" s="239"/>
      <c r="AC105" s="183"/>
      <c r="AD105" s="183"/>
      <c r="AE105" s="351"/>
      <c r="AF105" s="351"/>
      <c r="AG105" s="336"/>
    </row>
    <row r="106" spans="1:33" x14ac:dyDescent="0.3">
      <c r="A106" s="63" t="s">
        <v>80</v>
      </c>
      <c r="B106" s="95"/>
      <c r="C106" s="472"/>
      <c r="D106" s="352"/>
      <c r="E106" s="172"/>
      <c r="F106" s="172"/>
      <c r="G106" s="172"/>
      <c r="H106" s="172"/>
      <c r="I106" s="172"/>
      <c r="J106" s="352"/>
      <c r="K106" s="352"/>
      <c r="L106" s="172"/>
      <c r="M106" s="172"/>
      <c r="N106" s="172"/>
      <c r="O106" s="172"/>
      <c r="P106" s="172"/>
      <c r="Q106" s="352"/>
      <c r="R106" s="352"/>
      <c r="S106" s="172"/>
      <c r="T106" s="186"/>
      <c r="U106" s="170"/>
      <c r="V106" s="186"/>
      <c r="W106" s="186"/>
      <c r="X106" s="352"/>
      <c r="Y106" s="352"/>
      <c r="Z106" s="187"/>
      <c r="AA106" s="240"/>
      <c r="AB106" s="243"/>
      <c r="AC106" s="186"/>
      <c r="AD106" s="186"/>
      <c r="AE106" s="352"/>
      <c r="AF106" s="352"/>
      <c r="AG106" s="336"/>
    </row>
    <row r="107" spans="1:33" x14ac:dyDescent="0.3">
      <c r="A107" s="63" t="s">
        <v>77</v>
      </c>
      <c r="B107" s="95"/>
      <c r="C107" s="472"/>
      <c r="D107" s="352"/>
      <c r="E107" s="172"/>
      <c r="F107" s="172"/>
      <c r="G107" s="172"/>
      <c r="H107" s="172"/>
      <c r="I107" s="172"/>
      <c r="J107" s="352"/>
      <c r="K107" s="352"/>
      <c r="L107" s="172"/>
      <c r="M107" s="172"/>
      <c r="N107" s="172"/>
      <c r="O107" s="172"/>
      <c r="P107" s="172"/>
      <c r="Q107" s="352"/>
      <c r="R107" s="352"/>
      <c r="S107" s="172"/>
      <c r="T107" s="186"/>
      <c r="U107" s="170"/>
      <c r="V107" s="186"/>
      <c r="W107" s="186"/>
      <c r="X107" s="352"/>
      <c r="Y107" s="352"/>
      <c r="Z107" s="186"/>
      <c r="AA107" s="240"/>
      <c r="AB107" s="240"/>
      <c r="AC107" s="186"/>
      <c r="AD107" s="186"/>
      <c r="AE107" s="352"/>
      <c r="AF107" s="352"/>
      <c r="AG107" s="336"/>
    </row>
    <row r="108" spans="1:33" x14ac:dyDescent="0.3">
      <c r="A108" s="63" t="s">
        <v>75</v>
      </c>
      <c r="B108" s="95"/>
      <c r="C108" s="472"/>
      <c r="D108" s="352"/>
      <c r="E108" s="172"/>
      <c r="F108" s="172"/>
      <c r="G108" s="172"/>
      <c r="H108" s="172"/>
      <c r="I108" s="172"/>
      <c r="J108" s="352"/>
      <c r="K108" s="352"/>
      <c r="L108" s="172"/>
      <c r="M108" s="172"/>
      <c r="N108" s="172"/>
      <c r="O108" s="172"/>
      <c r="P108" s="172"/>
      <c r="Q108" s="352"/>
      <c r="R108" s="352"/>
      <c r="S108" s="172"/>
      <c r="T108" s="186"/>
      <c r="U108" s="170"/>
      <c r="V108" s="186"/>
      <c r="W108" s="186"/>
      <c r="X108" s="352"/>
      <c r="Y108" s="352"/>
      <c r="Z108" s="186"/>
      <c r="AA108" s="240"/>
      <c r="AB108" s="240"/>
      <c r="AC108" s="186"/>
      <c r="AD108" s="186"/>
      <c r="AE108" s="352"/>
      <c r="AF108" s="352"/>
      <c r="AG108" s="336"/>
    </row>
    <row r="109" spans="1:33" x14ac:dyDescent="0.3">
      <c r="A109" s="64" t="s">
        <v>78</v>
      </c>
      <c r="B109" s="93"/>
      <c r="C109" s="397"/>
      <c r="D109" s="353"/>
      <c r="E109" s="174"/>
      <c r="F109" s="174"/>
      <c r="G109" s="174"/>
      <c r="H109" s="174"/>
      <c r="I109" s="174"/>
      <c r="J109" s="353"/>
      <c r="K109" s="353"/>
      <c r="L109" s="174"/>
      <c r="M109" s="174"/>
      <c r="N109" s="174"/>
      <c r="O109" s="174"/>
      <c r="P109" s="174"/>
      <c r="Q109" s="353"/>
      <c r="R109" s="353"/>
      <c r="S109" s="174"/>
      <c r="T109" s="189"/>
      <c r="U109" s="170"/>
      <c r="V109" s="189"/>
      <c r="W109" s="189"/>
      <c r="X109" s="353"/>
      <c r="Y109" s="353"/>
      <c r="Z109" s="189"/>
      <c r="AA109" s="241"/>
      <c r="AB109" s="241"/>
      <c r="AC109" s="189"/>
      <c r="AD109" s="189"/>
      <c r="AE109" s="353"/>
      <c r="AF109" s="353"/>
      <c r="AG109" s="336"/>
    </row>
    <row r="110" spans="1:33" x14ac:dyDescent="0.3">
      <c r="A110" s="64" t="s">
        <v>76</v>
      </c>
      <c r="B110" s="93"/>
      <c r="C110" s="397"/>
      <c r="D110" s="353"/>
      <c r="E110" s="174"/>
      <c r="F110" s="174"/>
      <c r="G110" s="174"/>
      <c r="H110" s="174"/>
      <c r="I110" s="174"/>
      <c r="J110" s="353"/>
      <c r="K110" s="353"/>
      <c r="L110" s="174"/>
      <c r="M110" s="174"/>
      <c r="N110" s="174"/>
      <c r="O110" s="174"/>
      <c r="P110" s="174"/>
      <c r="Q110" s="353"/>
      <c r="R110" s="353"/>
      <c r="S110" s="174"/>
      <c r="T110" s="189"/>
      <c r="U110" s="170"/>
      <c r="V110" s="189"/>
      <c r="W110" s="189"/>
      <c r="X110" s="353"/>
      <c r="Y110" s="353"/>
      <c r="Z110" s="189"/>
      <c r="AA110" s="241"/>
      <c r="AB110" s="241"/>
      <c r="AC110" s="189"/>
      <c r="AD110" s="189"/>
      <c r="AE110" s="353"/>
      <c r="AF110" s="353"/>
      <c r="AG110" s="336"/>
    </row>
    <row r="111" spans="1:33" x14ac:dyDescent="0.3">
      <c r="A111" s="64" t="s">
        <v>79</v>
      </c>
      <c r="B111" s="93"/>
      <c r="C111" s="397"/>
      <c r="D111" s="353"/>
      <c r="E111" s="174"/>
      <c r="F111" s="174"/>
      <c r="G111" s="174"/>
      <c r="H111" s="174"/>
      <c r="I111" s="174"/>
      <c r="J111" s="353"/>
      <c r="K111" s="353"/>
      <c r="L111" s="174"/>
      <c r="M111" s="174"/>
      <c r="N111" s="174"/>
      <c r="O111" s="174"/>
      <c r="P111" s="174"/>
      <c r="Q111" s="353"/>
      <c r="R111" s="353"/>
      <c r="S111" s="174"/>
      <c r="T111" s="189"/>
      <c r="U111" s="170"/>
      <c r="V111" s="189"/>
      <c r="W111" s="189"/>
      <c r="X111" s="353"/>
      <c r="Y111" s="353"/>
      <c r="Z111" s="189"/>
      <c r="AA111" s="241"/>
      <c r="AB111" s="241"/>
      <c r="AC111" s="189"/>
      <c r="AD111" s="189"/>
      <c r="AE111" s="353"/>
      <c r="AF111" s="353"/>
      <c r="AG111" s="336"/>
    </row>
    <row r="112" spans="1:33" ht="15" thickBot="1" x14ac:dyDescent="0.35">
      <c r="A112" s="64" t="s">
        <v>145</v>
      </c>
      <c r="B112" s="93"/>
      <c r="C112" s="397"/>
      <c r="D112" s="353"/>
      <c r="E112" s="174"/>
      <c r="F112" s="174"/>
      <c r="G112" s="174"/>
      <c r="H112" s="174"/>
      <c r="I112" s="174"/>
      <c r="J112" s="353"/>
      <c r="K112" s="353"/>
      <c r="L112" s="174"/>
      <c r="M112" s="174"/>
      <c r="N112" s="174"/>
      <c r="O112" s="174"/>
      <c r="P112" s="174"/>
      <c r="Q112" s="353"/>
      <c r="R112" s="353"/>
      <c r="S112" s="174"/>
      <c r="T112" s="189"/>
      <c r="U112" s="170"/>
      <c r="V112" s="189"/>
      <c r="W112" s="189"/>
      <c r="X112" s="353"/>
      <c r="Y112" s="353"/>
      <c r="Z112" s="189"/>
      <c r="AA112" s="241"/>
      <c r="AB112" s="241"/>
      <c r="AC112" s="189"/>
      <c r="AD112" s="189"/>
      <c r="AE112" s="353"/>
      <c r="AF112" s="353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71"/>
      <c r="D114" s="351"/>
      <c r="E114" s="170"/>
      <c r="F114" s="170"/>
      <c r="G114" s="170"/>
      <c r="H114" s="170"/>
      <c r="I114" s="170"/>
      <c r="J114" s="351"/>
      <c r="K114" s="351"/>
      <c r="L114" s="170"/>
      <c r="M114" s="170"/>
      <c r="N114" s="170"/>
      <c r="O114" s="170"/>
      <c r="P114" s="170"/>
      <c r="Q114" s="351"/>
      <c r="R114" s="351"/>
      <c r="S114" s="170"/>
      <c r="T114" s="183"/>
      <c r="U114" s="170"/>
      <c r="V114" s="183"/>
      <c r="W114" s="183"/>
      <c r="X114" s="351"/>
      <c r="Y114" s="351"/>
      <c r="Z114" s="183"/>
      <c r="AA114" s="239"/>
      <c r="AB114" s="239"/>
      <c r="AC114" s="183"/>
      <c r="AD114" s="183"/>
      <c r="AE114" s="351"/>
      <c r="AF114" s="351"/>
      <c r="AG114" s="336"/>
    </row>
    <row r="115" spans="1:33" x14ac:dyDescent="0.3">
      <c r="A115" s="63" t="s">
        <v>90</v>
      </c>
      <c r="B115" s="95"/>
      <c r="C115" s="472"/>
      <c r="D115" s="352"/>
      <c r="E115" s="172"/>
      <c r="F115" s="172"/>
      <c r="G115" s="172"/>
      <c r="H115" s="172"/>
      <c r="I115" s="172"/>
      <c r="J115" s="352"/>
      <c r="K115" s="352"/>
      <c r="L115" s="172"/>
      <c r="M115" s="172">
        <v>13</v>
      </c>
      <c r="N115" s="172"/>
      <c r="O115" s="172"/>
      <c r="P115" s="172"/>
      <c r="Q115" s="352"/>
      <c r="R115" s="352"/>
      <c r="S115" s="172"/>
      <c r="T115" s="186"/>
      <c r="U115" s="170"/>
      <c r="V115" s="186"/>
      <c r="W115" s="186"/>
      <c r="X115" s="352"/>
      <c r="Y115" s="352"/>
      <c r="Z115" s="187"/>
      <c r="AA115" s="240"/>
      <c r="AB115" s="243"/>
      <c r="AC115" s="186"/>
      <c r="AD115" s="186"/>
      <c r="AE115" s="352"/>
      <c r="AF115" s="352"/>
      <c r="AG115" s="336"/>
    </row>
    <row r="116" spans="1:33" x14ac:dyDescent="0.3">
      <c r="A116" s="63" t="s">
        <v>87</v>
      </c>
      <c r="B116" s="95"/>
      <c r="C116" s="472"/>
      <c r="D116" s="352"/>
      <c r="E116" s="172"/>
      <c r="F116" s="172"/>
      <c r="G116" s="172"/>
      <c r="H116" s="172"/>
      <c r="I116" s="172"/>
      <c r="J116" s="352"/>
      <c r="K116" s="352"/>
      <c r="L116" s="172"/>
      <c r="M116" s="172">
        <v>20</v>
      </c>
      <c r="N116" s="172">
        <v>47</v>
      </c>
      <c r="O116" s="172"/>
      <c r="P116" s="172"/>
      <c r="Q116" s="352"/>
      <c r="R116" s="352"/>
      <c r="S116" s="172"/>
      <c r="T116" s="186"/>
      <c r="U116" s="170"/>
      <c r="V116" s="186">
        <v>10</v>
      </c>
      <c r="W116" s="186"/>
      <c r="X116" s="352"/>
      <c r="Y116" s="352"/>
      <c r="Z116" s="186"/>
      <c r="AA116" s="240"/>
      <c r="AB116" s="240"/>
      <c r="AC116" s="186"/>
      <c r="AD116" s="186"/>
      <c r="AE116" s="352"/>
      <c r="AF116" s="352"/>
      <c r="AG116" s="336"/>
    </row>
    <row r="117" spans="1:33" x14ac:dyDescent="0.3">
      <c r="A117" s="63" t="s">
        <v>85</v>
      </c>
      <c r="B117" s="95"/>
      <c r="C117" s="472"/>
      <c r="D117" s="352"/>
      <c r="E117" s="172"/>
      <c r="F117" s="172"/>
      <c r="G117" s="172"/>
      <c r="H117" s="172"/>
      <c r="I117" s="172"/>
      <c r="J117" s="352"/>
      <c r="K117" s="352"/>
      <c r="L117" s="172"/>
      <c r="M117" s="172"/>
      <c r="N117" s="172"/>
      <c r="O117" s="172"/>
      <c r="P117" s="172"/>
      <c r="Q117" s="352"/>
      <c r="R117" s="352"/>
      <c r="S117" s="172"/>
      <c r="T117" s="186">
        <v>11</v>
      </c>
      <c r="U117" s="170"/>
      <c r="V117" s="186"/>
      <c r="W117" s="186"/>
      <c r="X117" s="352"/>
      <c r="Y117" s="352"/>
      <c r="Z117" s="186"/>
      <c r="AA117" s="240"/>
      <c r="AB117" s="240"/>
      <c r="AC117" s="186"/>
      <c r="AD117" s="186"/>
      <c r="AE117" s="352"/>
      <c r="AF117" s="352"/>
      <c r="AG117" s="336"/>
    </row>
    <row r="118" spans="1:33" x14ac:dyDescent="0.3">
      <c r="A118" s="63" t="s">
        <v>88</v>
      </c>
      <c r="B118" s="95"/>
      <c r="C118" s="472"/>
      <c r="D118" s="352"/>
      <c r="E118" s="172"/>
      <c r="F118" s="172"/>
      <c r="G118" s="172"/>
      <c r="H118" s="172"/>
      <c r="I118" s="172"/>
      <c r="J118" s="352"/>
      <c r="K118" s="352"/>
      <c r="L118" s="172"/>
      <c r="M118" s="172"/>
      <c r="N118" s="172"/>
      <c r="O118" s="172"/>
      <c r="P118" s="172"/>
      <c r="Q118" s="352"/>
      <c r="R118" s="352"/>
      <c r="S118" s="172"/>
      <c r="T118" s="186"/>
      <c r="U118" s="170"/>
      <c r="V118" s="186"/>
      <c r="W118" s="186"/>
      <c r="X118" s="352"/>
      <c r="Y118" s="352"/>
      <c r="Z118" s="186"/>
      <c r="AA118" s="240"/>
      <c r="AB118" s="240"/>
      <c r="AC118" s="186"/>
      <c r="AD118" s="186"/>
      <c r="AE118" s="352"/>
      <c r="AF118" s="352"/>
      <c r="AG118" s="336"/>
    </row>
    <row r="119" spans="1:33" x14ac:dyDescent="0.3">
      <c r="A119" s="63" t="s">
        <v>86</v>
      </c>
      <c r="B119" s="95"/>
      <c r="C119" s="472"/>
      <c r="D119" s="352"/>
      <c r="E119" s="172"/>
      <c r="F119" s="172">
        <v>13</v>
      </c>
      <c r="G119" s="172"/>
      <c r="H119" s="172"/>
      <c r="I119" s="172"/>
      <c r="J119" s="352"/>
      <c r="K119" s="352"/>
      <c r="L119" s="172"/>
      <c r="M119" s="172"/>
      <c r="N119" s="172"/>
      <c r="O119" s="172"/>
      <c r="P119" s="172"/>
      <c r="Q119" s="352"/>
      <c r="R119" s="352"/>
      <c r="S119" s="172"/>
      <c r="T119" s="186"/>
      <c r="U119" s="170"/>
      <c r="V119" s="186"/>
      <c r="W119" s="186"/>
      <c r="X119" s="352"/>
      <c r="Y119" s="352"/>
      <c r="Z119" s="186"/>
      <c r="AA119" s="240"/>
      <c r="AB119" s="240"/>
      <c r="AC119" s="186"/>
      <c r="AD119" s="186"/>
      <c r="AE119" s="352"/>
      <c r="AF119" s="352"/>
      <c r="AG119" s="336"/>
    </row>
    <row r="120" spans="1:33" x14ac:dyDescent="0.3">
      <c r="A120" s="64" t="s">
        <v>89</v>
      </c>
      <c r="B120" s="93"/>
      <c r="C120" s="397"/>
      <c r="D120" s="353"/>
      <c r="E120" s="174"/>
      <c r="F120" s="174"/>
      <c r="G120" s="174"/>
      <c r="H120" s="174"/>
      <c r="I120" s="174"/>
      <c r="J120" s="353"/>
      <c r="K120" s="353"/>
      <c r="L120" s="174"/>
      <c r="M120" s="174"/>
      <c r="N120" s="174"/>
      <c r="O120" s="174"/>
      <c r="P120" s="174"/>
      <c r="Q120" s="353"/>
      <c r="R120" s="353"/>
      <c r="S120" s="174"/>
      <c r="T120" s="189"/>
      <c r="U120" s="170"/>
      <c r="V120" s="189"/>
      <c r="W120" s="189"/>
      <c r="X120" s="353"/>
      <c r="Y120" s="353"/>
      <c r="Z120" s="189"/>
      <c r="AA120" s="241"/>
      <c r="AB120" s="241"/>
      <c r="AC120" s="189"/>
      <c r="AD120" s="189"/>
      <c r="AE120" s="353"/>
      <c r="AF120" s="353"/>
      <c r="AG120" s="336"/>
    </row>
    <row r="121" spans="1:33" ht="15" thickBot="1" x14ac:dyDescent="0.35">
      <c r="A121" s="64" t="s">
        <v>147</v>
      </c>
      <c r="B121" s="93"/>
      <c r="C121" s="397"/>
      <c r="D121" s="353"/>
      <c r="E121" s="174"/>
      <c r="F121" s="174"/>
      <c r="G121" s="174"/>
      <c r="H121" s="174"/>
      <c r="I121" s="174"/>
      <c r="J121" s="353"/>
      <c r="K121" s="353"/>
      <c r="L121" s="174"/>
      <c r="M121" s="174"/>
      <c r="N121" s="174"/>
      <c r="O121" s="174"/>
      <c r="P121" s="174"/>
      <c r="Q121" s="353"/>
      <c r="R121" s="353"/>
      <c r="S121" s="174"/>
      <c r="T121" s="189"/>
      <c r="U121" s="170"/>
      <c r="V121" s="189"/>
      <c r="W121" s="189"/>
      <c r="X121" s="353"/>
      <c r="Y121" s="353"/>
      <c r="Z121" s="189"/>
      <c r="AA121" s="241"/>
      <c r="AB121" s="241"/>
      <c r="AC121" s="189"/>
      <c r="AD121" s="189"/>
      <c r="AE121" s="353"/>
      <c r="AF121" s="353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13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0</v>
      </c>
      <c r="K122" s="12">
        <f t="shared" si="13"/>
        <v>0</v>
      </c>
      <c r="L122" s="12">
        <f t="shared" si="13"/>
        <v>0</v>
      </c>
      <c r="M122" s="12">
        <f t="shared" si="13"/>
        <v>33</v>
      </c>
      <c r="N122" s="12">
        <f t="shared" si="13"/>
        <v>47</v>
      </c>
      <c r="O122" s="12">
        <f t="shared" si="13"/>
        <v>0</v>
      </c>
      <c r="P122" s="12">
        <f t="shared" si="13"/>
        <v>0</v>
      </c>
      <c r="Q122" s="12">
        <f t="shared" si="13"/>
        <v>0</v>
      </c>
      <c r="R122" s="12">
        <f t="shared" si="13"/>
        <v>0</v>
      </c>
      <c r="S122" s="12">
        <f t="shared" si="13"/>
        <v>0</v>
      </c>
      <c r="T122" s="12">
        <f t="shared" si="13"/>
        <v>11</v>
      </c>
      <c r="U122" s="12">
        <f t="shared" si="13"/>
        <v>0</v>
      </c>
      <c r="V122" s="12">
        <f t="shared" si="13"/>
        <v>10</v>
      </c>
      <c r="W122" s="12">
        <f t="shared" si="13"/>
        <v>0</v>
      </c>
      <c r="X122" s="12">
        <f t="shared" si="13"/>
        <v>0</v>
      </c>
      <c r="Y122" s="12">
        <f t="shared" si="13"/>
        <v>0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0</v>
      </c>
      <c r="AF122" s="12">
        <f t="shared" si="13"/>
        <v>0</v>
      </c>
      <c r="AG122" s="324">
        <f t="shared" si="13"/>
        <v>0</v>
      </c>
    </row>
  </sheetData>
  <sortState xmlns:xlrd2="http://schemas.microsoft.com/office/spreadsheetml/2017/richdata2" ref="A113:AG120">
    <sortCondition ref="A113"/>
  </sortState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36"/>
  <sheetViews>
    <sheetView topLeftCell="A14" zoomScaleNormal="100" workbookViewId="0">
      <selection activeCell="F31" sqref="F31"/>
    </sheetView>
  </sheetViews>
  <sheetFormatPr baseColWidth="10" defaultRowHeight="14.4" x14ac:dyDescent="0.3"/>
  <cols>
    <col min="1" max="1" width="35.77734375" bestFit="1" customWidth="1"/>
  </cols>
  <sheetData>
    <row r="1" spans="1:3" ht="21.6" thickBot="1" x14ac:dyDescent="0.45">
      <c r="A1" s="826">
        <v>2017</v>
      </c>
      <c r="B1" s="827"/>
      <c r="C1" s="424"/>
    </row>
    <row r="2" spans="1:3" ht="21" x14ac:dyDescent="0.4">
      <c r="A2" s="437" t="s">
        <v>102</v>
      </c>
      <c r="B2" s="440">
        <f>'Octobre 2017 (4)'!B22</f>
        <v>2290</v>
      </c>
      <c r="C2" s="424"/>
    </row>
    <row r="3" spans="1:3" ht="21" x14ac:dyDescent="0.4">
      <c r="A3" s="438" t="s">
        <v>103</v>
      </c>
      <c r="B3" s="441">
        <f>'Novembre 2017 (3)'!B22</f>
        <v>2670</v>
      </c>
      <c r="C3" s="424"/>
    </row>
    <row r="4" spans="1:3" ht="21.6" thickBot="1" x14ac:dyDescent="0.45">
      <c r="A4" s="439" t="s">
        <v>105</v>
      </c>
      <c r="B4" s="442">
        <f>'Décembre 2017 (2)'!B22</f>
        <v>2652</v>
      </c>
      <c r="C4" s="424"/>
    </row>
    <row r="5" spans="1:3" ht="21.6" thickBot="1" x14ac:dyDescent="0.45">
      <c r="A5" s="507"/>
      <c r="B5" s="506">
        <f>SUM(B2:B4)</f>
        <v>7612</v>
      </c>
      <c r="C5" s="424"/>
    </row>
    <row r="6" spans="1:3" ht="21.6" thickBot="1" x14ac:dyDescent="0.45">
      <c r="A6" s="826">
        <v>2018</v>
      </c>
      <c r="B6" s="827"/>
      <c r="C6" s="424"/>
    </row>
    <row r="7" spans="1:3" ht="21" x14ac:dyDescent="0.4">
      <c r="A7" s="425" t="s">
        <v>93</v>
      </c>
      <c r="B7" s="443">
        <f>'Janvier 2018'!B19</f>
        <v>0</v>
      </c>
      <c r="C7" s="424"/>
    </row>
    <row r="8" spans="1:3" ht="21" x14ac:dyDescent="0.4">
      <c r="A8" s="426" t="s">
        <v>94</v>
      </c>
      <c r="B8" s="444">
        <f>'Février 2018'!B20</f>
        <v>0</v>
      </c>
      <c r="C8" s="424"/>
    </row>
    <row r="9" spans="1:3" ht="21" x14ac:dyDescent="0.4">
      <c r="A9" s="426" t="s">
        <v>95</v>
      </c>
      <c r="B9" s="444">
        <f>'Mars 2018'!B20</f>
        <v>3533</v>
      </c>
      <c r="C9" s="424"/>
    </row>
    <row r="10" spans="1:3" ht="21" x14ac:dyDescent="0.4">
      <c r="A10" s="426" t="s">
        <v>96</v>
      </c>
      <c r="B10" s="444">
        <f>'Avril 2018'!B22</f>
        <v>3172</v>
      </c>
      <c r="C10" s="424"/>
    </row>
    <row r="11" spans="1:3" ht="21" x14ac:dyDescent="0.4">
      <c r="A11" s="508" t="s">
        <v>97</v>
      </c>
      <c r="B11" s="509">
        <f>'Mai 2018'!B27</f>
        <v>0</v>
      </c>
      <c r="C11" s="424"/>
    </row>
    <row r="12" spans="1:3" ht="21" x14ac:dyDescent="0.4">
      <c r="A12" s="426" t="s">
        <v>98</v>
      </c>
      <c r="B12" s="444">
        <f>'Juin 2018'!B25</f>
        <v>0</v>
      </c>
      <c r="C12" s="424"/>
    </row>
    <row r="13" spans="1:3" ht="21" x14ac:dyDescent="0.4">
      <c r="A13" s="426" t="s">
        <v>99</v>
      </c>
      <c r="B13" s="444">
        <f>'Juillet 2018'!B23</f>
        <v>3119</v>
      </c>
      <c r="C13" s="424"/>
    </row>
    <row r="14" spans="1:3" ht="21" x14ac:dyDescent="0.4">
      <c r="A14" s="459" t="s">
        <v>100</v>
      </c>
      <c r="B14" s="460">
        <f>'Août 2018'!B27</f>
        <v>2251</v>
      </c>
      <c r="C14" s="424"/>
    </row>
    <row r="15" spans="1:3" ht="21" x14ac:dyDescent="0.4">
      <c r="A15" s="459" t="s">
        <v>101</v>
      </c>
      <c r="B15" s="460">
        <f>'Septembre 2018'!B27</f>
        <v>1165</v>
      </c>
      <c r="C15" s="424"/>
    </row>
    <row r="16" spans="1:3" ht="21" x14ac:dyDescent="0.4">
      <c r="A16" s="459" t="s">
        <v>102</v>
      </c>
      <c r="B16" s="460">
        <f>'Octobre 2018'!B28</f>
        <v>2034</v>
      </c>
      <c r="C16" s="424"/>
    </row>
    <row r="17" spans="1:6" ht="21" x14ac:dyDescent="0.4">
      <c r="A17" s="459" t="s">
        <v>103</v>
      </c>
      <c r="B17" s="460">
        <f>'Novembre 2018'!B28</f>
        <v>2776</v>
      </c>
      <c r="C17" s="424"/>
    </row>
    <row r="18" spans="1:6" ht="21.6" thickBot="1" x14ac:dyDescent="0.45">
      <c r="A18" s="503" t="s">
        <v>104</v>
      </c>
      <c r="B18" s="504">
        <f>'Décembre 2018'!B28</f>
        <v>2379</v>
      </c>
      <c r="C18" s="424"/>
    </row>
    <row r="19" spans="1:6" ht="21.6" thickBot="1" x14ac:dyDescent="0.45">
      <c r="A19" s="507"/>
      <c r="B19" s="505">
        <f>SUM(B7:B18)</f>
        <v>20429</v>
      </c>
      <c r="C19" s="424"/>
    </row>
    <row r="20" spans="1:6" ht="24.75" customHeight="1" thickBot="1" x14ac:dyDescent="0.35">
      <c r="A20" s="826">
        <v>2019</v>
      </c>
      <c r="B20" s="827"/>
    </row>
    <row r="21" spans="1:6" ht="21" x14ac:dyDescent="0.4">
      <c r="A21" s="425" t="s">
        <v>149</v>
      </c>
      <c r="B21" s="443">
        <f>Janvier_19!B26</f>
        <v>2720</v>
      </c>
    </row>
    <row r="22" spans="1:6" ht="21" x14ac:dyDescent="0.4">
      <c r="A22" s="531" t="s">
        <v>150</v>
      </c>
      <c r="B22" s="532">
        <f>Février_19!B27</f>
        <v>3437</v>
      </c>
      <c r="E22" t="s">
        <v>106</v>
      </c>
      <c r="F22" t="s">
        <v>47</v>
      </c>
    </row>
    <row r="23" spans="1:6" ht="21" x14ac:dyDescent="0.4">
      <c r="A23" s="426" t="s">
        <v>151</v>
      </c>
      <c r="B23" s="460">
        <f>Mars_19!B28</f>
        <v>3013</v>
      </c>
    </row>
    <row r="24" spans="1:6" ht="21" x14ac:dyDescent="0.4">
      <c r="A24" s="426" t="s">
        <v>152</v>
      </c>
      <c r="B24" s="444">
        <f>Avril_19!B30</f>
        <v>3512</v>
      </c>
    </row>
    <row r="25" spans="1:6" ht="21" x14ac:dyDescent="0.4">
      <c r="A25" s="508" t="s">
        <v>153</v>
      </c>
      <c r="B25" s="509">
        <f>Mai_19!B30</f>
        <v>3829</v>
      </c>
    </row>
    <row r="26" spans="1:6" ht="21" x14ac:dyDescent="0.4">
      <c r="A26" s="426" t="s">
        <v>154</v>
      </c>
      <c r="B26" s="444">
        <f>Juin_19!B31</f>
        <v>2524</v>
      </c>
    </row>
    <row r="27" spans="1:6" ht="21" x14ac:dyDescent="0.4">
      <c r="A27" s="426" t="s">
        <v>155</v>
      </c>
      <c r="B27" s="444">
        <f>Juil_19!B31</f>
        <v>3219</v>
      </c>
    </row>
    <row r="28" spans="1:6" ht="21" x14ac:dyDescent="0.4">
      <c r="A28" s="459" t="s">
        <v>156</v>
      </c>
      <c r="B28" s="460">
        <f>Août_19!B31</f>
        <v>3032</v>
      </c>
    </row>
    <row r="29" spans="1:6" ht="21" x14ac:dyDescent="0.4">
      <c r="A29" s="459" t="s">
        <v>157</v>
      </c>
      <c r="B29" s="460">
        <f>Sept_19!B31</f>
        <v>1351</v>
      </c>
    </row>
    <row r="30" spans="1:6" ht="21" x14ac:dyDescent="0.4">
      <c r="A30" s="459" t="s">
        <v>158</v>
      </c>
      <c r="B30" s="460">
        <f>Oct_19!B38</f>
        <v>3792</v>
      </c>
    </row>
    <row r="31" spans="1:6" ht="21" x14ac:dyDescent="0.4">
      <c r="A31" s="459" t="s">
        <v>159</v>
      </c>
      <c r="B31" s="460">
        <f>Nov_19!B38</f>
        <v>1792</v>
      </c>
    </row>
    <row r="32" spans="1:6" ht="21.6" thickBot="1" x14ac:dyDescent="0.45">
      <c r="A32" s="459" t="s">
        <v>164</v>
      </c>
      <c r="B32" s="504"/>
    </row>
    <row r="33" spans="1:2" ht="21.6" thickBot="1" x14ac:dyDescent="0.45">
      <c r="A33" s="507"/>
      <c r="B33" s="505">
        <f>SUM(B21:B32)</f>
        <v>32221</v>
      </c>
    </row>
    <row r="35" spans="1:2" ht="15" thickBot="1" x14ac:dyDescent="0.35"/>
    <row r="36" spans="1:2" ht="21.6" thickBot="1" x14ac:dyDescent="0.45">
      <c r="A36" s="445" t="s">
        <v>188</v>
      </c>
      <c r="B36" s="446">
        <f>B33+B19+B5</f>
        <v>60262</v>
      </c>
    </row>
  </sheetData>
  <mergeCells count="3">
    <mergeCell ref="A6:B6"/>
    <mergeCell ref="A20:B20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4.9989318521683403E-2"/>
  </sheetPr>
  <dimension ref="A1:AG122"/>
  <sheetViews>
    <sheetView zoomScale="85" zoomScaleNormal="85" workbookViewId="0">
      <selection activeCell="H19" sqref="H19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3" ht="30.75" customHeight="1" thickBot="1" x14ac:dyDescent="0.35">
      <c r="A1" s="34"/>
      <c r="B1" s="32"/>
      <c r="C1" s="49">
        <v>43466</v>
      </c>
      <c r="D1" s="49">
        <v>43467</v>
      </c>
      <c r="E1" s="49">
        <v>43468</v>
      </c>
      <c r="F1" s="49">
        <v>43469</v>
      </c>
      <c r="G1" s="49">
        <v>43470</v>
      </c>
      <c r="H1" s="49">
        <v>43471</v>
      </c>
      <c r="I1" s="49">
        <v>43472</v>
      </c>
      <c r="J1" s="49">
        <v>43473</v>
      </c>
      <c r="K1" s="49">
        <v>43474</v>
      </c>
      <c r="L1" s="49">
        <v>43475</v>
      </c>
      <c r="M1" s="49">
        <v>43476</v>
      </c>
      <c r="N1" s="49">
        <v>43477</v>
      </c>
      <c r="O1" s="49">
        <v>43478</v>
      </c>
      <c r="P1" s="49">
        <v>43479</v>
      </c>
      <c r="Q1" s="49">
        <v>43480</v>
      </c>
      <c r="R1" s="49">
        <v>43481</v>
      </c>
      <c r="S1" s="49">
        <v>43482</v>
      </c>
      <c r="T1" s="49">
        <v>43483</v>
      </c>
      <c r="U1" s="49">
        <v>43484</v>
      </c>
      <c r="V1" s="49">
        <v>43485</v>
      </c>
      <c r="W1" s="49">
        <v>43486</v>
      </c>
      <c r="X1" s="49">
        <v>43487</v>
      </c>
      <c r="Y1" s="49">
        <v>43488</v>
      </c>
      <c r="Z1" s="49">
        <v>43489</v>
      </c>
      <c r="AA1" s="49">
        <v>43490</v>
      </c>
      <c r="AB1" s="49">
        <v>43491</v>
      </c>
      <c r="AC1" s="49">
        <v>43492</v>
      </c>
      <c r="AD1" s="49">
        <v>43493</v>
      </c>
      <c r="AE1" s="49">
        <v>43494</v>
      </c>
      <c r="AF1" s="49">
        <v>43495</v>
      </c>
      <c r="AG1" s="49">
        <v>43496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483"/>
      <c r="D3" s="172">
        <v>59</v>
      </c>
      <c r="E3" s="172">
        <v>54</v>
      </c>
      <c r="F3" s="170">
        <v>30</v>
      </c>
      <c r="G3" s="351">
        <v>49</v>
      </c>
      <c r="H3" s="351">
        <v>47</v>
      </c>
      <c r="I3" s="170">
        <v>2</v>
      </c>
      <c r="J3" s="170">
        <v>3</v>
      </c>
      <c r="K3" s="170"/>
      <c r="L3" s="170">
        <v>3</v>
      </c>
      <c r="M3" s="170">
        <v>7</v>
      </c>
      <c r="N3" s="351">
        <v>44</v>
      </c>
      <c r="O3" s="351">
        <v>68</v>
      </c>
      <c r="P3" s="170">
        <v>3</v>
      </c>
      <c r="Q3" s="170">
        <v>7</v>
      </c>
      <c r="R3" s="170"/>
      <c r="S3" s="170">
        <v>4</v>
      </c>
      <c r="T3" s="170">
        <v>1</v>
      </c>
      <c r="U3" s="351">
        <v>32</v>
      </c>
      <c r="V3" s="351">
        <v>36</v>
      </c>
      <c r="W3" s="170">
        <v>2</v>
      </c>
      <c r="X3" s="170"/>
      <c r="Y3" s="170"/>
      <c r="Z3" s="170">
        <v>1</v>
      </c>
      <c r="AA3" s="170">
        <v>1</v>
      </c>
      <c r="AB3" s="351">
        <v>30</v>
      </c>
      <c r="AC3" s="351">
        <v>55</v>
      </c>
      <c r="AD3" s="170"/>
      <c r="AE3" s="170">
        <v>1</v>
      </c>
      <c r="AF3" s="170">
        <v>1</v>
      </c>
      <c r="AG3" s="330"/>
    </row>
    <row r="4" spans="1:33" x14ac:dyDescent="0.3">
      <c r="A4" s="35" t="s">
        <v>1</v>
      </c>
      <c r="B4" s="29"/>
      <c r="C4" s="483"/>
      <c r="D4" s="172">
        <v>81</v>
      </c>
      <c r="E4" s="172">
        <v>69</v>
      </c>
      <c r="F4" s="172">
        <v>54</v>
      </c>
      <c r="G4" s="352">
        <v>50</v>
      </c>
      <c r="H4" s="352">
        <v>21</v>
      </c>
      <c r="I4" s="172">
        <v>5</v>
      </c>
      <c r="J4" s="172">
        <v>2</v>
      </c>
      <c r="K4" s="172"/>
      <c r="L4" s="172">
        <v>2</v>
      </c>
      <c r="M4" s="172">
        <v>5</v>
      </c>
      <c r="N4" s="352">
        <v>33</v>
      </c>
      <c r="O4" s="352">
        <v>56</v>
      </c>
      <c r="P4" s="170">
        <v>5</v>
      </c>
      <c r="Q4" s="172">
        <v>14</v>
      </c>
      <c r="R4" s="172"/>
      <c r="S4" s="170">
        <v>2</v>
      </c>
      <c r="T4" s="172">
        <v>1</v>
      </c>
      <c r="U4" s="351">
        <v>17</v>
      </c>
      <c r="V4" s="352">
        <v>34</v>
      </c>
      <c r="W4" s="172">
        <v>2</v>
      </c>
      <c r="X4" s="172"/>
      <c r="Y4" s="172"/>
      <c r="Z4" s="172">
        <v>2</v>
      </c>
      <c r="AA4" s="172">
        <v>1</v>
      </c>
      <c r="AB4" s="351">
        <v>29</v>
      </c>
      <c r="AC4" s="352">
        <v>54</v>
      </c>
      <c r="AD4" s="172">
        <v>2</v>
      </c>
      <c r="AE4" s="172">
        <v>3</v>
      </c>
      <c r="AF4" s="172">
        <v>1</v>
      </c>
      <c r="AG4" s="330">
        <v>16</v>
      </c>
    </row>
    <row r="5" spans="1:33" x14ac:dyDescent="0.3">
      <c r="A5" s="35" t="s">
        <v>3</v>
      </c>
      <c r="B5" s="29"/>
      <c r="C5" s="483"/>
      <c r="D5" s="172">
        <v>14</v>
      </c>
      <c r="E5" s="172">
        <v>23</v>
      </c>
      <c r="F5" s="172">
        <v>8</v>
      </c>
      <c r="G5" s="352">
        <v>13</v>
      </c>
      <c r="H5" s="352">
        <v>21</v>
      </c>
      <c r="I5" s="172">
        <v>1</v>
      </c>
      <c r="J5" s="172"/>
      <c r="K5" s="172"/>
      <c r="L5" s="172">
        <v>2</v>
      </c>
      <c r="M5" s="172">
        <v>2</v>
      </c>
      <c r="N5" s="352">
        <v>20</v>
      </c>
      <c r="O5" s="352">
        <v>20</v>
      </c>
      <c r="P5" s="170"/>
      <c r="Q5" s="172">
        <v>3</v>
      </c>
      <c r="R5" s="172"/>
      <c r="S5" s="170">
        <v>2</v>
      </c>
      <c r="T5" s="172">
        <v>1</v>
      </c>
      <c r="U5" s="351">
        <v>18</v>
      </c>
      <c r="V5" s="352">
        <v>14</v>
      </c>
      <c r="W5" s="172">
        <v>2</v>
      </c>
      <c r="X5" s="172"/>
      <c r="Y5" s="172"/>
      <c r="Z5" s="172"/>
      <c r="AA5" s="172"/>
      <c r="AB5" s="351">
        <v>18</v>
      </c>
      <c r="AC5" s="352">
        <v>21</v>
      </c>
      <c r="AD5" s="172"/>
      <c r="AE5" s="172"/>
      <c r="AF5" s="172"/>
      <c r="AG5" s="330"/>
    </row>
    <row r="6" spans="1:33" x14ac:dyDescent="0.3">
      <c r="A6" s="35" t="s">
        <v>74</v>
      </c>
      <c r="B6" s="29"/>
      <c r="C6" s="483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1"/>
      <c r="V6" s="352"/>
      <c r="W6" s="172"/>
      <c r="X6" s="172"/>
      <c r="Y6" s="172"/>
      <c r="Z6" s="172"/>
      <c r="AA6" s="172"/>
      <c r="AB6" s="351"/>
      <c r="AC6" s="352"/>
      <c r="AD6" s="172"/>
      <c r="AE6" s="172"/>
      <c r="AF6" s="172"/>
      <c r="AG6" s="330"/>
    </row>
    <row r="7" spans="1:33" x14ac:dyDescent="0.3">
      <c r="A7" s="35" t="s">
        <v>2</v>
      </c>
      <c r="B7" s="29"/>
      <c r="C7" s="483"/>
      <c r="D7" s="172">
        <v>10</v>
      </c>
      <c r="E7" s="172"/>
      <c r="F7" s="172"/>
      <c r="G7" s="352"/>
      <c r="H7" s="352"/>
      <c r="I7" s="172"/>
      <c r="J7" s="172"/>
      <c r="K7" s="172"/>
      <c r="L7" s="172">
        <v>16</v>
      </c>
      <c r="M7" s="172"/>
      <c r="N7" s="352"/>
      <c r="O7" s="352"/>
      <c r="P7" s="170"/>
      <c r="Q7" s="172"/>
      <c r="R7" s="172"/>
      <c r="S7" s="170"/>
      <c r="T7" s="172"/>
      <c r="U7" s="351"/>
      <c r="V7" s="352">
        <v>20</v>
      </c>
      <c r="W7" s="172"/>
      <c r="X7" s="172"/>
      <c r="Y7" s="172"/>
      <c r="Z7" s="172"/>
      <c r="AA7" s="172"/>
      <c r="AB7" s="351">
        <v>19</v>
      </c>
      <c r="AC7" s="352">
        <v>14</v>
      </c>
      <c r="AD7" s="172"/>
      <c r="AE7" s="172"/>
      <c r="AF7" s="172"/>
      <c r="AG7" s="330"/>
    </row>
    <row r="8" spans="1:33" x14ac:dyDescent="0.3">
      <c r="A8" s="35" t="s">
        <v>135</v>
      </c>
      <c r="B8" s="29"/>
      <c r="C8" s="483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2"/>
      <c r="S8" s="170"/>
      <c r="T8" s="172"/>
      <c r="U8" s="351"/>
      <c r="V8" s="352"/>
      <c r="W8" s="172"/>
      <c r="X8" s="172"/>
      <c r="Y8" s="172"/>
      <c r="Z8" s="172"/>
      <c r="AA8" s="172"/>
      <c r="AB8" s="351"/>
      <c r="AC8" s="352"/>
      <c r="AD8" s="172"/>
      <c r="AE8" s="172"/>
      <c r="AF8" s="172"/>
      <c r="AG8" s="330"/>
    </row>
    <row r="9" spans="1:33" x14ac:dyDescent="0.3">
      <c r="A9" s="35" t="s">
        <v>84</v>
      </c>
      <c r="B9" s="29"/>
      <c r="C9" s="483"/>
      <c r="D9" s="172"/>
      <c r="E9" s="172"/>
      <c r="F9" s="172"/>
      <c r="G9" s="352"/>
      <c r="H9" s="352"/>
      <c r="I9" s="172"/>
      <c r="J9" s="172">
        <v>13</v>
      </c>
      <c r="K9" s="172"/>
      <c r="L9" s="172"/>
      <c r="M9" s="172"/>
      <c r="N9" s="352"/>
      <c r="O9" s="352"/>
      <c r="P9" s="170"/>
      <c r="Q9" s="172">
        <v>12</v>
      </c>
      <c r="R9" s="172">
        <v>20</v>
      </c>
      <c r="S9" s="170"/>
      <c r="T9" s="172"/>
      <c r="U9" s="351"/>
      <c r="V9" s="352"/>
      <c r="W9" s="172"/>
      <c r="X9" s="172">
        <v>10</v>
      </c>
      <c r="Y9" s="172">
        <v>24</v>
      </c>
      <c r="Z9" s="172"/>
      <c r="AA9" s="172"/>
      <c r="AB9" s="351"/>
      <c r="AC9" s="352"/>
      <c r="AD9" s="172"/>
      <c r="AE9" s="172">
        <v>10</v>
      </c>
      <c r="AF9" s="172"/>
      <c r="AG9" s="330"/>
    </row>
    <row r="10" spans="1:33" x14ac:dyDescent="0.3">
      <c r="A10" s="35" t="s">
        <v>30</v>
      </c>
      <c r="B10" s="29"/>
      <c r="C10" s="483"/>
      <c r="D10" s="172"/>
      <c r="E10" s="172"/>
      <c r="F10" s="172"/>
      <c r="G10" s="352"/>
      <c r="H10" s="352"/>
      <c r="I10" s="172">
        <v>17</v>
      </c>
      <c r="J10" s="172"/>
      <c r="K10" s="172"/>
      <c r="L10" s="172">
        <v>81</v>
      </c>
      <c r="M10" s="172">
        <v>28</v>
      </c>
      <c r="N10" s="352"/>
      <c r="O10" s="352"/>
      <c r="P10" s="170">
        <v>31</v>
      </c>
      <c r="Q10" s="172">
        <v>32</v>
      </c>
      <c r="R10" s="172">
        <v>97</v>
      </c>
      <c r="S10" s="170">
        <v>46</v>
      </c>
      <c r="T10" s="172">
        <v>102</v>
      </c>
      <c r="U10" s="351"/>
      <c r="V10" s="352"/>
      <c r="W10" s="172">
        <v>54</v>
      </c>
      <c r="X10" s="172">
        <v>29</v>
      </c>
      <c r="Y10" s="172">
        <v>34</v>
      </c>
      <c r="Z10" s="172">
        <v>30</v>
      </c>
      <c r="AA10" s="172">
        <v>48</v>
      </c>
      <c r="AB10" s="351"/>
      <c r="AC10" s="352"/>
      <c r="AD10" s="172">
        <v>71</v>
      </c>
      <c r="AE10" s="172">
        <v>36</v>
      </c>
      <c r="AF10" s="172">
        <v>34</v>
      </c>
      <c r="AG10" s="330">
        <v>21</v>
      </c>
    </row>
    <row r="11" spans="1:33" x14ac:dyDescent="0.3">
      <c r="A11" s="35" t="s">
        <v>72</v>
      </c>
      <c r="B11" s="29"/>
      <c r="C11" s="483"/>
      <c r="D11" s="172"/>
      <c r="E11" s="172"/>
      <c r="F11" s="172"/>
      <c r="G11" s="352"/>
      <c r="H11" s="352"/>
      <c r="I11" s="172"/>
      <c r="J11" s="172"/>
      <c r="K11" s="172">
        <v>134</v>
      </c>
      <c r="L11" s="172"/>
      <c r="M11" s="172">
        <v>111</v>
      </c>
      <c r="N11" s="352"/>
      <c r="O11" s="352"/>
      <c r="P11" s="170">
        <v>22</v>
      </c>
      <c r="Q11" s="172"/>
      <c r="R11" s="172"/>
      <c r="S11" s="170"/>
      <c r="T11" s="172"/>
      <c r="U11" s="351"/>
      <c r="V11" s="352"/>
      <c r="W11" s="172"/>
      <c r="X11" s="172"/>
      <c r="Y11" s="172"/>
      <c r="Z11" s="172"/>
      <c r="AA11" s="172">
        <v>52</v>
      </c>
      <c r="AB11" s="351"/>
      <c r="AC11" s="352"/>
      <c r="AD11" s="172"/>
      <c r="AE11" s="172"/>
      <c r="AF11" s="172"/>
      <c r="AG11" s="330">
        <v>26</v>
      </c>
    </row>
    <row r="12" spans="1:33" x14ac:dyDescent="0.3">
      <c r="A12" s="35" t="s">
        <v>29</v>
      </c>
      <c r="B12" s="29"/>
      <c r="C12" s="483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/>
      <c r="Q12" s="172"/>
      <c r="R12" s="172"/>
      <c r="S12" s="170"/>
      <c r="T12" s="172"/>
      <c r="U12" s="351"/>
      <c r="V12" s="352"/>
      <c r="W12" s="172"/>
      <c r="X12" s="172"/>
      <c r="Y12" s="172"/>
      <c r="Z12" s="172"/>
      <c r="AA12" s="172"/>
      <c r="AB12" s="351"/>
      <c r="AC12" s="352"/>
      <c r="AD12" s="172"/>
      <c r="AE12" s="172"/>
      <c r="AF12" s="172"/>
      <c r="AG12" s="330"/>
    </row>
    <row r="13" spans="1:33" x14ac:dyDescent="0.3">
      <c r="A13" s="35" t="s">
        <v>55</v>
      </c>
      <c r="B13" s="29"/>
      <c r="C13" s="483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1"/>
      <c r="V13" s="352"/>
      <c r="W13" s="172"/>
      <c r="X13" s="172"/>
      <c r="Y13" s="172"/>
      <c r="Z13" s="172"/>
      <c r="AA13" s="172">
        <v>20</v>
      </c>
      <c r="AB13" s="351"/>
      <c r="AC13" s="352"/>
      <c r="AD13" s="172"/>
      <c r="AE13" s="172"/>
      <c r="AF13" s="172"/>
      <c r="AG13" s="330"/>
    </row>
    <row r="14" spans="1:33" x14ac:dyDescent="0.3">
      <c r="A14" s="35" t="s">
        <v>82</v>
      </c>
      <c r="B14" s="29"/>
      <c r="C14" s="483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1"/>
      <c r="V14" s="352"/>
      <c r="W14" s="172"/>
      <c r="X14" s="172"/>
      <c r="Y14" s="172"/>
      <c r="Z14" s="172"/>
      <c r="AA14" s="172"/>
      <c r="AB14" s="351"/>
      <c r="AC14" s="352"/>
      <c r="AD14" s="172"/>
      <c r="AE14" s="172"/>
      <c r="AF14" s="172"/>
      <c r="AG14" s="330"/>
    </row>
    <row r="15" spans="1:33" x14ac:dyDescent="0.3">
      <c r="A15" s="35" t="s">
        <v>81</v>
      </c>
      <c r="B15" s="29"/>
      <c r="C15" s="483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1"/>
      <c r="V15" s="352"/>
      <c r="W15" s="172"/>
      <c r="X15" s="172"/>
      <c r="Y15" s="172"/>
      <c r="Z15" s="172"/>
      <c r="AA15" s="172"/>
      <c r="AB15" s="351"/>
      <c r="AC15" s="352"/>
      <c r="AD15" s="172"/>
      <c r="AE15" s="172"/>
      <c r="AF15" s="172"/>
      <c r="AG15" s="330"/>
    </row>
    <row r="16" spans="1:33" x14ac:dyDescent="0.3">
      <c r="A16" s="35" t="s">
        <v>9</v>
      </c>
      <c r="B16" s="29"/>
      <c r="C16" s="483"/>
      <c r="D16" s="172"/>
      <c r="E16" s="172">
        <v>30</v>
      </c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>
        <v>8</v>
      </c>
      <c r="T16" s="172"/>
      <c r="U16" s="351"/>
      <c r="V16" s="352"/>
      <c r="W16" s="172"/>
      <c r="X16" s="172"/>
      <c r="Y16" s="172"/>
      <c r="Z16" s="172"/>
      <c r="AA16" s="172"/>
      <c r="AB16" s="351"/>
      <c r="AC16" s="352"/>
      <c r="AD16" s="172"/>
      <c r="AE16" s="172"/>
      <c r="AF16" s="172"/>
      <c r="AG16" s="330"/>
    </row>
    <row r="17" spans="1:33" ht="15" thickBot="1" x14ac:dyDescent="0.35">
      <c r="A17" s="44" t="s">
        <v>69</v>
      </c>
      <c r="B17" s="52"/>
      <c r="C17" s="483"/>
      <c r="D17" s="172"/>
      <c r="E17" s="172">
        <v>3</v>
      </c>
      <c r="F17" s="174">
        <v>2</v>
      </c>
      <c r="G17" s="353"/>
      <c r="H17" s="353"/>
      <c r="I17" s="174"/>
      <c r="J17" s="174">
        <v>6</v>
      </c>
      <c r="K17" s="174">
        <v>4</v>
      </c>
      <c r="L17" s="174"/>
      <c r="M17" s="174"/>
      <c r="N17" s="353"/>
      <c r="O17" s="353"/>
      <c r="P17" s="170">
        <v>4</v>
      </c>
      <c r="Q17" s="174">
        <v>3</v>
      </c>
      <c r="R17" s="174"/>
      <c r="S17" s="170"/>
      <c r="T17" s="174">
        <v>2</v>
      </c>
      <c r="U17" s="351"/>
      <c r="V17" s="353"/>
      <c r="W17" s="174"/>
      <c r="X17" s="174"/>
      <c r="Y17" s="174"/>
      <c r="Z17" s="174"/>
      <c r="AA17" s="174"/>
      <c r="AB17" s="351">
        <v>5</v>
      </c>
      <c r="AC17" s="353">
        <v>2</v>
      </c>
      <c r="AD17" s="174"/>
      <c r="AE17" s="174"/>
      <c r="AF17" s="174">
        <v>5</v>
      </c>
      <c r="AG17" s="330">
        <v>1</v>
      </c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484"/>
      <c r="D19" s="176"/>
      <c r="E19" s="176">
        <v>2</v>
      </c>
      <c r="F19" s="176"/>
      <c r="G19" s="354">
        <v>2</v>
      </c>
      <c r="H19" s="354"/>
      <c r="I19" s="176"/>
      <c r="J19" s="176"/>
      <c r="K19" s="176"/>
      <c r="L19" s="176"/>
      <c r="M19" s="176"/>
      <c r="N19" s="354"/>
      <c r="O19" s="354"/>
      <c r="P19" s="176"/>
      <c r="Q19" s="176"/>
      <c r="R19" s="176"/>
      <c r="S19" s="176"/>
      <c r="T19" s="177">
        <v>2</v>
      </c>
      <c r="U19" s="351"/>
      <c r="V19" s="354"/>
      <c r="W19" s="177"/>
      <c r="X19" s="176"/>
      <c r="Y19" s="176"/>
      <c r="Z19" s="177"/>
      <c r="AA19" s="177"/>
      <c r="AB19" s="363">
        <v>1</v>
      </c>
      <c r="AC19" s="363"/>
      <c r="AD19" s="177"/>
      <c r="AE19" s="176"/>
      <c r="AF19" s="176"/>
      <c r="AG19" s="336"/>
    </row>
    <row r="20" spans="1:33" ht="15" thickBot="1" x14ac:dyDescent="0.35">
      <c r="A20" s="38" t="s">
        <v>73</v>
      </c>
      <c r="B20" s="93"/>
      <c r="C20" s="485"/>
      <c r="D20" s="174"/>
      <c r="E20" s="174">
        <v>2</v>
      </c>
      <c r="F20" s="174"/>
      <c r="G20" s="353"/>
      <c r="H20" s="353"/>
      <c r="I20" s="174"/>
      <c r="J20" s="174"/>
      <c r="K20" s="174"/>
      <c r="L20" s="174"/>
      <c r="M20" s="174"/>
      <c r="N20" s="353"/>
      <c r="O20" s="353"/>
      <c r="P20" s="174"/>
      <c r="Q20" s="174"/>
      <c r="R20" s="174"/>
      <c r="S20" s="174"/>
      <c r="T20" s="189"/>
      <c r="U20" s="360"/>
      <c r="V20" s="353"/>
      <c r="W20" s="189"/>
      <c r="X20" s="174"/>
      <c r="Y20" s="174"/>
      <c r="Z20" s="189"/>
      <c r="AA20" s="189"/>
      <c r="AB20" s="364">
        <v>1</v>
      </c>
      <c r="AC20" s="364"/>
      <c r="AD20" s="189"/>
      <c r="AE20" s="174"/>
      <c r="AF20" s="174"/>
      <c r="AG20" s="336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x14ac:dyDescent="0.3">
      <c r="A22" s="39" t="s">
        <v>14</v>
      </c>
      <c r="B22" s="90"/>
      <c r="C22" s="486"/>
      <c r="D22" s="170">
        <v>1</v>
      </c>
      <c r="E22" s="170"/>
      <c r="F22" s="170"/>
      <c r="G22" s="351"/>
      <c r="H22" s="351"/>
      <c r="I22" s="170"/>
      <c r="J22" s="170"/>
      <c r="K22" s="170"/>
      <c r="L22" s="170"/>
      <c r="M22" s="170"/>
      <c r="N22" s="351"/>
      <c r="O22" s="351"/>
      <c r="P22" s="170"/>
      <c r="Q22" s="170"/>
      <c r="R22" s="170"/>
      <c r="S22" s="170"/>
      <c r="T22" s="183"/>
      <c r="U22" s="351"/>
      <c r="V22" s="365"/>
      <c r="W22" s="183"/>
      <c r="X22" s="170"/>
      <c r="Y22" s="170"/>
      <c r="Z22" s="183"/>
      <c r="AA22" s="183"/>
      <c r="AB22" s="376"/>
      <c r="AC22" s="365"/>
      <c r="AD22" s="183"/>
      <c r="AE22" s="170"/>
      <c r="AF22" s="170"/>
      <c r="AG22" s="336"/>
    </row>
    <row r="23" spans="1:33" x14ac:dyDescent="0.3">
      <c r="A23" s="40" t="s">
        <v>15</v>
      </c>
      <c r="B23" s="94"/>
      <c r="C23" s="487"/>
      <c r="D23" s="172">
        <v>1</v>
      </c>
      <c r="E23" s="172">
        <v>5</v>
      </c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86"/>
      <c r="U23" s="351"/>
      <c r="V23" s="366"/>
      <c r="W23" s="186"/>
      <c r="X23" s="172"/>
      <c r="Y23" s="172"/>
      <c r="Z23" s="186"/>
      <c r="AA23" s="186"/>
      <c r="AB23" s="377"/>
      <c r="AC23" s="366"/>
      <c r="AD23" s="186"/>
      <c r="AE23" s="172"/>
      <c r="AF23" s="172"/>
      <c r="AG23" s="336"/>
    </row>
    <row r="24" spans="1:33" ht="15" thickBot="1" x14ac:dyDescent="0.35">
      <c r="A24" s="48" t="s">
        <v>16</v>
      </c>
      <c r="B24" s="91"/>
      <c r="C24" s="485"/>
      <c r="D24" s="174"/>
      <c r="E24" s="174"/>
      <c r="F24" s="174"/>
      <c r="G24" s="353"/>
      <c r="H24" s="353"/>
      <c r="I24" s="174"/>
      <c r="J24" s="174"/>
      <c r="K24" s="174"/>
      <c r="L24" s="174"/>
      <c r="M24" s="174"/>
      <c r="N24" s="353"/>
      <c r="O24" s="353"/>
      <c r="P24" s="174"/>
      <c r="Q24" s="174"/>
      <c r="R24" s="174"/>
      <c r="S24" s="174"/>
      <c r="T24" s="189"/>
      <c r="U24" s="351"/>
      <c r="V24" s="364"/>
      <c r="W24" s="189"/>
      <c r="X24" s="174"/>
      <c r="Y24" s="174"/>
      <c r="Z24" s="189"/>
      <c r="AA24" s="189"/>
      <c r="AB24" s="378"/>
      <c r="AC24" s="364"/>
      <c r="AD24" s="189"/>
      <c r="AE24" s="174"/>
      <c r="AF24" s="174"/>
      <c r="AG24" s="336"/>
    </row>
    <row r="25" spans="1:33" ht="15" thickBot="1" x14ac:dyDescent="0.35">
      <c r="A25" s="121"/>
      <c r="B25" s="124"/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5"/>
      <c r="AC25" s="22"/>
      <c r="AD25" s="22"/>
      <c r="AE25" s="22"/>
      <c r="AF25" s="22"/>
      <c r="AG25" s="322"/>
    </row>
    <row r="26" spans="1:33" ht="31.8" thickBot="1" x14ac:dyDescent="0.35">
      <c r="A26" s="122" t="s">
        <v>42</v>
      </c>
      <c r="B26" s="347">
        <f>SUM(C26:AG26)</f>
        <v>2720</v>
      </c>
      <c r="C26" s="123">
        <f t="shared" ref="C26:AG26" si="0">SUM(C3:C25)</f>
        <v>0</v>
      </c>
      <c r="D26" s="123">
        <f t="shared" si="0"/>
        <v>166</v>
      </c>
      <c r="E26" s="123">
        <f t="shared" si="0"/>
        <v>188</v>
      </c>
      <c r="F26" s="123">
        <f t="shared" si="0"/>
        <v>94</v>
      </c>
      <c r="G26" s="123">
        <f t="shared" si="0"/>
        <v>114</v>
      </c>
      <c r="H26" s="123">
        <f t="shared" si="0"/>
        <v>89</v>
      </c>
      <c r="I26" s="123">
        <f t="shared" si="0"/>
        <v>25</v>
      </c>
      <c r="J26" s="123">
        <f t="shared" si="0"/>
        <v>24</v>
      </c>
      <c r="K26" s="123">
        <f t="shared" si="0"/>
        <v>138</v>
      </c>
      <c r="L26" s="123">
        <f t="shared" si="0"/>
        <v>104</v>
      </c>
      <c r="M26" s="123">
        <f t="shared" si="0"/>
        <v>153</v>
      </c>
      <c r="N26" s="123">
        <f t="shared" si="0"/>
        <v>97</v>
      </c>
      <c r="O26" s="123">
        <f t="shared" si="0"/>
        <v>144</v>
      </c>
      <c r="P26" s="123">
        <f t="shared" si="0"/>
        <v>65</v>
      </c>
      <c r="Q26" s="123">
        <f t="shared" si="0"/>
        <v>71</v>
      </c>
      <c r="R26" s="123">
        <f t="shared" si="0"/>
        <v>117</v>
      </c>
      <c r="S26" s="123">
        <f t="shared" si="0"/>
        <v>62</v>
      </c>
      <c r="T26" s="123">
        <f t="shared" si="0"/>
        <v>109</v>
      </c>
      <c r="U26" s="123">
        <f t="shared" si="0"/>
        <v>67</v>
      </c>
      <c r="V26" s="123">
        <f t="shared" si="0"/>
        <v>104</v>
      </c>
      <c r="W26" s="123">
        <f t="shared" si="0"/>
        <v>60</v>
      </c>
      <c r="X26" s="123">
        <f t="shared" si="0"/>
        <v>39</v>
      </c>
      <c r="Y26" s="123">
        <f t="shared" si="0"/>
        <v>58</v>
      </c>
      <c r="Z26" s="123">
        <f t="shared" si="0"/>
        <v>33</v>
      </c>
      <c r="AA26" s="123">
        <f t="shared" si="0"/>
        <v>122</v>
      </c>
      <c r="AB26" s="123">
        <f t="shared" si="0"/>
        <v>103</v>
      </c>
      <c r="AC26" s="123">
        <f t="shared" si="0"/>
        <v>146</v>
      </c>
      <c r="AD26" s="123">
        <f t="shared" si="0"/>
        <v>73</v>
      </c>
      <c r="AE26" s="123">
        <f t="shared" si="0"/>
        <v>50</v>
      </c>
      <c r="AF26" s="123">
        <f t="shared" si="0"/>
        <v>41</v>
      </c>
      <c r="AG26" s="323">
        <f t="shared" si="0"/>
        <v>64</v>
      </c>
    </row>
    <row r="27" spans="1:33" x14ac:dyDescent="0.3">
      <c r="A27" s="467" t="s">
        <v>120</v>
      </c>
      <c r="B27" s="465"/>
      <c r="C27" s="486"/>
      <c r="D27" s="170"/>
      <c r="E27" s="170"/>
      <c r="F27" s="170">
        <v>6</v>
      </c>
      <c r="G27" s="351"/>
      <c r="H27" s="351"/>
      <c r="I27" s="170"/>
      <c r="J27" s="170"/>
      <c r="K27" s="170"/>
      <c r="L27" s="170"/>
      <c r="M27" s="170"/>
      <c r="N27" s="351"/>
      <c r="O27" s="351"/>
      <c r="P27" s="170"/>
      <c r="Q27" s="170"/>
      <c r="R27" s="170"/>
      <c r="S27" s="170"/>
      <c r="T27" s="170"/>
      <c r="U27" s="351"/>
      <c r="V27" s="351"/>
      <c r="W27" s="170"/>
      <c r="X27" s="170"/>
      <c r="Y27" s="170"/>
      <c r="Z27" s="170"/>
      <c r="AA27" s="170"/>
      <c r="AB27" s="351"/>
      <c r="AC27" s="365"/>
      <c r="AD27" s="183"/>
      <c r="AE27" s="170"/>
      <c r="AF27" s="170"/>
      <c r="AG27" s="183"/>
    </row>
    <row r="28" spans="1:33" x14ac:dyDescent="0.3">
      <c r="A28" s="468" t="s">
        <v>122</v>
      </c>
      <c r="B28" s="30"/>
      <c r="C28" s="487"/>
      <c r="D28" s="172"/>
      <c r="E28" s="172"/>
      <c r="F28" s="172"/>
      <c r="G28" s="352"/>
      <c r="H28" s="352"/>
      <c r="I28" s="172"/>
      <c r="J28" s="172"/>
      <c r="K28" s="172"/>
      <c r="L28" s="172"/>
      <c r="M28" s="172"/>
      <c r="N28" s="352"/>
      <c r="O28" s="352"/>
      <c r="P28" s="172"/>
      <c r="Q28" s="172"/>
      <c r="R28" s="172"/>
      <c r="S28" s="172"/>
      <c r="T28" s="172"/>
      <c r="U28" s="352"/>
      <c r="V28" s="352"/>
      <c r="W28" s="172"/>
      <c r="X28" s="172"/>
      <c r="Y28" s="172"/>
      <c r="Z28" s="172"/>
      <c r="AA28" s="172"/>
      <c r="AB28" s="352"/>
      <c r="AC28" s="366"/>
      <c r="AD28" s="186"/>
      <c r="AE28" s="172"/>
      <c r="AF28" s="172"/>
      <c r="AG28" s="186"/>
    </row>
    <row r="29" spans="1:33" x14ac:dyDescent="0.3">
      <c r="A29" s="468" t="s">
        <v>7</v>
      </c>
      <c r="B29" s="30"/>
      <c r="C29" s="487"/>
      <c r="D29" s="172"/>
      <c r="E29" s="172"/>
      <c r="F29" s="172">
        <v>18</v>
      </c>
      <c r="G29" s="352">
        <v>4</v>
      </c>
      <c r="H29" s="352"/>
      <c r="I29" s="172"/>
      <c r="J29" s="172"/>
      <c r="K29" s="172"/>
      <c r="L29" s="172"/>
      <c r="M29" s="172"/>
      <c r="N29" s="352"/>
      <c r="O29" s="352">
        <v>20</v>
      </c>
      <c r="P29" s="172"/>
      <c r="Q29" s="172"/>
      <c r="R29" s="172"/>
      <c r="S29" s="172"/>
      <c r="T29" s="172"/>
      <c r="U29" s="352"/>
      <c r="V29" s="352"/>
      <c r="W29" s="172"/>
      <c r="X29" s="172"/>
      <c r="Y29" s="172"/>
      <c r="Z29" s="172"/>
      <c r="AA29" s="172"/>
      <c r="AB29" s="352"/>
      <c r="AC29" s="352"/>
      <c r="AD29" s="172"/>
      <c r="AE29" s="172"/>
      <c r="AF29" s="172"/>
      <c r="AG29" s="172"/>
    </row>
    <row r="30" spans="1:33" x14ac:dyDescent="0.3">
      <c r="A30" s="468" t="s">
        <v>12</v>
      </c>
      <c r="B30" s="30"/>
      <c r="C30" s="487"/>
      <c r="D30" s="172"/>
      <c r="E30" s="172"/>
      <c r="F30" s="172">
        <v>1</v>
      </c>
      <c r="G30" s="352"/>
      <c r="H30" s="352"/>
      <c r="I30" s="172"/>
      <c r="J30" s="172"/>
      <c r="K30" s="172"/>
      <c r="L30" s="172"/>
      <c r="M30" s="172"/>
      <c r="N30" s="352"/>
      <c r="O30" s="352">
        <v>1</v>
      </c>
      <c r="P30" s="172"/>
      <c r="Q30" s="172"/>
      <c r="R30" s="172"/>
      <c r="S30" s="172"/>
      <c r="T30" s="172"/>
      <c r="U30" s="352"/>
      <c r="V30" s="352"/>
      <c r="W30" s="172"/>
      <c r="X30" s="172"/>
      <c r="Y30" s="172"/>
      <c r="Z30" s="172"/>
      <c r="AA30" s="172"/>
      <c r="AB30" s="352"/>
      <c r="AC30" s="366"/>
      <c r="AD30" s="186"/>
      <c r="AE30" s="172"/>
      <c r="AF30" s="172"/>
      <c r="AG30" s="186"/>
    </row>
    <row r="31" spans="1:33" x14ac:dyDescent="0.3">
      <c r="A31" s="468" t="s">
        <v>140</v>
      </c>
      <c r="B31" s="30"/>
      <c r="C31" s="487"/>
      <c r="D31" s="172"/>
      <c r="E31" s="172"/>
      <c r="F31" s="172"/>
      <c r="G31" s="352"/>
      <c r="H31" s="352"/>
      <c r="I31" s="172"/>
      <c r="J31" s="172"/>
      <c r="K31" s="172"/>
      <c r="L31" s="172"/>
      <c r="M31" s="172"/>
      <c r="N31" s="352"/>
      <c r="O31" s="352"/>
      <c r="P31" s="172"/>
      <c r="Q31" s="172"/>
      <c r="R31" s="172"/>
      <c r="S31" s="172"/>
      <c r="T31" s="172"/>
      <c r="U31" s="352"/>
      <c r="V31" s="352">
        <v>20</v>
      </c>
      <c r="W31" s="172"/>
      <c r="X31" s="172"/>
      <c r="Y31" s="172"/>
      <c r="Z31" s="172"/>
      <c r="AA31" s="172"/>
      <c r="AB31" s="352"/>
      <c r="AC31" s="366"/>
      <c r="AD31" s="186"/>
      <c r="AE31" s="172"/>
      <c r="AF31" s="172"/>
      <c r="AG31" s="186"/>
    </row>
    <row r="32" spans="1:33" x14ac:dyDescent="0.3">
      <c r="A32" s="468" t="s">
        <v>6</v>
      </c>
      <c r="B32" s="30"/>
      <c r="C32" s="487"/>
      <c r="D32" s="172">
        <v>33</v>
      </c>
      <c r="E32" s="172"/>
      <c r="F32" s="172"/>
      <c r="G32" s="352">
        <v>7</v>
      </c>
      <c r="H32" s="352">
        <v>2</v>
      </c>
      <c r="I32" s="172"/>
      <c r="J32" s="172"/>
      <c r="K32" s="172"/>
      <c r="L32" s="172"/>
      <c r="M32" s="172"/>
      <c r="N32" s="352">
        <v>5</v>
      </c>
      <c r="O32" s="352">
        <v>10</v>
      </c>
      <c r="P32" s="172"/>
      <c r="Q32" s="172"/>
      <c r="R32" s="172"/>
      <c r="S32" s="172"/>
      <c r="T32" s="172"/>
      <c r="U32" s="352"/>
      <c r="V32" s="352"/>
      <c r="W32" s="172"/>
      <c r="X32" s="172"/>
      <c r="Y32" s="172"/>
      <c r="Z32" s="172"/>
      <c r="AA32" s="172"/>
      <c r="AB32" s="352">
        <v>10</v>
      </c>
      <c r="AC32" s="366">
        <v>26</v>
      </c>
      <c r="AD32" s="186"/>
      <c r="AE32" s="172"/>
      <c r="AF32" s="172"/>
      <c r="AG32" s="186"/>
    </row>
    <row r="33" spans="1:33" x14ac:dyDescent="0.3">
      <c r="A33" s="468" t="s">
        <v>10</v>
      </c>
      <c r="B33" s="30"/>
      <c r="C33" s="487"/>
      <c r="D33" s="172"/>
      <c r="E33" s="172"/>
      <c r="F33" s="172"/>
      <c r="G33" s="352">
        <v>1</v>
      </c>
      <c r="H33" s="352"/>
      <c r="I33" s="172"/>
      <c r="J33" s="172"/>
      <c r="K33" s="172"/>
      <c r="L33" s="172"/>
      <c r="M33" s="172"/>
      <c r="N33" s="352">
        <v>1</v>
      </c>
      <c r="O33" s="352"/>
      <c r="P33" s="172"/>
      <c r="Q33" s="172"/>
      <c r="R33" s="172"/>
      <c r="S33" s="172"/>
      <c r="T33" s="172"/>
      <c r="U33" s="352"/>
      <c r="V33" s="352"/>
      <c r="W33" s="172"/>
      <c r="X33" s="172"/>
      <c r="Y33" s="172"/>
      <c r="Z33" s="172"/>
      <c r="AA33" s="172"/>
      <c r="AB33" s="352">
        <v>1</v>
      </c>
      <c r="AC33" s="366">
        <v>3</v>
      </c>
      <c r="AD33" s="186"/>
      <c r="AE33" s="172"/>
      <c r="AF33" s="172"/>
      <c r="AG33" s="186"/>
    </row>
    <row r="34" spans="1:33" x14ac:dyDescent="0.3">
      <c r="A34" s="468" t="s">
        <v>124</v>
      </c>
      <c r="B34" s="30"/>
      <c r="C34" s="487"/>
      <c r="D34" s="172"/>
      <c r="E34" s="172"/>
      <c r="F34" s="172"/>
      <c r="G34" s="352"/>
      <c r="H34" s="352"/>
      <c r="I34" s="172"/>
      <c r="J34" s="172"/>
      <c r="K34" s="172"/>
      <c r="L34" s="172"/>
      <c r="M34" s="172"/>
      <c r="N34" s="352"/>
      <c r="O34" s="352"/>
      <c r="P34" s="172"/>
      <c r="Q34" s="172"/>
      <c r="R34" s="172"/>
      <c r="S34" s="172"/>
      <c r="T34" s="172"/>
      <c r="U34" s="352"/>
      <c r="V34" s="352"/>
      <c r="W34" s="172"/>
      <c r="X34" s="172"/>
      <c r="Y34" s="172"/>
      <c r="Z34" s="172"/>
      <c r="AA34" s="172"/>
      <c r="AB34" s="352"/>
      <c r="AC34" s="366"/>
      <c r="AD34" s="186"/>
      <c r="AE34" s="172"/>
      <c r="AF34" s="172"/>
      <c r="AG34" s="186"/>
    </row>
    <row r="35" spans="1:33" x14ac:dyDescent="0.3">
      <c r="A35" s="468" t="s">
        <v>8</v>
      </c>
      <c r="B35" s="30"/>
      <c r="C35" s="487"/>
      <c r="D35" s="172">
        <v>6</v>
      </c>
      <c r="E35" s="172"/>
      <c r="F35" s="172"/>
      <c r="G35" s="352">
        <v>4</v>
      </c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72"/>
      <c r="U35" s="352"/>
      <c r="V35" s="352"/>
      <c r="W35" s="172"/>
      <c r="X35" s="172"/>
      <c r="Y35" s="172"/>
      <c r="Z35" s="172"/>
      <c r="AA35" s="172"/>
      <c r="AB35" s="352">
        <v>3</v>
      </c>
      <c r="AC35" s="352"/>
      <c r="AD35" s="172"/>
      <c r="AE35" s="172"/>
      <c r="AF35" s="172"/>
      <c r="AG35" s="172"/>
    </row>
    <row r="36" spans="1:33" x14ac:dyDescent="0.3">
      <c r="A36" s="468" t="s">
        <v>11</v>
      </c>
      <c r="B36" s="30"/>
      <c r="C36" s="487"/>
      <c r="D36" s="172"/>
      <c r="E36" s="172"/>
      <c r="F36" s="172"/>
      <c r="G36" s="352">
        <v>2</v>
      </c>
      <c r="H36" s="352"/>
      <c r="I36" s="172"/>
      <c r="J36" s="172"/>
      <c r="K36" s="172"/>
      <c r="L36" s="172"/>
      <c r="M36" s="172"/>
      <c r="N36" s="352"/>
      <c r="O36" s="352"/>
      <c r="P36" s="172"/>
      <c r="Q36" s="172"/>
      <c r="R36" s="172"/>
      <c r="S36" s="172"/>
      <c r="T36" s="172"/>
      <c r="U36" s="352"/>
      <c r="V36" s="352"/>
      <c r="W36" s="172"/>
      <c r="X36" s="172"/>
      <c r="Y36" s="172"/>
      <c r="Z36" s="172"/>
      <c r="AA36" s="172"/>
      <c r="AB36" s="352"/>
      <c r="AC36" s="366"/>
      <c r="AD36" s="186"/>
      <c r="AE36" s="172"/>
      <c r="AF36" s="172"/>
      <c r="AG36" s="186"/>
    </row>
    <row r="37" spans="1:33" x14ac:dyDescent="0.3">
      <c r="A37" s="468" t="s">
        <v>18</v>
      </c>
      <c r="B37" s="30"/>
      <c r="C37" s="487"/>
      <c r="D37" s="172"/>
      <c r="E37" s="172">
        <v>5</v>
      </c>
      <c r="F37" s="172">
        <v>2</v>
      </c>
      <c r="G37" s="352">
        <v>2</v>
      </c>
      <c r="H37" s="352">
        <v>2</v>
      </c>
      <c r="I37" s="172"/>
      <c r="J37" s="172"/>
      <c r="K37" s="172"/>
      <c r="L37" s="172"/>
      <c r="M37" s="172"/>
      <c r="N37" s="352"/>
      <c r="O37" s="352"/>
      <c r="P37" s="172"/>
      <c r="Q37" s="172"/>
      <c r="R37" s="172"/>
      <c r="S37" s="172"/>
      <c r="T37" s="172"/>
      <c r="U37" s="352"/>
      <c r="V37" s="352"/>
      <c r="W37" s="172"/>
      <c r="X37" s="172"/>
      <c r="Y37" s="172"/>
      <c r="Z37" s="172"/>
      <c r="AA37" s="172"/>
      <c r="AB37" s="352"/>
      <c r="AC37" s="352"/>
      <c r="AD37" s="172"/>
      <c r="AE37" s="172"/>
      <c r="AF37" s="172"/>
      <c r="AG37" s="172"/>
    </row>
    <row r="38" spans="1:33" x14ac:dyDescent="0.3">
      <c r="A38" s="468" t="s">
        <v>41</v>
      </c>
      <c r="B38" s="30"/>
      <c r="C38" s="487"/>
      <c r="D38" s="172"/>
      <c r="E38" s="172"/>
      <c r="F38" s="172"/>
      <c r="G38" s="352"/>
      <c r="H38" s="352"/>
      <c r="I38" s="172"/>
      <c r="J38" s="172"/>
      <c r="K38" s="172"/>
      <c r="L38" s="172"/>
      <c r="M38" s="172"/>
      <c r="N38" s="352"/>
      <c r="O38" s="352"/>
      <c r="P38" s="172"/>
      <c r="Q38" s="172"/>
      <c r="R38" s="172"/>
      <c r="S38" s="172"/>
      <c r="T38" s="172"/>
      <c r="U38" s="352"/>
      <c r="V38" s="352"/>
      <c r="W38" s="172"/>
      <c r="X38" s="172"/>
      <c r="Y38" s="172"/>
      <c r="Z38" s="172"/>
      <c r="AA38" s="172"/>
      <c r="AB38" s="352"/>
      <c r="AC38" s="366"/>
      <c r="AD38" s="186"/>
      <c r="AE38" s="172"/>
      <c r="AF38" s="172"/>
      <c r="AG38" s="186"/>
    </row>
    <row r="39" spans="1:33" x14ac:dyDescent="0.3">
      <c r="A39" s="468" t="s">
        <v>138</v>
      </c>
      <c r="B39" s="30"/>
      <c r="C39" s="487"/>
      <c r="D39" s="172"/>
      <c r="E39" s="172"/>
      <c r="F39" s="172"/>
      <c r="G39" s="352"/>
      <c r="H39" s="352"/>
      <c r="I39" s="172"/>
      <c r="J39" s="172"/>
      <c r="K39" s="172"/>
      <c r="L39" s="172"/>
      <c r="M39" s="172"/>
      <c r="N39" s="352"/>
      <c r="O39" s="352"/>
      <c r="P39" s="172"/>
      <c r="Q39" s="172"/>
      <c r="R39" s="172"/>
      <c r="S39" s="172"/>
      <c r="T39" s="172"/>
      <c r="U39" s="352"/>
      <c r="V39" s="352"/>
      <c r="W39" s="172"/>
      <c r="X39" s="172"/>
      <c r="Y39" s="172"/>
      <c r="Z39" s="172"/>
      <c r="AA39" s="172"/>
      <c r="AB39" s="352"/>
      <c r="AC39" s="366"/>
      <c r="AD39" s="186"/>
      <c r="AE39" s="172"/>
      <c r="AF39" s="172"/>
      <c r="AG39" s="186"/>
    </row>
    <row r="40" spans="1:33" x14ac:dyDescent="0.3">
      <c r="A40" s="468" t="s">
        <v>139</v>
      </c>
      <c r="B40" s="30"/>
      <c r="C40" s="487"/>
      <c r="D40" s="172"/>
      <c r="E40" s="172"/>
      <c r="F40" s="172"/>
      <c r="G40" s="352"/>
      <c r="H40" s="352"/>
      <c r="I40" s="172"/>
      <c r="J40" s="172"/>
      <c r="K40" s="172"/>
      <c r="L40" s="172"/>
      <c r="M40" s="172"/>
      <c r="N40" s="352"/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66"/>
      <c r="AD40" s="186"/>
      <c r="AE40" s="172"/>
      <c r="AF40" s="172"/>
      <c r="AG40" s="186"/>
    </row>
    <row r="41" spans="1:33" x14ac:dyDescent="0.3">
      <c r="A41" s="468" t="s">
        <v>110</v>
      </c>
      <c r="B41" s="30"/>
      <c r="C41" s="487"/>
      <c r="D41" s="172">
        <v>14</v>
      </c>
      <c r="E41" s="172">
        <v>6</v>
      </c>
      <c r="F41" s="172"/>
      <c r="G41" s="352"/>
      <c r="H41" s="352">
        <v>3</v>
      </c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4</v>
      </c>
      <c r="V41" s="352">
        <v>10</v>
      </c>
      <c r="W41" s="172"/>
      <c r="X41" s="172"/>
      <c r="Y41" s="172"/>
      <c r="Z41" s="172"/>
      <c r="AA41" s="172"/>
      <c r="AB41" s="352"/>
      <c r="AC41" s="366"/>
      <c r="AD41" s="186"/>
      <c r="AE41" s="172"/>
      <c r="AF41" s="172"/>
      <c r="AG41" s="186"/>
    </row>
    <row r="42" spans="1:33" ht="15" thickBot="1" x14ac:dyDescent="0.35">
      <c r="A42" s="469" t="s">
        <v>111</v>
      </c>
      <c r="B42" s="31"/>
      <c r="C42" s="485"/>
      <c r="D42" s="174">
        <v>1</v>
      </c>
      <c r="E42" s="174">
        <v>1</v>
      </c>
      <c r="F42" s="174"/>
      <c r="G42" s="353"/>
      <c r="H42" s="353"/>
      <c r="I42" s="174"/>
      <c r="J42" s="174"/>
      <c r="K42" s="174"/>
      <c r="L42" s="174"/>
      <c r="M42" s="174"/>
      <c r="N42" s="353"/>
      <c r="O42" s="353"/>
      <c r="P42" s="174"/>
      <c r="Q42" s="174"/>
      <c r="R42" s="174"/>
      <c r="S42" s="174"/>
      <c r="T42" s="174"/>
      <c r="U42" s="353">
        <v>2</v>
      </c>
      <c r="V42" s="353"/>
      <c r="W42" s="174"/>
      <c r="X42" s="174"/>
      <c r="Y42" s="174"/>
      <c r="Z42" s="174"/>
      <c r="AA42" s="174"/>
      <c r="AB42" s="353"/>
      <c r="AC42" s="364"/>
      <c r="AD42" s="189"/>
      <c r="AE42" s="174"/>
      <c r="AF42" s="174"/>
      <c r="AG42" s="189"/>
    </row>
    <row r="43" spans="1:33" ht="15" thickBot="1" x14ac:dyDescent="0.35">
      <c r="A43" s="36"/>
      <c r="B43" s="4"/>
      <c r="C43" s="12">
        <f>SUM(C27:C42)</f>
        <v>0</v>
      </c>
      <c r="D43" s="13">
        <f t="shared" ref="D43:AG43" si="1">SUM(D27:D42)</f>
        <v>54</v>
      </c>
      <c r="E43" s="13">
        <f t="shared" si="1"/>
        <v>12</v>
      </c>
      <c r="F43" s="13">
        <f t="shared" si="1"/>
        <v>27</v>
      </c>
      <c r="G43" s="13">
        <f t="shared" si="1"/>
        <v>20</v>
      </c>
      <c r="H43" s="13">
        <f t="shared" si="1"/>
        <v>7</v>
      </c>
      <c r="I43" s="13">
        <f t="shared" si="1"/>
        <v>0</v>
      </c>
      <c r="J43" s="13">
        <f t="shared" si="1"/>
        <v>0</v>
      </c>
      <c r="K43" s="13">
        <f t="shared" si="1"/>
        <v>0</v>
      </c>
      <c r="L43" s="13">
        <f t="shared" si="1"/>
        <v>0</v>
      </c>
      <c r="M43" s="13">
        <f t="shared" si="1"/>
        <v>0</v>
      </c>
      <c r="N43" s="13">
        <f t="shared" si="1"/>
        <v>6</v>
      </c>
      <c r="O43" s="13">
        <f t="shared" si="1"/>
        <v>31</v>
      </c>
      <c r="P43" s="13">
        <f t="shared" si="1"/>
        <v>0</v>
      </c>
      <c r="Q43" s="13">
        <f t="shared" si="1"/>
        <v>0</v>
      </c>
      <c r="R43" s="13">
        <f t="shared" si="1"/>
        <v>0</v>
      </c>
      <c r="S43" s="13">
        <f t="shared" si="1"/>
        <v>0</v>
      </c>
      <c r="T43" s="13">
        <f t="shared" si="1"/>
        <v>0</v>
      </c>
      <c r="U43" s="13">
        <f t="shared" si="1"/>
        <v>6</v>
      </c>
      <c r="V43" s="13">
        <f t="shared" si="1"/>
        <v>30</v>
      </c>
      <c r="W43" s="13">
        <f t="shared" si="1"/>
        <v>0</v>
      </c>
      <c r="X43" s="13">
        <f t="shared" si="1"/>
        <v>0</v>
      </c>
      <c r="Y43" s="13">
        <f t="shared" si="1"/>
        <v>0</v>
      </c>
      <c r="Z43" s="13">
        <f t="shared" si="1"/>
        <v>0</v>
      </c>
      <c r="AA43" s="13">
        <f t="shared" si="1"/>
        <v>0</v>
      </c>
      <c r="AB43" s="13">
        <f t="shared" si="1"/>
        <v>14</v>
      </c>
      <c r="AC43" s="13">
        <f t="shared" si="1"/>
        <v>29</v>
      </c>
      <c r="AD43" s="13">
        <f t="shared" si="1"/>
        <v>0</v>
      </c>
      <c r="AE43" s="13">
        <f t="shared" si="1"/>
        <v>0</v>
      </c>
      <c r="AF43" s="13">
        <f t="shared" si="1"/>
        <v>0</v>
      </c>
      <c r="AG43" s="315">
        <f t="shared" si="1"/>
        <v>0</v>
      </c>
    </row>
    <row r="44" spans="1:33" x14ac:dyDescent="0.3">
      <c r="A44" s="475" t="s">
        <v>109</v>
      </c>
      <c r="B44" s="42"/>
      <c r="C44" s="486"/>
      <c r="D44" s="170"/>
      <c r="E44" s="170"/>
      <c r="F44" s="170"/>
      <c r="G44" s="351"/>
      <c r="H44" s="351"/>
      <c r="I44" s="170"/>
      <c r="J44" s="170"/>
      <c r="K44" s="170"/>
      <c r="L44" s="170"/>
      <c r="M44" s="170"/>
      <c r="N44" s="351"/>
      <c r="O44" s="351"/>
      <c r="P44" s="170"/>
      <c r="Q44" s="170">
        <v>32</v>
      </c>
      <c r="R44" s="170"/>
      <c r="S44" s="170"/>
      <c r="T44" s="170"/>
      <c r="U44" s="351"/>
      <c r="V44" s="351"/>
      <c r="W44" s="170"/>
      <c r="X44" s="170"/>
      <c r="Y44" s="170">
        <v>34</v>
      </c>
      <c r="Z44" s="170"/>
      <c r="AA44" s="170"/>
      <c r="AB44" s="351"/>
      <c r="AC44" s="365"/>
      <c r="AD44" s="183"/>
      <c r="AE44" s="170">
        <v>36</v>
      </c>
      <c r="AF44" s="170">
        <v>34</v>
      </c>
      <c r="AG44" s="183"/>
    </row>
    <row r="45" spans="1:33" x14ac:dyDescent="0.3">
      <c r="A45" s="470" t="s">
        <v>23</v>
      </c>
      <c r="B45" s="27"/>
      <c r="C45" s="487"/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/>
      <c r="O45" s="352"/>
      <c r="P45" s="172">
        <v>16</v>
      </c>
      <c r="Q45" s="172"/>
      <c r="R45" s="172">
        <v>32</v>
      </c>
      <c r="S45" s="172"/>
      <c r="T45" s="172"/>
      <c r="U45" s="352"/>
      <c r="V45" s="352"/>
      <c r="W45" s="172"/>
      <c r="X45" s="172"/>
      <c r="Y45" s="172"/>
      <c r="Z45" s="172"/>
      <c r="AA45" s="172"/>
      <c r="AB45" s="352"/>
      <c r="AC45" s="366"/>
      <c r="AD45" s="186"/>
      <c r="AE45" s="172"/>
      <c r="AF45" s="172"/>
      <c r="AG45" s="186"/>
    </row>
    <row r="46" spans="1:33" x14ac:dyDescent="0.3">
      <c r="A46" s="470" t="s">
        <v>21</v>
      </c>
      <c r="B46" s="27"/>
      <c r="C46" s="487"/>
      <c r="D46" s="172"/>
      <c r="E46" s="172"/>
      <c r="F46" s="172"/>
      <c r="G46" s="352"/>
      <c r="H46" s="352"/>
      <c r="I46" s="172"/>
      <c r="J46" s="172"/>
      <c r="K46" s="172"/>
      <c r="L46" s="172">
        <v>26</v>
      </c>
      <c r="M46" s="172"/>
      <c r="N46" s="352"/>
      <c r="O46" s="352"/>
      <c r="P46" s="172"/>
      <c r="Q46" s="172">
        <v>32</v>
      </c>
      <c r="R46" s="172">
        <v>33</v>
      </c>
      <c r="S46" s="172">
        <v>46</v>
      </c>
      <c r="T46" s="172">
        <v>70</v>
      </c>
      <c r="U46" s="352"/>
      <c r="V46" s="352"/>
      <c r="W46" s="172">
        <v>54</v>
      </c>
      <c r="X46" s="172">
        <v>29</v>
      </c>
      <c r="Y46" s="172"/>
      <c r="Z46" s="172">
        <v>30</v>
      </c>
      <c r="AA46" s="172">
        <v>19</v>
      </c>
      <c r="AB46" s="352"/>
      <c r="AC46" s="366"/>
      <c r="AD46" s="186"/>
      <c r="AE46" s="172"/>
      <c r="AF46" s="172"/>
      <c r="AG46" s="186"/>
    </row>
    <row r="47" spans="1:33" x14ac:dyDescent="0.3">
      <c r="A47" s="470" t="s">
        <v>19</v>
      </c>
      <c r="B47" s="27"/>
      <c r="C47" s="487"/>
      <c r="D47" s="172"/>
      <c r="E47" s="172"/>
      <c r="F47" s="172"/>
      <c r="G47" s="352"/>
      <c r="H47" s="352"/>
      <c r="I47" s="172">
        <v>17</v>
      </c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>
        <v>32</v>
      </c>
      <c r="U47" s="352"/>
      <c r="V47" s="352"/>
      <c r="W47" s="172"/>
      <c r="X47" s="172"/>
      <c r="Y47" s="172"/>
      <c r="Z47" s="172"/>
      <c r="AA47" s="172"/>
      <c r="AB47" s="352"/>
      <c r="AC47" s="366"/>
      <c r="AD47" s="186">
        <v>28</v>
      </c>
      <c r="AE47" s="172"/>
      <c r="AF47" s="172"/>
      <c r="AG47" s="186"/>
    </row>
    <row r="48" spans="1:33" x14ac:dyDescent="0.3">
      <c r="A48" s="470" t="s">
        <v>119</v>
      </c>
      <c r="B48" s="27"/>
      <c r="C48" s="487"/>
      <c r="D48" s="172"/>
      <c r="E48" s="172"/>
      <c r="F48" s="172"/>
      <c r="G48" s="352"/>
      <c r="H48" s="352"/>
      <c r="I48" s="172"/>
      <c r="J48" s="172"/>
      <c r="K48" s="172"/>
      <c r="L48" s="172"/>
      <c r="M48" s="172"/>
      <c r="N48" s="352"/>
      <c r="O48" s="352"/>
      <c r="P48" s="172"/>
      <c r="Q48" s="172"/>
      <c r="R48" s="172"/>
      <c r="S48" s="172"/>
      <c r="T48" s="172"/>
      <c r="U48" s="352"/>
      <c r="V48" s="352"/>
      <c r="W48" s="172"/>
      <c r="X48" s="172"/>
      <c r="Y48" s="172"/>
      <c r="Z48" s="172"/>
      <c r="AA48" s="172"/>
      <c r="AB48" s="352"/>
      <c r="AC48" s="366"/>
      <c r="AD48" s="186"/>
      <c r="AE48" s="172"/>
      <c r="AF48" s="172"/>
      <c r="AG48" s="186">
        <v>21</v>
      </c>
    </row>
    <row r="49" spans="1:33" x14ac:dyDescent="0.3">
      <c r="A49" s="470" t="s">
        <v>22</v>
      </c>
      <c r="B49" s="27"/>
      <c r="C49" s="487"/>
      <c r="D49" s="172"/>
      <c r="E49" s="172"/>
      <c r="F49" s="172"/>
      <c r="G49" s="352"/>
      <c r="H49" s="352"/>
      <c r="I49" s="172"/>
      <c r="J49" s="172"/>
      <c r="K49" s="172"/>
      <c r="L49" s="172"/>
      <c r="M49" s="172"/>
      <c r="N49" s="352"/>
      <c r="O49" s="352"/>
      <c r="P49" s="172"/>
      <c r="Q49" s="172"/>
      <c r="R49" s="172"/>
      <c r="S49" s="172"/>
      <c r="T49" s="172"/>
      <c r="U49" s="352"/>
      <c r="V49" s="352"/>
      <c r="W49" s="172"/>
      <c r="X49" s="172"/>
      <c r="Y49" s="172"/>
      <c r="Z49" s="172"/>
      <c r="AA49" s="172">
        <v>29</v>
      </c>
      <c r="AB49" s="352"/>
      <c r="AC49" s="366"/>
      <c r="AD49" s="186"/>
      <c r="AE49" s="172">
        <v>15</v>
      </c>
      <c r="AF49" s="172"/>
      <c r="AG49" s="186"/>
    </row>
    <row r="50" spans="1:33" x14ac:dyDescent="0.3">
      <c r="A50" s="470" t="s">
        <v>20</v>
      </c>
      <c r="B50" s="27"/>
      <c r="C50" s="487"/>
      <c r="D50" s="172"/>
      <c r="E50" s="172"/>
      <c r="F50" s="172"/>
      <c r="G50" s="352"/>
      <c r="H50" s="352"/>
      <c r="I50" s="172"/>
      <c r="J50" s="172"/>
      <c r="K50" s="172"/>
      <c r="L50" s="172"/>
      <c r="M50" s="172"/>
      <c r="N50" s="352"/>
      <c r="O50" s="352"/>
      <c r="P50" s="172"/>
      <c r="Q50" s="172"/>
      <c r="R50" s="172"/>
      <c r="S50" s="172"/>
      <c r="T50" s="172"/>
      <c r="U50" s="352"/>
      <c r="V50" s="352"/>
      <c r="W50" s="172"/>
      <c r="X50" s="172"/>
      <c r="Y50" s="172"/>
      <c r="Z50" s="172"/>
      <c r="AA50" s="172">
        <v>48</v>
      </c>
      <c r="AB50" s="352"/>
      <c r="AC50" s="366"/>
      <c r="AD50" s="186"/>
      <c r="AE50" s="172"/>
      <c r="AF50" s="172"/>
      <c r="AG50" s="186"/>
    </row>
    <row r="51" spans="1:33" x14ac:dyDescent="0.3">
      <c r="A51" s="470" t="s">
        <v>43</v>
      </c>
      <c r="B51" s="27"/>
      <c r="C51" s="487"/>
      <c r="D51" s="172"/>
      <c r="E51" s="172"/>
      <c r="F51" s="172"/>
      <c r="G51" s="352"/>
      <c r="H51" s="352"/>
      <c r="I51" s="172"/>
      <c r="J51" s="172"/>
      <c r="K51" s="172"/>
      <c r="L51" s="172"/>
      <c r="M51" s="172"/>
      <c r="N51" s="352"/>
      <c r="O51" s="352"/>
      <c r="P51" s="172"/>
      <c r="Q51" s="172"/>
      <c r="R51" s="172"/>
      <c r="S51" s="172"/>
      <c r="T51" s="172"/>
      <c r="U51" s="352"/>
      <c r="V51" s="352"/>
      <c r="W51" s="172"/>
      <c r="X51" s="172"/>
      <c r="Y51" s="172"/>
      <c r="Z51" s="172"/>
      <c r="AA51" s="172"/>
      <c r="AB51" s="352"/>
      <c r="AC51" s="366"/>
      <c r="AD51" s="186">
        <v>28</v>
      </c>
      <c r="AE51" s="172">
        <v>21</v>
      </c>
      <c r="AF51" s="172"/>
      <c r="AG51" s="186"/>
    </row>
    <row r="52" spans="1:33" ht="15" thickBot="1" x14ac:dyDescent="0.35">
      <c r="A52" s="476" t="s">
        <v>141</v>
      </c>
      <c r="B52" s="28"/>
      <c r="C52" s="485"/>
      <c r="D52" s="174"/>
      <c r="E52" s="174"/>
      <c r="F52" s="174"/>
      <c r="G52" s="353"/>
      <c r="H52" s="353"/>
      <c r="I52" s="174"/>
      <c r="J52" s="174"/>
      <c r="K52" s="174"/>
      <c r="L52" s="174">
        <v>55</v>
      </c>
      <c r="M52" s="174"/>
      <c r="N52" s="353"/>
      <c r="O52" s="353"/>
      <c r="P52" s="174">
        <v>15</v>
      </c>
      <c r="Q52" s="174"/>
      <c r="R52" s="174">
        <v>65</v>
      </c>
      <c r="S52" s="174"/>
      <c r="T52" s="174"/>
      <c r="U52" s="353"/>
      <c r="V52" s="353"/>
      <c r="W52" s="174"/>
      <c r="X52" s="174"/>
      <c r="Y52" s="174">
        <v>34</v>
      </c>
      <c r="Z52" s="174"/>
      <c r="AA52" s="174"/>
      <c r="AB52" s="353"/>
      <c r="AC52" s="364"/>
      <c r="AD52" s="189">
        <v>43</v>
      </c>
      <c r="AE52" s="174"/>
      <c r="AF52" s="174"/>
      <c r="AG52" s="189"/>
    </row>
    <row r="53" spans="1:33" ht="15" thickBot="1" x14ac:dyDescent="0.35">
      <c r="A53" s="36"/>
      <c r="B53" s="4"/>
      <c r="C53" s="12">
        <f>SUM(C44:C52)</f>
        <v>0</v>
      </c>
      <c r="D53" s="12">
        <f t="shared" ref="D53:AG53" si="2">SUM(D44:D52)</f>
        <v>0</v>
      </c>
      <c r="E53" s="12">
        <f t="shared" si="2"/>
        <v>0</v>
      </c>
      <c r="F53" s="12">
        <f t="shared" si="2"/>
        <v>0</v>
      </c>
      <c r="G53" s="12">
        <f t="shared" si="2"/>
        <v>0</v>
      </c>
      <c r="H53" s="12">
        <f t="shared" si="2"/>
        <v>0</v>
      </c>
      <c r="I53" s="12">
        <f t="shared" si="2"/>
        <v>17</v>
      </c>
      <c r="J53" s="12">
        <f t="shared" si="2"/>
        <v>0</v>
      </c>
      <c r="K53" s="12">
        <f t="shared" si="2"/>
        <v>0</v>
      </c>
      <c r="L53" s="12">
        <f t="shared" si="2"/>
        <v>81</v>
      </c>
      <c r="M53" s="12">
        <f t="shared" si="2"/>
        <v>0</v>
      </c>
      <c r="N53" s="12">
        <f t="shared" si="2"/>
        <v>0</v>
      </c>
      <c r="O53" s="12">
        <f t="shared" si="2"/>
        <v>0</v>
      </c>
      <c r="P53" s="12">
        <f t="shared" si="2"/>
        <v>31</v>
      </c>
      <c r="Q53" s="12">
        <f t="shared" si="2"/>
        <v>64</v>
      </c>
      <c r="R53" s="12">
        <f t="shared" si="2"/>
        <v>130</v>
      </c>
      <c r="S53" s="12">
        <f t="shared" si="2"/>
        <v>46</v>
      </c>
      <c r="T53" s="12">
        <f t="shared" si="2"/>
        <v>102</v>
      </c>
      <c r="U53" s="12">
        <f t="shared" si="2"/>
        <v>0</v>
      </c>
      <c r="V53" s="12">
        <f t="shared" si="2"/>
        <v>0</v>
      </c>
      <c r="W53" s="12">
        <f t="shared" si="2"/>
        <v>54</v>
      </c>
      <c r="X53" s="12">
        <f t="shared" si="2"/>
        <v>29</v>
      </c>
      <c r="Y53" s="12">
        <f t="shared" si="2"/>
        <v>68</v>
      </c>
      <c r="Z53" s="12">
        <f t="shared" si="2"/>
        <v>30</v>
      </c>
      <c r="AA53" s="12">
        <f t="shared" si="2"/>
        <v>96</v>
      </c>
      <c r="AB53" s="12">
        <f t="shared" si="2"/>
        <v>0</v>
      </c>
      <c r="AC53" s="12">
        <f t="shared" si="2"/>
        <v>0</v>
      </c>
      <c r="AD53" s="12">
        <f t="shared" si="2"/>
        <v>99</v>
      </c>
      <c r="AE53" s="12">
        <f t="shared" si="2"/>
        <v>72</v>
      </c>
      <c r="AF53" s="12">
        <f t="shared" si="2"/>
        <v>34</v>
      </c>
      <c r="AG53" s="12">
        <f t="shared" si="2"/>
        <v>21</v>
      </c>
    </row>
    <row r="54" spans="1:33" x14ac:dyDescent="0.3">
      <c r="A54" s="65" t="s">
        <v>142</v>
      </c>
      <c r="B54" s="66"/>
      <c r="C54" s="488"/>
      <c r="D54" s="74"/>
      <c r="E54" s="74"/>
      <c r="F54" s="74"/>
      <c r="G54" s="357"/>
      <c r="H54" s="357"/>
      <c r="I54" s="74"/>
      <c r="J54" s="74"/>
      <c r="K54" s="74">
        <v>47</v>
      </c>
      <c r="L54" s="74"/>
      <c r="M54" s="74">
        <v>36</v>
      </c>
      <c r="N54" s="357"/>
      <c r="O54" s="357"/>
      <c r="P54" s="74"/>
      <c r="Q54" s="74"/>
      <c r="R54" s="74"/>
      <c r="S54" s="75"/>
      <c r="T54" s="74"/>
      <c r="U54" s="351"/>
      <c r="V54" s="357"/>
      <c r="W54" s="74"/>
      <c r="X54" s="74"/>
      <c r="Y54" s="74"/>
      <c r="Z54" s="74"/>
      <c r="AA54" s="74"/>
      <c r="AB54" s="370"/>
      <c r="AC54" s="371"/>
      <c r="AD54" s="195"/>
      <c r="AE54" s="74"/>
      <c r="AF54" s="74"/>
      <c r="AG54" s="428"/>
    </row>
    <row r="55" spans="1:33" x14ac:dyDescent="0.3">
      <c r="A55" s="67" t="s">
        <v>28</v>
      </c>
      <c r="B55" s="68"/>
      <c r="C55" s="489"/>
      <c r="D55" s="77"/>
      <c r="E55" s="77"/>
      <c r="F55" s="77"/>
      <c r="G55" s="358"/>
      <c r="H55" s="358"/>
      <c r="I55" s="77"/>
      <c r="J55" s="77"/>
      <c r="K55" s="77"/>
      <c r="L55" s="77"/>
      <c r="M55" s="77"/>
      <c r="N55" s="358"/>
      <c r="O55" s="358"/>
      <c r="P55" s="77"/>
      <c r="Q55" s="77"/>
      <c r="R55" s="77"/>
      <c r="S55" s="78"/>
      <c r="T55" s="77"/>
      <c r="U55" s="351"/>
      <c r="V55" s="358"/>
      <c r="W55" s="77"/>
      <c r="X55" s="77"/>
      <c r="Y55" s="77"/>
      <c r="Z55" s="77"/>
      <c r="AA55" s="77">
        <v>52</v>
      </c>
      <c r="AB55" s="372"/>
      <c r="AC55" s="373"/>
      <c r="AD55" s="196"/>
      <c r="AE55" s="77"/>
      <c r="AF55" s="77"/>
      <c r="AG55" s="428"/>
    </row>
    <row r="56" spans="1:33" x14ac:dyDescent="0.3">
      <c r="A56" s="69" t="s">
        <v>27</v>
      </c>
      <c r="B56" s="68"/>
      <c r="C56" s="489"/>
      <c r="D56" s="77"/>
      <c r="E56" s="77"/>
      <c r="F56" s="77"/>
      <c r="G56" s="358"/>
      <c r="H56" s="358"/>
      <c r="I56" s="77"/>
      <c r="J56" s="77"/>
      <c r="K56" s="77">
        <v>45</v>
      </c>
      <c r="L56" s="77"/>
      <c r="M56" s="77">
        <v>36</v>
      </c>
      <c r="N56" s="358"/>
      <c r="O56" s="358"/>
      <c r="P56" s="77"/>
      <c r="Q56" s="77"/>
      <c r="R56" s="77"/>
      <c r="S56" s="78"/>
      <c r="T56" s="77"/>
      <c r="U56" s="351"/>
      <c r="V56" s="358"/>
      <c r="W56" s="77"/>
      <c r="X56" s="77"/>
      <c r="Y56" s="77"/>
      <c r="Z56" s="77"/>
      <c r="AA56" s="77">
        <v>52</v>
      </c>
      <c r="AB56" s="372"/>
      <c r="AC56" s="373"/>
      <c r="AD56" s="196"/>
      <c r="AE56" s="77"/>
      <c r="AF56" s="77"/>
      <c r="AG56" s="428"/>
    </row>
    <row r="57" spans="1:33" x14ac:dyDescent="0.3">
      <c r="A57" s="70" t="s">
        <v>24</v>
      </c>
      <c r="B57" s="68"/>
      <c r="C57" s="489"/>
      <c r="D57" s="77"/>
      <c r="E57" s="77"/>
      <c r="F57" s="77"/>
      <c r="G57" s="358"/>
      <c r="H57" s="358"/>
      <c r="I57" s="77"/>
      <c r="J57" s="77"/>
      <c r="K57" s="77">
        <v>93</v>
      </c>
      <c r="L57" s="77"/>
      <c r="M57" s="77">
        <v>37</v>
      </c>
      <c r="N57" s="358"/>
      <c r="O57" s="358"/>
      <c r="P57" s="77">
        <v>11</v>
      </c>
      <c r="Q57" s="77"/>
      <c r="R57" s="77"/>
      <c r="S57" s="78"/>
      <c r="T57" s="77"/>
      <c r="U57" s="351"/>
      <c r="V57" s="358"/>
      <c r="W57" s="77"/>
      <c r="X57" s="77"/>
      <c r="Y57" s="77"/>
      <c r="Z57" s="77"/>
      <c r="AA57" s="77">
        <v>52</v>
      </c>
      <c r="AB57" s="372"/>
      <c r="AC57" s="373"/>
      <c r="AD57" s="196"/>
      <c r="AE57" s="77"/>
      <c r="AF57" s="77"/>
      <c r="AG57" s="428">
        <v>21</v>
      </c>
    </row>
    <row r="58" spans="1:33" x14ac:dyDescent="0.3">
      <c r="A58" s="70" t="s">
        <v>148</v>
      </c>
      <c r="B58" s="68"/>
      <c r="C58" s="489"/>
      <c r="D58" s="77"/>
      <c r="E58" s="77"/>
      <c r="F58" s="77"/>
      <c r="G58" s="358"/>
      <c r="H58" s="358"/>
      <c r="I58" s="77"/>
      <c r="J58" s="77"/>
      <c r="K58" s="77"/>
      <c r="L58" s="77"/>
      <c r="M58" s="77"/>
      <c r="N58" s="358"/>
      <c r="O58" s="358"/>
      <c r="P58" s="77">
        <v>11</v>
      </c>
      <c r="Q58" s="77"/>
      <c r="R58" s="77"/>
      <c r="S58" s="78"/>
      <c r="T58" s="77"/>
      <c r="U58" s="351"/>
      <c r="V58" s="358"/>
      <c r="W58" s="77"/>
      <c r="X58" s="77"/>
      <c r="Y58" s="77"/>
      <c r="Z58" s="77"/>
      <c r="AA58" s="77"/>
      <c r="AB58" s="372"/>
      <c r="AC58" s="373"/>
      <c r="AD58" s="196"/>
      <c r="AE58" s="77"/>
      <c r="AF58" s="77"/>
      <c r="AG58" s="428"/>
    </row>
    <row r="59" spans="1:33" x14ac:dyDescent="0.3">
      <c r="A59" s="70" t="s">
        <v>26</v>
      </c>
      <c r="B59" s="68"/>
      <c r="C59" s="489"/>
      <c r="D59" s="77"/>
      <c r="E59" s="77"/>
      <c r="F59" s="77"/>
      <c r="G59" s="358"/>
      <c r="H59" s="358"/>
      <c r="I59" s="77"/>
      <c r="J59" s="77"/>
      <c r="K59" s="77"/>
      <c r="L59" s="77"/>
      <c r="M59" s="77"/>
      <c r="N59" s="358"/>
      <c r="O59" s="358"/>
      <c r="P59" s="77"/>
      <c r="Q59" s="77"/>
      <c r="R59" s="77"/>
      <c r="S59" s="78"/>
      <c r="T59" s="77"/>
      <c r="U59" s="351"/>
      <c r="V59" s="358"/>
      <c r="W59" s="77"/>
      <c r="X59" s="77"/>
      <c r="Y59" s="77"/>
      <c r="Z59" s="77"/>
      <c r="AA59" s="77"/>
      <c r="AB59" s="372"/>
      <c r="AC59" s="373"/>
      <c r="AD59" s="196"/>
      <c r="AE59" s="77"/>
      <c r="AF59" s="77"/>
      <c r="AG59" s="428"/>
    </row>
    <row r="60" spans="1:33" x14ac:dyDescent="0.3">
      <c r="A60" s="70" t="s">
        <v>25</v>
      </c>
      <c r="B60" s="68"/>
      <c r="C60" s="489"/>
      <c r="D60" s="77"/>
      <c r="E60" s="77"/>
      <c r="F60" s="77"/>
      <c r="G60" s="358"/>
      <c r="H60" s="358"/>
      <c r="I60" s="77"/>
      <c r="J60" s="77"/>
      <c r="K60" s="77">
        <v>42</v>
      </c>
      <c r="L60" s="77"/>
      <c r="M60" s="77">
        <v>75</v>
      </c>
      <c r="N60" s="358"/>
      <c r="O60" s="358"/>
      <c r="P60" s="77"/>
      <c r="Q60" s="77"/>
      <c r="R60" s="77"/>
      <c r="S60" s="78"/>
      <c r="T60" s="77"/>
      <c r="U60" s="351"/>
      <c r="V60" s="358"/>
      <c r="W60" s="77"/>
      <c r="X60" s="77"/>
      <c r="Y60" s="77"/>
      <c r="Z60" s="77"/>
      <c r="AA60" s="77"/>
      <c r="AB60" s="372"/>
      <c r="AC60" s="373"/>
      <c r="AD60" s="196"/>
      <c r="AE60" s="77"/>
      <c r="AF60" s="77"/>
      <c r="AG60" s="428"/>
    </row>
    <row r="61" spans="1:33" x14ac:dyDescent="0.3">
      <c r="A61" s="70" t="s">
        <v>44</v>
      </c>
      <c r="B61" s="68"/>
      <c r="C61" s="489"/>
      <c r="D61" s="77"/>
      <c r="E61" s="77"/>
      <c r="F61" s="77"/>
      <c r="G61" s="358"/>
      <c r="H61" s="358"/>
      <c r="I61" s="77"/>
      <c r="J61" s="77"/>
      <c r="K61" s="77"/>
      <c r="L61" s="77"/>
      <c r="M61" s="77"/>
      <c r="N61" s="358"/>
      <c r="O61" s="358"/>
      <c r="P61" s="77"/>
      <c r="Q61" s="77"/>
      <c r="R61" s="77"/>
      <c r="S61" s="78"/>
      <c r="T61" s="77"/>
      <c r="U61" s="351"/>
      <c r="V61" s="358"/>
      <c r="W61" s="77"/>
      <c r="X61" s="77"/>
      <c r="Y61" s="77"/>
      <c r="Z61" s="77"/>
      <c r="AA61" s="77"/>
      <c r="AB61" s="372"/>
      <c r="AC61" s="373"/>
      <c r="AD61" s="196"/>
      <c r="AE61" s="77"/>
      <c r="AF61" s="77"/>
      <c r="AG61" s="428">
        <v>26</v>
      </c>
    </row>
    <row r="62" spans="1:33" ht="15" thickBot="1" x14ac:dyDescent="0.35">
      <c r="A62" s="71" t="s">
        <v>125</v>
      </c>
      <c r="B62" s="72"/>
      <c r="C62" s="490"/>
      <c r="D62" s="80"/>
      <c r="E62" s="80"/>
      <c r="F62" s="80"/>
      <c r="G62" s="359"/>
      <c r="H62" s="359"/>
      <c r="I62" s="80"/>
      <c r="J62" s="80"/>
      <c r="K62" s="80">
        <v>45</v>
      </c>
      <c r="L62" s="80"/>
      <c r="M62" s="80">
        <v>37</v>
      </c>
      <c r="N62" s="359"/>
      <c r="O62" s="359"/>
      <c r="P62" s="80"/>
      <c r="Q62" s="80"/>
      <c r="R62" s="80"/>
      <c r="S62" s="81"/>
      <c r="T62" s="80"/>
      <c r="U62" s="351"/>
      <c r="V62" s="359"/>
      <c r="W62" s="80"/>
      <c r="X62" s="80"/>
      <c r="Y62" s="80"/>
      <c r="Z62" s="80"/>
      <c r="AA62" s="80"/>
      <c r="AB62" s="374"/>
      <c r="AC62" s="375"/>
      <c r="AD62" s="197"/>
      <c r="AE62" s="80"/>
      <c r="AF62" s="80"/>
      <c r="AG62" s="428"/>
    </row>
    <row r="63" spans="1:33" ht="15" thickBot="1" x14ac:dyDescent="0.35">
      <c r="A63" s="36"/>
      <c r="B63" s="4"/>
      <c r="C63" s="12">
        <f t="shared" ref="C63:AG63" si="3">SUM(C54:C62)</f>
        <v>0</v>
      </c>
      <c r="D63" s="12">
        <f t="shared" si="3"/>
        <v>0</v>
      </c>
      <c r="E63" s="12">
        <f t="shared" si="3"/>
        <v>0</v>
      </c>
      <c r="F63" s="12">
        <f t="shared" si="3"/>
        <v>0</v>
      </c>
      <c r="G63" s="12">
        <f t="shared" si="3"/>
        <v>0</v>
      </c>
      <c r="H63" s="12">
        <f t="shared" si="3"/>
        <v>0</v>
      </c>
      <c r="I63" s="12">
        <f t="shared" si="3"/>
        <v>0</v>
      </c>
      <c r="J63" s="12">
        <f t="shared" si="3"/>
        <v>0</v>
      </c>
      <c r="K63" s="12">
        <f t="shared" si="3"/>
        <v>272</v>
      </c>
      <c r="L63" s="12">
        <f>SUM(L54:L62)</f>
        <v>0</v>
      </c>
      <c r="M63" s="12">
        <f t="shared" si="3"/>
        <v>221</v>
      </c>
      <c r="N63" s="12">
        <f t="shared" si="3"/>
        <v>0</v>
      </c>
      <c r="O63" s="12">
        <f t="shared" si="3"/>
        <v>0</v>
      </c>
      <c r="P63" s="12">
        <f t="shared" si="3"/>
        <v>22</v>
      </c>
      <c r="Q63" s="12">
        <f t="shared" si="3"/>
        <v>0</v>
      </c>
      <c r="R63" s="12">
        <f t="shared" si="3"/>
        <v>0</v>
      </c>
      <c r="S63" s="12">
        <f t="shared" si="3"/>
        <v>0</v>
      </c>
      <c r="T63" s="12">
        <f t="shared" si="3"/>
        <v>0</v>
      </c>
      <c r="U63" s="12">
        <f t="shared" si="3"/>
        <v>0</v>
      </c>
      <c r="V63" s="12">
        <f t="shared" si="3"/>
        <v>0</v>
      </c>
      <c r="W63" s="12">
        <f t="shared" si="3"/>
        <v>0</v>
      </c>
      <c r="X63" s="12">
        <f t="shared" si="3"/>
        <v>0</v>
      </c>
      <c r="Y63" s="12">
        <f t="shared" si="3"/>
        <v>0</v>
      </c>
      <c r="Z63" s="12">
        <f t="shared" si="3"/>
        <v>0</v>
      </c>
      <c r="AA63" s="12">
        <f t="shared" si="3"/>
        <v>156</v>
      </c>
      <c r="AB63" s="12">
        <f t="shared" si="3"/>
        <v>0</v>
      </c>
      <c r="AC63" s="12">
        <f t="shared" si="3"/>
        <v>0</v>
      </c>
      <c r="AD63" s="12">
        <f t="shared" si="3"/>
        <v>0</v>
      </c>
      <c r="AE63" s="12">
        <f t="shared" si="3"/>
        <v>0</v>
      </c>
      <c r="AF63" s="12">
        <f t="shared" si="3"/>
        <v>0</v>
      </c>
      <c r="AG63" s="324">
        <f t="shared" si="3"/>
        <v>47</v>
      </c>
    </row>
    <row r="64" spans="1:33" x14ac:dyDescent="0.3">
      <c r="A64" s="82" t="s">
        <v>144</v>
      </c>
      <c r="B64" s="83"/>
      <c r="C64" s="485"/>
      <c r="D64" s="174"/>
      <c r="E64" s="174"/>
      <c r="F64" s="174"/>
      <c r="G64" s="353"/>
      <c r="H64" s="353"/>
      <c r="I64" s="174"/>
      <c r="J64" s="174"/>
      <c r="K64" s="174"/>
      <c r="L64" s="174"/>
      <c r="M64" s="174"/>
      <c r="N64" s="353"/>
      <c r="O64" s="353"/>
      <c r="P64" s="174"/>
      <c r="Q64" s="174"/>
      <c r="R64" s="174"/>
      <c r="S64" s="194"/>
      <c r="T64" s="174"/>
      <c r="U64" s="351"/>
      <c r="V64" s="353"/>
      <c r="W64" s="174"/>
      <c r="X64" s="174"/>
      <c r="Y64" s="174"/>
      <c r="Z64" s="174"/>
      <c r="AA64" s="174"/>
      <c r="AB64" s="369"/>
      <c r="AC64" s="364"/>
      <c r="AD64" s="189"/>
      <c r="AE64" s="174"/>
      <c r="AF64" s="174"/>
      <c r="AG64" s="336"/>
    </row>
    <row r="65" spans="1:33" x14ac:dyDescent="0.3">
      <c r="A65" s="84" t="s">
        <v>35</v>
      </c>
      <c r="B65" s="85"/>
      <c r="C65" s="485"/>
      <c r="D65" s="174"/>
      <c r="E65" s="174"/>
      <c r="F65" s="174"/>
      <c r="G65" s="353"/>
      <c r="H65" s="353"/>
      <c r="I65" s="174"/>
      <c r="J65" s="174"/>
      <c r="K65" s="174"/>
      <c r="L65" s="174"/>
      <c r="M65" s="174"/>
      <c r="N65" s="353"/>
      <c r="O65" s="353"/>
      <c r="P65" s="174"/>
      <c r="Q65" s="174"/>
      <c r="R65" s="174"/>
      <c r="S65" s="194"/>
      <c r="T65" s="174"/>
      <c r="U65" s="351"/>
      <c r="V65" s="353"/>
      <c r="W65" s="174"/>
      <c r="X65" s="174"/>
      <c r="Y65" s="174"/>
      <c r="Z65" s="174"/>
      <c r="AA65" s="174"/>
      <c r="AB65" s="369"/>
      <c r="AC65" s="364"/>
      <c r="AD65" s="189"/>
      <c r="AE65" s="174"/>
      <c r="AF65" s="174"/>
      <c r="AG65" s="336"/>
    </row>
    <row r="66" spans="1:33" x14ac:dyDescent="0.3">
      <c r="A66" s="86" t="s">
        <v>33</v>
      </c>
      <c r="B66" s="85"/>
      <c r="C66" s="485"/>
      <c r="D66" s="174"/>
      <c r="E66" s="174"/>
      <c r="F66" s="174"/>
      <c r="G66" s="353"/>
      <c r="H66" s="353"/>
      <c r="I66" s="174"/>
      <c r="J66" s="174"/>
      <c r="K66" s="174"/>
      <c r="L66" s="174"/>
      <c r="M66" s="174"/>
      <c r="N66" s="353"/>
      <c r="O66" s="353"/>
      <c r="P66" s="174"/>
      <c r="Q66" s="174"/>
      <c r="R66" s="174"/>
      <c r="S66" s="194"/>
      <c r="T66" s="174"/>
      <c r="U66" s="351"/>
      <c r="V66" s="353"/>
      <c r="W66" s="174"/>
      <c r="X66" s="174"/>
      <c r="Y66" s="174"/>
      <c r="Z66" s="174"/>
      <c r="AA66" s="174"/>
      <c r="AB66" s="369"/>
      <c r="AC66" s="364"/>
      <c r="AD66" s="189"/>
      <c r="AE66" s="174"/>
      <c r="AF66" s="174"/>
      <c r="AG66" s="336"/>
    </row>
    <row r="67" spans="1:33" x14ac:dyDescent="0.3">
      <c r="A67" s="87" t="s">
        <v>31</v>
      </c>
      <c r="B67" s="85"/>
      <c r="C67" s="485"/>
      <c r="D67" s="174"/>
      <c r="E67" s="174"/>
      <c r="F67" s="174"/>
      <c r="G67" s="353"/>
      <c r="H67" s="353"/>
      <c r="I67" s="174"/>
      <c r="J67" s="174"/>
      <c r="K67" s="174"/>
      <c r="L67" s="174"/>
      <c r="M67" s="174"/>
      <c r="N67" s="353"/>
      <c r="O67" s="353"/>
      <c r="P67" s="174"/>
      <c r="Q67" s="174"/>
      <c r="R67" s="174"/>
      <c r="S67" s="194"/>
      <c r="T67" s="174"/>
      <c r="U67" s="351"/>
      <c r="V67" s="353"/>
      <c r="W67" s="174"/>
      <c r="X67" s="174"/>
      <c r="Y67" s="174"/>
      <c r="Z67" s="174"/>
      <c r="AA67" s="174"/>
      <c r="AB67" s="369"/>
      <c r="AC67" s="364"/>
      <c r="AD67" s="189"/>
      <c r="AE67" s="174"/>
      <c r="AF67" s="174"/>
      <c r="AG67" s="336"/>
    </row>
    <row r="68" spans="1:33" x14ac:dyDescent="0.3">
      <c r="A68" s="87" t="s">
        <v>34</v>
      </c>
      <c r="B68" s="85"/>
      <c r="C68" s="485"/>
      <c r="D68" s="174"/>
      <c r="E68" s="174"/>
      <c r="F68" s="174"/>
      <c r="G68" s="353"/>
      <c r="H68" s="353"/>
      <c r="I68" s="174"/>
      <c r="J68" s="174"/>
      <c r="K68" s="174"/>
      <c r="L68" s="174"/>
      <c r="M68" s="174"/>
      <c r="N68" s="353"/>
      <c r="O68" s="353"/>
      <c r="P68" s="174"/>
      <c r="Q68" s="174"/>
      <c r="R68" s="174"/>
      <c r="S68" s="194"/>
      <c r="T68" s="174"/>
      <c r="U68" s="351"/>
      <c r="V68" s="353"/>
      <c r="W68" s="174"/>
      <c r="X68" s="174"/>
      <c r="Y68" s="174"/>
      <c r="Z68" s="174"/>
      <c r="AA68" s="174"/>
      <c r="AB68" s="369"/>
      <c r="AC68" s="364"/>
      <c r="AD68" s="189"/>
      <c r="AE68" s="174"/>
      <c r="AF68" s="174"/>
      <c r="AG68" s="336"/>
    </row>
    <row r="69" spans="1:33" x14ac:dyDescent="0.3">
      <c r="A69" s="87" t="s">
        <v>32</v>
      </c>
      <c r="B69" s="85"/>
      <c r="C69" s="485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4"/>
      <c r="S69" s="194"/>
      <c r="T69" s="174"/>
      <c r="U69" s="351"/>
      <c r="V69" s="353"/>
      <c r="W69" s="174"/>
      <c r="X69" s="174"/>
      <c r="Y69" s="174"/>
      <c r="Z69" s="174"/>
      <c r="AA69" s="174"/>
      <c r="AB69" s="369"/>
      <c r="AC69" s="364"/>
      <c r="AD69" s="189"/>
      <c r="AE69" s="174"/>
      <c r="AF69" s="174"/>
      <c r="AG69" s="336"/>
    </row>
    <row r="70" spans="1:33" x14ac:dyDescent="0.3">
      <c r="A70" s="87" t="s">
        <v>45</v>
      </c>
      <c r="B70" s="85"/>
      <c r="C70" s="485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4"/>
      <c r="S70" s="194"/>
      <c r="T70" s="174"/>
      <c r="U70" s="351"/>
      <c r="V70" s="353"/>
      <c r="W70" s="174"/>
      <c r="X70" s="174"/>
      <c r="Y70" s="174"/>
      <c r="Z70" s="174"/>
      <c r="AA70" s="174"/>
      <c r="AB70" s="369"/>
      <c r="AC70" s="364"/>
      <c r="AD70" s="189"/>
      <c r="AE70" s="174"/>
      <c r="AF70" s="174"/>
      <c r="AG70" s="336"/>
    </row>
    <row r="71" spans="1:33" ht="15" thickBot="1" x14ac:dyDescent="0.35">
      <c r="A71" s="87" t="s">
        <v>126</v>
      </c>
      <c r="B71" s="85"/>
      <c r="C71" s="485"/>
      <c r="D71" s="174"/>
      <c r="E71" s="174"/>
      <c r="F71" s="174"/>
      <c r="G71" s="353"/>
      <c r="H71" s="353"/>
      <c r="I71" s="174"/>
      <c r="J71" s="174"/>
      <c r="K71" s="174"/>
      <c r="L71" s="174"/>
      <c r="M71" s="174"/>
      <c r="N71" s="353"/>
      <c r="O71" s="353"/>
      <c r="P71" s="174"/>
      <c r="Q71" s="174"/>
      <c r="R71" s="174"/>
      <c r="S71" s="194"/>
      <c r="T71" s="174"/>
      <c r="U71" s="351"/>
      <c r="V71" s="353"/>
      <c r="W71" s="174"/>
      <c r="X71" s="174"/>
      <c r="Y71" s="174"/>
      <c r="Z71" s="174"/>
      <c r="AA71" s="174"/>
      <c r="AB71" s="369"/>
      <c r="AC71" s="364"/>
      <c r="AD71" s="189"/>
      <c r="AE71" s="174"/>
      <c r="AF71" s="174"/>
      <c r="AG71" s="336"/>
    </row>
    <row r="72" spans="1:33" ht="15" thickBot="1" x14ac:dyDescent="0.35">
      <c r="A72" s="293"/>
      <c r="B72" s="294"/>
      <c r="C72" s="50">
        <f>SUM(C64:C71)</f>
        <v>0</v>
      </c>
      <c r="D72" s="50">
        <f t="shared" ref="D72:AG72" si="4">SUM(D64:D71)</f>
        <v>0</v>
      </c>
      <c r="E72" s="50">
        <f t="shared" si="4"/>
        <v>0</v>
      </c>
      <c r="F72" s="50">
        <f t="shared" si="4"/>
        <v>0</v>
      </c>
      <c r="G72" s="50">
        <f t="shared" si="4"/>
        <v>0</v>
      </c>
      <c r="H72" s="50">
        <f t="shared" si="4"/>
        <v>0</v>
      </c>
      <c r="I72" s="50">
        <f t="shared" si="4"/>
        <v>0</v>
      </c>
      <c r="J72" s="50">
        <f t="shared" si="4"/>
        <v>0</v>
      </c>
      <c r="K72" s="50">
        <f t="shared" si="4"/>
        <v>0</v>
      </c>
      <c r="L72" s="50">
        <f>SUM(L64:L71)</f>
        <v>0</v>
      </c>
      <c r="M72" s="50">
        <f t="shared" si="4"/>
        <v>0</v>
      </c>
      <c r="N72" s="50">
        <f t="shared" si="4"/>
        <v>0</v>
      </c>
      <c r="O72" s="50">
        <f t="shared" si="4"/>
        <v>0</v>
      </c>
      <c r="P72" s="50">
        <f t="shared" si="4"/>
        <v>0</v>
      </c>
      <c r="Q72" s="50">
        <f t="shared" si="4"/>
        <v>0</v>
      </c>
      <c r="R72" s="50">
        <f t="shared" si="4"/>
        <v>0</v>
      </c>
      <c r="S72" s="50">
        <f t="shared" si="4"/>
        <v>0</v>
      </c>
      <c r="T72" s="50">
        <f t="shared" si="4"/>
        <v>0</v>
      </c>
      <c r="U72" s="50">
        <f t="shared" si="4"/>
        <v>0</v>
      </c>
      <c r="V72" s="50">
        <f t="shared" si="4"/>
        <v>0</v>
      </c>
      <c r="W72" s="50">
        <f t="shared" si="4"/>
        <v>0</v>
      </c>
      <c r="X72" s="50">
        <f t="shared" si="4"/>
        <v>0</v>
      </c>
      <c r="Y72" s="50">
        <f t="shared" si="4"/>
        <v>0</v>
      </c>
      <c r="Z72" s="50">
        <f t="shared" si="4"/>
        <v>0</v>
      </c>
      <c r="AA72" s="50">
        <f t="shared" si="4"/>
        <v>0</v>
      </c>
      <c r="AB72" s="50">
        <f t="shared" si="4"/>
        <v>0</v>
      </c>
      <c r="AC72" s="50">
        <f t="shared" si="4"/>
        <v>0</v>
      </c>
      <c r="AD72" s="50">
        <f t="shared" si="4"/>
        <v>0</v>
      </c>
      <c r="AE72" s="50">
        <f t="shared" si="4"/>
        <v>0</v>
      </c>
      <c r="AF72" s="50">
        <f t="shared" si="4"/>
        <v>0</v>
      </c>
      <c r="AG72" s="318">
        <f t="shared" si="4"/>
        <v>0</v>
      </c>
    </row>
    <row r="73" spans="1:33" x14ac:dyDescent="0.3">
      <c r="A73" s="295" t="s">
        <v>136</v>
      </c>
      <c r="B73" s="296"/>
      <c r="C73" s="486"/>
      <c r="D73" s="170"/>
      <c r="E73" s="170"/>
      <c r="F73" s="170"/>
      <c r="G73" s="351"/>
      <c r="H73" s="351"/>
      <c r="I73" s="170"/>
      <c r="J73" s="170"/>
      <c r="K73" s="170"/>
      <c r="L73" s="170"/>
      <c r="M73" s="170"/>
      <c r="N73" s="351"/>
      <c r="O73" s="351"/>
      <c r="P73" s="170"/>
      <c r="Q73" s="170"/>
      <c r="R73" s="170"/>
      <c r="S73" s="170"/>
      <c r="T73" s="170"/>
      <c r="U73" s="351"/>
      <c r="V73" s="351"/>
      <c r="W73" s="170"/>
      <c r="X73" s="170"/>
      <c r="Y73" s="170"/>
      <c r="Z73" s="170"/>
      <c r="AA73" s="170"/>
      <c r="AB73" s="351"/>
      <c r="AC73" s="365"/>
      <c r="AD73" s="183"/>
      <c r="AE73" s="170"/>
      <c r="AF73" s="170"/>
      <c r="AG73" s="336"/>
    </row>
    <row r="74" spans="1:33" x14ac:dyDescent="0.3">
      <c r="A74" s="295" t="s">
        <v>61</v>
      </c>
      <c r="B74" s="297"/>
      <c r="C74" s="487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72"/>
      <c r="U74" s="351"/>
      <c r="V74" s="352"/>
      <c r="W74" s="172"/>
      <c r="X74" s="172"/>
      <c r="Y74" s="172"/>
      <c r="Z74" s="172"/>
      <c r="AA74" s="172"/>
      <c r="AB74" s="352"/>
      <c r="AC74" s="366"/>
      <c r="AD74" s="186"/>
      <c r="AE74" s="172"/>
      <c r="AF74" s="172"/>
      <c r="AG74" s="336"/>
    </row>
    <row r="75" spans="1:33" x14ac:dyDescent="0.3">
      <c r="A75" s="298" t="s">
        <v>58</v>
      </c>
      <c r="B75" s="297"/>
      <c r="C75" s="487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72"/>
      <c r="U75" s="351"/>
      <c r="V75" s="352"/>
      <c r="W75" s="172"/>
      <c r="X75" s="172"/>
      <c r="Y75" s="172"/>
      <c r="Z75" s="172"/>
      <c r="AA75" s="172">
        <v>20</v>
      </c>
      <c r="AB75" s="352"/>
      <c r="AC75" s="366"/>
      <c r="AD75" s="186"/>
      <c r="AE75" s="172"/>
      <c r="AF75" s="172"/>
      <c r="AG75" s="336"/>
    </row>
    <row r="76" spans="1:33" x14ac:dyDescent="0.3">
      <c r="A76" s="299" t="s">
        <v>56</v>
      </c>
      <c r="B76" s="297"/>
      <c r="C76" s="487"/>
      <c r="D76" s="172"/>
      <c r="E76" s="172"/>
      <c r="F76" s="172"/>
      <c r="G76" s="352"/>
      <c r="H76" s="352"/>
      <c r="I76" s="172"/>
      <c r="J76" s="172"/>
      <c r="K76" s="172"/>
      <c r="L76" s="172"/>
      <c r="M76" s="172"/>
      <c r="N76" s="352"/>
      <c r="O76" s="352"/>
      <c r="P76" s="172"/>
      <c r="Q76" s="172"/>
      <c r="R76" s="172"/>
      <c r="S76" s="172"/>
      <c r="T76" s="172"/>
      <c r="U76" s="351"/>
      <c r="V76" s="352"/>
      <c r="W76" s="172"/>
      <c r="X76" s="172"/>
      <c r="Y76" s="172"/>
      <c r="Z76" s="172"/>
      <c r="AA76" s="172"/>
      <c r="AB76" s="352"/>
      <c r="AC76" s="366"/>
      <c r="AD76" s="186"/>
      <c r="AE76" s="172"/>
      <c r="AF76" s="172"/>
      <c r="AG76" s="336"/>
    </row>
    <row r="77" spans="1:33" x14ac:dyDescent="0.3">
      <c r="A77" s="299" t="s">
        <v>59</v>
      </c>
      <c r="B77" s="297"/>
      <c r="C77" s="487"/>
      <c r="D77" s="172"/>
      <c r="E77" s="172"/>
      <c r="F77" s="172"/>
      <c r="G77" s="352"/>
      <c r="H77" s="352"/>
      <c r="I77" s="172"/>
      <c r="J77" s="172"/>
      <c r="K77" s="172"/>
      <c r="L77" s="172"/>
      <c r="M77" s="172"/>
      <c r="N77" s="352"/>
      <c r="O77" s="352"/>
      <c r="P77" s="172"/>
      <c r="Q77" s="172"/>
      <c r="R77" s="172"/>
      <c r="S77" s="172"/>
      <c r="T77" s="172"/>
      <c r="U77" s="351"/>
      <c r="V77" s="352"/>
      <c r="W77" s="172"/>
      <c r="X77" s="172"/>
      <c r="Y77" s="172"/>
      <c r="Z77" s="172"/>
      <c r="AA77" s="172"/>
      <c r="AB77" s="352"/>
      <c r="AC77" s="366"/>
      <c r="AD77" s="186"/>
      <c r="AE77" s="172"/>
      <c r="AF77" s="172"/>
      <c r="AG77" s="336"/>
    </row>
    <row r="78" spans="1:33" x14ac:dyDescent="0.3">
      <c r="A78" s="299" t="s">
        <v>57</v>
      </c>
      <c r="B78" s="297"/>
      <c r="C78" s="487"/>
      <c r="D78" s="172"/>
      <c r="E78" s="172"/>
      <c r="F78" s="172"/>
      <c r="G78" s="352"/>
      <c r="H78" s="352"/>
      <c r="I78" s="172"/>
      <c r="J78" s="172"/>
      <c r="K78" s="172"/>
      <c r="L78" s="172"/>
      <c r="M78" s="172"/>
      <c r="N78" s="352"/>
      <c r="O78" s="352"/>
      <c r="P78" s="172"/>
      <c r="Q78" s="172"/>
      <c r="R78" s="172"/>
      <c r="S78" s="172"/>
      <c r="T78" s="172"/>
      <c r="U78" s="351"/>
      <c r="V78" s="352"/>
      <c r="W78" s="172"/>
      <c r="X78" s="172"/>
      <c r="Y78" s="172"/>
      <c r="Z78" s="172"/>
      <c r="AA78" s="172"/>
      <c r="AB78" s="352"/>
      <c r="AC78" s="366"/>
      <c r="AD78" s="186"/>
      <c r="AE78" s="172"/>
      <c r="AF78" s="172"/>
      <c r="AG78" s="336"/>
    </row>
    <row r="79" spans="1:33" x14ac:dyDescent="0.3">
      <c r="A79" s="299" t="s">
        <v>60</v>
      </c>
      <c r="B79" s="297"/>
      <c r="C79" s="487"/>
      <c r="D79" s="172"/>
      <c r="E79" s="172"/>
      <c r="F79" s="172"/>
      <c r="G79" s="352"/>
      <c r="H79" s="352"/>
      <c r="I79" s="172"/>
      <c r="J79" s="172"/>
      <c r="K79" s="172"/>
      <c r="L79" s="172"/>
      <c r="M79" s="172"/>
      <c r="N79" s="352"/>
      <c r="O79" s="352"/>
      <c r="P79" s="172"/>
      <c r="Q79" s="172"/>
      <c r="R79" s="172"/>
      <c r="S79" s="172"/>
      <c r="T79" s="172"/>
      <c r="U79" s="351"/>
      <c r="V79" s="352"/>
      <c r="W79" s="172"/>
      <c r="X79" s="172"/>
      <c r="Y79" s="172"/>
      <c r="Z79" s="172"/>
      <c r="AA79" s="172"/>
      <c r="AB79" s="352"/>
      <c r="AC79" s="366"/>
      <c r="AD79" s="186"/>
      <c r="AE79" s="172"/>
      <c r="AF79" s="172"/>
      <c r="AG79" s="336"/>
    </row>
    <row r="80" spans="1:33" ht="15" thickBot="1" x14ac:dyDescent="0.35">
      <c r="A80" s="299" t="s">
        <v>127</v>
      </c>
      <c r="B80" s="297"/>
      <c r="C80" s="485"/>
      <c r="D80" s="174"/>
      <c r="E80" s="174"/>
      <c r="F80" s="174"/>
      <c r="G80" s="353"/>
      <c r="H80" s="353"/>
      <c r="I80" s="174"/>
      <c r="J80" s="174"/>
      <c r="K80" s="174"/>
      <c r="L80" s="174"/>
      <c r="M80" s="174"/>
      <c r="N80" s="353"/>
      <c r="O80" s="353"/>
      <c r="P80" s="174"/>
      <c r="Q80" s="174"/>
      <c r="R80" s="174"/>
      <c r="S80" s="174"/>
      <c r="T80" s="174"/>
      <c r="U80" s="360"/>
      <c r="V80" s="353"/>
      <c r="W80" s="174"/>
      <c r="X80" s="174"/>
      <c r="Y80" s="174"/>
      <c r="Z80" s="174"/>
      <c r="AA80" s="174"/>
      <c r="AB80" s="353"/>
      <c r="AC80" s="364"/>
      <c r="AD80" s="189"/>
      <c r="AE80" s="174"/>
      <c r="AF80" s="174"/>
      <c r="AG80" s="336"/>
    </row>
    <row r="81" spans="1:33" ht="15" thickBot="1" x14ac:dyDescent="0.35">
      <c r="A81" s="36"/>
      <c r="B81" s="4"/>
      <c r="C81" s="50">
        <f>SUM(C73:C80)</f>
        <v>0</v>
      </c>
      <c r="D81" s="50">
        <f>SUM(D73:D80)</f>
        <v>0</v>
      </c>
      <c r="E81" s="50">
        <f t="shared" ref="E81:AG81" si="5">SUM(E73:E80)</f>
        <v>0</v>
      </c>
      <c r="F81" s="50">
        <f t="shared" si="5"/>
        <v>0</v>
      </c>
      <c r="G81" s="50">
        <f t="shared" si="5"/>
        <v>0</v>
      </c>
      <c r="H81" s="50">
        <f t="shared" si="5"/>
        <v>0</v>
      </c>
      <c r="I81" s="50">
        <f t="shared" si="5"/>
        <v>0</v>
      </c>
      <c r="J81" s="50">
        <f t="shared" si="5"/>
        <v>0</v>
      </c>
      <c r="K81" s="50">
        <f t="shared" si="5"/>
        <v>0</v>
      </c>
      <c r="L81" s="50">
        <f t="shared" si="5"/>
        <v>0</v>
      </c>
      <c r="M81" s="50">
        <f t="shared" si="5"/>
        <v>0</v>
      </c>
      <c r="N81" s="50">
        <f t="shared" si="5"/>
        <v>0</v>
      </c>
      <c r="O81" s="50">
        <f t="shared" si="5"/>
        <v>0</v>
      </c>
      <c r="P81" s="50">
        <f t="shared" si="5"/>
        <v>0</v>
      </c>
      <c r="Q81" s="50">
        <f t="shared" si="5"/>
        <v>0</v>
      </c>
      <c r="R81" s="50">
        <f t="shared" si="5"/>
        <v>0</v>
      </c>
      <c r="S81" s="50">
        <f t="shared" si="5"/>
        <v>0</v>
      </c>
      <c r="T81" s="50">
        <f t="shared" si="5"/>
        <v>0</v>
      </c>
      <c r="U81" s="50">
        <f t="shared" si="5"/>
        <v>0</v>
      </c>
      <c r="V81" s="50">
        <f t="shared" si="5"/>
        <v>0</v>
      </c>
      <c r="W81" s="50">
        <f t="shared" si="5"/>
        <v>0</v>
      </c>
      <c r="X81" s="50">
        <f t="shared" si="5"/>
        <v>0</v>
      </c>
      <c r="Y81" s="50">
        <f t="shared" si="5"/>
        <v>0</v>
      </c>
      <c r="Z81" s="50">
        <f t="shared" si="5"/>
        <v>0</v>
      </c>
      <c r="AA81" s="50">
        <f t="shared" si="5"/>
        <v>20</v>
      </c>
      <c r="AB81" s="50">
        <f t="shared" si="5"/>
        <v>0</v>
      </c>
      <c r="AC81" s="50">
        <f t="shared" si="5"/>
        <v>0</v>
      </c>
      <c r="AD81" s="50">
        <f t="shared" si="5"/>
        <v>0</v>
      </c>
      <c r="AE81" s="50">
        <f t="shared" si="5"/>
        <v>0</v>
      </c>
      <c r="AF81" s="50">
        <f t="shared" si="5"/>
        <v>0</v>
      </c>
      <c r="AG81" s="318">
        <f t="shared" si="5"/>
        <v>0</v>
      </c>
    </row>
    <row r="82" spans="1:33" x14ac:dyDescent="0.3">
      <c r="A82" s="62" t="s">
        <v>137</v>
      </c>
      <c r="B82" s="92"/>
      <c r="C82" s="486"/>
      <c r="D82" s="170"/>
      <c r="E82" s="170"/>
      <c r="F82" s="170"/>
      <c r="G82" s="351"/>
      <c r="H82" s="351"/>
      <c r="I82" s="170"/>
      <c r="J82" s="170"/>
      <c r="K82" s="170"/>
      <c r="L82" s="170"/>
      <c r="M82" s="170"/>
      <c r="N82" s="351"/>
      <c r="O82" s="351"/>
      <c r="P82" s="170"/>
      <c r="Q82" s="170"/>
      <c r="R82" s="170"/>
      <c r="S82" s="170"/>
      <c r="T82" s="183"/>
      <c r="U82" s="351"/>
      <c r="V82" s="365"/>
      <c r="W82" s="183"/>
      <c r="X82" s="170"/>
      <c r="Y82" s="170"/>
      <c r="Z82" s="183"/>
      <c r="AA82" s="183"/>
      <c r="AB82" s="365"/>
      <c r="AC82" s="365"/>
      <c r="AD82" s="183"/>
      <c r="AE82" s="170"/>
      <c r="AF82" s="170"/>
      <c r="AG82" s="336"/>
    </row>
    <row r="83" spans="1:33" x14ac:dyDescent="0.3">
      <c r="A83" s="63" t="s">
        <v>40</v>
      </c>
      <c r="B83" s="95"/>
      <c r="C83" s="487"/>
      <c r="D83" s="172"/>
      <c r="E83" s="172">
        <v>10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86"/>
      <c r="U83" s="352"/>
      <c r="V83" s="365"/>
      <c r="W83" s="186"/>
      <c r="X83" s="172"/>
      <c r="Y83" s="172"/>
      <c r="Z83" s="186"/>
      <c r="AA83" s="186"/>
      <c r="AB83" s="366"/>
      <c r="AC83" s="366"/>
      <c r="AD83" s="186"/>
      <c r="AE83" s="172"/>
      <c r="AF83" s="172"/>
      <c r="AG83" s="336"/>
    </row>
    <row r="84" spans="1:33" x14ac:dyDescent="0.3">
      <c r="A84" s="63" t="s">
        <v>38</v>
      </c>
      <c r="B84" s="95"/>
      <c r="C84" s="487"/>
      <c r="D84" s="172"/>
      <c r="E84" s="172">
        <v>11</v>
      </c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86"/>
      <c r="U84" s="352"/>
      <c r="V84" s="366"/>
      <c r="W84" s="186"/>
      <c r="X84" s="172"/>
      <c r="Y84" s="172"/>
      <c r="Z84" s="186"/>
      <c r="AA84" s="186"/>
      <c r="AB84" s="366"/>
      <c r="AC84" s="366"/>
      <c r="AD84" s="186"/>
      <c r="AE84" s="172"/>
      <c r="AF84" s="172"/>
      <c r="AG84" s="336"/>
    </row>
    <row r="85" spans="1:33" x14ac:dyDescent="0.3">
      <c r="A85" s="63" t="s">
        <v>36</v>
      </c>
      <c r="B85" s="95"/>
      <c r="C85" s="487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86"/>
      <c r="U85" s="352"/>
      <c r="V85" s="366"/>
      <c r="W85" s="186"/>
      <c r="X85" s="172"/>
      <c r="Y85" s="172"/>
      <c r="Z85" s="186"/>
      <c r="AA85" s="186"/>
      <c r="AB85" s="366"/>
      <c r="AC85" s="366"/>
      <c r="AD85" s="186"/>
      <c r="AE85" s="172"/>
      <c r="AF85" s="172"/>
      <c r="AG85" s="336"/>
    </row>
    <row r="86" spans="1:33" x14ac:dyDescent="0.3">
      <c r="A86" s="64" t="s">
        <v>39</v>
      </c>
      <c r="B86" s="93"/>
      <c r="C86" s="485"/>
      <c r="D86" s="174"/>
      <c r="E86" s="174"/>
      <c r="F86" s="174"/>
      <c r="G86" s="353"/>
      <c r="H86" s="353"/>
      <c r="I86" s="174"/>
      <c r="J86" s="174"/>
      <c r="K86" s="174"/>
      <c r="L86" s="174"/>
      <c r="M86" s="174"/>
      <c r="N86" s="353"/>
      <c r="O86" s="353"/>
      <c r="P86" s="174"/>
      <c r="Q86" s="174"/>
      <c r="R86" s="174"/>
      <c r="S86" s="174"/>
      <c r="T86" s="189"/>
      <c r="U86" s="352"/>
      <c r="V86" s="364"/>
      <c r="W86" s="189"/>
      <c r="X86" s="174"/>
      <c r="Y86" s="174"/>
      <c r="Z86" s="189"/>
      <c r="AA86" s="189"/>
      <c r="AB86" s="364"/>
      <c r="AC86" s="364"/>
      <c r="AD86" s="189"/>
      <c r="AE86" s="174"/>
      <c r="AF86" s="174"/>
      <c r="AG86" s="336"/>
    </row>
    <row r="87" spans="1:33" x14ac:dyDescent="0.3">
      <c r="A87" s="64" t="s">
        <v>37</v>
      </c>
      <c r="B87" s="93"/>
      <c r="C87" s="485"/>
      <c r="D87" s="174"/>
      <c r="E87" s="174"/>
      <c r="F87" s="174"/>
      <c r="G87" s="353"/>
      <c r="H87" s="353"/>
      <c r="I87" s="174"/>
      <c r="J87" s="174"/>
      <c r="K87" s="174"/>
      <c r="L87" s="174"/>
      <c r="M87" s="174"/>
      <c r="N87" s="353"/>
      <c r="O87" s="353"/>
      <c r="P87" s="174"/>
      <c r="Q87" s="174"/>
      <c r="R87" s="174"/>
      <c r="S87" s="174"/>
      <c r="T87" s="189"/>
      <c r="U87" s="361"/>
      <c r="V87" s="353"/>
      <c r="W87" s="189"/>
      <c r="X87" s="174"/>
      <c r="Y87" s="174"/>
      <c r="Z87" s="189"/>
      <c r="AA87" s="189"/>
      <c r="AB87" s="364"/>
      <c r="AC87" s="364"/>
      <c r="AD87" s="189"/>
      <c r="AE87" s="174"/>
      <c r="AF87" s="174"/>
      <c r="AG87" s="336"/>
    </row>
    <row r="88" spans="1:33" x14ac:dyDescent="0.3">
      <c r="A88" s="64" t="s">
        <v>46</v>
      </c>
      <c r="B88" s="93"/>
      <c r="C88" s="485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89"/>
      <c r="U88" s="352"/>
      <c r="V88" s="364"/>
      <c r="W88" s="189"/>
      <c r="X88" s="174"/>
      <c r="Y88" s="174"/>
      <c r="Z88" s="189"/>
      <c r="AA88" s="189"/>
      <c r="AB88" s="364"/>
      <c r="AC88" s="364"/>
      <c r="AD88" s="189"/>
      <c r="AE88" s="174"/>
      <c r="AF88" s="174"/>
      <c r="AG88" s="336"/>
    </row>
    <row r="89" spans="1:33" ht="15" thickBot="1" x14ac:dyDescent="0.35">
      <c r="A89" s="64" t="s">
        <v>128</v>
      </c>
      <c r="B89" s="93"/>
      <c r="C89" s="485"/>
      <c r="D89" s="174"/>
      <c r="E89" s="174"/>
      <c r="F89" s="174"/>
      <c r="G89" s="353"/>
      <c r="H89" s="353"/>
      <c r="I89" s="174"/>
      <c r="J89" s="174"/>
      <c r="K89" s="174"/>
      <c r="L89" s="174"/>
      <c r="M89" s="174"/>
      <c r="N89" s="353"/>
      <c r="O89" s="353"/>
      <c r="P89" s="174"/>
      <c r="Q89" s="174"/>
      <c r="R89" s="174"/>
      <c r="S89" s="174">
        <v>8</v>
      </c>
      <c r="T89" s="189"/>
      <c r="U89" s="351"/>
      <c r="V89" s="364"/>
      <c r="W89" s="189"/>
      <c r="X89" s="174"/>
      <c r="Y89" s="174"/>
      <c r="Z89" s="189"/>
      <c r="AA89" s="189"/>
      <c r="AB89" s="364"/>
      <c r="AC89" s="364"/>
      <c r="AD89" s="189"/>
      <c r="AE89" s="174"/>
      <c r="AF89" s="174"/>
      <c r="AG89" s="336"/>
    </row>
    <row r="90" spans="1:33" ht="15" thickBot="1" x14ac:dyDescent="0.35">
      <c r="A90" s="36"/>
      <c r="B90" s="4"/>
      <c r="C90" s="12">
        <f t="shared" ref="C90:AG90" si="6">SUM(C82:C89)</f>
        <v>0</v>
      </c>
      <c r="D90" s="12">
        <f t="shared" si="6"/>
        <v>0</v>
      </c>
      <c r="E90" s="12">
        <f t="shared" si="6"/>
        <v>21</v>
      </c>
      <c r="F90" s="12">
        <f t="shared" si="6"/>
        <v>0</v>
      </c>
      <c r="G90" s="120">
        <f t="shared" si="6"/>
        <v>0</v>
      </c>
      <c r="H90" s="120">
        <f t="shared" si="6"/>
        <v>0</v>
      </c>
      <c r="I90" s="12">
        <f t="shared" si="6"/>
        <v>0</v>
      </c>
      <c r="J90" s="12">
        <f t="shared" si="6"/>
        <v>0</v>
      </c>
      <c r="K90" s="12">
        <f t="shared" si="6"/>
        <v>0</v>
      </c>
      <c r="L90" s="12">
        <f>SUM(L82:L89)</f>
        <v>0</v>
      </c>
      <c r="M90" s="12">
        <f t="shared" si="6"/>
        <v>0</v>
      </c>
      <c r="N90" s="12">
        <f t="shared" si="6"/>
        <v>0</v>
      </c>
      <c r="O90" s="12">
        <f t="shared" si="6"/>
        <v>0</v>
      </c>
      <c r="P90" s="12">
        <f t="shared" si="6"/>
        <v>0</v>
      </c>
      <c r="Q90" s="12">
        <f t="shared" si="6"/>
        <v>0</v>
      </c>
      <c r="R90" s="12">
        <f t="shared" si="6"/>
        <v>0</v>
      </c>
      <c r="S90" s="12">
        <f t="shared" si="6"/>
        <v>8</v>
      </c>
      <c r="T90" s="12">
        <f t="shared" si="6"/>
        <v>0</v>
      </c>
      <c r="U90" s="12">
        <f t="shared" si="6"/>
        <v>0</v>
      </c>
      <c r="V90" s="12">
        <f t="shared" si="6"/>
        <v>0</v>
      </c>
      <c r="W90" s="12">
        <f t="shared" si="6"/>
        <v>0</v>
      </c>
      <c r="X90" s="12">
        <f t="shared" si="6"/>
        <v>0</v>
      </c>
      <c r="Y90" s="12">
        <f t="shared" si="6"/>
        <v>0</v>
      </c>
      <c r="Z90" s="12">
        <f t="shared" si="6"/>
        <v>0</v>
      </c>
      <c r="AA90" s="12">
        <f t="shared" si="6"/>
        <v>0</v>
      </c>
      <c r="AB90" s="12">
        <f t="shared" si="6"/>
        <v>0</v>
      </c>
      <c r="AC90" s="12">
        <f t="shared" si="6"/>
        <v>0</v>
      </c>
      <c r="AD90" s="12">
        <f t="shared" si="6"/>
        <v>0</v>
      </c>
      <c r="AE90" s="12">
        <f t="shared" si="6"/>
        <v>0</v>
      </c>
      <c r="AF90" s="12">
        <f t="shared" si="6"/>
        <v>0</v>
      </c>
      <c r="AG90" s="324">
        <f t="shared" si="6"/>
        <v>0</v>
      </c>
    </row>
    <row r="91" spans="1:33" x14ac:dyDescent="0.3">
      <c r="A91" s="491" t="s">
        <v>49</v>
      </c>
      <c r="B91" s="492"/>
      <c r="C91" s="486"/>
      <c r="D91" s="170"/>
      <c r="E91" s="170"/>
      <c r="F91" s="170"/>
      <c r="G91" s="351"/>
      <c r="H91" s="351"/>
      <c r="I91" s="170"/>
      <c r="J91" s="170"/>
      <c r="K91" s="170"/>
      <c r="L91" s="170"/>
      <c r="M91" s="170"/>
      <c r="N91" s="351"/>
      <c r="O91" s="351"/>
      <c r="P91" s="170"/>
      <c r="Q91" s="170"/>
      <c r="R91" s="170"/>
      <c r="S91" s="170"/>
      <c r="T91" s="183"/>
      <c r="U91" s="351"/>
      <c r="V91" s="365"/>
      <c r="W91" s="183"/>
      <c r="X91" s="170"/>
      <c r="Y91" s="170"/>
      <c r="Z91" s="183"/>
      <c r="AA91" s="183"/>
      <c r="AB91" s="365"/>
      <c r="AC91" s="365"/>
      <c r="AD91" s="183"/>
      <c r="AE91" s="170"/>
      <c r="AF91" s="170"/>
      <c r="AG91" s="336"/>
    </row>
    <row r="92" spans="1:33" x14ac:dyDescent="0.3">
      <c r="A92" s="493" t="s">
        <v>50</v>
      </c>
      <c r="B92" s="494"/>
      <c r="C92" s="487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1"/>
      <c r="V92" s="366"/>
      <c r="W92" s="186"/>
      <c r="X92" s="172"/>
      <c r="Y92" s="172"/>
      <c r="Z92" s="186"/>
      <c r="AA92" s="186"/>
      <c r="AB92" s="366"/>
      <c r="AC92" s="366"/>
      <c r="AD92" s="186"/>
      <c r="AE92" s="172"/>
      <c r="AF92" s="172"/>
      <c r="AG92" s="336"/>
    </row>
    <row r="93" spans="1:33" x14ac:dyDescent="0.3">
      <c r="A93" s="493" t="s">
        <v>51</v>
      </c>
      <c r="B93" s="494"/>
      <c r="C93" s="487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1"/>
      <c r="V93" s="366"/>
      <c r="W93" s="186"/>
      <c r="X93" s="172"/>
      <c r="Y93" s="172"/>
      <c r="Z93" s="186"/>
      <c r="AA93" s="186"/>
      <c r="AB93" s="366"/>
      <c r="AC93" s="366"/>
      <c r="AD93" s="186"/>
      <c r="AE93" s="172"/>
      <c r="AF93" s="172"/>
      <c r="AG93" s="336"/>
    </row>
    <row r="94" spans="1:33" x14ac:dyDescent="0.3">
      <c r="A94" s="493" t="s">
        <v>52</v>
      </c>
      <c r="B94" s="494"/>
      <c r="C94" s="487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72"/>
      <c r="Y94" s="172"/>
      <c r="Z94" s="186"/>
      <c r="AA94" s="186"/>
      <c r="AB94" s="366"/>
      <c r="AC94" s="366"/>
      <c r="AD94" s="186"/>
      <c r="AE94" s="172"/>
      <c r="AF94" s="172"/>
      <c r="AG94" s="336"/>
    </row>
    <row r="95" spans="1:33" x14ac:dyDescent="0.3">
      <c r="A95" s="495" t="s">
        <v>53</v>
      </c>
      <c r="B95" s="496"/>
      <c r="C95" s="485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1"/>
      <c r="V95" s="364"/>
      <c r="W95" s="189"/>
      <c r="X95" s="174"/>
      <c r="Y95" s="174"/>
      <c r="Z95" s="189"/>
      <c r="AA95" s="189"/>
      <c r="AB95" s="364"/>
      <c r="AC95" s="364"/>
      <c r="AD95" s="189"/>
      <c r="AE95" s="174"/>
      <c r="AF95" s="174"/>
      <c r="AG95" s="336"/>
    </row>
    <row r="96" spans="1:33" ht="15" thickBot="1" x14ac:dyDescent="0.35">
      <c r="A96" s="495" t="s">
        <v>54</v>
      </c>
      <c r="B96" s="496"/>
      <c r="C96" s="485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1"/>
      <c r="V96" s="364"/>
      <c r="W96" s="189"/>
      <c r="X96" s="174"/>
      <c r="Y96" s="174"/>
      <c r="Z96" s="189"/>
      <c r="AA96" s="189"/>
      <c r="AB96" s="364"/>
      <c r="AC96" s="364"/>
      <c r="AD96" s="189"/>
      <c r="AE96" s="174"/>
      <c r="AF96" s="174"/>
      <c r="AG96" s="336"/>
    </row>
    <row r="97" spans="1:33" ht="15" thickBot="1" x14ac:dyDescent="0.35">
      <c r="A97" s="36"/>
      <c r="B97" s="4"/>
      <c r="C97" s="12">
        <f>SUM(C91:C96)</f>
        <v>0</v>
      </c>
      <c r="D97" s="12">
        <f t="shared" ref="D97:AG97" si="7">SUM(D91:D96)</f>
        <v>0</v>
      </c>
      <c r="E97" s="12">
        <f t="shared" si="7"/>
        <v>0</v>
      </c>
      <c r="F97" s="12">
        <f t="shared" si="7"/>
        <v>0</v>
      </c>
      <c r="G97" s="12">
        <f t="shared" si="7"/>
        <v>0</v>
      </c>
      <c r="H97" s="12">
        <f t="shared" si="7"/>
        <v>0</v>
      </c>
      <c r="I97" s="12">
        <f t="shared" si="7"/>
        <v>0</v>
      </c>
      <c r="J97" s="12">
        <f t="shared" si="7"/>
        <v>0</v>
      </c>
      <c r="K97" s="12">
        <f t="shared" si="7"/>
        <v>0</v>
      </c>
      <c r="L97" s="12">
        <f>SUM(L91:L96)</f>
        <v>0</v>
      </c>
      <c r="M97" s="12">
        <f t="shared" si="7"/>
        <v>0</v>
      </c>
      <c r="N97" s="12">
        <f t="shared" si="7"/>
        <v>0</v>
      </c>
      <c r="O97" s="12">
        <f t="shared" si="7"/>
        <v>0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0</v>
      </c>
      <c r="T97" s="12">
        <f t="shared" si="7"/>
        <v>0</v>
      </c>
      <c r="U97" s="12">
        <f t="shared" si="7"/>
        <v>0</v>
      </c>
      <c r="V97" s="12">
        <f t="shared" si="7"/>
        <v>0</v>
      </c>
      <c r="W97" s="12">
        <f t="shared" si="7"/>
        <v>0</v>
      </c>
      <c r="X97" s="12">
        <f t="shared" si="7"/>
        <v>0</v>
      </c>
      <c r="Y97" s="12">
        <f t="shared" si="7"/>
        <v>0</v>
      </c>
      <c r="Z97" s="12">
        <f t="shared" si="7"/>
        <v>0</v>
      </c>
      <c r="AA97" s="12">
        <f t="shared" si="7"/>
        <v>0</v>
      </c>
      <c r="AB97" s="12">
        <f t="shared" si="7"/>
        <v>0</v>
      </c>
      <c r="AC97" s="12">
        <f t="shared" si="7"/>
        <v>0</v>
      </c>
      <c r="AD97" s="12">
        <f t="shared" si="7"/>
        <v>0</v>
      </c>
      <c r="AE97" s="12">
        <f t="shared" si="7"/>
        <v>0</v>
      </c>
      <c r="AF97" s="12">
        <f t="shared" si="7"/>
        <v>0</v>
      </c>
      <c r="AG97" s="324">
        <f t="shared" si="7"/>
        <v>0</v>
      </c>
    </row>
    <row r="98" spans="1:33" x14ac:dyDescent="0.3">
      <c r="A98" s="62" t="s">
        <v>62</v>
      </c>
      <c r="B98" s="92"/>
      <c r="C98" s="486"/>
      <c r="D98" s="170"/>
      <c r="E98" s="170"/>
      <c r="F98" s="170"/>
      <c r="G98" s="351"/>
      <c r="H98" s="351"/>
      <c r="I98" s="170"/>
      <c r="J98" s="170"/>
      <c r="K98" s="170"/>
      <c r="L98" s="170"/>
      <c r="M98" s="170"/>
      <c r="N98" s="351"/>
      <c r="O98" s="351"/>
      <c r="P98" s="170"/>
      <c r="Q98" s="170"/>
      <c r="R98" s="170"/>
      <c r="S98" s="170"/>
      <c r="T98" s="183"/>
      <c r="U98" s="351"/>
      <c r="V98" s="365"/>
      <c r="W98" s="183"/>
      <c r="X98" s="170"/>
      <c r="Y98" s="170"/>
      <c r="Z98" s="183"/>
      <c r="AA98" s="183"/>
      <c r="AB98" s="365"/>
      <c r="AC98" s="365"/>
      <c r="AD98" s="183"/>
      <c r="AE98" s="170"/>
      <c r="AF98" s="170"/>
      <c r="AG98" s="336"/>
    </row>
    <row r="99" spans="1:33" x14ac:dyDescent="0.3">
      <c r="A99" s="63" t="s">
        <v>63</v>
      </c>
      <c r="B99" s="95"/>
      <c r="C99" s="487"/>
      <c r="D99" s="172"/>
      <c r="E99" s="172"/>
      <c r="F99" s="172"/>
      <c r="G99" s="352"/>
      <c r="H99" s="352"/>
      <c r="I99" s="172"/>
      <c r="J99" s="172"/>
      <c r="K99" s="172"/>
      <c r="L99" s="172"/>
      <c r="M99" s="172"/>
      <c r="N99" s="352"/>
      <c r="O99" s="352"/>
      <c r="P99" s="172"/>
      <c r="Q99" s="172"/>
      <c r="R99" s="172"/>
      <c r="S99" s="172"/>
      <c r="T99" s="186"/>
      <c r="U99" s="351"/>
      <c r="V99" s="366"/>
      <c r="W99" s="186"/>
      <c r="X99" s="172"/>
      <c r="Y99" s="172"/>
      <c r="Z99" s="186"/>
      <c r="AA99" s="186"/>
      <c r="AB99" s="366"/>
      <c r="AC99" s="366"/>
      <c r="AD99" s="186"/>
      <c r="AE99" s="172"/>
      <c r="AF99" s="172"/>
      <c r="AG99" s="336"/>
    </row>
    <row r="100" spans="1:33" x14ac:dyDescent="0.3">
      <c r="A100" s="63" t="s">
        <v>64</v>
      </c>
      <c r="B100" s="95"/>
      <c r="C100" s="487"/>
      <c r="D100" s="172"/>
      <c r="E100" s="172"/>
      <c r="F100" s="172"/>
      <c r="G100" s="352"/>
      <c r="H100" s="352"/>
      <c r="I100" s="172"/>
      <c r="J100" s="172"/>
      <c r="K100" s="172"/>
      <c r="L100" s="172"/>
      <c r="M100" s="172"/>
      <c r="N100" s="352"/>
      <c r="O100" s="352"/>
      <c r="P100" s="172"/>
      <c r="Q100" s="172"/>
      <c r="R100" s="172"/>
      <c r="S100" s="172"/>
      <c r="T100" s="186"/>
      <c r="U100" s="351"/>
      <c r="V100" s="366"/>
      <c r="W100" s="186"/>
      <c r="X100" s="172"/>
      <c r="Y100" s="172"/>
      <c r="Z100" s="186"/>
      <c r="AA100" s="186"/>
      <c r="AB100" s="366"/>
      <c r="AC100" s="366"/>
      <c r="AD100" s="186"/>
      <c r="AE100" s="172"/>
      <c r="AF100" s="172"/>
      <c r="AG100" s="336"/>
    </row>
    <row r="101" spans="1:33" x14ac:dyDescent="0.3">
      <c r="A101" s="63" t="s">
        <v>65</v>
      </c>
      <c r="B101" s="95"/>
      <c r="C101" s="487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1"/>
      <c r="V101" s="366"/>
      <c r="W101" s="186"/>
      <c r="X101" s="172"/>
      <c r="Y101" s="172"/>
      <c r="Z101" s="186"/>
      <c r="AA101" s="186"/>
      <c r="AB101" s="366"/>
      <c r="AC101" s="366"/>
      <c r="AD101" s="186"/>
      <c r="AE101" s="172"/>
      <c r="AF101" s="172"/>
      <c r="AG101" s="336"/>
    </row>
    <row r="102" spans="1:33" x14ac:dyDescent="0.3">
      <c r="A102" s="64" t="s">
        <v>66</v>
      </c>
      <c r="B102" s="93"/>
      <c r="C102" s="485"/>
      <c r="D102" s="174"/>
      <c r="E102" s="174"/>
      <c r="F102" s="174"/>
      <c r="G102" s="353"/>
      <c r="H102" s="353"/>
      <c r="I102" s="174"/>
      <c r="J102" s="174"/>
      <c r="K102" s="174"/>
      <c r="L102" s="174"/>
      <c r="M102" s="174"/>
      <c r="N102" s="353"/>
      <c r="O102" s="353"/>
      <c r="P102" s="174"/>
      <c r="Q102" s="174"/>
      <c r="R102" s="174"/>
      <c r="S102" s="174"/>
      <c r="T102" s="189"/>
      <c r="U102" s="351"/>
      <c r="V102" s="364"/>
      <c r="W102" s="189"/>
      <c r="X102" s="174"/>
      <c r="Y102" s="174"/>
      <c r="Z102" s="189"/>
      <c r="AA102" s="189"/>
      <c r="AB102" s="364"/>
      <c r="AC102" s="364"/>
      <c r="AD102" s="189"/>
      <c r="AE102" s="174"/>
      <c r="AF102" s="174"/>
      <c r="AG102" s="336"/>
    </row>
    <row r="103" spans="1:33" ht="15" thickBot="1" x14ac:dyDescent="0.35">
      <c r="A103" s="64" t="s">
        <v>67</v>
      </c>
      <c r="B103" s="93"/>
      <c r="C103" s="485"/>
      <c r="D103" s="174"/>
      <c r="E103" s="174"/>
      <c r="F103" s="174"/>
      <c r="G103" s="353"/>
      <c r="H103" s="353"/>
      <c r="I103" s="174"/>
      <c r="J103" s="174"/>
      <c r="K103" s="174"/>
      <c r="L103" s="174"/>
      <c r="M103" s="174"/>
      <c r="N103" s="353"/>
      <c r="O103" s="353"/>
      <c r="P103" s="174"/>
      <c r="Q103" s="174"/>
      <c r="R103" s="174"/>
      <c r="S103" s="174"/>
      <c r="T103" s="189"/>
      <c r="U103" s="351"/>
      <c r="V103" s="364"/>
      <c r="W103" s="189"/>
      <c r="X103" s="174"/>
      <c r="Y103" s="174"/>
      <c r="Z103" s="189"/>
      <c r="AA103" s="189"/>
      <c r="AB103" s="364"/>
      <c r="AC103" s="364"/>
      <c r="AD103" s="189"/>
      <c r="AE103" s="174"/>
      <c r="AF103" s="174"/>
      <c r="AG103" s="336"/>
    </row>
    <row r="104" spans="1:33" ht="15" thickBot="1" x14ac:dyDescent="0.35">
      <c r="A104" s="36"/>
      <c r="B104" s="4"/>
      <c r="C104" s="12">
        <f>SUM(C98:C103)</f>
        <v>0</v>
      </c>
      <c r="D104" s="12">
        <f t="shared" ref="D104:R104" si="8">SUM(D98:D103)</f>
        <v>0</v>
      </c>
      <c r="E104" s="12">
        <f t="shared" si="8"/>
        <v>0</v>
      </c>
      <c r="F104" s="12">
        <f t="shared" si="8"/>
        <v>0</v>
      </c>
      <c r="G104" s="12">
        <f t="shared" si="8"/>
        <v>0</v>
      </c>
      <c r="H104" s="12">
        <f t="shared" si="8"/>
        <v>0</v>
      </c>
      <c r="I104" s="12">
        <f t="shared" si="8"/>
        <v>0</v>
      </c>
      <c r="J104" s="12">
        <f t="shared" si="8"/>
        <v>0</v>
      </c>
      <c r="K104" s="12">
        <f t="shared" si="8"/>
        <v>0</v>
      </c>
      <c r="L104" s="12">
        <f>SUM(L98:L103)</f>
        <v>0</v>
      </c>
      <c r="M104" s="12">
        <f t="shared" si="8"/>
        <v>0</v>
      </c>
      <c r="N104" s="12">
        <f t="shared" si="8"/>
        <v>0</v>
      </c>
      <c r="O104" s="12">
        <f t="shared" si="8"/>
        <v>0</v>
      </c>
      <c r="P104" s="12">
        <f t="shared" si="8"/>
        <v>0</v>
      </c>
      <c r="Q104" s="12">
        <f t="shared" si="8"/>
        <v>0</v>
      </c>
      <c r="R104" s="12">
        <f t="shared" si="8"/>
        <v>0</v>
      </c>
      <c r="S104" s="12">
        <f>SUM(S98:S103)</f>
        <v>0</v>
      </c>
      <c r="T104" s="12">
        <f t="shared" ref="T104:AG104" si="9">SUM(T98:T103)</f>
        <v>0</v>
      </c>
      <c r="U104" s="12">
        <f t="shared" si="9"/>
        <v>0</v>
      </c>
      <c r="V104" s="12">
        <f t="shared" si="9"/>
        <v>0</v>
      </c>
      <c r="W104" s="12">
        <f t="shared" si="9"/>
        <v>0</v>
      </c>
      <c r="X104" s="12">
        <f t="shared" si="9"/>
        <v>0</v>
      </c>
      <c r="Y104" s="12">
        <f t="shared" si="9"/>
        <v>0</v>
      </c>
      <c r="Z104" s="12">
        <f t="shared" si="9"/>
        <v>0</v>
      </c>
      <c r="AA104" s="12">
        <f t="shared" si="9"/>
        <v>0</v>
      </c>
      <c r="AB104" s="12">
        <f t="shared" si="9"/>
        <v>0</v>
      </c>
      <c r="AC104" s="12">
        <f t="shared" si="9"/>
        <v>0</v>
      </c>
      <c r="AD104" s="12">
        <f t="shared" si="9"/>
        <v>0</v>
      </c>
      <c r="AE104" s="12">
        <f t="shared" si="9"/>
        <v>0</v>
      </c>
      <c r="AF104" s="12">
        <f t="shared" si="9"/>
        <v>0</v>
      </c>
      <c r="AG104" s="324">
        <f t="shared" si="9"/>
        <v>0</v>
      </c>
    </row>
    <row r="105" spans="1:33" x14ac:dyDescent="0.3">
      <c r="A105" s="497" t="s">
        <v>146</v>
      </c>
      <c r="B105" s="498"/>
      <c r="C105" s="486"/>
      <c r="D105" s="170"/>
      <c r="E105" s="170"/>
      <c r="F105" s="170"/>
      <c r="G105" s="351"/>
      <c r="H105" s="351"/>
      <c r="I105" s="170"/>
      <c r="J105" s="170"/>
      <c r="K105" s="170"/>
      <c r="L105" s="170"/>
      <c r="M105" s="170"/>
      <c r="N105" s="351"/>
      <c r="O105" s="351"/>
      <c r="P105" s="170"/>
      <c r="Q105" s="170"/>
      <c r="R105" s="170"/>
      <c r="S105" s="170"/>
      <c r="T105" s="183"/>
      <c r="U105" s="351"/>
      <c r="V105" s="365"/>
      <c r="W105" s="183"/>
      <c r="X105" s="170"/>
      <c r="Y105" s="170"/>
      <c r="Z105" s="183"/>
      <c r="AA105" s="183"/>
      <c r="AB105" s="365"/>
      <c r="AC105" s="365"/>
      <c r="AD105" s="183"/>
      <c r="AE105" s="170"/>
      <c r="AF105" s="170"/>
      <c r="AG105" s="336"/>
    </row>
    <row r="106" spans="1:33" x14ac:dyDescent="0.3">
      <c r="A106" s="499" t="s">
        <v>80</v>
      </c>
      <c r="B106" s="500"/>
      <c r="C106" s="487"/>
      <c r="D106" s="172"/>
      <c r="E106" s="172"/>
      <c r="F106" s="172"/>
      <c r="G106" s="352"/>
      <c r="H106" s="352"/>
      <c r="I106" s="172"/>
      <c r="J106" s="172"/>
      <c r="K106" s="172"/>
      <c r="L106" s="172"/>
      <c r="M106" s="172"/>
      <c r="N106" s="352"/>
      <c r="O106" s="352"/>
      <c r="P106" s="172"/>
      <c r="Q106" s="172"/>
      <c r="R106" s="172"/>
      <c r="S106" s="172"/>
      <c r="T106" s="186"/>
      <c r="U106" s="351"/>
      <c r="V106" s="366"/>
      <c r="W106" s="186"/>
      <c r="X106" s="172"/>
      <c r="Y106" s="172"/>
      <c r="Z106" s="187"/>
      <c r="AA106" s="186"/>
      <c r="AB106" s="361"/>
      <c r="AC106" s="366"/>
      <c r="AD106" s="186"/>
      <c r="AE106" s="172"/>
      <c r="AF106" s="172"/>
      <c r="AG106" s="336"/>
    </row>
    <row r="107" spans="1:33" x14ac:dyDescent="0.3">
      <c r="A107" s="499" t="s">
        <v>77</v>
      </c>
      <c r="B107" s="500"/>
      <c r="C107" s="487"/>
      <c r="D107" s="172"/>
      <c r="E107" s="172"/>
      <c r="F107" s="172"/>
      <c r="G107" s="352"/>
      <c r="H107" s="352"/>
      <c r="I107" s="172"/>
      <c r="J107" s="172"/>
      <c r="K107" s="172"/>
      <c r="L107" s="172"/>
      <c r="M107" s="172"/>
      <c r="N107" s="352"/>
      <c r="O107" s="352"/>
      <c r="P107" s="172"/>
      <c r="Q107" s="172"/>
      <c r="R107" s="172"/>
      <c r="S107" s="172"/>
      <c r="T107" s="186"/>
      <c r="U107" s="351"/>
      <c r="V107" s="366"/>
      <c r="W107" s="186"/>
      <c r="X107" s="172"/>
      <c r="Y107" s="172"/>
      <c r="Z107" s="186"/>
      <c r="AA107" s="186"/>
      <c r="AB107" s="366"/>
      <c r="AC107" s="366"/>
      <c r="AD107" s="186"/>
      <c r="AE107" s="172"/>
      <c r="AF107" s="172"/>
      <c r="AG107" s="336"/>
    </row>
    <row r="108" spans="1:33" x14ac:dyDescent="0.3">
      <c r="A108" s="499" t="s">
        <v>75</v>
      </c>
      <c r="B108" s="500"/>
      <c r="C108" s="487"/>
      <c r="D108" s="172"/>
      <c r="E108" s="172"/>
      <c r="F108" s="172"/>
      <c r="G108" s="352"/>
      <c r="H108" s="352"/>
      <c r="I108" s="172"/>
      <c r="J108" s="172"/>
      <c r="K108" s="172"/>
      <c r="L108" s="172"/>
      <c r="M108" s="172"/>
      <c r="N108" s="352"/>
      <c r="O108" s="352"/>
      <c r="P108" s="172"/>
      <c r="Q108" s="172"/>
      <c r="R108" s="172"/>
      <c r="S108" s="172"/>
      <c r="T108" s="186"/>
      <c r="U108" s="351"/>
      <c r="V108" s="366"/>
      <c r="W108" s="186"/>
      <c r="X108" s="172"/>
      <c r="Y108" s="172"/>
      <c r="Z108" s="186"/>
      <c r="AA108" s="186"/>
      <c r="AB108" s="366"/>
      <c r="AC108" s="366"/>
      <c r="AD108" s="186"/>
      <c r="AE108" s="172"/>
      <c r="AF108" s="172"/>
      <c r="AG108" s="336"/>
    </row>
    <row r="109" spans="1:33" x14ac:dyDescent="0.3">
      <c r="A109" s="501" t="s">
        <v>78</v>
      </c>
      <c r="B109" s="502"/>
      <c r="C109" s="485"/>
      <c r="D109" s="174"/>
      <c r="E109" s="174"/>
      <c r="F109" s="174"/>
      <c r="G109" s="353"/>
      <c r="H109" s="353"/>
      <c r="I109" s="174"/>
      <c r="J109" s="174"/>
      <c r="K109" s="174"/>
      <c r="L109" s="174"/>
      <c r="M109" s="174"/>
      <c r="N109" s="353"/>
      <c r="O109" s="353"/>
      <c r="P109" s="174"/>
      <c r="Q109" s="174"/>
      <c r="R109" s="174"/>
      <c r="S109" s="174"/>
      <c r="T109" s="189"/>
      <c r="U109" s="351"/>
      <c r="V109" s="364"/>
      <c r="W109" s="189"/>
      <c r="X109" s="174"/>
      <c r="Y109" s="174"/>
      <c r="Z109" s="189"/>
      <c r="AA109" s="189"/>
      <c r="AB109" s="364"/>
      <c r="AC109" s="364"/>
      <c r="AD109" s="189"/>
      <c r="AE109" s="174"/>
      <c r="AF109" s="174"/>
      <c r="AG109" s="336"/>
    </row>
    <row r="110" spans="1:33" x14ac:dyDescent="0.3">
      <c r="A110" s="501" t="s">
        <v>76</v>
      </c>
      <c r="B110" s="502"/>
      <c r="C110" s="485"/>
      <c r="D110" s="174"/>
      <c r="E110" s="174"/>
      <c r="F110" s="174"/>
      <c r="G110" s="353"/>
      <c r="H110" s="353"/>
      <c r="I110" s="174"/>
      <c r="J110" s="174"/>
      <c r="K110" s="174"/>
      <c r="L110" s="174"/>
      <c r="M110" s="174"/>
      <c r="N110" s="353"/>
      <c r="O110" s="353"/>
      <c r="P110" s="174"/>
      <c r="Q110" s="174"/>
      <c r="R110" s="174"/>
      <c r="S110" s="174"/>
      <c r="T110" s="189"/>
      <c r="U110" s="351"/>
      <c r="V110" s="364"/>
      <c r="W110" s="189"/>
      <c r="X110" s="174"/>
      <c r="Y110" s="174"/>
      <c r="Z110" s="189"/>
      <c r="AA110" s="189"/>
      <c r="AB110" s="364"/>
      <c r="AC110" s="364"/>
      <c r="AD110" s="189"/>
      <c r="AE110" s="174"/>
      <c r="AF110" s="174"/>
      <c r="AG110" s="336"/>
    </row>
    <row r="111" spans="1:33" x14ac:dyDescent="0.3">
      <c r="A111" s="501" t="s">
        <v>79</v>
      </c>
      <c r="B111" s="502"/>
      <c r="C111" s="485"/>
      <c r="D111" s="174"/>
      <c r="E111" s="174"/>
      <c r="F111" s="174"/>
      <c r="G111" s="353"/>
      <c r="H111" s="353"/>
      <c r="I111" s="174"/>
      <c r="J111" s="174"/>
      <c r="K111" s="174"/>
      <c r="L111" s="174"/>
      <c r="M111" s="174"/>
      <c r="N111" s="353"/>
      <c r="O111" s="353"/>
      <c r="P111" s="174"/>
      <c r="Q111" s="174"/>
      <c r="R111" s="174"/>
      <c r="S111" s="174"/>
      <c r="T111" s="189"/>
      <c r="U111" s="351"/>
      <c r="V111" s="364"/>
      <c r="W111" s="189"/>
      <c r="X111" s="174"/>
      <c r="Y111" s="174"/>
      <c r="Z111" s="189"/>
      <c r="AA111" s="189"/>
      <c r="AB111" s="364"/>
      <c r="AC111" s="364"/>
      <c r="AD111" s="189"/>
      <c r="AE111" s="174"/>
      <c r="AF111" s="174"/>
      <c r="AG111" s="336"/>
    </row>
    <row r="112" spans="1:33" ht="15" thickBot="1" x14ac:dyDescent="0.35">
      <c r="A112" s="501" t="s">
        <v>145</v>
      </c>
      <c r="B112" s="502"/>
      <c r="C112" s="485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1"/>
      <c r="V112" s="364"/>
      <c r="W112" s="189"/>
      <c r="X112" s="174"/>
      <c r="Y112" s="174"/>
      <c r="Z112" s="189"/>
      <c r="AA112" s="189"/>
      <c r="AB112" s="364"/>
      <c r="AC112" s="364"/>
      <c r="AD112" s="189"/>
      <c r="AE112" s="174"/>
      <c r="AF112" s="174"/>
      <c r="AG112" s="336"/>
    </row>
    <row r="113" spans="1:33" ht="15" thickBot="1" x14ac:dyDescent="0.35">
      <c r="A113" s="36"/>
      <c r="B113" s="4"/>
      <c r="C113" s="12">
        <f>SUM(C105:C112)</f>
        <v>0</v>
      </c>
      <c r="D113" s="12">
        <f t="shared" ref="D113:K113" si="10">SUM(D105:D112)</f>
        <v>0</v>
      </c>
      <c r="E113" s="12">
        <f t="shared" si="10"/>
        <v>0</v>
      </c>
      <c r="F113" s="12">
        <f t="shared" si="10"/>
        <v>0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2">
        <f t="shared" si="10"/>
        <v>0</v>
      </c>
      <c r="K113" s="12">
        <f t="shared" si="10"/>
        <v>0</v>
      </c>
      <c r="L113" s="12">
        <f>SUM(L105:L112)</f>
        <v>0</v>
      </c>
      <c r="M113" s="12">
        <f t="shared" ref="M113:R113" si="11">SUM(M105:M112)</f>
        <v>0</v>
      </c>
      <c r="N113" s="12">
        <f t="shared" si="11"/>
        <v>0</v>
      </c>
      <c r="O113" s="12">
        <f t="shared" si="11"/>
        <v>0</v>
      </c>
      <c r="P113" s="12">
        <f t="shared" si="11"/>
        <v>0</v>
      </c>
      <c r="Q113" s="12">
        <f t="shared" si="11"/>
        <v>0</v>
      </c>
      <c r="R113" s="12">
        <f t="shared" si="11"/>
        <v>0</v>
      </c>
      <c r="S113" s="12">
        <f>SUM(S105:S112)</f>
        <v>0</v>
      </c>
      <c r="T113" s="12">
        <f t="shared" ref="T113:AG113" si="12">SUM(T105:T112)</f>
        <v>0</v>
      </c>
      <c r="U113" s="12">
        <f t="shared" si="12"/>
        <v>0</v>
      </c>
      <c r="V113" s="12">
        <f t="shared" si="12"/>
        <v>0</v>
      </c>
      <c r="W113" s="12">
        <f t="shared" si="12"/>
        <v>0</v>
      </c>
      <c r="X113" s="12">
        <f t="shared" si="12"/>
        <v>0</v>
      </c>
      <c r="Y113" s="12">
        <f t="shared" si="12"/>
        <v>0</v>
      </c>
      <c r="Z113" s="12">
        <f t="shared" si="12"/>
        <v>0</v>
      </c>
      <c r="AA113" s="12">
        <f t="shared" si="12"/>
        <v>0</v>
      </c>
      <c r="AB113" s="12">
        <f t="shared" si="12"/>
        <v>0</v>
      </c>
      <c r="AC113" s="12">
        <f t="shared" si="12"/>
        <v>0</v>
      </c>
      <c r="AD113" s="12">
        <f t="shared" si="12"/>
        <v>0</v>
      </c>
      <c r="AE113" s="12">
        <f t="shared" si="12"/>
        <v>0</v>
      </c>
      <c r="AF113" s="12">
        <f t="shared" si="12"/>
        <v>0</v>
      </c>
      <c r="AG113" s="324">
        <f t="shared" si="12"/>
        <v>0</v>
      </c>
    </row>
    <row r="114" spans="1:33" x14ac:dyDescent="0.3">
      <c r="A114" s="62" t="s">
        <v>143</v>
      </c>
      <c r="B114" s="92"/>
      <c r="C114" s="486"/>
      <c r="D114" s="170"/>
      <c r="E114" s="170"/>
      <c r="F114" s="170"/>
      <c r="G114" s="351"/>
      <c r="H114" s="351"/>
      <c r="I114" s="170"/>
      <c r="J114" s="170"/>
      <c r="K114" s="170"/>
      <c r="L114" s="170"/>
      <c r="M114" s="170"/>
      <c r="N114" s="351"/>
      <c r="O114" s="351"/>
      <c r="P114" s="170"/>
      <c r="Q114" s="170"/>
      <c r="R114" s="170"/>
      <c r="S114" s="170"/>
      <c r="T114" s="183"/>
      <c r="U114" s="351"/>
      <c r="V114" s="365"/>
      <c r="W114" s="183"/>
      <c r="X114" s="170"/>
      <c r="Y114" s="170"/>
      <c r="Z114" s="183"/>
      <c r="AA114" s="183"/>
      <c r="AB114" s="365"/>
      <c r="AC114" s="365"/>
      <c r="AD114" s="183"/>
      <c r="AE114" s="170"/>
      <c r="AF114" s="170"/>
      <c r="AG114" s="336"/>
    </row>
    <row r="115" spans="1:33" x14ac:dyDescent="0.3">
      <c r="A115" s="63" t="s">
        <v>90</v>
      </c>
      <c r="B115" s="95"/>
      <c r="C115" s="487"/>
      <c r="D115" s="172"/>
      <c r="E115" s="172"/>
      <c r="F115" s="172"/>
      <c r="G115" s="352"/>
      <c r="H115" s="352"/>
      <c r="I115" s="172"/>
      <c r="J115" s="172"/>
      <c r="K115" s="172"/>
      <c r="L115" s="172"/>
      <c r="M115" s="172"/>
      <c r="N115" s="352"/>
      <c r="O115" s="352"/>
      <c r="P115" s="172"/>
      <c r="Q115" s="172"/>
      <c r="R115" s="172">
        <v>20</v>
      </c>
      <c r="S115" s="172"/>
      <c r="T115" s="186"/>
      <c r="U115" s="351"/>
      <c r="V115" s="366"/>
      <c r="W115" s="186"/>
      <c r="X115" s="172"/>
      <c r="Y115" s="172"/>
      <c r="Z115" s="187"/>
      <c r="AA115" s="186"/>
      <c r="AB115" s="361"/>
      <c r="AC115" s="366"/>
      <c r="AD115" s="186"/>
      <c r="AE115" s="172"/>
      <c r="AF115" s="172"/>
      <c r="AG115" s="336"/>
    </row>
    <row r="116" spans="1:33" x14ac:dyDescent="0.3">
      <c r="A116" s="63" t="s">
        <v>87</v>
      </c>
      <c r="B116" s="95"/>
      <c r="C116" s="487"/>
      <c r="D116" s="172"/>
      <c r="E116" s="172"/>
      <c r="F116" s="172"/>
      <c r="G116" s="352"/>
      <c r="H116" s="352"/>
      <c r="I116" s="172"/>
      <c r="J116" s="172"/>
      <c r="K116" s="172"/>
      <c r="L116" s="172"/>
      <c r="M116" s="172"/>
      <c r="N116" s="352"/>
      <c r="O116" s="352"/>
      <c r="P116" s="172"/>
      <c r="Q116" s="172"/>
      <c r="R116" s="172"/>
      <c r="S116" s="172"/>
      <c r="T116" s="186"/>
      <c r="U116" s="351"/>
      <c r="V116" s="366"/>
      <c r="W116" s="186"/>
      <c r="X116" s="172"/>
      <c r="Y116" s="172">
        <v>24</v>
      </c>
      <c r="Z116" s="186"/>
      <c r="AA116" s="186"/>
      <c r="AB116" s="366"/>
      <c r="AC116" s="366"/>
      <c r="AD116" s="186"/>
      <c r="AE116" s="172"/>
      <c r="AF116" s="172"/>
      <c r="AG116" s="336"/>
    </row>
    <row r="117" spans="1:33" x14ac:dyDescent="0.3">
      <c r="A117" s="63" t="s">
        <v>85</v>
      </c>
      <c r="B117" s="95"/>
      <c r="C117" s="487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1"/>
      <c r="V117" s="366"/>
      <c r="W117" s="186"/>
      <c r="X117" s="172"/>
      <c r="Y117" s="172"/>
      <c r="Z117" s="186"/>
      <c r="AA117" s="186"/>
      <c r="AB117" s="366"/>
      <c r="AC117" s="366"/>
      <c r="AD117" s="186"/>
      <c r="AE117" s="172"/>
      <c r="AF117" s="172"/>
      <c r="AG117" s="336"/>
    </row>
    <row r="118" spans="1:33" x14ac:dyDescent="0.3">
      <c r="A118" s="63" t="s">
        <v>88</v>
      </c>
      <c r="B118" s="95"/>
      <c r="C118" s="487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1"/>
      <c r="V118" s="366"/>
      <c r="W118" s="186"/>
      <c r="X118" s="172"/>
      <c r="Y118" s="172"/>
      <c r="Z118" s="186"/>
      <c r="AA118" s="186"/>
      <c r="AB118" s="366"/>
      <c r="AC118" s="366"/>
      <c r="AD118" s="186"/>
      <c r="AE118" s="172">
        <v>10</v>
      </c>
      <c r="AF118" s="172"/>
      <c r="AG118" s="336"/>
    </row>
    <row r="119" spans="1:33" x14ac:dyDescent="0.3">
      <c r="A119" s="63" t="s">
        <v>86</v>
      </c>
      <c r="B119" s="95"/>
      <c r="C119" s="487"/>
      <c r="D119" s="172"/>
      <c r="E119" s="172"/>
      <c r="F119" s="172"/>
      <c r="G119" s="352"/>
      <c r="H119" s="352"/>
      <c r="I119" s="172"/>
      <c r="J119" s="172">
        <v>13</v>
      </c>
      <c r="K119" s="172"/>
      <c r="L119" s="172"/>
      <c r="M119" s="172"/>
      <c r="N119" s="352"/>
      <c r="O119" s="352"/>
      <c r="P119" s="172"/>
      <c r="Q119" s="172">
        <v>12</v>
      </c>
      <c r="R119" s="172"/>
      <c r="S119" s="172"/>
      <c r="T119" s="186"/>
      <c r="U119" s="351"/>
      <c r="V119" s="366"/>
      <c r="W119" s="186"/>
      <c r="X119" s="172"/>
      <c r="Y119" s="172"/>
      <c r="Z119" s="186"/>
      <c r="AA119" s="186"/>
      <c r="AB119" s="366"/>
      <c r="AC119" s="366"/>
      <c r="AD119" s="186"/>
      <c r="AE119" s="172"/>
      <c r="AF119" s="172"/>
      <c r="AG119" s="336"/>
    </row>
    <row r="120" spans="1:33" x14ac:dyDescent="0.3">
      <c r="A120" s="64" t="s">
        <v>89</v>
      </c>
      <c r="B120" s="93"/>
      <c r="C120" s="485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1"/>
      <c r="V120" s="364"/>
      <c r="W120" s="189"/>
      <c r="X120" s="174"/>
      <c r="Y120" s="174"/>
      <c r="Z120" s="189"/>
      <c r="AA120" s="189"/>
      <c r="AB120" s="364"/>
      <c r="AC120" s="364"/>
      <c r="AD120" s="189"/>
      <c r="AE120" s="174"/>
      <c r="AF120" s="174"/>
      <c r="AG120" s="336"/>
    </row>
    <row r="121" spans="1:33" ht="15" thickBot="1" x14ac:dyDescent="0.35">
      <c r="A121" s="64" t="s">
        <v>147</v>
      </c>
      <c r="B121" s="93"/>
      <c r="C121" s="485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1"/>
      <c r="V121" s="364"/>
      <c r="W121" s="189"/>
      <c r="X121" s="174"/>
      <c r="Y121" s="174"/>
      <c r="Z121" s="189"/>
      <c r="AA121" s="189"/>
      <c r="AB121" s="364"/>
      <c r="AC121" s="364"/>
      <c r="AD121" s="189"/>
      <c r="AE121" s="174"/>
      <c r="AF121" s="174"/>
      <c r="AG121" s="336"/>
    </row>
    <row r="122" spans="1:33" ht="15" thickBot="1" x14ac:dyDescent="0.35">
      <c r="A122" s="36"/>
      <c r="B122" s="4"/>
      <c r="C122" s="12">
        <f t="shared" ref="C122:AG122" si="13">SUM(C114:C121)</f>
        <v>0</v>
      </c>
      <c r="D122" s="12">
        <f t="shared" si="13"/>
        <v>0</v>
      </c>
      <c r="E122" s="12">
        <f t="shared" si="13"/>
        <v>0</v>
      </c>
      <c r="F122" s="12">
        <f t="shared" si="13"/>
        <v>0</v>
      </c>
      <c r="G122" s="12">
        <f t="shared" si="13"/>
        <v>0</v>
      </c>
      <c r="H122" s="12">
        <f t="shared" si="13"/>
        <v>0</v>
      </c>
      <c r="I122" s="12">
        <f t="shared" si="13"/>
        <v>0</v>
      </c>
      <c r="J122" s="12">
        <f t="shared" si="13"/>
        <v>13</v>
      </c>
      <c r="K122" s="12">
        <f t="shared" si="13"/>
        <v>0</v>
      </c>
      <c r="L122" s="12">
        <f t="shared" si="13"/>
        <v>0</v>
      </c>
      <c r="M122" s="12">
        <f t="shared" si="13"/>
        <v>0</v>
      </c>
      <c r="N122" s="12">
        <f t="shared" si="13"/>
        <v>0</v>
      </c>
      <c r="O122" s="12">
        <f t="shared" si="13"/>
        <v>0</v>
      </c>
      <c r="P122" s="12">
        <f t="shared" si="13"/>
        <v>0</v>
      </c>
      <c r="Q122" s="12">
        <f t="shared" si="13"/>
        <v>12</v>
      </c>
      <c r="R122" s="12">
        <f t="shared" si="13"/>
        <v>20</v>
      </c>
      <c r="S122" s="12">
        <f t="shared" si="13"/>
        <v>0</v>
      </c>
      <c r="T122" s="12">
        <f t="shared" si="13"/>
        <v>0</v>
      </c>
      <c r="U122" s="12">
        <f t="shared" si="13"/>
        <v>0</v>
      </c>
      <c r="V122" s="12">
        <f t="shared" si="13"/>
        <v>0</v>
      </c>
      <c r="W122" s="12">
        <f t="shared" si="13"/>
        <v>0</v>
      </c>
      <c r="X122" s="12">
        <f t="shared" si="13"/>
        <v>0</v>
      </c>
      <c r="Y122" s="12">
        <f t="shared" si="13"/>
        <v>24</v>
      </c>
      <c r="Z122" s="12">
        <f t="shared" si="13"/>
        <v>0</v>
      </c>
      <c r="AA122" s="12">
        <f t="shared" si="13"/>
        <v>0</v>
      </c>
      <c r="AB122" s="12">
        <f t="shared" si="13"/>
        <v>0</v>
      </c>
      <c r="AC122" s="12">
        <f t="shared" si="13"/>
        <v>0</v>
      </c>
      <c r="AD122" s="12">
        <f t="shared" si="13"/>
        <v>0</v>
      </c>
      <c r="AE122" s="12">
        <f t="shared" si="13"/>
        <v>10</v>
      </c>
      <c r="AF122" s="12">
        <f t="shared" si="13"/>
        <v>0</v>
      </c>
      <c r="AG122" s="324">
        <f t="shared" si="13"/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4.9989318521683403E-2"/>
  </sheetPr>
  <dimension ref="A1:AD125"/>
  <sheetViews>
    <sheetView topLeftCell="C1" zoomScaleNormal="100" workbookViewId="0">
      <selection activeCell="T8" sqref="T8:X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24" width="11.44140625" customWidth="1"/>
    <col min="25" max="25" width="11.109375" customWidth="1"/>
    <col min="26" max="30" width="11.44140625" customWidth="1"/>
  </cols>
  <sheetData>
    <row r="1" spans="1:30" ht="30.75" customHeight="1" thickBot="1" x14ac:dyDescent="0.35">
      <c r="A1" s="34"/>
      <c r="B1" s="32"/>
      <c r="C1" s="49">
        <v>43497</v>
      </c>
      <c r="D1" s="49">
        <v>43498</v>
      </c>
      <c r="E1" s="49">
        <v>43499</v>
      </c>
      <c r="F1" s="49">
        <v>43500</v>
      </c>
      <c r="G1" s="49">
        <v>43501</v>
      </c>
      <c r="H1" s="49">
        <v>43502</v>
      </c>
      <c r="I1" s="49">
        <v>43503</v>
      </c>
      <c r="J1" s="49">
        <v>43504</v>
      </c>
      <c r="K1" s="49">
        <v>43505</v>
      </c>
      <c r="L1" s="49">
        <v>43506</v>
      </c>
      <c r="M1" s="49">
        <v>43507</v>
      </c>
      <c r="N1" s="49">
        <v>43508</v>
      </c>
      <c r="O1" s="49">
        <v>43509</v>
      </c>
      <c r="P1" s="49">
        <v>43510</v>
      </c>
      <c r="Q1" s="49">
        <v>43511</v>
      </c>
      <c r="R1" s="49">
        <v>43512</v>
      </c>
      <c r="S1" s="49">
        <v>43513</v>
      </c>
      <c r="T1" s="49">
        <v>43514</v>
      </c>
      <c r="U1" s="49">
        <v>43515</v>
      </c>
      <c r="V1" s="49">
        <v>43516</v>
      </c>
      <c r="W1" s="49">
        <v>43517</v>
      </c>
      <c r="X1" s="49">
        <v>43518</v>
      </c>
      <c r="Y1" s="49">
        <v>43519</v>
      </c>
      <c r="Z1" s="49">
        <v>43520</v>
      </c>
      <c r="AA1" s="49">
        <v>43521</v>
      </c>
      <c r="AB1" s="49">
        <v>43522</v>
      </c>
      <c r="AC1" s="49">
        <v>43523</v>
      </c>
      <c r="AD1" s="49">
        <v>43524</v>
      </c>
    </row>
    <row r="2" spans="1:30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</row>
    <row r="3" spans="1:30" x14ac:dyDescent="0.3">
      <c r="A3" s="286" t="s">
        <v>0</v>
      </c>
      <c r="B3" s="51"/>
      <c r="C3" s="172">
        <v>1</v>
      </c>
      <c r="D3" s="352">
        <v>33</v>
      </c>
      <c r="E3" s="352">
        <v>50</v>
      </c>
      <c r="F3" s="170">
        <v>1</v>
      </c>
      <c r="G3" s="170">
        <v>2</v>
      </c>
      <c r="H3" s="170">
        <v>5</v>
      </c>
      <c r="I3" s="170">
        <v>2</v>
      </c>
      <c r="J3" s="170">
        <v>3</v>
      </c>
      <c r="K3" s="351">
        <v>28</v>
      </c>
      <c r="L3" s="351">
        <v>100</v>
      </c>
      <c r="M3" s="170">
        <v>12</v>
      </c>
      <c r="N3" s="170">
        <v>14</v>
      </c>
      <c r="O3" s="170">
        <v>5</v>
      </c>
      <c r="P3" s="170">
        <v>28</v>
      </c>
      <c r="Q3" s="170">
        <v>10</v>
      </c>
      <c r="R3" s="351">
        <v>35</v>
      </c>
      <c r="S3" s="351">
        <v>32</v>
      </c>
      <c r="T3" s="170">
        <v>37</v>
      </c>
      <c r="U3" s="170">
        <v>58</v>
      </c>
      <c r="V3" s="170">
        <v>48</v>
      </c>
      <c r="W3" s="170">
        <v>45</v>
      </c>
      <c r="X3" s="170">
        <v>29</v>
      </c>
      <c r="Y3" s="356">
        <v>34</v>
      </c>
      <c r="Z3" s="356">
        <v>41</v>
      </c>
      <c r="AA3" s="170">
        <v>1</v>
      </c>
      <c r="AB3" s="170">
        <v>1</v>
      </c>
      <c r="AC3" s="170">
        <v>1</v>
      </c>
      <c r="AD3" s="170">
        <v>2</v>
      </c>
    </row>
    <row r="4" spans="1:30" x14ac:dyDescent="0.3">
      <c r="A4" s="35" t="s">
        <v>1</v>
      </c>
      <c r="B4" s="29"/>
      <c r="C4" s="172"/>
      <c r="D4" s="352">
        <v>22</v>
      </c>
      <c r="E4" s="352">
        <v>42</v>
      </c>
      <c r="F4" s="172">
        <v>1</v>
      </c>
      <c r="G4" s="172">
        <v>2</v>
      </c>
      <c r="H4" s="172">
        <v>3</v>
      </c>
      <c r="I4" s="172">
        <v>4</v>
      </c>
      <c r="J4" s="172">
        <v>3</v>
      </c>
      <c r="K4" s="352">
        <v>26</v>
      </c>
      <c r="L4" s="352">
        <v>61</v>
      </c>
      <c r="M4" s="172">
        <v>10</v>
      </c>
      <c r="N4" s="172">
        <v>8</v>
      </c>
      <c r="O4" s="172">
        <v>12</v>
      </c>
      <c r="P4" s="170">
        <v>38</v>
      </c>
      <c r="Q4" s="172">
        <v>6</v>
      </c>
      <c r="R4" s="352">
        <v>36</v>
      </c>
      <c r="S4" s="351">
        <v>30</v>
      </c>
      <c r="T4" s="172">
        <v>29</v>
      </c>
      <c r="U4" s="170">
        <v>83</v>
      </c>
      <c r="V4" s="172">
        <v>71</v>
      </c>
      <c r="W4" s="172">
        <v>64</v>
      </c>
      <c r="X4" s="172">
        <v>36</v>
      </c>
      <c r="Y4" s="511">
        <v>37</v>
      </c>
      <c r="Z4" s="511">
        <v>32</v>
      </c>
      <c r="AA4" s="172">
        <v>3</v>
      </c>
      <c r="AB4" s="170">
        <v>3</v>
      </c>
      <c r="AC4" s="172">
        <v>5</v>
      </c>
      <c r="AD4" s="172">
        <v>1</v>
      </c>
    </row>
    <row r="5" spans="1:30" x14ac:dyDescent="0.3">
      <c r="A5" s="35" t="s">
        <v>3</v>
      </c>
      <c r="B5" s="29"/>
      <c r="C5" s="172">
        <v>1</v>
      </c>
      <c r="D5" s="352">
        <v>18</v>
      </c>
      <c r="E5" s="352">
        <v>19</v>
      </c>
      <c r="F5" s="172"/>
      <c r="G5" s="172"/>
      <c r="H5" s="172">
        <v>4</v>
      </c>
      <c r="I5" s="172"/>
      <c r="J5" s="172">
        <v>2</v>
      </c>
      <c r="K5" s="352">
        <v>13</v>
      </c>
      <c r="L5" s="352">
        <v>45</v>
      </c>
      <c r="M5" s="172">
        <v>3</v>
      </c>
      <c r="N5" s="172">
        <v>12</v>
      </c>
      <c r="O5" s="172">
        <v>2</v>
      </c>
      <c r="P5" s="170">
        <v>26</v>
      </c>
      <c r="Q5" s="172">
        <v>4</v>
      </c>
      <c r="R5" s="352">
        <v>9</v>
      </c>
      <c r="S5" s="351">
        <v>11</v>
      </c>
      <c r="T5" s="172">
        <v>11</v>
      </c>
      <c r="U5" s="170">
        <v>30</v>
      </c>
      <c r="V5" s="172">
        <v>23</v>
      </c>
      <c r="W5" s="172">
        <v>20</v>
      </c>
      <c r="X5" s="172">
        <v>13</v>
      </c>
      <c r="Y5" s="511">
        <v>14</v>
      </c>
      <c r="Z5" s="511">
        <v>15</v>
      </c>
      <c r="AA5" s="172"/>
      <c r="AB5" s="170"/>
      <c r="AC5" s="172"/>
      <c r="AD5" s="172"/>
    </row>
    <row r="6" spans="1:30" x14ac:dyDescent="0.3">
      <c r="A6" s="35" t="s">
        <v>74</v>
      </c>
      <c r="B6" s="29"/>
      <c r="C6" s="172"/>
      <c r="D6" s="352"/>
      <c r="E6" s="352">
        <v>3</v>
      </c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/>
      <c r="T6" s="172"/>
      <c r="U6" s="170"/>
      <c r="V6" s="172"/>
      <c r="W6" s="172"/>
      <c r="X6" s="172"/>
      <c r="Y6" s="511"/>
      <c r="Z6" s="511"/>
      <c r="AA6" s="172"/>
      <c r="AB6" s="170"/>
      <c r="AC6" s="172"/>
      <c r="AD6" s="172"/>
    </row>
    <row r="7" spans="1:30" x14ac:dyDescent="0.3">
      <c r="A7" s="35" t="s">
        <v>2</v>
      </c>
      <c r="B7" s="29"/>
      <c r="C7" s="172"/>
      <c r="D7" s="352">
        <v>30</v>
      </c>
      <c r="E7" s="352">
        <v>33</v>
      </c>
      <c r="F7" s="172"/>
      <c r="G7" s="172"/>
      <c r="H7" s="172"/>
      <c r="I7" s="172"/>
      <c r="J7" s="172"/>
      <c r="K7" s="352"/>
      <c r="L7" s="352">
        <v>10</v>
      </c>
      <c r="M7" s="172"/>
      <c r="N7" s="172"/>
      <c r="O7" s="172"/>
      <c r="P7" s="170">
        <v>28</v>
      </c>
      <c r="Q7" s="172"/>
      <c r="R7" s="352">
        <v>23</v>
      </c>
      <c r="S7" s="351">
        <v>10</v>
      </c>
      <c r="T7" s="172">
        <v>17</v>
      </c>
      <c r="U7" s="170">
        <v>11</v>
      </c>
      <c r="V7" s="172"/>
      <c r="W7" s="172"/>
      <c r="X7" s="172"/>
      <c r="Y7" s="511">
        <v>18</v>
      </c>
      <c r="Z7" s="511"/>
      <c r="AA7" s="172"/>
      <c r="AB7" s="170"/>
      <c r="AC7" s="172"/>
      <c r="AD7" s="172"/>
    </row>
    <row r="8" spans="1:30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2">
        <v>10</v>
      </c>
      <c r="U8" s="170"/>
      <c r="V8" s="172"/>
      <c r="W8" s="172"/>
      <c r="X8" s="172"/>
      <c r="Y8" s="511"/>
      <c r="Z8" s="511"/>
      <c r="AA8" s="172"/>
      <c r="AB8" s="170"/>
      <c r="AC8" s="172"/>
      <c r="AD8" s="172"/>
    </row>
    <row r="9" spans="1:30" x14ac:dyDescent="0.3">
      <c r="A9" s="35" t="s">
        <v>84</v>
      </c>
      <c r="B9" s="29"/>
      <c r="C9" s="172"/>
      <c r="D9" s="352"/>
      <c r="E9" s="352"/>
      <c r="F9" s="172"/>
      <c r="G9" s="172">
        <v>10</v>
      </c>
      <c r="H9" s="172"/>
      <c r="I9" s="172"/>
      <c r="J9" s="172"/>
      <c r="K9" s="352"/>
      <c r="L9" s="352"/>
      <c r="M9" s="172"/>
      <c r="N9" s="172">
        <v>12</v>
      </c>
      <c r="O9" s="172"/>
      <c r="P9" s="170"/>
      <c r="Q9" s="172"/>
      <c r="R9" s="352"/>
      <c r="S9" s="351"/>
      <c r="T9" s="172"/>
      <c r="U9" s="170"/>
      <c r="V9" s="172"/>
      <c r="W9" s="172"/>
      <c r="X9" s="172"/>
      <c r="Y9" s="511"/>
      <c r="Z9" s="511"/>
      <c r="AA9" s="172"/>
      <c r="AB9" s="170">
        <v>9</v>
      </c>
      <c r="AC9" s="172"/>
      <c r="AD9" s="172"/>
    </row>
    <row r="10" spans="1:30" x14ac:dyDescent="0.3">
      <c r="A10" s="35" t="s">
        <v>30</v>
      </c>
      <c r="B10" s="29"/>
      <c r="C10" s="172">
        <v>71</v>
      </c>
      <c r="D10" s="352"/>
      <c r="E10" s="352"/>
      <c r="F10" s="172">
        <v>45</v>
      </c>
      <c r="G10" s="172"/>
      <c r="H10" s="172"/>
      <c r="I10" s="172">
        <v>110</v>
      </c>
      <c r="J10" s="172">
        <v>76</v>
      </c>
      <c r="K10" s="352"/>
      <c r="L10" s="352"/>
      <c r="M10" s="172"/>
      <c r="N10" s="172">
        <v>75</v>
      </c>
      <c r="O10" s="172">
        <v>72</v>
      </c>
      <c r="P10" s="170">
        <v>119</v>
      </c>
      <c r="Q10" s="172">
        <v>48</v>
      </c>
      <c r="R10" s="352"/>
      <c r="S10" s="351"/>
      <c r="T10" s="172"/>
      <c r="U10" s="170"/>
      <c r="V10" s="172"/>
      <c r="W10" s="172"/>
      <c r="X10" s="172"/>
      <c r="Y10" s="511"/>
      <c r="Z10" s="511"/>
      <c r="AA10" s="172">
        <v>34</v>
      </c>
      <c r="AB10" s="170"/>
      <c r="AC10" s="172"/>
      <c r="AD10" s="172"/>
    </row>
    <row r="11" spans="1:30" x14ac:dyDescent="0.3">
      <c r="A11" s="35" t="s">
        <v>72</v>
      </c>
      <c r="B11" s="29"/>
      <c r="C11" s="172"/>
      <c r="D11" s="352"/>
      <c r="E11" s="352"/>
      <c r="F11" s="172"/>
      <c r="G11" s="172"/>
      <c r="H11" s="172"/>
      <c r="I11" s="172">
        <v>10</v>
      </c>
      <c r="J11" s="172">
        <v>4</v>
      </c>
      <c r="K11" s="352"/>
      <c r="L11" s="352"/>
      <c r="M11" s="172"/>
      <c r="N11" s="172"/>
      <c r="O11" s="172"/>
      <c r="P11" s="170"/>
      <c r="Q11" s="172"/>
      <c r="R11" s="352"/>
      <c r="S11" s="351"/>
      <c r="T11" s="172"/>
      <c r="U11" s="170"/>
      <c r="V11" s="172"/>
      <c r="W11" s="172"/>
      <c r="X11" s="172"/>
      <c r="Y11" s="511"/>
      <c r="Z11" s="511"/>
      <c r="AA11" s="172">
        <v>13</v>
      </c>
      <c r="AB11" s="170">
        <v>114</v>
      </c>
      <c r="AC11" s="172">
        <v>58</v>
      </c>
      <c r="AD11" s="172">
        <v>17</v>
      </c>
    </row>
    <row r="12" spans="1:30" x14ac:dyDescent="0.3">
      <c r="A12" s="35" t="s">
        <v>29</v>
      </c>
      <c r="B12" s="29"/>
      <c r="C12" s="172">
        <v>31</v>
      </c>
      <c r="D12" s="352"/>
      <c r="E12" s="352"/>
      <c r="F12" s="172"/>
      <c r="G12" s="172"/>
      <c r="H12" s="172">
        <v>71</v>
      </c>
      <c r="I12" s="172"/>
      <c r="J12" s="172"/>
      <c r="K12" s="352"/>
      <c r="L12" s="352"/>
      <c r="M12" s="172">
        <v>46</v>
      </c>
      <c r="N12" s="172"/>
      <c r="O12" s="172">
        <v>17</v>
      </c>
      <c r="P12" s="170"/>
      <c r="Q12" s="172"/>
      <c r="R12" s="352"/>
      <c r="S12" s="351"/>
      <c r="T12" s="172"/>
      <c r="U12" s="170"/>
      <c r="V12" s="172"/>
      <c r="W12" s="172"/>
      <c r="X12" s="172"/>
      <c r="Y12" s="511"/>
      <c r="Z12" s="511"/>
      <c r="AA12" s="172"/>
      <c r="AB12" s="170"/>
      <c r="AC12" s="172"/>
      <c r="AD12" s="172"/>
    </row>
    <row r="13" spans="1:30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>
        <v>19</v>
      </c>
      <c r="N13" s="172"/>
      <c r="O13" s="172"/>
      <c r="P13" s="170"/>
      <c r="Q13" s="172"/>
      <c r="R13" s="352"/>
      <c r="S13" s="351"/>
      <c r="T13" s="172"/>
      <c r="U13" s="170"/>
      <c r="V13" s="172"/>
      <c r="W13" s="172"/>
      <c r="X13" s="172"/>
      <c r="Y13" s="511"/>
      <c r="Z13" s="511"/>
      <c r="AA13" s="172"/>
      <c r="AB13" s="170"/>
      <c r="AC13" s="172">
        <v>18</v>
      </c>
      <c r="AD13" s="172"/>
    </row>
    <row r="14" spans="1:30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511"/>
      <c r="Z14" s="511"/>
      <c r="AA14" s="172"/>
      <c r="AB14" s="170"/>
      <c r="AC14" s="172"/>
      <c r="AD14" s="172"/>
    </row>
    <row r="15" spans="1:30" x14ac:dyDescent="0.3">
      <c r="A15" s="35" t="s">
        <v>81</v>
      </c>
      <c r="B15" s="29"/>
      <c r="C15" s="172">
        <v>51</v>
      </c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1"/>
      <c r="T15" s="172"/>
      <c r="U15" s="170"/>
      <c r="V15" s="172"/>
      <c r="W15" s="172"/>
      <c r="X15" s="172"/>
      <c r="Y15" s="511"/>
      <c r="Z15" s="511"/>
      <c r="AA15" s="172"/>
      <c r="AB15" s="170"/>
      <c r="AC15" s="172"/>
      <c r="AD15" s="172"/>
    </row>
    <row r="16" spans="1:30" x14ac:dyDescent="0.3">
      <c r="A16" s="35" t="s">
        <v>9</v>
      </c>
      <c r="B16" s="29"/>
      <c r="C16" s="172"/>
      <c r="D16" s="352">
        <v>15</v>
      </c>
      <c r="E16" s="352"/>
      <c r="F16" s="172"/>
      <c r="G16" s="172"/>
      <c r="H16" s="172"/>
      <c r="I16" s="172"/>
      <c r="J16" s="172">
        <v>14</v>
      </c>
      <c r="K16" s="352"/>
      <c r="L16" s="352"/>
      <c r="M16" s="172"/>
      <c r="N16" s="172">
        <v>24</v>
      </c>
      <c r="O16" s="172"/>
      <c r="P16" s="170"/>
      <c r="Q16" s="172"/>
      <c r="R16" s="352"/>
      <c r="S16" s="351"/>
      <c r="T16" s="172">
        <v>24</v>
      </c>
      <c r="U16" s="170">
        <v>46</v>
      </c>
      <c r="V16" s="172">
        <v>47</v>
      </c>
      <c r="W16" s="172">
        <v>63</v>
      </c>
      <c r="X16" s="172">
        <v>112</v>
      </c>
      <c r="Y16" s="511"/>
      <c r="Z16" s="511"/>
      <c r="AA16" s="172"/>
      <c r="AB16" s="170">
        <v>30</v>
      </c>
      <c r="AC16" s="172"/>
      <c r="AD16" s="172"/>
    </row>
    <row r="17" spans="1:30" x14ac:dyDescent="0.3">
      <c r="A17" s="517" t="s">
        <v>163</v>
      </c>
      <c r="B17" s="52"/>
      <c r="C17" s="172"/>
      <c r="D17" s="352"/>
      <c r="E17" s="352"/>
      <c r="F17" s="174"/>
      <c r="G17" s="174"/>
      <c r="H17" s="174"/>
      <c r="I17" s="174"/>
      <c r="J17" s="174"/>
      <c r="K17" s="353"/>
      <c r="L17" s="353"/>
      <c r="M17" s="174"/>
      <c r="N17" s="174"/>
      <c r="O17" s="174"/>
      <c r="P17" s="170"/>
      <c r="Q17" s="174"/>
      <c r="R17" s="353"/>
      <c r="S17" s="351"/>
      <c r="T17" s="174"/>
      <c r="U17" s="170"/>
      <c r="V17" s="174"/>
      <c r="W17" s="174"/>
      <c r="X17" s="174"/>
      <c r="Y17" s="358">
        <v>5</v>
      </c>
      <c r="Z17" s="358"/>
      <c r="AA17" s="174">
        <v>2</v>
      </c>
      <c r="AB17" s="170"/>
      <c r="AC17" s="174"/>
      <c r="AD17" s="174"/>
    </row>
    <row r="18" spans="1:30" ht="15" thickBot="1" x14ac:dyDescent="0.35">
      <c r="A18" s="44" t="s">
        <v>69</v>
      </c>
      <c r="B18" s="52"/>
      <c r="C18" s="172"/>
      <c r="D18" s="352"/>
      <c r="E18" s="352"/>
      <c r="F18" s="174"/>
      <c r="G18" s="174">
        <v>2</v>
      </c>
      <c r="H18" s="174">
        <v>8</v>
      </c>
      <c r="I18" s="174">
        <v>1</v>
      </c>
      <c r="J18" s="174"/>
      <c r="K18" s="353"/>
      <c r="L18" s="353"/>
      <c r="M18" s="174"/>
      <c r="N18" s="174">
        <v>1</v>
      </c>
      <c r="O18" s="174">
        <v>2</v>
      </c>
      <c r="P18" s="170"/>
      <c r="Q18" s="174">
        <v>32</v>
      </c>
      <c r="R18" s="353">
        <v>2</v>
      </c>
      <c r="S18" s="351"/>
      <c r="T18" s="174"/>
      <c r="U18" s="170"/>
      <c r="V18" s="174">
        <v>3</v>
      </c>
      <c r="W18" s="174">
        <v>7</v>
      </c>
      <c r="X18" s="174"/>
      <c r="Y18" s="358"/>
      <c r="Z18" s="358"/>
      <c r="AA18" s="174"/>
      <c r="AB18" s="170">
        <v>3</v>
      </c>
      <c r="AC18" s="174">
        <v>2</v>
      </c>
      <c r="AD18" s="174"/>
    </row>
    <row r="19" spans="1:30" ht="24" thickBot="1" x14ac:dyDescent="0.35">
      <c r="A19" s="107"/>
      <c r="B19" s="106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45" t="s">
        <v>70</v>
      </c>
      <c r="B20" s="104"/>
      <c r="C20" s="175"/>
      <c r="D20" s="354"/>
      <c r="E20" s="354"/>
      <c r="F20" s="176"/>
      <c r="G20" s="176"/>
      <c r="H20" s="176"/>
      <c r="I20" s="176"/>
      <c r="J20" s="176"/>
      <c r="K20" s="354"/>
      <c r="L20" s="354">
        <v>2</v>
      </c>
      <c r="M20" s="176"/>
      <c r="N20" s="176"/>
      <c r="O20" s="176"/>
      <c r="P20" s="176"/>
      <c r="Q20" s="176"/>
      <c r="R20" s="354"/>
      <c r="S20" s="354">
        <v>6</v>
      </c>
      <c r="T20" s="177">
        <v>2</v>
      </c>
      <c r="U20" s="170"/>
      <c r="V20" s="176"/>
      <c r="W20" s="177">
        <v>2</v>
      </c>
      <c r="X20" s="176"/>
      <c r="Y20" s="512"/>
      <c r="Z20" s="513"/>
      <c r="AA20" s="177"/>
      <c r="AB20" s="177"/>
      <c r="AC20" s="177"/>
      <c r="AD20" s="177"/>
    </row>
    <row r="21" spans="1:30" ht="15" thickBot="1" x14ac:dyDescent="0.35">
      <c r="A21" s="38" t="s">
        <v>73</v>
      </c>
      <c r="B21" s="93"/>
      <c r="C21" s="173"/>
      <c r="D21" s="353"/>
      <c r="E21" s="353"/>
      <c r="F21" s="174"/>
      <c r="G21" s="174"/>
      <c r="H21" s="174"/>
      <c r="I21" s="174"/>
      <c r="J21" s="174"/>
      <c r="K21" s="353"/>
      <c r="L21" s="353"/>
      <c r="M21" s="174"/>
      <c r="N21" s="174"/>
      <c r="O21" s="174"/>
      <c r="P21" s="174"/>
      <c r="Q21" s="174"/>
      <c r="R21" s="353"/>
      <c r="S21" s="353">
        <v>1</v>
      </c>
      <c r="T21" s="189">
        <v>2</v>
      </c>
      <c r="U21" s="302"/>
      <c r="V21" s="174"/>
      <c r="W21" s="189">
        <v>3</v>
      </c>
      <c r="X21" s="174"/>
      <c r="Y21" s="358"/>
      <c r="Z21" s="373"/>
      <c r="AA21" s="189"/>
      <c r="AB21" s="189"/>
      <c r="AC21" s="189"/>
      <c r="AD21" s="189"/>
    </row>
    <row r="22" spans="1:30" ht="15" thickBot="1" x14ac:dyDescent="0.35">
      <c r="A22" s="306"/>
      <c r="B22" s="307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x14ac:dyDescent="0.3">
      <c r="A23" s="39" t="s">
        <v>14</v>
      </c>
      <c r="B23" s="90"/>
      <c r="C23" s="169"/>
      <c r="D23" s="351"/>
      <c r="E23" s="351">
        <v>1</v>
      </c>
      <c r="F23" s="170"/>
      <c r="G23" s="170"/>
      <c r="H23" s="170"/>
      <c r="I23" s="170"/>
      <c r="J23" s="170"/>
      <c r="K23" s="351">
        <v>1</v>
      </c>
      <c r="L23" s="351">
        <v>2</v>
      </c>
      <c r="M23" s="170"/>
      <c r="N23" s="170"/>
      <c r="O23" s="170"/>
      <c r="P23" s="170"/>
      <c r="Q23" s="170">
        <v>1</v>
      </c>
      <c r="R23" s="351"/>
      <c r="S23" s="351"/>
      <c r="T23" s="183"/>
      <c r="U23" s="170"/>
      <c r="V23" s="183"/>
      <c r="W23" s="183"/>
      <c r="X23" s="170"/>
      <c r="Y23" s="356"/>
      <c r="Z23" s="514"/>
      <c r="AA23" s="183"/>
      <c r="AB23" s="209"/>
      <c r="AC23" s="183"/>
      <c r="AD23" s="183"/>
    </row>
    <row r="24" spans="1:30" x14ac:dyDescent="0.3">
      <c r="A24" s="40" t="s">
        <v>15</v>
      </c>
      <c r="B24" s="94"/>
      <c r="C24" s="171"/>
      <c r="D24" s="352"/>
      <c r="E24" s="352"/>
      <c r="F24" s="172"/>
      <c r="G24" s="172"/>
      <c r="H24" s="172"/>
      <c r="I24" s="172"/>
      <c r="J24" s="172"/>
      <c r="K24" s="352">
        <v>1</v>
      </c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72"/>
      <c r="Y24" s="511"/>
      <c r="Z24" s="515"/>
      <c r="AA24" s="186"/>
      <c r="AB24" s="210"/>
      <c r="AC24" s="186"/>
      <c r="AD24" s="186"/>
    </row>
    <row r="25" spans="1:30" ht="15" thickBot="1" x14ac:dyDescent="0.35">
      <c r="A25" s="48" t="s">
        <v>16</v>
      </c>
      <c r="B25" s="91"/>
      <c r="C25" s="173"/>
      <c r="D25" s="353"/>
      <c r="E25" s="353"/>
      <c r="F25" s="174"/>
      <c r="G25" s="174"/>
      <c r="H25" s="174"/>
      <c r="I25" s="174"/>
      <c r="J25" s="174"/>
      <c r="K25" s="353">
        <v>1</v>
      </c>
      <c r="L25" s="353">
        <v>2</v>
      </c>
      <c r="M25" s="174"/>
      <c r="N25" s="174"/>
      <c r="O25" s="174"/>
      <c r="P25" s="174"/>
      <c r="Q25" s="174">
        <v>1</v>
      </c>
      <c r="R25" s="353"/>
      <c r="S25" s="353"/>
      <c r="T25" s="189"/>
      <c r="U25" s="170"/>
      <c r="V25" s="189"/>
      <c r="W25" s="189"/>
      <c r="X25" s="174"/>
      <c r="Y25" s="358"/>
      <c r="Z25" s="373"/>
      <c r="AA25" s="189"/>
      <c r="AB25" s="211"/>
      <c r="AC25" s="189"/>
      <c r="AD25" s="189"/>
    </row>
    <row r="26" spans="1:30" ht="15" thickBot="1" x14ac:dyDescent="0.35">
      <c r="A26" s="121"/>
      <c r="B26" s="124"/>
      <c r="C26" s="5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 t="s">
        <v>162</v>
      </c>
      <c r="Y26" s="22"/>
      <c r="Z26" s="22"/>
      <c r="AA26" s="22"/>
      <c r="AB26" s="25"/>
      <c r="AC26" s="22"/>
      <c r="AD26" s="22"/>
    </row>
    <row r="27" spans="1:30" ht="31.8" thickBot="1" x14ac:dyDescent="0.35">
      <c r="A27" s="122" t="s">
        <v>42</v>
      </c>
      <c r="B27" s="347">
        <f>SUM(C27:AD27)</f>
        <v>3437</v>
      </c>
      <c r="C27" s="123">
        <f t="shared" ref="C27:AD27" si="0">SUM(C3:C26)</f>
        <v>155</v>
      </c>
      <c r="D27" s="123">
        <f t="shared" si="0"/>
        <v>118</v>
      </c>
      <c r="E27" s="123">
        <f t="shared" si="0"/>
        <v>148</v>
      </c>
      <c r="F27" s="123">
        <f t="shared" si="0"/>
        <v>47</v>
      </c>
      <c r="G27" s="123">
        <f t="shared" si="0"/>
        <v>16</v>
      </c>
      <c r="H27" s="123">
        <f t="shared" si="0"/>
        <v>91</v>
      </c>
      <c r="I27" s="123">
        <f t="shared" si="0"/>
        <v>127</v>
      </c>
      <c r="J27" s="123">
        <f t="shared" si="0"/>
        <v>102</v>
      </c>
      <c r="K27" s="123">
        <f t="shared" si="0"/>
        <v>70</v>
      </c>
      <c r="L27" s="123">
        <f t="shared" si="0"/>
        <v>222</v>
      </c>
      <c r="M27" s="123">
        <f t="shared" si="0"/>
        <v>90</v>
      </c>
      <c r="N27" s="123">
        <f t="shared" si="0"/>
        <v>146</v>
      </c>
      <c r="O27" s="123">
        <f t="shared" si="0"/>
        <v>110</v>
      </c>
      <c r="P27" s="123">
        <f t="shared" si="0"/>
        <v>239</v>
      </c>
      <c r="Q27" s="123">
        <f t="shared" si="0"/>
        <v>102</v>
      </c>
      <c r="R27" s="123">
        <f t="shared" si="0"/>
        <v>105</v>
      </c>
      <c r="S27" s="123">
        <f t="shared" si="0"/>
        <v>90</v>
      </c>
      <c r="T27" s="123">
        <f t="shared" si="0"/>
        <v>132</v>
      </c>
      <c r="U27" s="123">
        <f t="shared" si="0"/>
        <v>228</v>
      </c>
      <c r="V27" s="123">
        <f t="shared" si="0"/>
        <v>192</v>
      </c>
      <c r="W27" s="123">
        <f t="shared" si="0"/>
        <v>204</v>
      </c>
      <c r="X27" s="123">
        <f>SUM(X3:X26)</f>
        <v>190</v>
      </c>
      <c r="Y27" s="123">
        <f t="shared" si="0"/>
        <v>108</v>
      </c>
      <c r="Z27" s="123">
        <f t="shared" si="0"/>
        <v>88</v>
      </c>
      <c r="AA27" s="123">
        <f t="shared" si="0"/>
        <v>53</v>
      </c>
      <c r="AB27" s="123">
        <f t="shared" si="0"/>
        <v>160</v>
      </c>
      <c r="AC27" s="123">
        <f t="shared" si="0"/>
        <v>84</v>
      </c>
      <c r="AD27" s="123">
        <f t="shared" si="0"/>
        <v>20</v>
      </c>
    </row>
    <row r="28" spans="1:30" x14ac:dyDescent="0.3">
      <c r="A28" s="467" t="s">
        <v>120</v>
      </c>
      <c r="B28" s="465"/>
      <c r="C28" s="169"/>
      <c r="D28" s="351">
        <v>17</v>
      </c>
      <c r="E28" s="351"/>
      <c r="F28" s="170"/>
      <c r="G28" s="170"/>
      <c r="H28" s="170"/>
      <c r="I28" s="170"/>
      <c r="J28" s="170"/>
      <c r="K28" s="351"/>
      <c r="L28" s="351"/>
      <c r="M28" s="170"/>
      <c r="N28" s="170"/>
      <c r="O28" s="170">
        <v>8</v>
      </c>
      <c r="P28" s="170"/>
      <c r="Q28" s="170"/>
      <c r="R28" s="351"/>
      <c r="S28" s="351">
        <v>8</v>
      </c>
      <c r="T28" s="170">
        <v>21</v>
      </c>
      <c r="U28" s="170">
        <v>13</v>
      </c>
      <c r="V28" s="170">
        <v>20</v>
      </c>
      <c r="W28" s="170"/>
      <c r="X28" s="170">
        <v>3</v>
      </c>
      <c r="Y28" s="356"/>
      <c r="Z28" s="356"/>
      <c r="AA28" s="170"/>
      <c r="AB28" s="170"/>
      <c r="AC28" s="183"/>
      <c r="AD28" s="183"/>
    </row>
    <row r="29" spans="1:30" x14ac:dyDescent="0.3">
      <c r="A29" s="468" t="s">
        <v>122</v>
      </c>
      <c r="B29" s="30"/>
      <c r="C29" s="171"/>
      <c r="D29" s="352">
        <v>1</v>
      </c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>
        <v>1</v>
      </c>
      <c r="P29" s="172"/>
      <c r="Q29" s="172"/>
      <c r="R29" s="352"/>
      <c r="S29" s="352"/>
      <c r="T29" s="172">
        <v>3</v>
      </c>
      <c r="U29" s="172">
        <v>2</v>
      </c>
      <c r="V29" s="172"/>
      <c r="W29" s="172"/>
      <c r="X29" s="172"/>
      <c r="Y29" s="511"/>
      <c r="Z29" s="511"/>
      <c r="AA29" s="172"/>
      <c r="AB29" s="172"/>
      <c r="AC29" s="186"/>
      <c r="AD29" s="186"/>
    </row>
    <row r="30" spans="1:30" x14ac:dyDescent="0.3">
      <c r="A30" s="468" t="s">
        <v>7</v>
      </c>
      <c r="B30" s="30"/>
      <c r="C30" s="171"/>
      <c r="D30" s="352">
        <v>19</v>
      </c>
      <c r="E30" s="352">
        <v>7</v>
      </c>
      <c r="F30" s="172"/>
      <c r="G30" s="172"/>
      <c r="H30" s="172"/>
      <c r="I30" s="172"/>
      <c r="J30" s="172"/>
      <c r="K30" s="352"/>
      <c r="L30" s="352"/>
      <c r="M30" s="172"/>
      <c r="N30" s="172"/>
      <c r="O30" s="172"/>
      <c r="P30" s="172"/>
      <c r="Q30" s="172"/>
      <c r="R30" s="352">
        <v>18</v>
      </c>
      <c r="S30" s="352"/>
      <c r="T30" s="172">
        <v>17</v>
      </c>
      <c r="U30" s="172">
        <v>18</v>
      </c>
      <c r="V30" s="172">
        <v>6</v>
      </c>
      <c r="W30" s="172">
        <v>11</v>
      </c>
      <c r="X30" s="172"/>
      <c r="Y30" s="511">
        <v>18</v>
      </c>
      <c r="Z30" s="511">
        <v>4</v>
      </c>
      <c r="AA30" s="172"/>
      <c r="AB30" s="172"/>
      <c r="AC30" s="172"/>
      <c r="AD30" s="172"/>
    </row>
    <row r="31" spans="1:30" x14ac:dyDescent="0.3">
      <c r="A31" s="468" t="s">
        <v>12</v>
      </c>
      <c r="B31" s="30"/>
      <c r="C31" s="171"/>
      <c r="D31" s="352">
        <v>3</v>
      </c>
      <c r="E31" s="352">
        <v>2</v>
      </c>
      <c r="F31" s="172"/>
      <c r="G31" s="172"/>
      <c r="H31" s="172"/>
      <c r="I31" s="172"/>
      <c r="J31" s="172"/>
      <c r="K31" s="352"/>
      <c r="L31" s="352"/>
      <c r="M31" s="172"/>
      <c r="N31" s="172"/>
      <c r="O31" s="172"/>
      <c r="P31" s="172"/>
      <c r="Q31" s="172"/>
      <c r="R31" s="352"/>
      <c r="S31" s="352"/>
      <c r="T31" s="172"/>
      <c r="U31" s="172">
        <v>2</v>
      </c>
      <c r="V31" s="172"/>
      <c r="W31" s="172">
        <v>2</v>
      </c>
      <c r="X31" s="172"/>
      <c r="Y31" s="511"/>
      <c r="Z31" s="511"/>
      <c r="AA31" s="172"/>
      <c r="AB31" s="172"/>
      <c r="AC31" s="186"/>
      <c r="AD31" s="186"/>
    </row>
    <row r="32" spans="1:30" x14ac:dyDescent="0.3">
      <c r="A32" s="468" t="s">
        <v>140</v>
      </c>
      <c r="B32" s="30"/>
      <c r="C32" s="171"/>
      <c r="D32" s="352">
        <v>19</v>
      </c>
      <c r="E32" s="352">
        <v>39</v>
      </c>
      <c r="F32" s="172"/>
      <c r="G32" s="172"/>
      <c r="H32" s="172"/>
      <c r="I32" s="172"/>
      <c r="J32" s="172"/>
      <c r="K32" s="352"/>
      <c r="L32" s="352"/>
      <c r="M32" s="172"/>
      <c r="N32" s="172"/>
      <c r="O32" s="172"/>
      <c r="P32" s="172"/>
      <c r="Q32" s="172"/>
      <c r="R32" s="352"/>
      <c r="S32" s="352"/>
      <c r="T32" s="172">
        <v>17</v>
      </c>
      <c r="U32" s="172"/>
      <c r="V32" s="172"/>
      <c r="W32" s="172"/>
      <c r="X32" s="172"/>
      <c r="Y32" s="511"/>
      <c r="Z32" s="511"/>
      <c r="AA32" s="172"/>
      <c r="AB32" s="172"/>
      <c r="AC32" s="186"/>
      <c r="AD32" s="186"/>
    </row>
    <row r="33" spans="1:30" x14ac:dyDescent="0.3">
      <c r="A33" s="468" t="s">
        <v>6</v>
      </c>
      <c r="B33" s="30"/>
      <c r="C33" s="171"/>
      <c r="D33" s="352"/>
      <c r="E33" s="352">
        <v>40</v>
      </c>
      <c r="F33" s="172"/>
      <c r="G33" s="172"/>
      <c r="H33" s="172"/>
      <c r="I33" s="172"/>
      <c r="J33" s="172"/>
      <c r="K33" s="352">
        <v>10</v>
      </c>
      <c r="L33" s="352">
        <v>20</v>
      </c>
      <c r="M33" s="172"/>
      <c r="N33" s="172"/>
      <c r="O33" s="172"/>
      <c r="P33" s="172">
        <v>15</v>
      </c>
      <c r="Q33" s="172"/>
      <c r="R33" s="352">
        <v>13</v>
      </c>
      <c r="S33" s="352">
        <v>3</v>
      </c>
      <c r="T33" s="172">
        <v>14</v>
      </c>
      <c r="U33" s="172"/>
      <c r="V33" s="172"/>
      <c r="W33" s="172"/>
      <c r="X33" s="172">
        <v>9</v>
      </c>
      <c r="Y33" s="511">
        <v>6</v>
      </c>
      <c r="Z33" s="511"/>
      <c r="AA33" s="172"/>
      <c r="AB33" s="172"/>
      <c r="AC33" s="186"/>
      <c r="AD33" s="186"/>
    </row>
    <row r="34" spans="1:30" x14ac:dyDescent="0.3">
      <c r="A34" s="468" t="s">
        <v>10</v>
      </c>
      <c r="B34" s="30"/>
      <c r="C34" s="171"/>
      <c r="D34" s="352"/>
      <c r="E34" s="352">
        <v>1</v>
      </c>
      <c r="F34" s="172"/>
      <c r="G34" s="172"/>
      <c r="H34" s="172"/>
      <c r="I34" s="172"/>
      <c r="J34" s="172"/>
      <c r="K34" s="352"/>
      <c r="L34" s="352">
        <v>1</v>
      </c>
      <c r="M34" s="172"/>
      <c r="N34" s="172"/>
      <c r="O34" s="172"/>
      <c r="P34" s="172"/>
      <c r="Q34" s="172"/>
      <c r="R34" s="352">
        <v>2</v>
      </c>
      <c r="S34" s="352">
        <v>1</v>
      </c>
      <c r="T34" s="172">
        <v>3</v>
      </c>
      <c r="U34" s="172"/>
      <c r="V34" s="172"/>
      <c r="W34" s="172"/>
      <c r="X34" s="172">
        <v>1</v>
      </c>
      <c r="Y34" s="511"/>
      <c r="Z34" s="511"/>
      <c r="AA34" s="172"/>
      <c r="AB34" s="172"/>
      <c r="AC34" s="186"/>
      <c r="AD34" s="186"/>
    </row>
    <row r="35" spans="1:30" x14ac:dyDescent="0.3">
      <c r="A35" s="468" t="s">
        <v>124</v>
      </c>
      <c r="B35" s="30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511"/>
      <c r="Z35" s="511"/>
      <c r="AA35" s="172"/>
      <c r="AB35" s="172"/>
      <c r="AC35" s="186"/>
      <c r="AD35" s="186"/>
    </row>
    <row r="36" spans="1:30" x14ac:dyDescent="0.3">
      <c r="A36" s="468" t="s">
        <v>8</v>
      </c>
      <c r="B36" s="30"/>
      <c r="C36" s="171"/>
      <c r="D36" s="352"/>
      <c r="E36" s="352" t="s">
        <v>83</v>
      </c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>
        <v>11</v>
      </c>
      <c r="T36" s="172"/>
      <c r="U36" s="172"/>
      <c r="V36" s="172"/>
      <c r="W36" s="172"/>
      <c r="X36" s="172"/>
      <c r="Y36" s="511">
        <v>6</v>
      </c>
      <c r="Z36" s="511"/>
      <c r="AA36" s="172"/>
      <c r="AB36" s="172"/>
      <c r="AC36" s="172"/>
      <c r="AD36" s="172"/>
    </row>
    <row r="37" spans="1:30" x14ac:dyDescent="0.3">
      <c r="A37" s="468" t="s">
        <v>11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/>
      <c r="M37" s="172"/>
      <c r="N37" s="172"/>
      <c r="O37" s="172"/>
      <c r="P37" s="172"/>
      <c r="Q37" s="172"/>
      <c r="R37" s="352"/>
      <c r="S37" s="352">
        <v>1</v>
      </c>
      <c r="T37" s="172"/>
      <c r="U37" s="172"/>
      <c r="V37" s="172"/>
      <c r="W37" s="172"/>
      <c r="X37" s="172"/>
      <c r="Y37" s="511"/>
      <c r="Z37" s="511"/>
      <c r="AA37" s="172"/>
      <c r="AB37" s="172"/>
      <c r="AC37" s="186"/>
      <c r="AD37" s="186"/>
    </row>
    <row r="38" spans="1:30" x14ac:dyDescent="0.3">
      <c r="A38" s="468" t="s">
        <v>18</v>
      </c>
      <c r="B38" s="30"/>
      <c r="C38" s="171"/>
      <c r="D38" s="352"/>
      <c r="E38" s="352">
        <v>3</v>
      </c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>
        <v>6</v>
      </c>
      <c r="S38" s="352"/>
      <c r="T38" s="172"/>
      <c r="U38" s="172"/>
      <c r="V38" s="172"/>
      <c r="W38" s="172">
        <v>38</v>
      </c>
      <c r="X38" s="172"/>
      <c r="Y38" s="511"/>
      <c r="Z38" s="511">
        <v>2</v>
      </c>
      <c r="AA38" s="172"/>
      <c r="AB38" s="172"/>
      <c r="AC38" s="172"/>
      <c r="AD38" s="172"/>
    </row>
    <row r="39" spans="1:30" x14ac:dyDescent="0.3">
      <c r="A39" s="468" t="s">
        <v>41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/>
      <c r="S39" s="352"/>
      <c r="T39" s="172"/>
      <c r="U39" s="172"/>
      <c r="V39" s="172"/>
      <c r="W39" s="172">
        <v>4</v>
      </c>
      <c r="X39" s="172"/>
      <c r="Y39" s="511"/>
      <c r="Z39" s="511"/>
      <c r="AA39" s="172"/>
      <c r="AB39" s="172"/>
      <c r="AC39" s="186"/>
      <c r="AD39" s="186"/>
    </row>
    <row r="40" spans="1:30" x14ac:dyDescent="0.3">
      <c r="A40" s="468" t="s">
        <v>138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511"/>
      <c r="Z40" s="511"/>
      <c r="AA40" s="172"/>
      <c r="AB40" s="172"/>
      <c r="AC40" s="186"/>
      <c r="AD40" s="186"/>
    </row>
    <row r="41" spans="1:30" x14ac:dyDescent="0.3">
      <c r="A41" s="468" t="s">
        <v>139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511"/>
      <c r="Z41" s="511"/>
      <c r="AA41" s="172"/>
      <c r="AB41" s="172"/>
      <c r="AC41" s="186"/>
      <c r="AD41" s="186"/>
    </row>
    <row r="42" spans="1:30" x14ac:dyDescent="0.3">
      <c r="A42" s="468" t="s">
        <v>110</v>
      </c>
      <c r="B42" s="30"/>
      <c r="C42" s="171"/>
      <c r="D42" s="352"/>
      <c r="E42" s="352"/>
      <c r="F42" s="172"/>
      <c r="G42" s="172"/>
      <c r="H42" s="172">
        <v>2</v>
      </c>
      <c r="I42" s="172"/>
      <c r="J42" s="172"/>
      <c r="K42" s="352">
        <v>5</v>
      </c>
      <c r="L42" s="352">
        <v>13</v>
      </c>
      <c r="M42" s="172">
        <v>2</v>
      </c>
      <c r="N42" s="172"/>
      <c r="O42" s="172"/>
      <c r="P42" s="172">
        <v>10</v>
      </c>
      <c r="Q42" s="172"/>
      <c r="R42" s="352"/>
      <c r="S42" s="352"/>
      <c r="T42" s="172"/>
      <c r="U42" s="172"/>
      <c r="V42" s="172">
        <v>11</v>
      </c>
      <c r="W42" s="172">
        <v>15</v>
      </c>
      <c r="X42" s="172"/>
      <c r="Y42" s="511"/>
      <c r="Z42" s="511"/>
      <c r="AA42" s="172"/>
      <c r="AB42" s="172"/>
      <c r="AC42" s="186"/>
      <c r="AD42" s="186"/>
    </row>
    <row r="43" spans="1:30" ht="15" thickBot="1" x14ac:dyDescent="0.35">
      <c r="A43" s="469" t="s">
        <v>111</v>
      </c>
      <c r="B43" s="31"/>
      <c r="C43" s="173"/>
      <c r="D43" s="353"/>
      <c r="E43" s="353"/>
      <c r="F43" s="174"/>
      <c r="G43" s="174"/>
      <c r="H43" s="174"/>
      <c r="I43" s="174"/>
      <c r="J43" s="174"/>
      <c r="K43" s="353"/>
      <c r="L43" s="353">
        <v>2</v>
      </c>
      <c r="M43" s="174">
        <v>1</v>
      </c>
      <c r="N43" s="174"/>
      <c r="O43" s="174"/>
      <c r="P43" s="174"/>
      <c r="Q43" s="174"/>
      <c r="R43" s="353"/>
      <c r="S43" s="353"/>
      <c r="T43" s="174"/>
      <c r="U43" s="174"/>
      <c r="V43" s="174"/>
      <c r="W43" s="174">
        <v>1</v>
      </c>
      <c r="X43" s="174"/>
      <c r="Y43" s="358"/>
      <c r="Z43" s="358"/>
      <c r="AA43" s="174"/>
      <c r="AB43" s="174"/>
      <c r="AC43" s="189"/>
      <c r="AD43" s="189"/>
    </row>
    <row r="44" spans="1:30" ht="15" thickBot="1" x14ac:dyDescent="0.35">
      <c r="A44" s="36"/>
      <c r="B44" s="4"/>
      <c r="C44" s="12">
        <f>SUM(C28:C43)</f>
        <v>0</v>
      </c>
      <c r="D44" s="13">
        <f t="shared" ref="D44:AD44" si="1">SUM(D28:D43)</f>
        <v>59</v>
      </c>
      <c r="E44" s="13">
        <f t="shared" si="1"/>
        <v>92</v>
      </c>
      <c r="F44" s="13">
        <f t="shared" si="1"/>
        <v>0</v>
      </c>
      <c r="G44" s="13">
        <f t="shared" si="1"/>
        <v>0</v>
      </c>
      <c r="H44" s="13">
        <f t="shared" si="1"/>
        <v>2</v>
      </c>
      <c r="I44" s="13">
        <f t="shared" si="1"/>
        <v>0</v>
      </c>
      <c r="J44" s="13">
        <f t="shared" si="1"/>
        <v>0</v>
      </c>
      <c r="K44" s="13">
        <f t="shared" si="1"/>
        <v>15</v>
      </c>
      <c r="L44" s="13">
        <f t="shared" si="1"/>
        <v>36</v>
      </c>
      <c r="M44" s="13">
        <f t="shared" si="1"/>
        <v>3</v>
      </c>
      <c r="N44" s="13">
        <f t="shared" si="1"/>
        <v>0</v>
      </c>
      <c r="O44" s="13">
        <f t="shared" si="1"/>
        <v>9</v>
      </c>
      <c r="P44" s="13">
        <f t="shared" si="1"/>
        <v>25</v>
      </c>
      <c r="Q44" s="13">
        <f t="shared" si="1"/>
        <v>0</v>
      </c>
      <c r="R44" s="13">
        <f t="shared" si="1"/>
        <v>39</v>
      </c>
      <c r="S44" s="13">
        <f t="shared" si="1"/>
        <v>24</v>
      </c>
      <c r="T44" s="13">
        <f t="shared" si="1"/>
        <v>75</v>
      </c>
      <c r="U44" s="13">
        <f t="shared" si="1"/>
        <v>35</v>
      </c>
      <c r="V44" s="13">
        <f t="shared" si="1"/>
        <v>37</v>
      </c>
      <c r="W44" s="13">
        <f t="shared" si="1"/>
        <v>71</v>
      </c>
      <c r="X44" s="13">
        <f t="shared" si="1"/>
        <v>13</v>
      </c>
      <c r="Y44" s="13">
        <f t="shared" si="1"/>
        <v>30</v>
      </c>
      <c r="Z44" s="13">
        <f t="shared" si="1"/>
        <v>6</v>
      </c>
      <c r="AA44" s="13">
        <f t="shared" si="1"/>
        <v>0</v>
      </c>
      <c r="AB44" s="13">
        <f t="shared" si="1"/>
        <v>0</v>
      </c>
      <c r="AC44" s="13">
        <f t="shared" si="1"/>
        <v>0</v>
      </c>
      <c r="AD44" s="13">
        <f t="shared" si="1"/>
        <v>0</v>
      </c>
    </row>
    <row r="45" spans="1:30" x14ac:dyDescent="0.3">
      <c r="A45" s="475" t="s">
        <v>109</v>
      </c>
      <c r="B45" s="42"/>
      <c r="C45" s="169">
        <v>71</v>
      </c>
      <c r="D45" s="351"/>
      <c r="E45" s="351"/>
      <c r="F45" s="170">
        <v>18</v>
      </c>
      <c r="G45" s="170"/>
      <c r="H45" s="170"/>
      <c r="I45" s="170"/>
      <c r="J45" s="170">
        <v>40</v>
      </c>
      <c r="K45" s="351"/>
      <c r="L45" s="351"/>
      <c r="M45" s="170"/>
      <c r="N45" s="170">
        <v>43</v>
      </c>
      <c r="O45" s="170"/>
      <c r="P45" s="170">
        <v>32</v>
      </c>
      <c r="Q45" s="170">
        <v>48</v>
      </c>
      <c r="R45" s="351"/>
      <c r="S45" s="351"/>
      <c r="T45" s="170"/>
      <c r="U45" s="170"/>
      <c r="V45" s="170"/>
      <c r="W45" s="170"/>
      <c r="X45" s="170"/>
      <c r="Y45" s="356"/>
      <c r="Z45" s="356"/>
      <c r="AA45" s="170"/>
      <c r="AB45" s="170"/>
      <c r="AC45" s="183"/>
      <c r="AD45" s="183"/>
    </row>
    <row r="46" spans="1:30" x14ac:dyDescent="0.3">
      <c r="A46" s="470" t="s">
        <v>23</v>
      </c>
      <c r="B46" s="27"/>
      <c r="C46" s="171">
        <v>71</v>
      </c>
      <c r="D46" s="352"/>
      <c r="E46" s="352"/>
      <c r="F46" s="172"/>
      <c r="G46" s="172"/>
      <c r="H46" s="172"/>
      <c r="I46" s="172">
        <v>20</v>
      </c>
      <c r="J46" s="172"/>
      <c r="K46" s="352"/>
      <c r="L46" s="352"/>
      <c r="M46" s="172"/>
      <c r="N46" s="172">
        <v>22</v>
      </c>
      <c r="O46" s="172"/>
      <c r="P46" s="172">
        <v>18</v>
      </c>
      <c r="Q46" s="172"/>
      <c r="R46" s="352"/>
      <c r="S46" s="352"/>
      <c r="T46" s="172"/>
      <c r="U46" s="172"/>
      <c r="V46" s="172"/>
      <c r="W46" s="172"/>
      <c r="X46" s="172"/>
      <c r="Y46" s="511"/>
      <c r="Z46" s="511"/>
      <c r="AA46" s="172"/>
      <c r="AB46" s="172"/>
      <c r="AC46" s="186"/>
      <c r="AD46" s="186"/>
    </row>
    <row r="47" spans="1:30" x14ac:dyDescent="0.3">
      <c r="A47" s="470" t="s">
        <v>21</v>
      </c>
      <c r="B47" s="27"/>
      <c r="C47" s="171">
        <v>71</v>
      </c>
      <c r="D47" s="352"/>
      <c r="E47" s="352"/>
      <c r="F47" s="172"/>
      <c r="G47" s="172"/>
      <c r="H47" s="172"/>
      <c r="I47" s="172"/>
      <c r="J47" s="172">
        <v>59</v>
      </c>
      <c r="K47" s="352"/>
      <c r="L47" s="352"/>
      <c r="M47" s="172"/>
      <c r="N47" s="172">
        <v>75</v>
      </c>
      <c r="O47" s="172">
        <v>48</v>
      </c>
      <c r="P47" s="172">
        <v>34</v>
      </c>
      <c r="Q47" s="172"/>
      <c r="R47" s="352"/>
      <c r="S47" s="352"/>
      <c r="T47" s="172"/>
      <c r="U47" s="172"/>
      <c r="V47" s="172"/>
      <c r="W47" s="172"/>
      <c r="X47" s="172"/>
      <c r="Y47" s="511"/>
      <c r="Z47" s="511"/>
      <c r="AA47" s="172"/>
      <c r="AB47" s="172"/>
      <c r="AC47" s="186"/>
      <c r="AD47" s="186"/>
    </row>
    <row r="48" spans="1:30" x14ac:dyDescent="0.3">
      <c r="A48" s="470" t="s">
        <v>19</v>
      </c>
      <c r="B48" s="27"/>
      <c r="C48" s="171"/>
      <c r="D48" s="352"/>
      <c r="E48" s="352"/>
      <c r="F48" s="172"/>
      <c r="G48" s="172"/>
      <c r="H48" s="172"/>
      <c r="I48" s="172">
        <v>32</v>
      </c>
      <c r="J48" s="172">
        <v>36</v>
      </c>
      <c r="K48" s="352"/>
      <c r="L48" s="352"/>
      <c r="M48" s="172"/>
      <c r="N48" s="172"/>
      <c r="O48" s="172">
        <v>24</v>
      </c>
      <c r="P48" s="172">
        <v>35</v>
      </c>
      <c r="Q48" s="172"/>
      <c r="R48" s="352"/>
      <c r="S48" s="352"/>
      <c r="T48" s="172"/>
      <c r="U48" s="172"/>
      <c r="V48" s="172"/>
      <c r="W48" s="172"/>
      <c r="X48" s="172"/>
      <c r="Y48" s="511"/>
      <c r="Z48" s="511"/>
      <c r="AA48" s="172"/>
      <c r="AB48" s="172"/>
      <c r="AC48" s="186"/>
      <c r="AD48" s="186"/>
    </row>
    <row r="49" spans="1:30" x14ac:dyDescent="0.3">
      <c r="A49" s="470" t="s">
        <v>119</v>
      </c>
      <c r="B49" s="27"/>
      <c r="C49" s="171"/>
      <c r="D49" s="352"/>
      <c r="E49" s="352"/>
      <c r="F49" s="172">
        <v>18</v>
      </c>
      <c r="G49" s="172"/>
      <c r="H49" s="172"/>
      <c r="I49" s="172">
        <v>26</v>
      </c>
      <c r="J49" s="172"/>
      <c r="K49" s="352"/>
      <c r="L49" s="352"/>
      <c r="M49" s="172"/>
      <c r="N49" s="172"/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511"/>
      <c r="Z49" s="511"/>
      <c r="AA49" s="172"/>
      <c r="AB49" s="172"/>
      <c r="AC49" s="186"/>
      <c r="AD49" s="186"/>
    </row>
    <row r="50" spans="1:30" x14ac:dyDescent="0.3">
      <c r="A50" s="470" t="s">
        <v>22</v>
      </c>
      <c r="B50" s="27"/>
      <c r="C50" s="171">
        <v>71</v>
      </c>
      <c r="D50" s="352"/>
      <c r="E50" s="352"/>
      <c r="F50" s="172">
        <v>27</v>
      </c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511"/>
      <c r="Z50" s="511"/>
      <c r="AA50" s="172"/>
      <c r="AB50" s="172"/>
      <c r="AC50" s="186"/>
      <c r="AD50" s="186"/>
    </row>
    <row r="51" spans="1:30" x14ac:dyDescent="0.3">
      <c r="A51" s="470" t="s">
        <v>20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511"/>
      <c r="Z51" s="511"/>
      <c r="AA51" s="172"/>
      <c r="AB51" s="172"/>
      <c r="AC51" s="186"/>
      <c r="AD51" s="186"/>
    </row>
    <row r="52" spans="1:30" x14ac:dyDescent="0.3">
      <c r="A52" s="470" t="s">
        <v>43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511"/>
      <c r="Z52" s="511"/>
      <c r="AA52" s="172"/>
      <c r="AB52" s="172"/>
      <c r="AC52" s="186"/>
      <c r="AD52" s="186"/>
    </row>
    <row r="53" spans="1:30" ht="15" thickBot="1" x14ac:dyDescent="0.35">
      <c r="A53" s="476" t="s">
        <v>141</v>
      </c>
      <c r="B53" s="28"/>
      <c r="C53" s="173"/>
      <c r="D53" s="353"/>
      <c r="E53" s="353"/>
      <c r="F53" s="174"/>
      <c r="G53" s="174"/>
      <c r="H53" s="174"/>
      <c r="I53" s="174">
        <v>32</v>
      </c>
      <c r="J53" s="174"/>
      <c r="K53" s="353"/>
      <c r="L53" s="353"/>
      <c r="M53" s="174"/>
      <c r="N53" s="174"/>
      <c r="O53" s="174"/>
      <c r="P53" s="174"/>
      <c r="Q53" s="174">
        <v>48</v>
      </c>
      <c r="R53" s="353"/>
      <c r="S53" s="353"/>
      <c r="T53" s="174"/>
      <c r="U53" s="174"/>
      <c r="V53" s="174"/>
      <c r="W53" s="174"/>
      <c r="X53" s="174"/>
      <c r="Y53" s="358"/>
      <c r="Z53" s="358"/>
      <c r="AA53" s="174">
        <v>34</v>
      </c>
      <c r="AB53" s="174"/>
      <c r="AC53" s="189"/>
      <c r="AD53" s="189"/>
    </row>
    <row r="54" spans="1:30" ht="15" thickBot="1" x14ac:dyDescent="0.35">
      <c r="A54" s="36"/>
      <c r="B54" s="4"/>
      <c r="C54" s="12">
        <f>SUM(C45:C53)</f>
        <v>284</v>
      </c>
      <c r="D54" s="12">
        <f t="shared" ref="D54:AD54" si="2">SUM(D45:D53)</f>
        <v>0</v>
      </c>
      <c r="E54" s="12">
        <f t="shared" si="2"/>
        <v>0</v>
      </c>
      <c r="F54" s="12">
        <f t="shared" si="2"/>
        <v>63</v>
      </c>
      <c r="G54" s="12">
        <f t="shared" si="2"/>
        <v>0</v>
      </c>
      <c r="H54" s="12">
        <f t="shared" si="2"/>
        <v>0</v>
      </c>
      <c r="I54" s="12">
        <f t="shared" si="2"/>
        <v>110</v>
      </c>
      <c r="J54" s="12">
        <f t="shared" si="2"/>
        <v>135</v>
      </c>
      <c r="K54" s="12">
        <f t="shared" si="2"/>
        <v>0</v>
      </c>
      <c r="L54" s="12">
        <f t="shared" si="2"/>
        <v>0</v>
      </c>
      <c r="M54" s="12">
        <f t="shared" si="2"/>
        <v>0</v>
      </c>
      <c r="N54" s="12">
        <f t="shared" si="2"/>
        <v>140</v>
      </c>
      <c r="O54" s="12">
        <f t="shared" si="2"/>
        <v>72</v>
      </c>
      <c r="P54" s="12">
        <f t="shared" si="2"/>
        <v>119</v>
      </c>
      <c r="Q54" s="12">
        <f t="shared" si="2"/>
        <v>96</v>
      </c>
      <c r="R54" s="12">
        <f t="shared" si="2"/>
        <v>0</v>
      </c>
      <c r="S54" s="12">
        <f t="shared" si="2"/>
        <v>0</v>
      </c>
      <c r="T54" s="12">
        <f t="shared" si="2"/>
        <v>0</v>
      </c>
      <c r="U54" s="12">
        <f t="shared" si="2"/>
        <v>0</v>
      </c>
      <c r="V54" s="12">
        <f t="shared" si="2"/>
        <v>0</v>
      </c>
      <c r="W54" s="12">
        <f t="shared" si="2"/>
        <v>0</v>
      </c>
      <c r="X54" s="12">
        <f t="shared" si="2"/>
        <v>0</v>
      </c>
      <c r="Y54" s="12">
        <f t="shared" si="2"/>
        <v>0</v>
      </c>
      <c r="Z54" s="12">
        <f t="shared" si="2"/>
        <v>0</v>
      </c>
      <c r="AA54" s="12">
        <f t="shared" si="2"/>
        <v>34</v>
      </c>
      <c r="AB54" s="12">
        <f t="shared" si="2"/>
        <v>0</v>
      </c>
      <c r="AC54" s="12">
        <f t="shared" si="2"/>
        <v>0</v>
      </c>
      <c r="AD54" s="12">
        <f t="shared" si="2"/>
        <v>0</v>
      </c>
    </row>
    <row r="55" spans="1:30" x14ac:dyDescent="0.3">
      <c r="A55" s="65" t="s">
        <v>142</v>
      </c>
      <c r="B55" s="66"/>
      <c r="C55" s="73"/>
      <c r="D55" s="357"/>
      <c r="E55" s="357"/>
      <c r="F55" s="74"/>
      <c r="G55" s="74"/>
      <c r="H55" s="74"/>
      <c r="I55" s="74"/>
      <c r="J55" s="74"/>
      <c r="K55" s="357"/>
      <c r="L55" s="357"/>
      <c r="M55" s="74"/>
      <c r="N55" s="74"/>
      <c r="O55" s="74"/>
      <c r="P55" s="74"/>
      <c r="Q55" s="74"/>
      <c r="R55" s="357"/>
      <c r="S55" s="370"/>
      <c r="T55" s="74"/>
      <c r="U55" s="170"/>
      <c r="V55" s="74"/>
      <c r="W55" s="74"/>
      <c r="X55" s="74"/>
      <c r="Y55" s="357"/>
      <c r="Z55" s="357"/>
      <c r="AA55" s="74"/>
      <c r="AB55" s="75">
        <v>28</v>
      </c>
      <c r="AC55" s="195">
        <v>41</v>
      </c>
      <c r="AD55" s="195"/>
    </row>
    <row r="56" spans="1:30" x14ac:dyDescent="0.3">
      <c r="A56" s="67" t="s">
        <v>28</v>
      </c>
      <c r="B56" s="68"/>
      <c r="C56" s="76"/>
      <c r="D56" s="358"/>
      <c r="E56" s="358"/>
      <c r="F56" s="77"/>
      <c r="G56" s="77"/>
      <c r="H56" s="77"/>
      <c r="I56" s="77"/>
      <c r="J56" s="77"/>
      <c r="K56" s="358"/>
      <c r="L56" s="358"/>
      <c r="M56" s="77"/>
      <c r="N56" s="77"/>
      <c r="O56" s="77"/>
      <c r="P56" s="77"/>
      <c r="Q56" s="77"/>
      <c r="R56" s="358"/>
      <c r="S56" s="372"/>
      <c r="T56" s="77"/>
      <c r="U56" s="170"/>
      <c r="V56" s="77"/>
      <c r="W56" s="77"/>
      <c r="X56" s="77"/>
      <c r="Y56" s="358"/>
      <c r="Z56" s="358"/>
      <c r="AA56" s="77"/>
      <c r="AB56" s="78"/>
      <c r="AC56" s="196">
        <v>17</v>
      </c>
      <c r="AD56" s="196"/>
    </row>
    <row r="57" spans="1:30" x14ac:dyDescent="0.3">
      <c r="A57" s="69" t="s">
        <v>27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/>
      <c r="X57" s="77"/>
      <c r="Y57" s="358"/>
      <c r="Z57" s="358"/>
      <c r="AA57" s="77"/>
      <c r="AB57" s="78">
        <v>56</v>
      </c>
      <c r="AC57" s="196">
        <v>21</v>
      </c>
      <c r="AD57" s="196"/>
    </row>
    <row r="58" spans="1:30" x14ac:dyDescent="0.3">
      <c r="A58" s="70" t="s">
        <v>24</v>
      </c>
      <c r="B58" s="68"/>
      <c r="C58" s="76"/>
      <c r="D58" s="358"/>
      <c r="E58" s="358"/>
      <c r="F58" s="77"/>
      <c r="G58" s="77"/>
      <c r="H58" s="77"/>
      <c r="I58" s="77">
        <v>10</v>
      </c>
      <c r="J58" s="77"/>
      <c r="K58" s="358"/>
      <c r="L58" s="358"/>
      <c r="M58" s="77"/>
      <c r="N58" s="77"/>
      <c r="O58" s="77"/>
      <c r="P58" s="77"/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>
        <v>28</v>
      </c>
      <c r="AC58" s="196">
        <v>21</v>
      </c>
      <c r="AD58" s="196"/>
    </row>
    <row r="59" spans="1:30" x14ac:dyDescent="0.3">
      <c r="A59" s="70" t="s">
        <v>160</v>
      </c>
      <c r="B59" s="68"/>
      <c r="C59" s="76"/>
      <c r="D59" s="358"/>
      <c r="E59" s="358"/>
      <c r="F59" s="77"/>
      <c r="G59" s="77"/>
      <c r="H59" s="77"/>
      <c r="I59" s="77">
        <v>10</v>
      </c>
      <c r="J59" s="77"/>
      <c r="K59" s="358"/>
      <c r="L59" s="358"/>
      <c r="M59" s="77"/>
      <c r="N59" s="77"/>
      <c r="O59" s="77"/>
      <c r="P59" s="77"/>
      <c r="Q59" s="77"/>
      <c r="R59" s="358"/>
      <c r="S59" s="372"/>
      <c r="T59" s="77"/>
      <c r="U59" s="170"/>
      <c r="V59" s="77"/>
      <c r="W59" s="77"/>
      <c r="X59" s="77"/>
      <c r="Y59" s="358"/>
      <c r="Z59" s="358"/>
      <c r="AA59" s="77"/>
      <c r="AB59" s="78"/>
      <c r="AC59" s="196">
        <v>24</v>
      </c>
      <c r="AD59" s="196">
        <v>17</v>
      </c>
    </row>
    <row r="60" spans="1:30" x14ac:dyDescent="0.3">
      <c r="A60" s="70" t="s">
        <v>26</v>
      </c>
      <c r="B60" s="68"/>
      <c r="C60" s="76"/>
      <c r="D60" s="358"/>
      <c r="E60" s="358"/>
      <c r="F60" s="77"/>
      <c r="G60" s="77"/>
      <c r="H60" s="77"/>
      <c r="I60" s="77"/>
      <c r="J60" s="77">
        <v>4</v>
      </c>
      <c r="K60" s="358"/>
      <c r="L60" s="358"/>
      <c r="M60" s="77"/>
      <c r="N60" s="77"/>
      <c r="O60" s="77"/>
      <c r="P60" s="77"/>
      <c r="Q60" s="77"/>
      <c r="R60" s="358"/>
      <c r="S60" s="372"/>
      <c r="T60" s="77"/>
      <c r="U60" s="170"/>
      <c r="V60" s="77"/>
      <c r="W60" s="77"/>
      <c r="X60" s="77"/>
      <c r="Y60" s="358"/>
      <c r="Z60" s="358"/>
      <c r="AA60" s="77">
        <v>13</v>
      </c>
      <c r="AB60" s="78"/>
      <c r="AC60" s="196"/>
      <c r="AD60" s="196"/>
    </row>
    <row r="61" spans="1:30" x14ac:dyDescent="0.3">
      <c r="A61" s="70" t="s">
        <v>25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/>
      <c r="R61" s="358"/>
      <c r="S61" s="372"/>
      <c r="T61" s="77"/>
      <c r="U61" s="170"/>
      <c r="V61" s="77"/>
      <c r="W61" s="77"/>
      <c r="X61" s="77"/>
      <c r="Y61" s="358"/>
      <c r="Z61" s="358"/>
      <c r="AA61" s="77"/>
      <c r="AB61" s="78">
        <v>28</v>
      </c>
      <c r="AC61" s="196"/>
      <c r="AD61" s="196"/>
    </row>
    <row r="62" spans="1:30" x14ac:dyDescent="0.3">
      <c r="A62" s="70" t="s">
        <v>44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</row>
    <row r="63" spans="1:30" ht="15" thickBot="1" x14ac:dyDescent="0.35">
      <c r="A63" s="71" t="s">
        <v>125</v>
      </c>
      <c r="B63" s="72"/>
      <c r="C63" s="79"/>
      <c r="D63" s="359"/>
      <c r="E63" s="359"/>
      <c r="F63" s="80"/>
      <c r="G63" s="80"/>
      <c r="H63" s="80"/>
      <c r="I63" s="80"/>
      <c r="J63" s="80"/>
      <c r="K63" s="359"/>
      <c r="L63" s="359"/>
      <c r="M63" s="80"/>
      <c r="N63" s="80"/>
      <c r="O63" s="80"/>
      <c r="P63" s="80"/>
      <c r="Q63" s="80"/>
      <c r="R63" s="359"/>
      <c r="S63" s="374"/>
      <c r="T63" s="80"/>
      <c r="U63" s="170"/>
      <c r="V63" s="80"/>
      <c r="W63" s="80"/>
      <c r="X63" s="80"/>
      <c r="Y63" s="359"/>
      <c r="Z63" s="359"/>
      <c r="AA63" s="80"/>
      <c r="AB63" s="81">
        <v>30</v>
      </c>
      <c r="AC63" s="197"/>
      <c r="AD63" s="197"/>
    </row>
    <row r="64" spans="1:30" ht="15" thickBot="1" x14ac:dyDescent="0.35">
      <c r="A64" s="36"/>
      <c r="B64" s="4"/>
      <c r="C64" s="12">
        <f t="shared" ref="C64:AD64" si="3">SUM(C55:C63)</f>
        <v>0</v>
      </c>
      <c r="D64" s="12">
        <f t="shared" si="3"/>
        <v>0</v>
      </c>
      <c r="E64" s="12">
        <f t="shared" si="3"/>
        <v>0</v>
      </c>
      <c r="F64" s="12">
        <f t="shared" si="3"/>
        <v>0</v>
      </c>
      <c r="G64" s="12">
        <f t="shared" si="3"/>
        <v>0</v>
      </c>
      <c r="H64" s="12">
        <f t="shared" si="3"/>
        <v>0</v>
      </c>
      <c r="I64" s="12">
        <f t="shared" si="3"/>
        <v>20</v>
      </c>
      <c r="J64" s="12">
        <f t="shared" si="3"/>
        <v>4</v>
      </c>
      <c r="K64" s="12">
        <f t="shared" si="3"/>
        <v>0</v>
      </c>
      <c r="L64" s="12">
        <f>SUM(L55:L63)</f>
        <v>0</v>
      </c>
      <c r="M64" s="12">
        <f t="shared" si="3"/>
        <v>0</v>
      </c>
      <c r="N64" s="12">
        <f t="shared" si="3"/>
        <v>0</v>
      </c>
      <c r="O64" s="12">
        <f t="shared" si="3"/>
        <v>0</v>
      </c>
      <c r="P64" s="12">
        <f t="shared" si="3"/>
        <v>0</v>
      </c>
      <c r="Q64" s="12">
        <f t="shared" si="3"/>
        <v>0</v>
      </c>
      <c r="R64" s="510">
        <f t="shared" si="3"/>
        <v>0</v>
      </c>
      <c r="S64" s="510">
        <f t="shared" si="3"/>
        <v>0</v>
      </c>
      <c r="T64" s="12">
        <f t="shared" si="3"/>
        <v>0</v>
      </c>
      <c r="U64" s="12">
        <f t="shared" si="3"/>
        <v>0</v>
      </c>
      <c r="V64" s="12">
        <f t="shared" si="3"/>
        <v>0</v>
      </c>
      <c r="W64" s="12">
        <f t="shared" si="3"/>
        <v>0</v>
      </c>
      <c r="X64" s="12">
        <f t="shared" si="3"/>
        <v>0</v>
      </c>
      <c r="Y64" s="12">
        <f t="shared" si="3"/>
        <v>0</v>
      </c>
      <c r="Z64" s="12">
        <f t="shared" si="3"/>
        <v>0</v>
      </c>
      <c r="AA64" s="12">
        <f t="shared" si="3"/>
        <v>13</v>
      </c>
      <c r="AB64" s="12">
        <f t="shared" si="3"/>
        <v>170</v>
      </c>
      <c r="AC64" s="12">
        <f t="shared" si="3"/>
        <v>124</v>
      </c>
      <c r="AD64" s="12">
        <f t="shared" si="3"/>
        <v>17</v>
      </c>
    </row>
    <row r="65" spans="1:30" x14ac:dyDescent="0.3">
      <c r="A65" s="82" t="s">
        <v>144</v>
      </c>
      <c r="B65" s="83"/>
      <c r="C65" s="173"/>
      <c r="D65" s="353"/>
      <c r="E65" s="353"/>
      <c r="F65" s="174"/>
      <c r="G65" s="174"/>
      <c r="H65" s="174"/>
      <c r="I65" s="174"/>
      <c r="J65" s="174"/>
      <c r="K65" s="353"/>
      <c r="L65" s="353"/>
      <c r="M65" s="174"/>
      <c r="N65" s="174"/>
      <c r="O65" s="174"/>
      <c r="P65" s="174"/>
      <c r="Q65" s="174"/>
      <c r="R65" s="353"/>
      <c r="S65" s="369"/>
      <c r="T65" s="174"/>
      <c r="U65" s="170"/>
      <c r="V65" s="174"/>
      <c r="W65" s="174"/>
      <c r="X65" s="174"/>
      <c r="Y65" s="358"/>
      <c r="Z65" s="358"/>
      <c r="AA65" s="174"/>
      <c r="AB65" s="194"/>
      <c r="AC65" s="189"/>
      <c r="AD65" s="189"/>
    </row>
    <row r="66" spans="1:30" x14ac:dyDescent="0.3">
      <c r="A66" s="84" t="s">
        <v>35</v>
      </c>
      <c r="B66" s="85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>
        <v>17</v>
      </c>
      <c r="P66" s="174"/>
      <c r="Q66" s="174"/>
      <c r="R66" s="353"/>
      <c r="S66" s="369"/>
      <c r="T66" s="174"/>
      <c r="U66" s="170"/>
      <c r="V66" s="174"/>
      <c r="W66" s="174"/>
      <c r="X66" s="174"/>
      <c r="Y66" s="358"/>
      <c r="Z66" s="358"/>
      <c r="AA66" s="174"/>
      <c r="AB66" s="194"/>
      <c r="AC66" s="189"/>
      <c r="AD66" s="189"/>
    </row>
    <row r="67" spans="1:30" x14ac:dyDescent="0.3">
      <c r="A67" s="86" t="s">
        <v>33</v>
      </c>
      <c r="B67" s="85"/>
      <c r="C67" s="173">
        <v>31</v>
      </c>
      <c r="D67" s="353"/>
      <c r="E67" s="353"/>
      <c r="F67" s="174"/>
      <c r="G67" s="174"/>
      <c r="H67" s="174">
        <v>71</v>
      </c>
      <c r="I67" s="174"/>
      <c r="J67" s="174"/>
      <c r="K67" s="353"/>
      <c r="L67" s="353"/>
      <c r="M67" s="174">
        <v>46</v>
      </c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8"/>
      <c r="Z67" s="358"/>
      <c r="AA67" s="174"/>
      <c r="AB67" s="194"/>
      <c r="AC67" s="189"/>
      <c r="AD67" s="189"/>
    </row>
    <row r="68" spans="1:30" x14ac:dyDescent="0.3">
      <c r="A68" s="87" t="s">
        <v>31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>
        <v>46</v>
      </c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8"/>
      <c r="Z68" s="358"/>
      <c r="AA68" s="174"/>
      <c r="AB68" s="194"/>
      <c r="AC68" s="189"/>
      <c r="AD68" s="189"/>
    </row>
    <row r="69" spans="1:30" x14ac:dyDescent="0.3">
      <c r="A69" s="87" t="s">
        <v>34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8"/>
      <c r="Z69" s="358"/>
      <c r="AA69" s="174"/>
      <c r="AB69" s="194"/>
      <c r="AC69" s="189"/>
      <c r="AD69" s="189"/>
    </row>
    <row r="70" spans="1:30" x14ac:dyDescent="0.3">
      <c r="A70" s="87" t="s">
        <v>32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8"/>
      <c r="Z70" s="358"/>
      <c r="AA70" s="174"/>
      <c r="AB70" s="194"/>
      <c r="AC70" s="189"/>
      <c r="AD70" s="189"/>
    </row>
    <row r="71" spans="1:30" x14ac:dyDescent="0.3">
      <c r="A71" s="87" t="s">
        <v>45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8"/>
      <c r="Z71" s="358"/>
      <c r="AA71" s="174"/>
      <c r="AB71" s="194"/>
      <c r="AC71" s="189"/>
      <c r="AD71" s="189"/>
    </row>
    <row r="72" spans="1:30" ht="15" thickBot="1" x14ac:dyDescent="0.35">
      <c r="A72" s="87" t="s">
        <v>126</v>
      </c>
      <c r="B72" s="85"/>
      <c r="C72" s="173"/>
      <c r="D72" s="353"/>
      <c r="E72" s="353"/>
      <c r="F72" s="174"/>
      <c r="G72" s="174"/>
      <c r="H72" s="174">
        <v>71</v>
      </c>
      <c r="I72" s="174"/>
      <c r="J72" s="174"/>
      <c r="K72" s="353"/>
      <c r="L72" s="353"/>
      <c r="M72" s="174"/>
      <c r="N72" s="174"/>
      <c r="O72" s="174">
        <v>17</v>
      </c>
      <c r="P72" s="174"/>
      <c r="Q72" s="174"/>
      <c r="R72" s="353"/>
      <c r="S72" s="369"/>
      <c r="T72" s="174"/>
      <c r="U72" s="170"/>
      <c r="V72" s="174"/>
      <c r="W72" s="174"/>
      <c r="X72" s="174"/>
      <c r="Y72" s="358"/>
      <c r="Z72" s="358"/>
      <c r="AA72" s="174"/>
      <c r="AB72" s="194"/>
      <c r="AC72" s="189"/>
      <c r="AD72" s="189"/>
    </row>
    <row r="73" spans="1:30" ht="15" thickBot="1" x14ac:dyDescent="0.35">
      <c r="A73" s="293"/>
      <c r="B73" s="294"/>
      <c r="C73" s="50">
        <f>SUM(C65:C72)</f>
        <v>31</v>
      </c>
      <c r="D73" s="50">
        <f t="shared" ref="D73:AD73" si="4">SUM(D65:D72)</f>
        <v>0</v>
      </c>
      <c r="E73" s="50">
        <f t="shared" si="4"/>
        <v>0</v>
      </c>
      <c r="F73" s="50">
        <f t="shared" si="4"/>
        <v>0</v>
      </c>
      <c r="G73" s="50">
        <f t="shared" si="4"/>
        <v>0</v>
      </c>
      <c r="H73" s="50">
        <f t="shared" si="4"/>
        <v>142</v>
      </c>
      <c r="I73" s="50">
        <f t="shared" si="4"/>
        <v>0</v>
      </c>
      <c r="J73" s="50">
        <f t="shared" si="4"/>
        <v>0</v>
      </c>
      <c r="K73" s="50">
        <f t="shared" si="4"/>
        <v>0</v>
      </c>
      <c r="L73" s="50">
        <f>SUM(L65:L72)</f>
        <v>0</v>
      </c>
      <c r="M73" s="50">
        <f t="shared" si="4"/>
        <v>92</v>
      </c>
      <c r="N73" s="50">
        <f t="shared" si="4"/>
        <v>0</v>
      </c>
      <c r="O73" s="50">
        <f t="shared" si="4"/>
        <v>34</v>
      </c>
      <c r="P73" s="50">
        <f t="shared" si="4"/>
        <v>0</v>
      </c>
      <c r="Q73" s="50">
        <f t="shared" si="4"/>
        <v>0</v>
      </c>
      <c r="R73" s="50">
        <f t="shared" si="4"/>
        <v>0</v>
      </c>
      <c r="S73" s="50">
        <f t="shared" si="4"/>
        <v>0</v>
      </c>
      <c r="T73" s="50">
        <f t="shared" si="4"/>
        <v>0</v>
      </c>
      <c r="U73" s="50">
        <f t="shared" si="4"/>
        <v>0</v>
      </c>
      <c r="V73" s="50">
        <f t="shared" si="4"/>
        <v>0</v>
      </c>
      <c r="W73" s="50">
        <f t="shared" si="4"/>
        <v>0</v>
      </c>
      <c r="X73" s="50">
        <f t="shared" si="4"/>
        <v>0</v>
      </c>
      <c r="Y73" s="50">
        <f t="shared" si="4"/>
        <v>0</v>
      </c>
      <c r="Z73" s="50">
        <f t="shared" si="4"/>
        <v>0</v>
      </c>
      <c r="AA73" s="50">
        <f t="shared" si="4"/>
        <v>0</v>
      </c>
      <c r="AB73" s="50">
        <f t="shared" si="4"/>
        <v>0</v>
      </c>
      <c r="AC73" s="50">
        <f t="shared" si="4"/>
        <v>0</v>
      </c>
      <c r="AD73" s="50">
        <f t="shared" si="4"/>
        <v>0</v>
      </c>
    </row>
    <row r="74" spans="1:30" x14ac:dyDescent="0.3">
      <c r="A74" s="295" t="s">
        <v>136</v>
      </c>
      <c r="B74" s="296"/>
      <c r="C74" s="169"/>
      <c r="D74" s="351"/>
      <c r="E74" s="351"/>
      <c r="F74" s="170"/>
      <c r="G74" s="170"/>
      <c r="H74" s="170"/>
      <c r="I74" s="170"/>
      <c r="J74" s="170"/>
      <c r="K74" s="351"/>
      <c r="L74" s="351"/>
      <c r="M74" s="170"/>
      <c r="N74" s="170"/>
      <c r="O74" s="170"/>
      <c r="P74" s="170"/>
      <c r="Q74" s="170"/>
      <c r="R74" s="351"/>
      <c r="S74" s="351"/>
      <c r="T74" s="170"/>
      <c r="U74" s="170"/>
      <c r="V74" s="170"/>
      <c r="W74" s="170"/>
      <c r="X74" s="170"/>
      <c r="Y74" s="356"/>
      <c r="Z74" s="356"/>
      <c r="AA74" s="170"/>
      <c r="AB74" s="170"/>
      <c r="AC74" s="183"/>
      <c r="AD74" s="183"/>
    </row>
    <row r="75" spans="1:30" x14ac:dyDescent="0.3">
      <c r="A75" s="295" t="s">
        <v>61</v>
      </c>
      <c r="B75" s="297"/>
      <c r="C75" s="171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72"/>
      <c r="U75" s="170"/>
      <c r="V75" s="172"/>
      <c r="W75" s="172"/>
      <c r="X75" s="172"/>
      <c r="Y75" s="511"/>
      <c r="Z75" s="511"/>
      <c r="AA75" s="172"/>
      <c r="AB75" s="172"/>
      <c r="AC75" s="186"/>
      <c r="AD75" s="186"/>
    </row>
    <row r="76" spans="1:30" x14ac:dyDescent="0.3">
      <c r="A76" s="298" t="s">
        <v>58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/>
      <c r="U76" s="170"/>
      <c r="V76" s="172">
        <v>51</v>
      </c>
      <c r="W76" s="172"/>
      <c r="X76" s="172"/>
      <c r="Y76" s="511"/>
      <c r="Z76" s="511"/>
      <c r="AA76" s="172"/>
      <c r="AB76" s="172"/>
      <c r="AC76" s="186"/>
      <c r="AD76" s="186"/>
    </row>
    <row r="77" spans="1:30" x14ac:dyDescent="0.3">
      <c r="A77" s="299" t="s">
        <v>56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>
        <v>19</v>
      </c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511"/>
      <c r="Z77" s="511"/>
      <c r="AA77" s="172"/>
      <c r="AB77" s="172"/>
      <c r="AC77" s="186"/>
      <c r="AD77" s="186"/>
    </row>
    <row r="78" spans="1:30" x14ac:dyDescent="0.3">
      <c r="A78" s="299" t="s">
        <v>59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511"/>
      <c r="Z78" s="511"/>
      <c r="AA78" s="172"/>
      <c r="AB78" s="172"/>
      <c r="AC78" s="186"/>
      <c r="AD78" s="186"/>
    </row>
    <row r="79" spans="1:30" x14ac:dyDescent="0.3">
      <c r="A79" s="299" t="s">
        <v>57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/>
      <c r="V79" s="172"/>
      <c r="W79" s="172"/>
      <c r="X79" s="172"/>
      <c r="Y79" s="511"/>
      <c r="Z79" s="511"/>
      <c r="AA79" s="172"/>
      <c r="AB79" s="172"/>
      <c r="AC79" s="186"/>
      <c r="AD79" s="186"/>
    </row>
    <row r="80" spans="1:30" x14ac:dyDescent="0.3">
      <c r="A80" s="299" t="s">
        <v>60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511"/>
      <c r="Z80" s="511"/>
      <c r="AA80" s="172"/>
      <c r="AB80" s="172"/>
      <c r="AC80" s="186"/>
      <c r="AD80" s="186"/>
    </row>
    <row r="81" spans="1:30" ht="15" thickBot="1" x14ac:dyDescent="0.35">
      <c r="A81" s="299" t="s">
        <v>127</v>
      </c>
      <c r="B81" s="297"/>
      <c r="C81" s="173"/>
      <c r="D81" s="353"/>
      <c r="E81" s="353"/>
      <c r="F81" s="174"/>
      <c r="G81" s="174"/>
      <c r="H81" s="174"/>
      <c r="I81" s="174"/>
      <c r="J81" s="174"/>
      <c r="K81" s="353"/>
      <c r="L81" s="353"/>
      <c r="M81" s="174"/>
      <c r="N81" s="174"/>
      <c r="O81" s="174"/>
      <c r="P81" s="174"/>
      <c r="Q81" s="174"/>
      <c r="R81" s="353"/>
      <c r="S81" s="353"/>
      <c r="T81" s="174"/>
      <c r="U81" s="302"/>
      <c r="V81" s="174"/>
      <c r="W81" s="174"/>
      <c r="X81" s="174"/>
      <c r="Y81" s="358"/>
      <c r="Z81" s="358"/>
      <c r="AA81" s="174"/>
      <c r="AB81" s="174"/>
      <c r="AC81" s="189"/>
      <c r="AD81" s="189"/>
    </row>
    <row r="82" spans="1:30" ht="15" thickBot="1" x14ac:dyDescent="0.35">
      <c r="A82" s="36"/>
      <c r="B82" s="4"/>
      <c r="C82" s="50">
        <f>SUM(C74:C81)</f>
        <v>0</v>
      </c>
      <c r="D82" s="50">
        <f>SUM(D74:D81)</f>
        <v>0</v>
      </c>
      <c r="E82" s="50">
        <f t="shared" ref="E82:AD82" si="5">SUM(E74:E81)</f>
        <v>0</v>
      </c>
      <c r="F82" s="50">
        <f t="shared" si="5"/>
        <v>0</v>
      </c>
      <c r="G82" s="50">
        <f t="shared" si="5"/>
        <v>0</v>
      </c>
      <c r="H82" s="50">
        <f t="shared" si="5"/>
        <v>0</v>
      </c>
      <c r="I82" s="50">
        <f t="shared" si="5"/>
        <v>0</v>
      </c>
      <c r="J82" s="50">
        <f t="shared" si="5"/>
        <v>0</v>
      </c>
      <c r="K82" s="50">
        <f t="shared" si="5"/>
        <v>0</v>
      </c>
      <c r="L82" s="50">
        <f t="shared" si="5"/>
        <v>0</v>
      </c>
      <c r="M82" s="50">
        <f t="shared" si="5"/>
        <v>19</v>
      </c>
      <c r="N82" s="50">
        <f t="shared" si="5"/>
        <v>0</v>
      </c>
      <c r="O82" s="50">
        <f t="shared" si="5"/>
        <v>0</v>
      </c>
      <c r="P82" s="50">
        <f t="shared" si="5"/>
        <v>0</v>
      </c>
      <c r="Q82" s="50">
        <f t="shared" si="5"/>
        <v>0</v>
      </c>
      <c r="R82" s="50">
        <f t="shared" si="5"/>
        <v>0</v>
      </c>
      <c r="S82" s="50">
        <f t="shared" si="5"/>
        <v>0</v>
      </c>
      <c r="T82" s="50">
        <f t="shared" si="5"/>
        <v>0</v>
      </c>
      <c r="U82" s="50">
        <f t="shared" si="5"/>
        <v>0</v>
      </c>
      <c r="V82" s="50">
        <f t="shared" si="5"/>
        <v>51</v>
      </c>
      <c r="W82" s="50">
        <f t="shared" si="5"/>
        <v>0</v>
      </c>
      <c r="X82" s="50">
        <f t="shared" si="5"/>
        <v>0</v>
      </c>
      <c r="Y82" s="50">
        <f t="shared" si="5"/>
        <v>0</v>
      </c>
      <c r="Z82" s="50">
        <f t="shared" si="5"/>
        <v>0</v>
      </c>
      <c r="AA82" s="50">
        <f t="shared" si="5"/>
        <v>0</v>
      </c>
      <c r="AB82" s="50">
        <f t="shared" si="5"/>
        <v>0</v>
      </c>
      <c r="AC82" s="50">
        <f t="shared" si="5"/>
        <v>0</v>
      </c>
      <c r="AD82" s="50">
        <f t="shared" si="5"/>
        <v>0</v>
      </c>
    </row>
    <row r="83" spans="1:30" x14ac:dyDescent="0.3">
      <c r="A83" s="62" t="s">
        <v>137</v>
      </c>
      <c r="B83" s="92"/>
      <c r="C83" s="169"/>
      <c r="D83" s="351">
        <v>15</v>
      </c>
      <c r="E83" s="351"/>
      <c r="F83" s="170"/>
      <c r="G83" s="170"/>
      <c r="H83" s="170"/>
      <c r="I83" s="170"/>
      <c r="J83" s="170"/>
      <c r="K83" s="351"/>
      <c r="L83" s="351"/>
      <c r="M83" s="170"/>
      <c r="N83" s="170"/>
      <c r="O83" s="170"/>
      <c r="P83" s="170"/>
      <c r="Q83" s="170"/>
      <c r="R83" s="351"/>
      <c r="S83" s="351"/>
      <c r="T83" s="183">
        <v>24</v>
      </c>
      <c r="U83" s="170"/>
      <c r="V83" s="183">
        <v>6</v>
      </c>
      <c r="W83" s="183">
        <v>41</v>
      </c>
      <c r="X83" s="170">
        <v>77</v>
      </c>
      <c r="Y83" s="356"/>
      <c r="Z83" s="514"/>
      <c r="AA83" s="183"/>
      <c r="AB83" s="183"/>
      <c r="AC83" s="183"/>
      <c r="AD83" s="183"/>
    </row>
    <row r="84" spans="1:30" x14ac:dyDescent="0.3">
      <c r="A84" s="63" t="s">
        <v>40</v>
      </c>
      <c r="B84" s="95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86"/>
      <c r="U84" s="172">
        <v>22</v>
      </c>
      <c r="V84" s="183"/>
      <c r="W84" s="186">
        <v>6</v>
      </c>
      <c r="X84" s="172">
        <v>15</v>
      </c>
      <c r="Y84" s="511"/>
      <c r="Z84" s="515"/>
      <c r="AA84" s="186"/>
      <c r="AB84" s="186"/>
      <c r="AC84" s="186"/>
      <c r="AD84" s="186"/>
    </row>
    <row r="85" spans="1:30" x14ac:dyDescent="0.3">
      <c r="A85" s="63" t="s">
        <v>38</v>
      </c>
      <c r="B85" s="95"/>
      <c r="C85" s="171"/>
      <c r="D85" s="352">
        <v>15</v>
      </c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86"/>
      <c r="U85" s="172">
        <v>11</v>
      </c>
      <c r="V85" s="186">
        <v>22</v>
      </c>
      <c r="W85" s="186"/>
      <c r="X85" s="172">
        <v>95</v>
      </c>
      <c r="Y85" s="511"/>
      <c r="Z85" s="515"/>
      <c r="AA85" s="186"/>
      <c r="AB85" s="186"/>
      <c r="AC85" s="186"/>
      <c r="AD85" s="186"/>
    </row>
    <row r="86" spans="1:30" x14ac:dyDescent="0.3">
      <c r="A86" s="63" t="s">
        <v>36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>
        <v>24</v>
      </c>
      <c r="O86" s="172"/>
      <c r="P86" s="172"/>
      <c r="Q86" s="172"/>
      <c r="R86" s="352"/>
      <c r="S86" s="352"/>
      <c r="T86" s="186">
        <v>12</v>
      </c>
      <c r="U86" s="172"/>
      <c r="V86" s="186"/>
      <c r="W86" s="186"/>
      <c r="X86" s="172"/>
      <c r="Y86" s="511"/>
      <c r="Z86" s="515"/>
      <c r="AA86" s="186"/>
      <c r="AB86" s="186"/>
      <c r="AC86" s="186"/>
      <c r="AD86" s="186"/>
    </row>
    <row r="87" spans="1:30" x14ac:dyDescent="0.3">
      <c r="A87" s="64" t="s">
        <v>115</v>
      </c>
      <c r="B87" s="93"/>
      <c r="C87" s="173"/>
      <c r="D87" s="353"/>
      <c r="E87" s="353"/>
      <c r="F87" s="174"/>
      <c r="G87" s="174"/>
      <c r="H87" s="174"/>
      <c r="I87" s="174"/>
      <c r="J87" s="174"/>
      <c r="K87" s="353"/>
      <c r="L87" s="353"/>
      <c r="M87" s="174"/>
      <c r="N87" s="174"/>
      <c r="O87" s="174"/>
      <c r="P87" s="174"/>
      <c r="Q87" s="174"/>
      <c r="R87" s="353"/>
      <c r="S87" s="353"/>
      <c r="T87" s="189"/>
      <c r="U87" s="172">
        <v>11</v>
      </c>
      <c r="V87" s="189"/>
      <c r="W87" s="189">
        <v>15</v>
      </c>
      <c r="X87" s="174"/>
      <c r="Y87" s="358"/>
      <c r="Z87" s="373"/>
      <c r="AA87" s="189"/>
      <c r="AB87" s="189"/>
      <c r="AC87" s="189"/>
      <c r="AD87" s="189"/>
    </row>
    <row r="88" spans="1:30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/>
      <c r="Y88" s="358"/>
      <c r="Z88" s="373"/>
      <c r="AA88" s="189"/>
      <c r="AB88" s="189"/>
      <c r="AC88" s="189"/>
      <c r="AD88" s="189"/>
    </row>
    <row r="89" spans="1:30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8"/>
      <c r="Z89" s="373"/>
      <c r="AA89" s="189"/>
      <c r="AB89" s="189"/>
      <c r="AC89" s="189"/>
      <c r="AD89" s="189"/>
    </row>
    <row r="90" spans="1:30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8"/>
      <c r="Z90" s="373"/>
      <c r="AA90" s="189"/>
      <c r="AB90" s="189"/>
      <c r="AC90" s="189"/>
      <c r="AD90" s="189"/>
    </row>
    <row r="91" spans="1:30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>
        <v>13</v>
      </c>
      <c r="V91" s="189"/>
      <c r="W91" s="189"/>
      <c r="X91" s="174"/>
      <c r="Y91" s="358"/>
      <c r="Z91" s="373"/>
      <c r="AA91" s="189"/>
      <c r="AB91" s="189"/>
      <c r="AC91" s="189"/>
      <c r="AD91" s="189"/>
    </row>
    <row r="92" spans="1:30" ht="15" thickBot="1" x14ac:dyDescent="0.35">
      <c r="A92" s="36"/>
      <c r="B92" s="4"/>
      <c r="C92" s="12">
        <f t="shared" ref="C92:AD92" si="6">SUM(C83:C91)</f>
        <v>0</v>
      </c>
      <c r="D92" s="12">
        <f t="shared" si="6"/>
        <v>30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0</v>
      </c>
      <c r="K92" s="12">
        <f t="shared" si="6"/>
        <v>0</v>
      </c>
      <c r="L92" s="12">
        <f>SUM(L83:L91)</f>
        <v>0</v>
      </c>
      <c r="M92" s="12">
        <f t="shared" si="6"/>
        <v>0</v>
      </c>
      <c r="N92" s="12">
        <f t="shared" si="6"/>
        <v>24</v>
      </c>
      <c r="O92" s="12">
        <f t="shared" si="6"/>
        <v>0</v>
      </c>
      <c r="P92" s="12">
        <f t="shared" si="6"/>
        <v>0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36</v>
      </c>
      <c r="U92" s="12">
        <f t="shared" si="6"/>
        <v>57</v>
      </c>
      <c r="V92" s="12">
        <f t="shared" si="6"/>
        <v>28</v>
      </c>
      <c r="W92" s="12">
        <f t="shared" si="6"/>
        <v>62</v>
      </c>
      <c r="X92" s="12">
        <f t="shared" si="6"/>
        <v>187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0</v>
      </c>
      <c r="AC92" s="12">
        <f t="shared" si="6"/>
        <v>0</v>
      </c>
      <c r="AD92" s="12">
        <f t="shared" si="6"/>
        <v>0</v>
      </c>
    </row>
    <row r="93" spans="1:30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6"/>
      <c r="Z93" s="514"/>
      <c r="AA93" s="183"/>
      <c r="AB93" s="183"/>
      <c r="AC93" s="183"/>
      <c r="AD93" s="183"/>
    </row>
    <row r="94" spans="1:30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511"/>
      <c r="Z94" s="515"/>
      <c r="AA94" s="186"/>
      <c r="AB94" s="186"/>
      <c r="AC94" s="186"/>
      <c r="AD94" s="186"/>
    </row>
    <row r="95" spans="1:30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511"/>
      <c r="Z95" s="515"/>
      <c r="AA95" s="186"/>
      <c r="AB95" s="186"/>
      <c r="AC95" s="186"/>
      <c r="AD95" s="186"/>
    </row>
    <row r="96" spans="1:30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511"/>
      <c r="Z96" s="515"/>
      <c r="AA96" s="186"/>
      <c r="AB96" s="186"/>
      <c r="AC96" s="186"/>
      <c r="AD96" s="186"/>
    </row>
    <row r="97" spans="1:30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8"/>
      <c r="Z97" s="373"/>
      <c r="AA97" s="189"/>
      <c r="AB97" s="189"/>
      <c r="AC97" s="189"/>
      <c r="AD97" s="189"/>
    </row>
    <row r="98" spans="1:30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8"/>
      <c r="Z98" s="373"/>
      <c r="AA98" s="189"/>
      <c r="AB98" s="189"/>
      <c r="AC98" s="189"/>
      <c r="AD98" s="189"/>
    </row>
    <row r="99" spans="1:30" ht="15" thickBot="1" x14ac:dyDescent="0.35">
      <c r="A99" s="36"/>
      <c r="B99" s="4"/>
      <c r="C99" s="12">
        <f>SUM(C93:C98)</f>
        <v>0</v>
      </c>
      <c r="D99" s="12">
        <f t="shared" ref="D99:AD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</row>
    <row r="100" spans="1:30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6"/>
      <c r="Z100" s="514"/>
      <c r="AA100" s="183"/>
      <c r="AB100" s="183"/>
      <c r="AC100" s="183"/>
      <c r="AD100" s="183"/>
    </row>
    <row r="101" spans="1:30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511"/>
      <c r="Z101" s="515"/>
      <c r="AA101" s="186"/>
      <c r="AB101" s="186"/>
      <c r="AC101" s="186"/>
      <c r="AD101" s="186"/>
    </row>
    <row r="102" spans="1:30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511"/>
      <c r="Z102" s="515"/>
      <c r="AA102" s="186"/>
      <c r="AB102" s="186"/>
      <c r="AC102" s="186"/>
      <c r="AD102" s="186"/>
    </row>
    <row r="103" spans="1:30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511"/>
      <c r="Z103" s="515"/>
      <c r="AA103" s="186"/>
      <c r="AB103" s="186"/>
      <c r="AC103" s="186"/>
      <c r="AD103" s="186"/>
    </row>
    <row r="104" spans="1:30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8"/>
      <c r="Z104" s="373"/>
      <c r="AA104" s="189"/>
      <c r="AB104" s="189"/>
      <c r="AC104" s="189"/>
      <c r="AD104" s="189"/>
    </row>
    <row r="105" spans="1:30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8"/>
      <c r="Z105" s="373"/>
      <c r="AA105" s="189"/>
      <c r="AB105" s="189"/>
      <c r="AC105" s="189"/>
      <c r="AD105" s="189"/>
    </row>
    <row r="106" spans="1:30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D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</row>
    <row r="107" spans="1:30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83"/>
      <c r="W107" s="183"/>
      <c r="X107" s="170"/>
      <c r="Y107" s="356"/>
      <c r="Z107" s="514"/>
      <c r="AA107" s="183"/>
      <c r="AB107" s="183"/>
      <c r="AC107" s="183"/>
      <c r="AD107" s="183"/>
    </row>
    <row r="108" spans="1:30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511"/>
      <c r="Z108" s="516"/>
      <c r="AA108" s="186"/>
      <c r="AB108" s="187"/>
      <c r="AC108" s="186"/>
      <c r="AD108" s="186"/>
    </row>
    <row r="109" spans="1:30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0"/>
      <c r="V109" s="186"/>
      <c r="W109" s="186"/>
      <c r="X109" s="172"/>
      <c r="Y109" s="511"/>
      <c r="Z109" s="515"/>
      <c r="AA109" s="186"/>
      <c r="AB109" s="186"/>
      <c r="AC109" s="186"/>
      <c r="AD109" s="186"/>
    </row>
    <row r="110" spans="1:30" x14ac:dyDescent="0.3">
      <c r="A110" s="63" t="s">
        <v>75</v>
      </c>
      <c r="B110" s="95"/>
      <c r="C110" s="171">
        <v>51</v>
      </c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/>
      <c r="V110" s="186"/>
      <c r="W110" s="186"/>
      <c r="X110" s="172"/>
      <c r="Y110" s="511"/>
      <c r="Z110" s="515"/>
      <c r="AA110" s="186"/>
      <c r="AB110" s="186"/>
      <c r="AC110" s="186"/>
      <c r="AD110" s="186"/>
    </row>
    <row r="111" spans="1:30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8"/>
      <c r="Z111" s="373"/>
      <c r="AA111" s="189"/>
      <c r="AB111" s="189"/>
      <c r="AC111" s="189"/>
      <c r="AD111" s="189"/>
    </row>
    <row r="112" spans="1:30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8"/>
      <c r="Z112" s="373"/>
      <c r="AA112" s="189"/>
      <c r="AB112" s="189"/>
      <c r="AC112" s="189"/>
      <c r="AD112" s="189"/>
    </row>
    <row r="113" spans="1:30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8"/>
      <c r="Z113" s="373"/>
      <c r="AA113" s="189"/>
      <c r="AB113" s="189"/>
      <c r="AC113" s="189"/>
      <c r="AD113" s="189"/>
    </row>
    <row r="114" spans="1:30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/>
      <c r="V114" s="189"/>
      <c r="W114" s="189"/>
      <c r="X114" s="174"/>
      <c r="Y114" s="358"/>
      <c r="Z114" s="373"/>
      <c r="AA114" s="189"/>
      <c r="AB114" s="189"/>
      <c r="AC114" s="189"/>
      <c r="AD114" s="189"/>
    </row>
    <row r="115" spans="1:30" ht="15" thickBot="1" x14ac:dyDescent="0.35">
      <c r="A115" s="36"/>
      <c r="B115" s="4"/>
      <c r="C115" s="12">
        <f>SUM(C107:C114)</f>
        <v>51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0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D115" si="12">SUM(T107:T114)</f>
        <v>0</v>
      </c>
      <c r="U115" s="12">
        <f t="shared" si="12"/>
        <v>0</v>
      </c>
      <c r="V115" s="12">
        <f t="shared" si="12"/>
        <v>0</v>
      </c>
      <c r="W115" s="12">
        <f t="shared" si="12"/>
        <v>0</v>
      </c>
      <c r="X115" s="12">
        <f t="shared" si="12"/>
        <v>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</row>
    <row r="116" spans="1:30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</row>
    <row r="117" spans="1:30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/>
      <c r="V117" s="186"/>
      <c r="W117" s="186"/>
      <c r="X117" s="172"/>
      <c r="Y117" s="352"/>
      <c r="Z117" s="361"/>
      <c r="AA117" s="186"/>
      <c r="AB117" s="187"/>
      <c r="AC117" s="186"/>
      <c r="AD117" s="186"/>
    </row>
    <row r="118" spans="1:30" x14ac:dyDescent="0.3">
      <c r="A118" s="63" t="s">
        <v>87</v>
      </c>
      <c r="B118" s="95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>
        <v>12</v>
      </c>
      <c r="U118" s="170"/>
      <c r="V118" s="186"/>
      <c r="W118" s="186"/>
      <c r="X118" s="172"/>
      <c r="Y118" s="352"/>
      <c r="Z118" s="366"/>
      <c r="AA118" s="186"/>
      <c r="AB118" s="186"/>
      <c r="AC118" s="186"/>
      <c r="AD118" s="186"/>
    </row>
    <row r="119" spans="1:30" x14ac:dyDescent="0.3">
      <c r="A119" s="63" t="s">
        <v>85</v>
      </c>
      <c r="B119" s="95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</row>
    <row r="120" spans="1:30" x14ac:dyDescent="0.3">
      <c r="A120" s="63" t="s">
        <v>161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>
        <v>12</v>
      </c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/>
      <c r="AC120" s="186"/>
      <c r="AD120" s="186"/>
    </row>
    <row r="121" spans="1:30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</row>
    <row r="122" spans="1:30" x14ac:dyDescent="0.3">
      <c r="A122" s="63" t="s">
        <v>86</v>
      </c>
      <c r="B122" s="95"/>
      <c r="C122" s="171"/>
      <c r="D122" s="352"/>
      <c r="E122" s="352"/>
      <c r="F122" s="172"/>
      <c r="G122" s="172">
        <v>10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</row>
    <row r="123" spans="1:30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</row>
    <row r="124" spans="1:30" ht="15" thickBot="1" x14ac:dyDescent="0.35">
      <c r="A124" s="64" t="s">
        <v>147</v>
      </c>
      <c r="B124" s="93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>
        <v>9</v>
      </c>
      <c r="AC124" s="189"/>
      <c r="AD124" s="189"/>
    </row>
    <row r="125" spans="1:30" ht="15" thickBot="1" x14ac:dyDescent="0.35">
      <c r="A125" s="36"/>
      <c r="B125" s="4"/>
      <c r="C125" s="12">
        <f t="shared" ref="C125:AD125" si="13">SUM(C116:C124)</f>
        <v>0</v>
      </c>
      <c r="D125" s="12">
        <f t="shared" si="13"/>
        <v>0</v>
      </c>
      <c r="E125" s="12">
        <f t="shared" si="13"/>
        <v>0</v>
      </c>
      <c r="F125" s="12">
        <f t="shared" si="13"/>
        <v>0</v>
      </c>
      <c r="G125" s="12">
        <f t="shared" si="13"/>
        <v>10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0</v>
      </c>
      <c r="N125" s="12">
        <f t="shared" si="13"/>
        <v>12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12</v>
      </c>
      <c r="U125" s="12">
        <f t="shared" si="13"/>
        <v>0</v>
      </c>
      <c r="V125" s="12">
        <f t="shared" si="13"/>
        <v>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9</v>
      </c>
      <c r="AC125" s="12">
        <f t="shared" si="13"/>
        <v>0</v>
      </c>
      <c r="AD125" s="12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4.9989318521683403E-2"/>
  </sheetPr>
  <dimension ref="A1:AG125"/>
  <sheetViews>
    <sheetView zoomScale="85" zoomScaleNormal="85" workbookViewId="0">
      <selection activeCell="C9" sqref="C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  <col min="33" max="33" width="10.77734375" customWidth="1"/>
  </cols>
  <sheetData>
    <row r="1" spans="1:33" ht="30.75" customHeight="1" thickBot="1" x14ac:dyDescent="0.35">
      <c r="A1" s="34"/>
      <c r="B1" s="32"/>
      <c r="C1" s="49">
        <v>43525</v>
      </c>
      <c r="D1" s="49">
        <v>43526</v>
      </c>
      <c r="E1" s="49">
        <v>43527</v>
      </c>
      <c r="F1" s="49">
        <v>43528</v>
      </c>
      <c r="G1" s="49">
        <v>43529</v>
      </c>
      <c r="H1" s="49">
        <v>43530</v>
      </c>
      <c r="I1" s="49">
        <v>43531</v>
      </c>
      <c r="J1" s="49">
        <v>43532</v>
      </c>
      <c r="K1" s="49">
        <v>43533</v>
      </c>
      <c r="L1" s="49">
        <v>43534</v>
      </c>
      <c r="M1" s="49">
        <v>43535</v>
      </c>
      <c r="N1" s="49">
        <v>43536</v>
      </c>
      <c r="O1" s="49">
        <v>43537</v>
      </c>
      <c r="P1" s="49">
        <v>43538</v>
      </c>
      <c r="Q1" s="49">
        <v>43539</v>
      </c>
      <c r="R1" s="49">
        <v>43540</v>
      </c>
      <c r="S1" s="49">
        <v>43541</v>
      </c>
      <c r="T1" s="49">
        <v>43542</v>
      </c>
      <c r="U1" s="49">
        <v>43543</v>
      </c>
      <c r="V1" s="49">
        <v>43544</v>
      </c>
      <c r="W1" s="49">
        <v>43545</v>
      </c>
      <c r="X1" s="49">
        <v>43546</v>
      </c>
      <c r="Y1" s="49">
        <v>43547</v>
      </c>
      <c r="Z1" s="49">
        <v>43548</v>
      </c>
      <c r="AA1" s="49">
        <v>43549</v>
      </c>
      <c r="AB1" s="49">
        <v>43550</v>
      </c>
      <c r="AC1" s="49">
        <v>43551</v>
      </c>
      <c r="AD1" s="49">
        <v>43552</v>
      </c>
      <c r="AE1" s="49">
        <v>43553</v>
      </c>
      <c r="AF1" s="49">
        <v>43554</v>
      </c>
      <c r="AG1" s="49">
        <v>43555</v>
      </c>
    </row>
    <row r="2" spans="1:33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3" x14ac:dyDescent="0.3">
      <c r="A3" s="286" t="s">
        <v>0</v>
      </c>
      <c r="B3" s="51"/>
      <c r="C3" s="172">
        <v>13</v>
      </c>
      <c r="D3" s="352">
        <v>45</v>
      </c>
      <c r="E3" s="352">
        <v>60</v>
      </c>
      <c r="F3" s="170">
        <v>10</v>
      </c>
      <c r="G3" s="170">
        <v>25</v>
      </c>
      <c r="H3" s="170">
        <v>9</v>
      </c>
      <c r="I3" s="170">
        <v>8</v>
      </c>
      <c r="J3" s="170">
        <v>13</v>
      </c>
      <c r="K3" s="351">
        <v>47</v>
      </c>
      <c r="L3" s="351">
        <v>84</v>
      </c>
      <c r="M3" s="170">
        <v>1</v>
      </c>
      <c r="N3" s="170">
        <v>2</v>
      </c>
      <c r="O3" s="170">
        <v>3</v>
      </c>
      <c r="P3" s="170">
        <v>1</v>
      </c>
      <c r="Q3" s="170">
        <v>4</v>
      </c>
      <c r="R3" s="351">
        <v>35</v>
      </c>
      <c r="S3" s="351">
        <v>96</v>
      </c>
      <c r="T3" s="170">
        <v>2</v>
      </c>
      <c r="U3" s="170"/>
      <c r="V3" s="170"/>
      <c r="W3" s="170">
        <v>1</v>
      </c>
      <c r="X3" s="170">
        <v>7</v>
      </c>
      <c r="Y3" s="351">
        <v>20</v>
      </c>
      <c r="Z3" s="351">
        <v>18</v>
      </c>
      <c r="AA3" s="170"/>
      <c r="AB3" s="170">
        <v>2</v>
      </c>
      <c r="AC3" s="170">
        <v>2</v>
      </c>
      <c r="AD3" s="170"/>
      <c r="AE3" s="170"/>
      <c r="AF3" s="351">
        <v>12</v>
      </c>
      <c r="AG3" s="402">
        <v>12</v>
      </c>
    </row>
    <row r="4" spans="1:33" x14ac:dyDescent="0.3">
      <c r="A4" s="35" t="s">
        <v>1</v>
      </c>
      <c r="B4" s="29"/>
      <c r="C4" s="172">
        <v>17</v>
      </c>
      <c r="D4" s="352">
        <v>35</v>
      </c>
      <c r="E4" s="352">
        <v>44</v>
      </c>
      <c r="F4" s="172">
        <v>12</v>
      </c>
      <c r="G4" s="172">
        <v>23</v>
      </c>
      <c r="H4" s="172">
        <v>16</v>
      </c>
      <c r="I4" s="172">
        <v>11</v>
      </c>
      <c r="J4" s="172">
        <v>28</v>
      </c>
      <c r="K4" s="352">
        <v>42</v>
      </c>
      <c r="L4" s="352">
        <v>77</v>
      </c>
      <c r="M4" s="172">
        <v>2</v>
      </c>
      <c r="N4" s="172">
        <v>2</v>
      </c>
      <c r="O4" s="172">
        <v>1</v>
      </c>
      <c r="P4" s="170">
        <v>1</v>
      </c>
      <c r="Q4" s="172"/>
      <c r="R4" s="352">
        <v>37</v>
      </c>
      <c r="S4" s="351">
        <v>68</v>
      </c>
      <c r="T4" s="170"/>
      <c r="U4" s="170"/>
      <c r="V4" s="172"/>
      <c r="W4" s="172">
        <v>2</v>
      </c>
      <c r="X4" s="172">
        <v>6</v>
      </c>
      <c r="Y4" s="352">
        <v>8</v>
      </c>
      <c r="Z4" s="352">
        <v>13</v>
      </c>
      <c r="AA4" s="172"/>
      <c r="AB4" s="170">
        <v>6</v>
      </c>
      <c r="AC4" s="172">
        <v>2</v>
      </c>
      <c r="AD4" s="172">
        <v>2</v>
      </c>
      <c r="AE4" s="172"/>
      <c r="AF4" s="352">
        <v>11</v>
      </c>
      <c r="AG4" s="402">
        <v>10</v>
      </c>
    </row>
    <row r="5" spans="1:33" x14ac:dyDescent="0.3">
      <c r="A5" s="35" t="s">
        <v>3</v>
      </c>
      <c r="B5" s="29"/>
      <c r="C5" s="172">
        <v>5</v>
      </c>
      <c r="D5" s="352">
        <v>22</v>
      </c>
      <c r="E5" s="352">
        <v>23</v>
      </c>
      <c r="F5" s="172">
        <v>5</v>
      </c>
      <c r="G5" s="172">
        <v>9</v>
      </c>
      <c r="H5" s="172">
        <v>1</v>
      </c>
      <c r="I5" s="172">
        <v>5</v>
      </c>
      <c r="J5" s="172">
        <v>1</v>
      </c>
      <c r="K5" s="352">
        <v>20</v>
      </c>
      <c r="L5" s="352">
        <v>29</v>
      </c>
      <c r="M5" s="172">
        <v>2</v>
      </c>
      <c r="N5" s="172"/>
      <c r="O5" s="172">
        <v>3</v>
      </c>
      <c r="P5" s="170"/>
      <c r="Q5" s="172">
        <v>3</v>
      </c>
      <c r="R5" s="352">
        <v>10</v>
      </c>
      <c r="S5" s="351">
        <v>40</v>
      </c>
      <c r="T5" s="170"/>
      <c r="U5" s="170"/>
      <c r="V5" s="172"/>
      <c r="W5" s="172"/>
      <c r="X5" s="172">
        <v>9</v>
      </c>
      <c r="Y5" s="352">
        <v>5</v>
      </c>
      <c r="Z5" s="352">
        <v>8</v>
      </c>
      <c r="AA5" s="172"/>
      <c r="AB5" s="170">
        <v>3</v>
      </c>
      <c r="AC5" s="172">
        <v>1</v>
      </c>
      <c r="AD5" s="172"/>
      <c r="AE5" s="172"/>
      <c r="AF5" s="352"/>
      <c r="AG5" s="402">
        <v>3</v>
      </c>
    </row>
    <row r="6" spans="1:33" x14ac:dyDescent="0.3">
      <c r="A6" s="35" t="s">
        <v>74</v>
      </c>
      <c r="B6" s="29"/>
      <c r="C6" s="17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1">
        <v>3</v>
      </c>
      <c r="T6" s="170"/>
      <c r="U6" s="170"/>
      <c r="V6" s="172"/>
      <c r="W6" s="172"/>
      <c r="X6" s="172"/>
      <c r="Y6" s="352"/>
      <c r="Z6" s="352"/>
      <c r="AA6" s="172"/>
      <c r="AB6" s="170"/>
      <c r="AC6" s="172"/>
      <c r="AD6" s="172"/>
      <c r="AE6" s="172"/>
      <c r="AF6" s="352"/>
      <c r="AG6" s="402"/>
    </row>
    <row r="7" spans="1:33" x14ac:dyDescent="0.3">
      <c r="A7" s="35" t="s">
        <v>2</v>
      </c>
      <c r="B7" s="29"/>
      <c r="C7" s="172"/>
      <c r="D7" s="352">
        <v>10</v>
      </c>
      <c r="E7" s="352"/>
      <c r="F7" s="172"/>
      <c r="G7" s="172">
        <v>17</v>
      </c>
      <c r="H7" s="172"/>
      <c r="I7" s="172">
        <v>21</v>
      </c>
      <c r="J7" s="172"/>
      <c r="K7" s="352"/>
      <c r="L7" s="352"/>
      <c r="M7" s="172"/>
      <c r="N7" s="172">
        <v>21</v>
      </c>
      <c r="O7" s="172"/>
      <c r="P7" s="170"/>
      <c r="Q7" s="172">
        <v>19</v>
      </c>
      <c r="R7" s="352">
        <v>19</v>
      </c>
      <c r="S7" s="351"/>
      <c r="T7" s="170"/>
      <c r="U7" s="170"/>
      <c r="V7" s="172"/>
      <c r="W7" s="172"/>
      <c r="X7" s="172"/>
      <c r="Y7" s="352"/>
      <c r="Z7" s="352"/>
      <c r="AA7" s="172"/>
      <c r="AB7" s="170">
        <v>10</v>
      </c>
      <c r="AC7" s="172"/>
      <c r="AD7" s="172"/>
      <c r="AE7" s="172"/>
      <c r="AF7" s="352">
        <v>33</v>
      </c>
      <c r="AG7" s="402">
        <v>20</v>
      </c>
    </row>
    <row r="8" spans="1:33" x14ac:dyDescent="0.3">
      <c r="A8" s="35" t="s">
        <v>135</v>
      </c>
      <c r="B8" s="29"/>
      <c r="C8" s="17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2"/>
      <c r="S8" s="351"/>
      <c r="T8" s="170"/>
      <c r="U8" s="170"/>
      <c r="V8" s="172"/>
      <c r="W8" s="172"/>
      <c r="X8" s="172"/>
      <c r="Y8" s="352"/>
      <c r="Z8" s="352"/>
      <c r="AA8" s="172"/>
      <c r="AB8" s="170"/>
      <c r="AC8" s="172"/>
      <c r="AD8" s="172"/>
      <c r="AE8" s="172"/>
      <c r="AF8" s="352"/>
      <c r="AG8" s="402"/>
    </row>
    <row r="9" spans="1:33" x14ac:dyDescent="0.3">
      <c r="A9" s="35" t="s">
        <v>84</v>
      </c>
      <c r="B9" s="29"/>
      <c r="C9" s="172">
        <v>18</v>
      </c>
      <c r="D9" s="352"/>
      <c r="E9" s="352"/>
      <c r="F9" s="172">
        <v>12</v>
      </c>
      <c r="G9" s="172">
        <v>8</v>
      </c>
      <c r="H9" s="172"/>
      <c r="I9" s="172"/>
      <c r="J9" s="172"/>
      <c r="K9" s="352"/>
      <c r="L9" s="352"/>
      <c r="M9" s="172">
        <v>16</v>
      </c>
      <c r="N9" s="172">
        <v>10</v>
      </c>
      <c r="O9" s="172"/>
      <c r="P9" s="170"/>
      <c r="Q9" s="172"/>
      <c r="R9" s="352"/>
      <c r="S9" s="351"/>
      <c r="T9" s="172"/>
      <c r="U9" s="170">
        <v>9</v>
      </c>
      <c r="V9" s="172">
        <v>20</v>
      </c>
      <c r="W9" s="172"/>
      <c r="X9" s="172"/>
      <c r="Y9" s="352"/>
      <c r="Z9" s="352"/>
      <c r="AA9" s="172"/>
      <c r="AB9" s="170">
        <v>18</v>
      </c>
      <c r="AC9" s="172"/>
      <c r="AD9" s="172"/>
      <c r="AE9" s="172"/>
      <c r="AF9" s="352"/>
      <c r="AG9" s="402"/>
    </row>
    <row r="10" spans="1:33" x14ac:dyDescent="0.3">
      <c r="A10" s="35" t="s">
        <v>30</v>
      </c>
      <c r="B10" s="29"/>
      <c r="C10" s="172"/>
      <c r="D10" s="352"/>
      <c r="E10" s="352"/>
      <c r="F10" s="172">
        <v>32</v>
      </c>
      <c r="G10" s="172"/>
      <c r="H10" s="172">
        <v>98</v>
      </c>
      <c r="I10" s="172"/>
      <c r="J10" s="172">
        <v>37</v>
      </c>
      <c r="K10" s="352"/>
      <c r="L10" s="352"/>
      <c r="M10" s="172"/>
      <c r="N10" s="172">
        <v>35</v>
      </c>
      <c r="O10" s="172"/>
      <c r="P10" s="170"/>
      <c r="Q10" s="172"/>
      <c r="R10" s="352"/>
      <c r="S10" s="351"/>
      <c r="T10" s="172">
        <v>29</v>
      </c>
      <c r="U10" s="170"/>
      <c r="V10" s="172"/>
      <c r="W10" s="172"/>
      <c r="X10" s="172">
        <v>25</v>
      </c>
      <c r="Y10" s="352"/>
      <c r="Z10" s="352"/>
      <c r="AA10" s="172">
        <v>66</v>
      </c>
      <c r="AB10" s="170">
        <v>67</v>
      </c>
      <c r="AC10" s="172">
        <v>118</v>
      </c>
      <c r="AD10" s="172">
        <v>33</v>
      </c>
      <c r="AE10" s="172"/>
      <c r="AF10" s="352"/>
      <c r="AG10" s="402"/>
    </row>
    <row r="11" spans="1:33" x14ac:dyDescent="0.3">
      <c r="A11" s="35" t="s">
        <v>72</v>
      </c>
      <c r="B11" s="29"/>
      <c r="C11" s="172">
        <v>50</v>
      </c>
      <c r="D11" s="352"/>
      <c r="E11" s="352"/>
      <c r="F11" s="172">
        <v>12</v>
      </c>
      <c r="G11" s="172">
        <v>46</v>
      </c>
      <c r="H11" s="172"/>
      <c r="I11" s="172">
        <v>42</v>
      </c>
      <c r="J11" s="172"/>
      <c r="K11" s="352"/>
      <c r="L11" s="352"/>
      <c r="M11" s="172">
        <v>55</v>
      </c>
      <c r="N11" s="172"/>
      <c r="O11" s="172">
        <v>107</v>
      </c>
      <c r="P11" s="170">
        <v>13</v>
      </c>
      <c r="Q11" s="172">
        <v>44</v>
      </c>
      <c r="R11" s="352"/>
      <c r="S11" s="351"/>
      <c r="T11" s="172">
        <v>28</v>
      </c>
      <c r="U11" s="170"/>
      <c r="V11" s="172"/>
      <c r="W11" s="172">
        <v>15</v>
      </c>
      <c r="X11" s="172"/>
      <c r="Y11" s="352"/>
      <c r="Z11" s="352"/>
      <c r="AA11" s="172">
        <v>6</v>
      </c>
      <c r="AB11" s="170"/>
      <c r="AC11" s="172">
        <v>16</v>
      </c>
      <c r="AD11" s="172"/>
      <c r="AE11" s="172">
        <v>63</v>
      </c>
      <c r="AF11" s="352"/>
      <c r="AG11" s="402"/>
    </row>
    <row r="12" spans="1:33" x14ac:dyDescent="0.3">
      <c r="A12" s="35" t="s">
        <v>29</v>
      </c>
      <c r="B12" s="29"/>
      <c r="C12" s="17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1"/>
      <c r="T12" s="172"/>
      <c r="U12" s="170"/>
      <c r="V12" s="172"/>
      <c r="W12" s="172"/>
      <c r="X12" s="172"/>
      <c r="Y12" s="352"/>
      <c r="Z12" s="352"/>
      <c r="AA12" s="172"/>
      <c r="AB12" s="170"/>
      <c r="AC12" s="172"/>
      <c r="AD12" s="172"/>
      <c r="AE12" s="172"/>
      <c r="AF12" s="352"/>
      <c r="AG12" s="402"/>
    </row>
    <row r="13" spans="1:33" x14ac:dyDescent="0.3">
      <c r="A13" s="35" t="s">
        <v>55</v>
      </c>
      <c r="B13" s="29"/>
      <c r="C13" s="17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1"/>
      <c r="T13" s="172">
        <v>19</v>
      </c>
      <c r="U13" s="170">
        <v>73</v>
      </c>
      <c r="V13" s="172"/>
      <c r="W13" s="172"/>
      <c r="X13" s="172"/>
      <c r="Y13" s="352"/>
      <c r="Z13" s="352"/>
      <c r="AA13" s="172"/>
      <c r="AB13" s="170"/>
      <c r="AC13" s="172"/>
      <c r="AD13" s="172"/>
      <c r="AE13" s="172"/>
      <c r="AF13" s="352"/>
      <c r="AG13" s="402"/>
    </row>
    <row r="14" spans="1:33" x14ac:dyDescent="0.3">
      <c r="A14" s="35" t="s">
        <v>82</v>
      </c>
      <c r="B14" s="29"/>
      <c r="C14" s="17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1"/>
      <c r="T14" s="172"/>
      <c r="U14" s="170"/>
      <c r="V14" s="172"/>
      <c r="W14" s="172"/>
      <c r="X14" s="172"/>
      <c r="Y14" s="352"/>
      <c r="Z14" s="352"/>
      <c r="AA14" s="172"/>
      <c r="AB14" s="170"/>
      <c r="AC14" s="172"/>
      <c r="AD14" s="172"/>
      <c r="AE14" s="172"/>
      <c r="AF14" s="352"/>
      <c r="AG14" s="402"/>
    </row>
    <row r="15" spans="1:33" x14ac:dyDescent="0.3">
      <c r="A15" s="35" t="s">
        <v>81</v>
      </c>
      <c r="B15" s="29"/>
      <c r="C15" s="17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>
        <v>28</v>
      </c>
      <c r="O15" s="172"/>
      <c r="P15" s="170"/>
      <c r="Q15" s="172"/>
      <c r="R15" s="352"/>
      <c r="S15" s="351"/>
      <c r="T15" s="172"/>
      <c r="U15" s="170">
        <v>59</v>
      </c>
      <c r="V15" s="172"/>
      <c r="W15" s="172">
        <v>59</v>
      </c>
      <c r="X15" s="172"/>
      <c r="Y15" s="352"/>
      <c r="Z15" s="352"/>
      <c r="AA15" s="172"/>
      <c r="AB15" s="170"/>
      <c r="AC15" s="172"/>
      <c r="AD15" s="172"/>
      <c r="AE15" s="172"/>
      <c r="AF15" s="352"/>
      <c r="AG15" s="402"/>
    </row>
    <row r="16" spans="1:33" x14ac:dyDescent="0.3">
      <c r="A16" s="35" t="s">
        <v>9</v>
      </c>
      <c r="B16" s="29"/>
      <c r="C16" s="172"/>
      <c r="D16" s="352">
        <v>27</v>
      </c>
      <c r="E16" s="352"/>
      <c r="F16" s="172"/>
      <c r="G16" s="172"/>
      <c r="H16" s="172"/>
      <c r="I16" s="172"/>
      <c r="J16" s="172">
        <v>48</v>
      </c>
      <c r="K16" s="352"/>
      <c r="L16" s="352"/>
      <c r="M16" s="172"/>
      <c r="N16" s="172"/>
      <c r="O16" s="172"/>
      <c r="P16" s="170">
        <v>21</v>
      </c>
      <c r="Q16" s="172"/>
      <c r="R16" s="352"/>
      <c r="S16" s="351"/>
      <c r="T16" s="172"/>
      <c r="U16" s="170"/>
      <c r="V16" s="172"/>
      <c r="W16" s="172"/>
      <c r="X16" s="172">
        <v>62</v>
      </c>
      <c r="Y16" s="352"/>
      <c r="Z16" s="352"/>
      <c r="AA16" s="172"/>
      <c r="AB16" s="170">
        <v>25</v>
      </c>
      <c r="AC16" s="172"/>
      <c r="AD16" s="172"/>
      <c r="AE16" s="172"/>
      <c r="AF16" s="352"/>
      <c r="AG16" s="402"/>
    </row>
    <row r="17" spans="1:33" ht="15" thickBot="1" x14ac:dyDescent="0.35">
      <c r="A17" s="44" t="s">
        <v>69</v>
      </c>
      <c r="B17" s="52"/>
      <c r="C17" s="172"/>
      <c r="D17" s="352"/>
      <c r="E17" s="352">
        <v>2</v>
      </c>
      <c r="F17" s="174"/>
      <c r="G17" s="174"/>
      <c r="H17" s="174">
        <v>2</v>
      </c>
      <c r="I17" s="174"/>
      <c r="J17" s="174"/>
      <c r="K17" s="353"/>
      <c r="L17" s="353"/>
      <c r="M17" s="174">
        <v>2</v>
      </c>
      <c r="N17" s="174">
        <v>6</v>
      </c>
      <c r="O17" s="174">
        <v>2</v>
      </c>
      <c r="P17" s="170">
        <v>1</v>
      </c>
      <c r="Q17" s="174">
        <v>4</v>
      </c>
      <c r="R17" s="353"/>
      <c r="S17" s="351"/>
      <c r="T17" s="174">
        <v>3</v>
      </c>
      <c r="U17" s="170">
        <v>1</v>
      </c>
      <c r="V17" s="174"/>
      <c r="W17" s="174"/>
      <c r="X17" s="174"/>
      <c r="Y17" s="353"/>
      <c r="Z17" s="353"/>
      <c r="AA17" s="174"/>
      <c r="AB17" s="170">
        <v>2</v>
      </c>
      <c r="AC17" s="174">
        <v>10</v>
      </c>
      <c r="AD17" s="174">
        <v>8</v>
      </c>
      <c r="AE17" s="174">
        <v>1</v>
      </c>
      <c r="AF17" s="353"/>
      <c r="AG17" s="402"/>
    </row>
    <row r="18" spans="1:33" ht="24" thickBot="1" x14ac:dyDescent="0.35">
      <c r="A18" s="107"/>
      <c r="B18" s="106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315"/>
    </row>
    <row r="19" spans="1:33" x14ac:dyDescent="0.3">
      <c r="A19" s="45" t="s">
        <v>70</v>
      </c>
      <c r="B19" s="104"/>
      <c r="C19" s="175"/>
      <c r="D19" s="354">
        <v>2</v>
      </c>
      <c r="E19" s="354">
        <v>2</v>
      </c>
      <c r="F19" s="176"/>
      <c r="G19" s="176"/>
      <c r="H19" s="176"/>
      <c r="I19" s="176"/>
      <c r="J19" s="176"/>
      <c r="K19" s="354"/>
      <c r="L19" s="354"/>
      <c r="M19" s="176"/>
      <c r="N19" s="176"/>
      <c r="O19" s="176"/>
      <c r="P19" s="176"/>
      <c r="Q19" s="176"/>
      <c r="R19" s="354"/>
      <c r="S19" s="354"/>
      <c r="T19" s="177"/>
      <c r="U19" s="170"/>
      <c r="V19" s="176"/>
      <c r="W19" s="177"/>
      <c r="X19" s="176"/>
      <c r="Y19" s="354"/>
      <c r="Z19" s="363"/>
      <c r="AA19" s="177"/>
      <c r="AB19" s="177"/>
      <c r="AC19" s="177"/>
      <c r="AD19" s="177"/>
      <c r="AE19" s="176">
        <v>2</v>
      </c>
      <c r="AF19" s="354"/>
      <c r="AG19" s="408"/>
    </row>
    <row r="20" spans="1:33" ht="15" thickBot="1" x14ac:dyDescent="0.35">
      <c r="A20" s="38" t="s">
        <v>73</v>
      </c>
      <c r="B20" s="93"/>
      <c r="C20" s="173"/>
      <c r="D20" s="353"/>
      <c r="E20" s="353"/>
      <c r="F20" s="174"/>
      <c r="G20" s="174"/>
      <c r="H20" s="174"/>
      <c r="I20" s="174"/>
      <c r="J20" s="174"/>
      <c r="K20" s="353"/>
      <c r="L20" s="353"/>
      <c r="M20" s="174"/>
      <c r="N20" s="174"/>
      <c r="O20" s="174"/>
      <c r="P20" s="174"/>
      <c r="Q20" s="174"/>
      <c r="R20" s="353"/>
      <c r="S20" s="353"/>
      <c r="T20" s="189"/>
      <c r="U20" s="302"/>
      <c r="V20" s="174"/>
      <c r="W20" s="189"/>
      <c r="X20" s="174"/>
      <c r="Y20" s="353"/>
      <c r="Z20" s="364"/>
      <c r="AA20" s="189"/>
      <c r="AB20" s="189"/>
      <c r="AC20" s="189"/>
      <c r="AD20" s="189"/>
      <c r="AE20" s="174"/>
      <c r="AF20" s="353"/>
      <c r="AG20" s="408"/>
    </row>
    <row r="21" spans="1:33" ht="15" thickBot="1" x14ac:dyDescent="0.35">
      <c r="A21" s="306"/>
      <c r="B21" s="307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318"/>
    </row>
    <row r="22" spans="1:33" ht="16.5" customHeight="1" thickBot="1" x14ac:dyDescent="0.35">
      <c r="A22" s="39" t="s">
        <v>71</v>
      </c>
      <c r="B22" s="90"/>
      <c r="C22" s="303"/>
      <c r="D22" s="355"/>
      <c r="E22" s="355"/>
      <c r="F22" s="304"/>
      <c r="G22" s="304"/>
      <c r="H22" s="304"/>
      <c r="I22" s="304"/>
      <c r="J22" s="304"/>
      <c r="K22" s="355"/>
      <c r="L22" s="355"/>
      <c r="M22" s="304"/>
      <c r="N22" s="304"/>
      <c r="O22" s="304"/>
      <c r="P22" s="304"/>
      <c r="Q22" s="304"/>
      <c r="R22" s="355"/>
      <c r="S22" s="355"/>
      <c r="T22" s="304"/>
      <c r="U22" s="170"/>
      <c r="V22" s="304"/>
      <c r="W22" s="304"/>
      <c r="X22" s="304"/>
      <c r="Y22" s="355"/>
      <c r="Z22" s="355"/>
      <c r="AA22" s="304"/>
      <c r="AB22" s="304"/>
      <c r="AC22" s="304"/>
      <c r="AD22" s="304"/>
      <c r="AE22" s="304"/>
      <c r="AF22" s="355"/>
      <c r="AG22" s="518"/>
    </row>
    <row r="23" spans="1:33" ht="16.5" customHeight="1" thickBot="1" x14ac:dyDescent="0.35">
      <c r="A23" s="121"/>
      <c r="B23" s="201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</row>
    <row r="24" spans="1:33" x14ac:dyDescent="0.3">
      <c r="A24" s="39" t="s">
        <v>14</v>
      </c>
      <c r="B24" s="90"/>
      <c r="C24" s="169"/>
      <c r="D24" s="351"/>
      <c r="E24" s="351">
        <v>4</v>
      </c>
      <c r="F24" s="170"/>
      <c r="G24" s="170"/>
      <c r="H24" s="170"/>
      <c r="I24" s="170"/>
      <c r="J24" s="170"/>
      <c r="K24" s="351"/>
      <c r="L24" s="351"/>
      <c r="M24" s="170"/>
      <c r="N24" s="170"/>
      <c r="O24" s="170"/>
      <c r="P24" s="170">
        <v>1</v>
      </c>
      <c r="Q24" s="170"/>
      <c r="R24" s="351"/>
      <c r="S24" s="351"/>
      <c r="T24" s="183"/>
      <c r="U24" s="170"/>
      <c r="V24" s="183"/>
      <c r="W24" s="183"/>
      <c r="X24" s="170"/>
      <c r="Y24" s="351"/>
      <c r="Z24" s="365"/>
      <c r="AA24" s="183"/>
      <c r="AB24" s="209"/>
      <c r="AC24" s="183"/>
      <c r="AD24" s="183"/>
      <c r="AE24" s="170"/>
      <c r="AF24" s="351"/>
      <c r="AG24" s="408"/>
    </row>
    <row r="25" spans="1:33" x14ac:dyDescent="0.3">
      <c r="A25" s="40" t="s">
        <v>15</v>
      </c>
      <c r="B25" s="94"/>
      <c r="C25" s="171"/>
      <c r="D25" s="352"/>
      <c r="E25" s="352"/>
      <c r="F25" s="172"/>
      <c r="G25" s="172"/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86"/>
      <c r="U25" s="170"/>
      <c r="V25" s="186"/>
      <c r="W25" s="186"/>
      <c r="X25" s="172"/>
      <c r="Y25" s="352"/>
      <c r="Z25" s="366"/>
      <c r="AA25" s="186"/>
      <c r="AB25" s="210"/>
      <c r="AC25" s="186"/>
      <c r="AD25" s="186"/>
      <c r="AE25" s="172"/>
      <c r="AF25" s="352"/>
      <c r="AG25" s="408"/>
    </row>
    <row r="26" spans="1:33" ht="15" thickBot="1" x14ac:dyDescent="0.35">
      <c r="A26" s="48" t="s">
        <v>16</v>
      </c>
      <c r="B26" s="91"/>
      <c r="C26" s="173"/>
      <c r="D26" s="353"/>
      <c r="E26" s="353"/>
      <c r="F26" s="174"/>
      <c r="G26" s="174"/>
      <c r="H26" s="174"/>
      <c r="I26" s="174"/>
      <c r="J26" s="174"/>
      <c r="K26" s="353"/>
      <c r="L26" s="353"/>
      <c r="M26" s="174"/>
      <c r="N26" s="174"/>
      <c r="O26" s="174"/>
      <c r="P26" s="174">
        <v>1</v>
      </c>
      <c r="Q26" s="174"/>
      <c r="R26" s="353"/>
      <c r="S26" s="353"/>
      <c r="T26" s="189"/>
      <c r="U26" s="170"/>
      <c r="V26" s="189"/>
      <c r="W26" s="189"/>
      <c r="X26" s="174"/>
      <c r="Y26" s="353"/>
      <c r="Z26" s="364"/>
      <c r="AA26" s="189"/>
      <c r="AB26" s="211"/>
      <c r="AC26" s="189"/>
      <c r="AD26" s="189"/>
      <c r="AE26" s="174"/>
      <c r="AF26" s="353"/>
      <c r="AG26" s="408"/>
    </row>
    <row r="27" spans="1:33" ht="15" thickBot="1" x14ac:dyDescent="0.35">
      <c r="A27" s="121"/>
      <c r="B27" s="124"/>
      <c r="C27" s="5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5"/>
      <c r="AC27" s="22"/>
      <c r="AD27" s="22"/>
      <c r="AE27" s="22"/>
      <c r="AF27" s="22"/>
      <c r="AG27" s="322"/>
    </row>
    <row r="28" spans="1:33" ht="31.8" thickBot="1" x14ac:dyDescent="0.35">
      <c r="A28" s="122" t="s">
        <v>42</v>
      </c>
      <c r="B28" s="347">
        <f>SUM(C28:AG28)</f>
        <v>3013</v>
      </c>
      <c r="C28" s="123">
        <f t="shared" ref="C28:AG28" si="0">SUM(C3:C27)</f>
        <v>103</v>
      </c>
      <c r="D28" s="123">
        <f t="shared" si="0"/>
        <v>141</v>
      </c>
      <c r="E28" s="123">
        <f t="shared" si="0"/>
        <v>135</v>
      </c>
      <c r="F28" s="123">
        <f t="shared" si="0"/>
        <v>83</v>
      </c>
      <c r="G28" s="123">
        <f t="shared" si="0"/>
        <v>128</v>
      </c>
      <c r="H28" s="123">
        <f t="shared" si="0"/>
        <v>126</v>
      </c>
      <c r="I28" s="123">
        <f t="shared" si="0"/>
        <v>87</v>
      </c>
      <c r="J28" s="123">
        <f t="shared" si="0"/>
        <v>127</v>
      </c>
      <c r="K28" s="123">
        <f t="shared" si="0"/>
        <v>109</v>
      </c>
      <c r="L28" s="123">
        <f t="shared" si="0"/>
        <v>190</v>
      </c>
      <c r="M28" s="123">
        <f t="shared" si="0"/>
        <v>78</v>
      </c>
      <c r="N28" s="123">
        <f t="shared" si="0"/>
        <v>104</v>
      </c>
      <c r="O28" s="123">
        <f t="shared" si="0"/>
        <v>116</v>
      </c>
      <c r="P28" s="123">
        <f t="shared" si="0"/>
        <v>39</v>
      </c>
      <c r="Q28" s="123">
        <f t="shared" si="0"/>
        <v>74</v>
      </c>
      <c r="R28" s="123">
        <f t="shared" si="0"/>
        <v>101</v>
      </c>
      <c r="S28" s="123">
        <f t="shared" si="0"/>
        <v>207</v>
      </c>
      <c r="T28" s="123">
        <f t="shared" si="0"/>
        <v>81</v>
      </c>
      <c r="U28" s="123">
        <f t="shared" si="0"/>
        <v>142</v>
      </c>
      <c r="V28" s="123">
        <f t="shared" si="0"/>
        <v>20</v>
      </c>
      <c r="W28" s="123">
        <f t="shared" si="0"/>
        <v>77</v>
      </c>
      <c r="X28" s="123">
        <f t="shared" si="0"/>
        <v>109</v>
      </c>
      <c r="Y28" s="123">
        <f t="shared" si="0"/>
        <v>33</v>
      </c>
      <c r="Z28" s="123">
        <f t="shared" si="0"/>
        <v>39</v>
      </c>
      <c r="AA28" s="123">
        <f t="shared" si="0"/>
        <v>72</v>
      </c>
      <c r="AB28" s="123">
        <f t="shared" si="0"/>
        <v>133</v>
      </c>
      <c r="AC28" s="123">
        <f t="shared" si="0"/>
        <v>149</v>
      </c>
      <c r="AD28" s="123">
        <f t="shared" si="0"/>
        <v>43</v>
      </c>
      <c r="AE28" s="123">
        <f t="shared" si="0"/>
        <v>66</v>
      </c>
      <c r="AF28" s="123">
        <f t="shared" si="0"/>
        <v>56</v>
      </c>
      <c r="AG28" s="323">
        <f t="shared" si="0"/>
        <v>45</v>
      </c>
    </row>
    <row r="29" spans="1:33" x14ac:dyDescent="0.3">
      <c r="A29" s="467" t="s">
        <v>120</v>
      </c>
      <c r="B29" s="465"/>
      <c r="C29" s="169"/>
      <c r="D29" s="351"/>
      <c r="E29" s="351"/>
      <c r="F29" s="170"/>
      <c r="G29" s="170"/>
      <c r="H29" s="170">
        <v>3</v>
      </c>
      <c r="I29" s="170">
        <v>4</v>
      </c>
      <c r="J29" s="170"/>
      <c r="K29" s="351">
        <v>10</v>
      </c>
      <c r="L29" s="351"/>
      <c r="M29" s="170"/>
      <c r="N29" s="170"/>
      <c r="O29" s="170"/>
      <c r="P29" s="170"/>
      <c r="Q29" s="170"/>
      <c r="R29" s="351">
        <v>2</v>
      </c>
      <c r="S29" s="351">
        <v>12</v>
      </c>
      <c r="T29" s="170"/>
      <c r="U29" s="170"/>
      <c r="V29" s="170"/>
      <c r="W29" s="170"/>
      <c r="X29" s="170">
        <v>2</v>
      </c>
      <c r="Y29" s="351"/>
      <c r="Z29" s="351"/>
      <c r="AA29" s="170"/>
      <c r="AB29" s="170"/>
      <c r="AC29" s="183"/>
      <c r="AD29" s="183"/>
      <c r="AE29" s="170"/>
      <c r="AF29" s="351"/>
      <c r="AG29" s="365"/>
    </row>
    <row r="30" spans="1:33" x14ac:dyDescent="0.3">
      <c r="A30" s="468" t="s">
        <v>122</v>
      </c>
      <c r="B30" s="30"/>
      <c r="C30" s="171"/>
      <c r="D30" s="352"/>
      <c r="E30" s="352"/>
      <c r="F30" s="172"/>
      <c r="G30" s="172"/>
      <c r="H30" s="172"/>
      <c r="I30" s="172"/>
      <c r="J30" s="172"/>
      <c r="K30" s="352">
        <v>1</v>
      </c>
      <c r="L30" s="352"/>
      <c r="M30" s="172"/>
      <c r="N30" s="172"/>
      <c r="O30" s="172"/>
      <c r="P30" s="172"/>
      <c r="Q30" s="172"/>
      <c r="R30" s="352"/>
      <c r="S30" s="352">
        <v>2</v>
      </c>
      <c r="T30" s="172"/>
      <c r="U30" s="172"/>
      <c r="V30" s="172"/>
      <c r="W30" s="172"/>
      <c r="X30" s="172"/>
      <c r="Y30" s="352"/>
      <c r="Z30" s="352"/>
      <c r="AA30" s="172"/>
      <c r="AB30" s="172"/>
      <c r="AC30" s="186"/>
      <c r="AD30" s="186"/>
      <c r="AE30" s="172"/>
      <c r="AF30" s="352"/>
      <c r="AG30" s="366"/>
    </row>
    <row r="31" spans="1:33" x14ac:dyDescent="0.3">
      <c r="A31" s="468" t="s">
        <v>7</v>
      </c>
      <c r="B31" s="30"/>
      <c r="C31" s="171"/>
      <c r="D31" s="352"/>
      <c r="E31" s="352"/>
      <c r="F31" s="172"/>
      <c r="G31" s="172"/>
      <c r="H31" s="172">
        <v>12</v>
      </c>
      <c r="I31" s="172"/>
      <c r="J31" s="172"/>
      <c r="K31" s="352"/>
      <c r="L31" s="352">
        <v>15</v>
      </c>
      <c r="M31" s="172"/>
      <c r="N31" s="172"/>
      <c r="O31" s="172"/>
      <c r="P31" s="172"/>
      <c r="Q31" s="172">
        <v>19</v>
      </c>
      <c r="R31" s="352"/>
      <c r="S31" s="352"/>
      <c r="T31" s="172"/>
      <c r="U31" s="172"/>
      <c r="V31" s="172"/>
      <c r="W31" s="172"/>
      <c r="X31" s="172"/>
      <c r="Y31" s="352">
        <v>7</v>
      </c>
      <c r="Z31" s="352"/>
      <c r="AA31" s="172"/>
      <c r="AB31" s="172"/>
      <c r="AC31" s="172"/>
      <c r="AD31" s="172"/>
      <c r="AE31" s="172"/>
      <c r="AF31" s="352"/>
      <c r="AG31" s="352"/>
    </row>
    <row r="32" spans="1:33" x14ac:dyDescent="0.3">
      <c r="A32" s="468" t="s">
        <v>12</v>
      </c>
      <c r="B32" s="30"/>
      <c r="C32" s="171"/>
      <c r="D32" s="352"/>
      <c r="E32" s="352"/>
      <c r="F32" s="172"/>
      <c r="G32" s="172"/>
      <c r="H32" s="172"/>
      <c r="I32" s="172"/>
      <c r="J32" s="172"/>
      <c r="K32" s="352"/>
      <c r="L32" s="352">
        <v>4</v>
      </c>
      <c r="M32" s="172"/>
      <c r="N32" s="172"/>
      <c r="O32" s="172"/>
      <c r="P32" s="172"/>
      <c r="Q32" s="172"/>
      <c r="R32" s="352"/>
      <c r="S32" s="352"/>
      <c r="T32" s="172"/>
      <c r="U32" s="172"/>
      <c r="V32" s="172"/>
      <c r="W32" s="172"/>
      <c r="X32" s="172"/>
      <c r="Y32" s="352"/>
      <c r="Z32" s="352"/>
      <c r="AA32" s="172"/>
      <c r="AB32" s="172"/>
      <c r="AC32" s="186"/>
      <c r="AD32" s="186"/>
      <c r="AE32" s="172"/>
      <c r="AF32" s="352"/>
      <c r="AG32" s="366"/>
    </row>
    <row r="33" spans="1:33" x14ac:dyDescent="0.3">
      <c r="A33" s="468" t="s">
        <v>140</v>
      </c>
      <c r="B33" s="30"/>
      <c r="C33" s="171"/>
      <c r="D33" s="352"/>
      <c r="E33" s="352"/>
      <c r="F33" s="172"/>
      <c r="G33" s="172"/>
      <c r="H33" s="172"/>
      <c r="I33" s="172">
        <v>21</v>
      </c>
      <c r="J33" s="172"/>
      <c r="K33" s="352"/>
      <c r="L33" s="352"/>
      <c r="M33" s="172"/>
      <c r="N33" s="172">
        <v>21</v>
      </c>
      <c r="O33" s="172"/>
      <c r="P33" s="172"/>
      <c r="Q33" s="172"/>
      <c r="R33" s="352">
        <v>19</v>
      </c>
      <c r="S33" s="352"/>
      <c r="T33" s="172"/>
      <c r="U33" s="172"/>
      <c r="V33" s="172"/>
      <c r="W33" s="172"/>
      <c r="X33" s="172"/>
      <c r="Y33" s="352"/>
      <c r="Z33" s="352"/>
      <c r="AA33" s="172"/>
      <c r="AB33" s="172"/>
      <c r="AC33" s="186"/>
      <c r="AD33" s="186"/>
      <c r="AE33" s="172"/>
      <c r="AF33" s="352"/>
      <c r="AG33" s="366">
        <v>10</v>
      </c>
    </row>
    <row r="34" spans="1:33" x14ac:dyDescent="0.3">
      <c r="A34" s="468" t="s">
        <v>6</v>
      </c>
      <c r="B34" s="30"/>
      <c r="C34" s="171"/>
      <c r="D34" s="352"/>
      <c r="E34" s="352">
        <v>28</v>
      </c>
      <c r="F34" s="172"/>
      <c r="G34" s="172"/>
      <c r="H34" s="172"/>
      <c r="I34" s="172"/>
      <c r="J34" s="172">
        <v>8</v>
      </c>
      <c r="K34" s="352">
        <v>4</v>
      </c>
      <c r="L34" s="352">
        <v>3</v>
      </c>
      <c r="M34" s="172"/>
      <c r="N34" s="172"/>
      <c r="O34" s="172"/>
      <c r="P34" s="172"/>
      <c r="Q34" s="172"/>
      <c r="R34" s="352">
        <v>7</v>
      </c>
      <c r="S34" s="352">
        <v>23</v>
      </c>
      <c r="T34" s="172"/>
      <c r="U34" s="172"/>
      <c r="V34" s="172"/>
      <c r="W34" s="172"/>
      <c r="X34" s="172"/>
      <c r="Y34" s="352">
        <v>3</v>
      </c>
      <c r="Z34" s="352"/>
      <c r="AA34" s="172"/>
      <c r="AB34" s="172"/>
      <c r="AC34" s="186"/>
      <c r="AD34" s="186"/>
      <c r="AE34" s="172"/>
      <c r="AF34" s="352">
        <v>7</v>
      </c>
      <c r="AG34" s="366">
        <v>4</v>
      </c>
    </row>
    <row r="35" spans="1:33" x14ac:dyDescent="0.3">
      <c r="A35" s="468" t="s">
        <v>10</v>
      </c>
      <c r="B35" s="30"/>
      <c r="C35" s="171"/>
      <c r="D35" s="352"/>
      <c r="E35" s="352">
        <v>3</v>
      </c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72"/>
      <c r="U35" s="172"/>
      <c r="V35" s="172"/>
      <c r="W35" s="172"/>
      <c r="X35" s="172"/>
      <c r="Y35" s="352"/>
      <c r="Z35" s="352"/>
      <c r="AA35" s="172"/>
      <c r="AB35" s="172"/>
      <c r="AC35" s="186"/>
      <c r="AD35" s="186"/>
      <c r="AE35" s="172"/>
      <c r="AF35" s="352"/>
      <c r="AG35" s="366"/>
    </row>
    <row r="36" spans="1:33" x14ac:dyDescent="0.3">
      <c r="A36" s="468" t="s">
        <v>124</v>
      </c>
      <c r="B36" s="30"/>
      <c r="C36" s="171"/>
      <c r="D36" s="352"/>
      <c r="E36" s="352"/>
      <c r="F36" s="172"/>
      <c r="G36" s="172"/>
      <c r="H36" s="172"/>
      <c r="I36" s="172"/>
      <c r="J36" s="172"/>
      <c r="K36" s="352"/>
      <c r="L36" s="352"/>
      <c r="M36" s="172"/>
      <c r="N36" s="172"/>
      <c r="O36" s="172"/>
      <c r="P36" s="172"/>
      <c r="Q36" s="172"/>
      <c r="R36" s="352"/>
      <c r="S36" s="352"/>
      <c r="T36" s="172"/>
      <c r="U36" s="172"/>
      <c r="V36" s="172"/>
      <c r="W36" s="172"/>
      <c r="X36" s="172"/>
      <c r="Y36" s="352"/>
      <c r="Z36" s="352"/>
      <c r="AA36" s="172"/>
      <c r="AB36" s="172"/>
      <c r="AC36" s="186"/>
      <c r="AD36" s="186"/>
      <c r="AE36" s="172"/>
      <c r="AF36" s="352"/>
      <c r="AG36" s="366"/>
    </row>
    <row r="37" spans="1:33" x14ac:dyDescent="0.3">
      <c r="A37" s="468" t="s">
        <v>8</v>
      </c>
      <c r="B37" s="30"/>
      <c r="C37" s="171"/>
      <c r="D37" s="352"/>
      <c r="E37" s="352"/>
      <c r="F37" s="172"/>
      <c r="G37" s="172"/>
      <c r="H37" s="172"/>
      <c r="I37" s="172"/>
      <c r="J37" s="172"/>
      <c r="K37" s="352"/>
      <c r="L37" s="352">
        <v>7</v>
      </c>
      <c r="M37" s="172"/>
      <c r="N37" s="172"/>
      <c r="O37" s="172"/>
      <c r="P37" s="172"/>
      <c r="Q37" s="172"/>
      <c r="R37" s="352">
        <v>5</v>
      </c>
      <c r="S37" s="352"/>
      <c r="T37" s="172"/>
      <c r="U37" s="172"/>
      <c r="V37" s="172"/>
      <c r="W37" s="172"/>
      <c r="X37" s="172"/>
      <c r="Y37" s="352"/>
      <c r="Z37" s="352"/>
      <c r="AA37" s="172"/>
      <c r="AB37" s="172"/>
      <c r="AC37" s="172"/>
      <c r="AD37" s="172"/>
      <c r="AE37" s="172"/>
      <c r="AF37" s="352"/>
      <c r="AG37" s="352"/>
    </row>
    <row r="38" spans="1:33" x14ac:dyDescent="0.3">
      <c r="A38" s="468" t="s">
        <v>11</v>
      </c>
      <c r="B38" s="30"/>
      <c r="C38" s="171"/>
      <c r="D38" s="352"/>
      <c r="E38" s="352"/>
      <c r="F38" s="172"/>
      <c r="G38" s="172"/>
      <c r="H38" s="172"/>
      <c r="I38" s="172"/>
      <c r="J38" s="172"/>
      <c r="K38" s="352"/>
      <c r="L38" s="352"/>
      <c r="M38" s="172"/>
      <c r="N38" s="172"/>
      <c r="O38" s="172"/>
      <c r="P38" s="172"/>
      <c r="Q38" s="172"/>
      <c r="R38" s="352"/>
      <c r="S38" s="352"/>
      <c r="T38" s="172"/>
      <c r="U38" s="172"/>
      <c r="V38" s="172"/>
      <c r="W38" s="172"/>
      <c r="X38" s="172"/>
      <c r="Y38" s="352"/>
      <c r="Z38" s="352"/>
      <c r="AA38" s="172"/>
      <c r="AB38" s="172"/>
      <c r="AC38" s="186"/>
      <c r="AD38" s="186"/>
      <c r="AE38" s="172"/>
      <c r="AF38" s="352"/>
      <c r="AG38" s="366"/>
    </row>
    <row r="39" spans="1:33" x14ac:dyDescent="0.3">
      <c r="A39" s="468" t="s">
        <v>18</v>
      </c>
      <c r="B39" s="30"/>
      <c r="C39" s="171"/>
      <c r="D39" s="352"/>
      <c r="E39" s="352"/>
      <c r="F39" s="172"/>
      <c r="G39" s="172"/>
      <c r="H39" s="172"/>
      <c r="I39" s="172"/>
      <c r="J39" s="172"/>
      <c r="K39" s="352"/>
      <c r="L39" s="352"/>
      <c r="M39" s="172"/>
      <c r="N39" s="172"/>
      <c r="O39" s="172"/>
      <c r="P39" s="172"/>
      <c r="Q39" s="172"/>
      <c r="R39" s="352">
        <v>24</v>
      </c>
      <c r="S39" s="352"/>
      <c r="T39" s="172"/>
      <c r="U39" s="172"/>
      <c r="V39" s="172"/>
      <c r="W39" s="172"/>
      <c r="X39" s="172"/>
      <c r="Y39" s="352"/>
      <c r="Z39" s="352"/>
      <c r="AA39" s="172"/>
      <c r="AB39" s="172"/>
      <c r="AC39" s="172"/>
      <c r="AD39" s="172"/>
      <c r="AE39" s="172"/>
      <c r="AF39" s="352"/>
      <c r="AG39" s="352"/>
    </row>
    <row r="40" spans="1:33" x14ac:dyDescent="0.3">
      <c r="A40" s="468" t="s">
        <v>41</v>
      </c>
      <c r="B40" s="30"/>
      <c r="C40" s="171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>
        <v>1</v>
      </c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86"/>
      <c r="AD40" s="186"/>
      <c r="AE40" s="172"/>
      <c r="AF40" s="352"/>
      <c r="AG40" s="366"/>
    </row>
    <row r="41" spans="1:33" x14ac:dyDescent="0.3">
      <c r="A41" s="468" t="s">
        <v>138</v>
      </c>
      <c r="B41" s="30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86"/>
      <c r="AD41" s="186"/>
      <c r="AE41" s="172"/>
      <c r="AF41" s="352"/>
      <c r="AG41" s="366"/>
    </row>
    <row r="42" spans="1:33" x14ac:dyDescent="0.3">
      <c r="A42" s="468" t="s">
        <v>139</v>
      </c>
      <c r="B42" s="30"/>
      <c r="C42" s="171"/>
      <c r="D42" s="352"/>
      <c r="E42" s="352"/>
      <c r="F42" s="172"/>
      <c r="G42" s="172"/>
      <c r="H42" s="172"/>
      <c r="I42" s="172"/>
      <c r="J42" s="172"/>
      <c r="K42" s="352"/>
      <c r="L42" s="352"/>
      <c r="M42" s="172"/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86"/>
      <c r="AD42" s="186"/>
      <c r="AE42" s="172"/>
      <c r="AF42" s="352"/>
      <c r="AG42" s="366"/>
    </row>
    <row r="43" spans="1:33" x14ac:dyDescent="0.3">
      <c r="A43" s="468" t="s">
        <v>110</v>
      </c>
      <c r="B43" s="30"/>
      <c r="C43" s="171"/>
      <c r="D43" s="352">
        <v>17</v>
      </c>
      <c r="E43" s="352">
        <v>24</v>
      </c>
      <c r="F43" s="172"/>
      <c r="G43" s="172">
        <v>18</v>
      </c>
      <c r="H43" s="172"/>
      <c r="I43" s="172"/>
      <c r="J43" s="172"/>
      <c r="K43" s="352">
        <v>7</v>
      </c>
      <c r="L43" s="352">
        <v>12</v>
      </c>
      <c r="M43" s="172"/>
      <c r="N43" s="172">
        <v>28</v>
      </c>
      <c r="O43" s="172"/>
      <c r="P43" s="172"/>
      <c r="Q43" s="172">
        <v>19</v>
      </c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86">
        <v>2</v>
      </c>
      <c r="AD43" s="186"/>
      <c r="AE43" s="172"/>
      <c r="AF43" s="352">
        <v>33</v>
      </c>
      <c r="AG43" s="366">
        <v>4</v>
      </c>
    </row>
    <row r="44" spans="1:33" ht="15" thickBot="1" x14ac:dyDescent="0.35">
      <c r="A44" s="469" t="s">
        <v>111</v>
      </c>
      <c r="B44" s="31"/>
      <c r="C44" s="173"/>
      <c r="D44" s="353">
        <v>2</v>
      </c>
      <c r="E44" s="353">
        <v>1</v>
      </c>
      <c r="F44" s="174"/>
      <c r="G44" s="174">
        <v>1</v>
      </c>
      <c r="H44" s="174"/>
      <c r="I44" s="174"/>
      <c r="J44" s="174"/>
      <c r="K44" s="353">
        <v>3</v>
      </c>
      <c r="L44" s="353">
        <v>1</v>
      </c>
      <c r="M44" s="174"/>
      <c r="N44" s="174"/>
      <c r="O44" s="174"/>
      <c r="P44" s="174"/>
      <c r="Q44" s="174"/>
      <c r="R44" s="353"/>
      <c r="S44" s="353"/>
      <c r="T44" s="174"/>
      <c r="U44" s="174"/>
      <c r="V44" s="174"/>
      <c r="W44" s="174"/>
      <c r="X44" s="174"/>
      <c r="Y44" s="353"/>
      <c r="Z44" s="353"/>
      <c r="AA44" s="174"/>
      <c r="AB44" s="174"/>
      <c r="AC44" s="189">
        <v>1</v>
      </c>
      <c r="AD44" s="189"/>
      <c r="AE44" s="174"/>
      <c r="AF44" s="353"/>
      <c r="AG44" s="364"/>
    </row>
    <row r="45" spans="1:33" ht="15" thickBot="1" x14ac:dyDescent="0.35">
      <c r="A45" s="36"/>
      <c r="B45" s="4"/>
      <c r="C45" s="12">
        <f>SUM(C29:C44)</f>
        <v>0</v>
      </c>
      <c r="D45" s="13">
        <f t="shared" ref="D45:AG45" si="1">SUM(D29:D44)</f>
        <v>19</v>
      </c>
      <c r="E45" s="13">
        <f t="shared" si="1"/>
        <v>56</v>
      </c>
      <c r="F45" s="13">
        <f t="shared" si="1"/>
        <v>0</v>
      </c>
      <c r="G45" s="13">
        <f t="shared" si="1"/>
        <v>19</v>
      </c>
      <c r="H45" s="13">
        <f t="shared" si="1"/>
        <v>15</v>
      </c>
      <c r="I45" s="13">
        <f t="shared" si="1"/>
        <v>25</v>
      </c>
      <c r="J45" s="13">
        <f t="shared" si="1"/>
        <v>8</v>
      </c>
      <c r="K45" s="13">
        <f t="shared" si="1"/>
        <v>25</v>
      </c>
      <c r="L45" s="13">
        <f t="shared" si="1"/>
        <v>42</v>
      </c>
      <c r="M45" s="13">
        <f t="shared" si="1"/>
        <v>0</v>
      </c>
      <c r="N45" s="13">
        <f t="shared" si="1"/>
        <v>49</v>
      </c>
      <c r="O45" s="13">
        <f t="shared" si="1"/>
        <v>0</v>
      </c>
      <c r="P45" s="13">
        <f t="shared" si="1"/>
        <v>0</v>
      </c>
      <c r="Q45" s="13">
        <f t="shared" si="1"/>
        <v>38</v>
      </c>
      <c r="R45" s="13">
        <f t="shared" si="1"/>
        <v>58</v>
      </c>
      <c r="S45" s="13">
        <f t="shared" si="1"/>
        <v>37</v>
      </c>
      <c r="T45" s="13">
        <f t="shared" si="1"/>
        <v>0</v>
      </c>
      <c r="U45" s="13">
        <f t="shared" si="1"/>
        <v>0</v>
      </c>
      <c r="V45" s="13">
        <f t="shared" si="1"/>
        <v>0</v>
      </c>
      <c r="W45" s="13">
        <f t="shared" si="1"/>
        <v>0</v>
      </c>
      <c r="X45" s="13">
        <f t="shared" si="1"/>
        <v>2</v>
      </c>
      <c r="Y45" s="13">
        <f t="shared" si="1"/>
        <v>10</v>
      </c>
      <c r="Z45" s="13">
        <f t="shared" si="1"/>
        <v>0</v>
      </c>
      <c r="AA45" s="13">
        <f t="shared" si="1"/>
        <v>0</v>
      </c>
      <c r="AB45" s="13">
        <f t="shared" si="1"/>
        <v>0</v>
      </c>
      <c r="AC45" s="13">
        <f t="shared" si="1"/>
        <v>3</v>
      </c>
      <c r="AD45" s="13">
        <f t="shared" si="1"/>
        <v>0</v>
      </c>
      <c r="AE45" s="13">
        <f t="shared" si="1"/>
        <v>0</v>
      </c>
      <c r="AF45" s="13">
        <f t="shared" si="1"/>
        <v>40</v>
      </c>
      <c r="AG45" s="315">
        <f t="shared" si="1"/>
        <v>18</v>
      </c>
    </row>
    <row r="46" spans="1:33" x14ac:dyDescent="0.3">
      <c r="A46" s="475" t="s">
        <v>109</v>
      </c>
      <c r="B46" s="42"/>
      <c r="C46" s="169"/>
      <c r="D46" s="351"/>
      <c r="E46" s="351"/>
      <c r="F46" s="170"/>
      <c r="G46" s="170"/>
      <c r="H46" s="170">
        <v>98</v>
      </c>
      <c r="I46" s="170"/>
      <c r="J46" s="170"/>
      <c r="K46" s="351"/>
      <c r="L46" s="351"/>
      <c r="M46" s="170"/>
      <c r="N46" s="170"/>
      <c r="O46" s="170"/>
      <c r="P46" s="170"/>
      <c r="Q46" s="170"/>
      <c r="R46" s="351"/>
      <c r="S46" s="351"/>
      <c r="T46" s="170"/>
      <c r="U46" s="170"/>
      <c r="V46" s="170"/>
      <c r="W46" s="170"/>
      <c r="X46" s="170"/>
      <c r="Y46" s="351"/>
      <c r="Z46" s="351"/>
      <c r="AA46" s="170">
        <v>33</v>
      </c>
      <c r="AB46" s="170">
        <v>50</v>
      </c>
      <c r="AC46" s="183">
        <v>71</v>
      </c>
      <c r="AD46" s="183"/>
      <c r="AE46" s="170"/>
      <c r="AF46" s="351"/>
      <c r="AG46" s="365"/>
    </row>
    <row r="47" spans="1:33" x14ac:dyDescent="0.3">
      <c r="A47" s="470" t="s">
        <v>23</v>
      </c>
      <c r="B47" s="27"/>
      <c r="C47" s="171"/>
      <c r="D47" s="352"/>
      <c r="E47" s="352"/>
      <c r="F47" s="172"/>
      <c r="G47" s="172"/>
      <c r="H47" s="172"/>
      <c r="I47" s="172"/>
      <c r="J47" s="172">
        <v>8</v>
      </c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86"/>
      <c r="AD47" s="186"/>
      <c r="AE47" s="172"/>
      <c r="AF47" s="352"/>
      <c r="AG47" s="366"/>
    </row>
    <row r="48" spans="1:33" x14ac:dyDescent="0.3">
      <c r="A48" s="470" t="s">
        <v>21</v>
      </c>
      <c r="B48" s="27"/>
      <c r="C48" s="171"/>
      <c r="D48" s="352"/>
      <c r="E48" s="352"/>
      <c r="F48" s="172">
        <v>32</v>
      </c>
      <c r="G48" s="172"/>
      <c r="H48" s="172">
        <v>98</v>
      </c>
      <c r="I48" s="172"/>
      <c r="J48" s="172">
        <v>8</v>
      </c>
      <c r="K48" s="352"/>
      <c r="L48" s="352"/>
      <c r="M48" s="172"/>
      <c r="N48" s="172"/>
      <c r="O48" s="172"/>
      <c r="P48" s="172"/>
      <c r="Q48" s="172"/>
      <c r="R48" s="352"/>
      <c r="S48" s="352"/>
      <c r="T48" s="172">
        <v>29</v>
      </c>
      <c r="U48" s="172"/>
      <c r="V48" s="172"/>
      <c r="W48" s="172"/>
      <c r="X48" s="172"/>
      <c r="Y48" s="352"/>
      <c r="Z48" s="352"/>
      <c r="AA48" s="172"/>
      <c r="AB48" s="172"/>
      <c r="AC48" s="186">
        <v>67</v>
      </c>
      <c r="AD48" s="186"/>
      <c r="AE48" s="172"/>
      <c r="AF48" s="352"/>
      <c r="AG48" s="366"/>
    </row>
    <row r="49" spans="1:33" x14ac:dyDescent="0.3">
      <c r="A49" s="470" t="s">
        <v>19</v>
      </c>
      <c r="B49" s="27"/>
      <c r="C49" s="171"/>
      <c r="D49" s="352"/>
      <c r="E49" s="352"/>
      <c r="F49" s="172"/>
      <c r="G49" s="172"/>
      <c r="H49" s="172"/>
      <c r="I49" s="172"/>
      <c r="J49" s="172"/>
      <c r="K49" s="352"/>
      <c r="L49" s="352"/>
      <c r="M49" s="172"/>
      <c r="N49" s="172">
        <v>35</v>
      </c>
      <c r="O49" s="172"/>
      <c r="P49" s="172"/>
      <c r="Q49" s="172"/>
      <c r="R49" s="352"/>
      <c r="S49" s="352"/>
      <c r="T49" s="172"/>
      <c r="U49" s="172"/>
      <c r="V49" s="172"/>
      <c r="W49" s="172"/>
      <c r="X49" s="172"/>
      <c r="Y49" s="352"/>
      <c r="Z49" s="352"/>
      <c r="AA49" s="172">
        <v>33</v>
      </c>
      <c r="AB49" s="172">
        <v>50</v>
      </c>
      <c r="AC49" s="186">
        <v>47</v>
      </c>
      <c r="AD49" s="186"/>
      <c r="AE49" s="172"/>
      <c r="AF49" s="352"/>
      <c r="AG49" s="366"/>
    </row>
    <row r="50" spans="1:33" x14ac:dyDescent="0.3">
      <c r="A50" s="470" t="s">
        <v>119</v>
      </c>
      <c r="B50" s="27"/>
      <c r="C50" s="171"/>
      <c r="D50" s="352"/>
      <c r="E50" s="352"/>
      <c r="F50" s="172"/>
      <c r="G50" s="172"/>
      <c r="H50" s="172"/>
      <c r="I50" s="172"/>
      <c r="J50" s="172"/>
      <c r="K50" s="352"/>
      <c r="L50" s="352"/>
      <c r="M50" s="172"/>
      <c r="N50" s="172"/>
      <c r="O50" s="172"/>
      <c r="P50" s="172"/>
      <c r="Q50" s="172"/>
      <c r="R50" s="352"/>
      <c r="S50" s="352"/>
      <c r="T50" s="172"/>
      <c r="U50" s="172"/>
      <c r="V50" s="172"/>
      <c r="W50" s="172"/>
      <c r="X50" s="172"/>
      <c r="Y50" s="352"/>
      <c r="Z50" s="352"/>
      <c r="AA50" s="172"/>
      <c r="AB50" s="172"/>
      <c r="AC50" s="186"/>
      <c r="AD50" s="186">
        <v>33</v>
      </c>
      <c r="AE50" s="172"/>
      <c r="AF50" s="352"/>
      <c r="AG50" s="366"/>
    </row>
    <row r="51" spans="1:33" x14ac:dyDescent="0.3">
      <c r="A51" s="470" t="s">
        <v>22</v>
      </c>
      <c r="B51" s="27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/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86"/>
      <c r="AD51" s="186"/>
      <c r="AE51" s="172"/>
      <c r="AF51" s="352"/>
      <c r="AG51" s="366"/>
    </row>
    <row r="52" spans="1:33" x14ac:dyDescent="0.3">
      <c r="A52" s="470" t="s">
        <v>20</v>
      </c>
      <c r="B52" s="27"/>
      <c r="C52" s="171"/>
      <c r="D52" s="352"/>
      <c r="E52" s="352"/>
      <c r="F52" s="172"/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>
        <v>17</v>
      </c>
      <c r="AC52" s="186"/>
      <c r="AD52" s="186"/>
      <c r="AE52" s="172"/>
      <c r="AF52" s="352"/>
      <c r="AG52" s="366"/>
    </row>
    <row r="53" spans="1:33" x14ac:dyDescent="0.3">
      <c r="A53" s="470" t="s">
        <v>43</v>
      </c>
      <c r="B53" s="27"/>
      <c r="C53" s="171"/>
      <c r="D53" s="352"/>
      <c r="E53" s="352"/>
      <c r="F53" s="172"/>
      <c r="G53" s="172"/>
      <c r="H53" s="172"/>
      <c r="I53" s="172"/>
      <c r="J53" s="172"/>
      <c r="K53" s="352"/>
      <c r="L53" s="352"/>
      <c r="M53" s="172"/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86"/>
      <c r="AD53" s="186"/>
      <c r="AE53" s="172"/>
      <c r="AF53" s="352"/>
      <c r="AG53" s="366"/>
    </row>
    <row r="54" spans="1:33" ht="15" thickBot="1" x14ac:dyDescent="0.35">
      <c r="A54" s="476" t="s">
        <v>141</v>
      </c>
      <c r="B54" s="28"/>
      <c r="C54" s="17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53"/>
      <c r="T54" s="174"/>
      <c r="U54" s="174"/>
      <c r="V54" s="174"/>
      <c r="W54" s="174"/>
      <c r="X54" s="174"/>
      <c r="Y54" s="353"/>
      <c r="Z54" s="353"/>
      <c r="AA54" s="174"/>
      <c r="AB54" s="174"/>
      <c r="AC54" s="189">
        <v>51</v>
      </c>
      <c r="AD54" s="189"/>
      <c r="AE54" s="174"/>
      <c r="AF54" s="353"/>
      <c r="AG54" s="364"/>
    </row>
    <row r="55" spans="1:33" ht="15" thickBot="1" x14ac:dyDescent="0.35">
      <c r="A55" s="36"/>
      <c r="B55" s="4"/>
      <c r="C55" s="12">
        <f>SUM(C46:C54)</f>
        <v>0</v>
      </c>
      <c r="D55" s="12">
        <f t="shared" ref="D55:AG55" si="2">SUM(D46:D54)</f>
        <v>0</v>
      </c>
      <c r="E55" s="12">
        <f t="shared" si="2"/>
        <v>0</v>
      </c>
      <c r="F55" s="12">
        <f t="shared" si="2"/>
        <v>32</v>
      </c>
      <c r="G55" s="12">
        <f t="shared" si="2"/>
        <v>0</v>
      </c>
      <c r="H55" s="12">
        <f t="shared" si="2"/>
        <v>196</v>
      </c>
      <c r="I55" s="12">
        <f t="shared" si="2"/>
        <v>0</v>
      </c>
      <c r="J55" s="12">
        <f t="shared" si="2"/>
        <v>16</v>
      </c>
      <c r="K55" s="12">
        <f t="shared" si="2"/>
        <v>0</v>
      </c>
      <c r="L55" s="12">
        <f t="shared" si="2"/>
        <v>0</v>
      </c>
      <c r="M55" s="12">
        <f t="shared" si="2"/>
        <v>0</v>
      </c>
      <c r="N55" s="12">
        <f t="shared" si="2"/>
        <v>35</v>
      </c>
      <c r="O55" s="12">
        <f t="shared" si="2"/>
        <v>0</v>
      </c>
      <c r="P55" s="12">
        <f t="shared" si="2"/>
        <v>0</v>
      </c>
      <c r="Q55" s="12">
        <f t="shared" si="2"/>
        <v>0</v>
      </c>
      <c r="R55" s="12">
        <f t="shared" si="2"/>
        <v>0</v>
      </c>
      <c r="S55" s="12">
        <f t="shared" si="2"/>
        <v>0</v>
      </c>
      <c r="T55" s="12">
        <f t="shared" si="2"/>
        <v>29</v>
      </c>
      <c r="U55" s="12">
        <f t="shared" si="2"/>
        <v>0</v>
      </c>
      <c r="V55" s="12">
        <f t="shared" si="2"/>
        <v>0</v>
      </c>
      <c r="W55" s="12">
        <f t="shared" si="2"/>
        <v>0</v>
      </c>
      <c r="X55" s="12">
        <f t="shared" si="2"/>
        <v>0</v>
      </c>
      <c r="Y55" s="12">
        <f t="shared" si="2"/>
        <v>0</v>
      </c>
      <c r="Z55" s="12">
        <f t="shared" si="2"/>
        <v>0</v>
      </c>
      <c r="AA55" s="12">
        <f t="shared" si="2"/>
        <v>66</v>
      </c>
      <c r="AB55" s="12">
        <f t="shared" si="2"/>
        <v>117</v>
      </c>
      <c r="AC55" s="12">
        <f t="shared" si="2"/>
        <v>236</v>
      </c>
      <c r="AD55" s="12">
        <f t="shared" si="2"/>
        <v>33</v>
      </c>
      <c r="AE55" s="12">
        <f t="shared" si="2"/>
        <v>0</v>
      </c>
      <c r="AF55" s="12">
        <f t="shared" si="2"/>
        <v>0</v>
      </c>
      <c r="AG55" s="12">
        <f t="shared" si="2"/>
        <v>0</v>
      </c>
    </row>
    <row r="56" spans="1:33" x14ac:dyDescent="0.3">
      <c r="A56" s="65" t="s">
        <v>142</v>
      </c>
      <c r="B56" s="66"/>
      <c r="C56" s="73"/>
      <c r="D56" s="357"/>
      <c r="E56" s="357"/>
      <c r="F56" s="74">
        <v>12</v>
      </c>
      <c r="G56" s="74"/>
      <c r="H56" s="74"/>
      <c r="I56" s="74"/>
      <c r="J56" s="74"/>
      <c r="K56" s="357"/>
      <c r="L56" s="357"/>
      <c r="M56" s="74"/>
      <c r="N56" s="74"/>
      <c r="O56" s="74">
        <v>70</v>
      </c>
      <c r="P56" s="74"/>
      <c r="Q56" s="74"/>
      <c r="R56" s="357"/>
      <c r="S56" s="370"/>
      <c r="T56" s="74"/>
      <c r="U56" s="170"/>
      <c r="V56" s="74"/>
      <c r="W56" s="74"/>
      <c r="X56" s="74"/>
      <c r="Y56" s="357"/>
      <c r="Z56" s="357"/>
      <c r="AA56" s="74"/>
      <c r="AB56" s="75"/>
      <c r="AC56" s="195"/>
      <c r="AD56" s="195"/>
      <c r="AE56" s="74">
        <v>32</v>
      </c>
      <c r="AF56" s="357"/>
      <c r="AG56" s="519"/>
    </row>
    <row r="57" spans="1:33" x14ac:dyDescent="0.3">
      <c r="A57" s="67" t="s">
        <v>28</v>
      </c>
      <c r="B57" s="68"/>
      <c r="C57" s="76"/>
      <c r="D57" s="358"/>
      <c r="E57" s="358"/>
      <c r="F57" s="77"/>
      <c r="G57" s="77"/>
      <c r="H57" s="77"/>
      <c r="I57" s="77"/>
      <c r="J57" s="77"/>
      <c r="K57" s="358"/>
      <c r="L57" s="358"/>
      <c r="M57" s="77"/>
      <c r="N57" s="77"/>
      <c r="O57" s="77"/>
      <c r="P57" s="77"/>
      <c r="Q57" s="77"/>
      <c r="R57" s="358"/>
      <c r="S57" s="372"/>
      <c r="T57" s="77"/>
      <c r="U57" s="170"/>
      <c r="V57" s="77"/>
      <c r="W57" s="77">
        <v>15</v>
      </c>
      <c r="X57" s="77"/>
      <c r="Y57" s="358"/>
      <c r="Z57" s="358"/>
      <c r="AA57" s="77"/>
      <c r="AB57" s="78"/>
      <c r="AC57" s="196">
        <v>16</v>
      </c>
      <c r="AD57" s="196"/>
      <c r="AE57" s="77"/>
      <c r="AF57" s="358"/>
      <c r="AG57" s="519"/>
    </row>
    <row r="58" spans="1:33" x14ac:dyDescent="0.3">
      <c r="A58" s="69" t="s">
        <v>27</v>
      </c>
      <c r="B58" s="68"/>
      <c r="C58" s="76">
        <v>50</v>
      </c>
      <c r="D58" s="358"/>
      <c r="E58" s="358"/>
      <c r="F58" s="77"/>
      <c r="G58" s="77">
        <v>46</v>
      </c>
      <c r="H58" s="77"/>
      <c r="I58" s="77">
        <v>42</v>
      </c>
      <c r="J58" s="77"/>
      <c r="K58" s="358"/>
      <c r="L58" s="358"/>
      <c r="M58" s="77"/>
      <c r="N58" s="77"/>
      <c r="O58" s="77"/>
      <c r="P58" s="77">
        <v>13</v>
      </c>
      <c r="Q58" s="77"/>
      <c r="R58" s="358"/>
      <c r="S58" s="372"/>
      <c r="T58" s="77"/>
      <c r="U58" s="170"/>
      <c r="V58" s="77"/>
      <c r="W58" s="77"/>
      <c r="X58" s="77"/>
      <c r="Y58" s="358"/>
      <c r="Z58" s="358"/>
      <c r="AA58" s="77"/>
      <c r="AB58" s="78"/>
      <c r="AC58" s="196"/>
      <c r="AD58" s="196"/>
      <c r="AE58" s="77">
        <v>63</v>
      </c>
      <c r="AF58" s="358"/>
      <c r="AG58" s="519"/>
    </row>
    <row r="59" spans="1:33" x14ac:dyDescent="0.3">
      <c r="A59" s="70" t="s">
        <v>24</v>
      </c>
      <c r="B59" s="68"/>
      <c r="C59" s="76">
        <v>25</v>
      </c>
      <c r="D59" s="358"/>
      <c r="E59" s="358"/>
      <c r="F59" s="77"/>
      <c r="G59" s="77">
        <v>46</v>
      </c>
      <c r="H59" s="77"/>
      <c r="I59" s="77">
        <v>42</v>
      </c>
      <c r="J59" s="77"/>
      <c r="K59" s="358"/>
      <c r="L59" s="358"/>
      <c r="M59" s="77">
        <v>55</v>
      </c>
      <c r="N59" s="77"/>
      <c r="O59" s="77">
        <v>69</v>
      </c>
      <c r="P59" s="77">
        <v>13</v>
      </c>
      <c r="Q59" s="77">
        <v>37</v>
      </c>
      <c r="R59" s="358"/>
      <c r="S59" s="372"/>
      <c r="T59" s="77"/>
      <c r="U59" s="170"/>
      <c r="V59" s="77"/>
      <c r="W59" s="77"/>
      <c r="X59" s="77"/>
      <c r="Y59" s="358"/>
      <c r="Z59" s="358"/>
      <c r="AA59" s="77">
        <v>6</v>
      </c>
      <c r="AB59" s="78"/>
      <c r="AC59" s="196"/>
      <c r="AD59" s="196"/>
      <c r="AE59" s="77"/>
      <c r="AF59" s="358"/>
      <c r="AG59" s="519"/>
    </row>
    <row r="60" spans="1:33" x14ac:dyDescent="0.3">
      <c r="A60" s="70" t="s">
        <v>118</v>
      </c>
      <c r="B60" s="68"/>
      <c r="C60" s="76"/>
      <c r="D60" s="358"/>
      <c r="E60" s="358"/>
      <c r="F60" s="77"/>
      <c r="G60" s="77"/>
      <c r="H60" s="77"/>
      <c r="I60" s="77"/>
      <c r="J60" s="77"/>
      <c r="K60" s="358"/>
      <c r="L60" s="358"/>
      <c r="M60" s="77"/>
      <c r="N60" s="77"/>
      <c r="O60" s="77"/>
      <c r="P60" s="77"/>
      <c r="Q60" s="77"/>
      <c r="R60" s="358"/>
      <c r="S60" s="372"/>
      <c r="T60" s="77">
        <v>18</v>
      </c>
      <c r="U60" s="170"/>
      <c r="V60" s="77"/>
      <c r="W60" s="77"/>
      <c r="X60" s="77"/>
      <c r="Y60" s="358"/>
      <c r="Z60" s="358"/>
      <c r="AA60" s="77"/>
      <c r="AB60" s="78"/>
      <c r="AC60" s="196"/>
      <c r="AD60" s="196"/>
      <c r="AE60" s="77"/>
      <c r="AF60" s="358"/>
      <c r="AG60" s="519"/>
    </row>
    <row r="61" spans="1:33" x14ac:dyDescent="0.3">
      <c r="A61" s="70" t="s">
        <v>26</v>
      </c>
      <c r="B61" s="68"/>
      <c r="C61" s="76"/>
      <c r="D61" s="358"/>
      <c r="E61" s="358"/>
      <c r="F61" s="77"/>
      <c r="G61" s="77"/>
      <c r="H61" s="77"/>
      <c r="I61" s="77"/>
      <c r="J61" s="77"/>
      <c r="K61" s="358"/>
      <c r="L61" s="358"/>
      <c r="M61" s="77"/>
      <c r="N61" s="77"/>
      <c r="O61" s="77"/>
      <c r="P61" s="77"/>
      <c r="Q61" s="77">
        <v>7</v>
      </c>
      <c r="R61" s="358"/>
      <c r="S61" s="372"/>
      <c r="T61" s="77">
        <v>10</v>
      </c>
      <c r="U61" s="170"/>
      <c r="V61" s="77"/>
      <c r="W61" s="77"/>
      <c r="X61" s="77"/>
      <c r="Y61" s="358"/>
      <c r="Z61" s="358"/>
      <c r="AA61" s="77"/>
      <c r="AB61" s="78"/>
      <c r="AC61" s="196"/>
      <c r="AD61" s="196"/>
      <c r="AE61" s="77">
        <v>31</v>
      </c>
      <c r="AF61" s="358"/>
      <c r="AG61" s="519"/>
    </row>
    <row r="62" spans="1:33" x14ac:dyDescent="0.3">
      <c r="A62" s="70" t="s">
        <v>25</v>
      </c>
      <c r="B62" s="6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72"/>
      <c r="T62" s="77"/>
      <c r="U62" s="170"/>
      <c r="V62" s="77"/>
      <c r="W62" s="77"/>
      <c r="X62" s="77"/>
      <c r="Y62" s="358"/>
      <c r="Z62" s="358"/>
      <c r="AA62" s="77"/>
      <c r="AB62" s="78"/>
      <c r="AC62" s="196"/>
      <c r="AD62" s="196"/>
      <c r="AE62" s="77"/>
      <c r="AF62" s="358"/>
      <c r="AG62" s="519"/>
    </row>
    <row r="63" spans="1:33" x14ac:dyDescent="0.3">
      <c r="A63" s="70" t="s">
        <v>44</v>
      </c>
      <c r="B63" s="6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72"/>
      <c r="T63" s="77"/>
      <c r="U63" s="170"/>
      <c r="V63" s="77"/>
      <c r="W63" s="77"/>
      <c r="X63" s="77"/>
      <c r="Y63" s="358"/>
      <c r="Z63" s="358"/>
      <c r="AA63" s="77"/>
      <c r="AB63" s="78"/>
      <c r="AC63" s="196"/>
      <c r="AD63" s="196"/>
      <c r="AE63" s="77"/>
      <c r="AF63" s="358"/>
      <c r="AG63" s="519"/>
    </row>
    <row r="64" spans="1:33" ht="15" thickBot="1" x14ac:dyDescent="0.35">
      <c r="A64" s="71" t="s">
        <v>125</v>
      </c>
      <c r="B64" s="72"/>
      <c r="C64" s="79">
        <v>25</v>
      </c>
      <c r="D64" s="359"/>
      <c r="E64" s="359"/>
      <c r="F64" s="80"/>
      <c r="G64" s="80"/>
      <c r="H64" s="80"/>
      <c r="I64" s="80"/>
      <c r="J64" s="80"/>
      <c r="K64" s="359"/>
      <c r="L64" s="359"/>
      <c r="M64" s="80">
        <v>55</v>
      </c>
      <c r="N64" s="80"/>
      <c r="O64" s="80">
        <v>73</v>
      </c>
      <c r="P64" s="80"/>
      <c r="Q64" s="80"/>
      <c r="R64" s="359"/>
      <c r="S64" s="374"/>
      <c r="T64" s="80"/>
      <c r="U64" s="170"/>
      <c r="V64" s="80"/>
      <c r="W64" s="80"/>
      <c r="X64" s="80"/>
      <c r="Y64" s="359"/>
      <c r="Z64" s="359"/>
      <c r="AA64" s="80"/>
      <c r="AB64" s="81"/>
      <c r="AC64" s="197">
        <v>16</v>
      </c>
      <c r="AD64" s="197"/>
      <c r="AE64" s="80"/>
      <c r="AF64" s="359"/>
      <c r="AG64" s="519"/>
    </row>
    <row r="65" spans="1:33" ht="15" thickBot="1" x14ac:dyDescent="0.35">
      <c r="A65" s="36"/>
      <c r="B65" s="4"/>
      <c r="C65" s="12">
        <f t="shared" ref="C65:AG65" si="3">SUM(C56:C64)</f>
        <v>100</v>
      </c>
      <c r="D65" s="12">
        <f t="shared" si="3"/>
        <v>0</v>
      </c>
      <c r="E65" s="12">
        <f t="shared" si="3"/>
        <v>0</v>
      </c>
      <c r="F65" s="12">
        <f t="shared" si="3"/>
        <v>12</v>
      </c>
      <c r="G65" s="12">
        <f t="shared" si="3"/>
        <v>92</v>
      </c>
      <c r="H65" s="12">
        <f t="shared" si="3"/>
        <v>0</v>
      </c>
      <c r="I65" s="12">
        <f t="shared" si="3"/>
        <v>84</v>
      </c>
      <c r="J65" s="12">
        <f t="shared" si="3"/>
        <v>0</v>
      </c>
      <c r="K65" s="12">
        <f t="shared" si="3"/>
        <v>0</v>
      </c>
      <c r="L65" s="12">
        <f>SUM(L56:L64)</f>
        <v>0</v>
      </c>
      <c r="M65" s="12">
        <f t="shared" si="3"/>
        <v>110</v>
      </c>
      <c r="N65" s="12">
        <f t="shared" si="3"/>
        <v>0</v>
      </c>
      <c r="O65" s="12">
        <f t="shared" si="3"/>
        <v>212</v>
      </c>
      <c r="P65" s="12">
        <f t="shared" si="3"/>
        <v>26</v>
      </c>
      <c r="Q65" s="12">
        <f t="shared" si="3"/>
        <v>44</v>
      </c>
      <c r="R65" s="12">
        <f t="shared" si="3"/>
        <v>0</v>
      </c>
      <c r="S65" s="12">
        <f t="shared" si="3"/>
        <v>0</v>
      </c>
      <c r="T65" s="12">
        <f t="shared" si="3"/>
        <v>28</v>
      </c>
      <c r="U65" s="12">
        <f t="shared" si="3"/>
        <v>0</v>
      </c>
      <c r="V65" s="12">
        <f t="shared" si="3"/>
        <v>0</v>
      </c>
      <c r="W65" s="12">
        <f t="shared" si="3"/>
        <v>15</v>
      </c>
      <c r="X65" s="12">
        <f t="shared" si="3"/>
        <v>0</v>
      </c>
      <c r="Y65" s="510">
        <f t="shared" si="3"/>
        <v>0</v>
      </c>
      <c r="Z65" s="510">
        <f t="shared" si="3"/>
        <v>0</v>
      </c>
      <c r="AA65" s="12">
        <f t="shared" si="3"/>
        <v>6</v>
      </c>
      <c r="AB65" s="12">
        <f t="shared" si="3"/>
        <v>0</v>
      </c>
      <c r="AC65" s="12">
        <f t="shared" si="3"/>
        <v>32</v>
      </c>
      <c r="AD65" s="12">
        <f t="shared" si="3"/>
        <v>0</v>
      </c>
      <c r="AE65" s="12">
        <f t="shared" si="3"/>
        <v>126</v>
      </c>
      <c r="AF65" s="12">
        <f t="shared" si="3"/>
        <v>0</v>
      </c>
      <c r="AG65" s="324">
        <f t="shared" si="3"/>
        <v>0</v>
      </c>
    </row>
    <row r="66" spans="1:33" x14ac:dyDescent="0.3">
      <c r="A66" s="82" t="s">
        <v>144</v>
      </c>
      <c r="B66" s="83"/>
      <c r="C66" s="173"/>
      <c r="D66" s="353"/>
      <c r="E66" s="353"/>
      <c r="F66" s="174"/>
      <c r="G66" s="174"/>
      <c r="H66" s="174"/>
      <c r="I66" s="174"/>
      <c r="J66" s="174"/>
      <c r="K66" s="353"/>
      <c r="L66" s="353"/>
      <c r="M66" s="174"/>
      <c r="N66" s="174"/>
      <c r="O66" s="174"/>
      <c r="P66" s="174"/>
      <c r="Q66" s="174"/>
      <c r="R66" s="353"/>
      <c r="S66" s="369"/>
      <c r="T66" s="174"/>
      <c r="U66" s="170"/>
      <c r="V66" s="174"/>
      <c r="W66" s="174"/>
      <c r="X66" s="174"/>
      <c r="Y66" s="353"/>
      <c r="Z66" s="353"/>
      <c r="AA66" s="174"/>
      <c r="AB66" s="194"/>
      <c r="AC66" s="189"/>
      <c r="AD66" s="189"/>
      <c r="AE66" s="174"/>
      <c r="AF66" s="353"/>
      <c r="AG66" s="408"/>
    </row>
    <row r="67" spans="1:33" x14ac:dyDescent="0.3">
      <c r="A67" s="84" t="s">
        <v>35</v>
      </c>
      <c r="B67" s="85"/>
      <c r="C67" s="173"/>
      <c r="D67" s="353"/>
      <c r="E67" s="353"/>
      <c r="F67" s="174"/>
      <c r="G67" s="174"/>
      <c r="H67" s="174"/>
      <c r="I67" s="174"/>
      <c r="J67" s="174"/>
      <c r="K67" s="353"/>
      <c r="L67" s="353"/>
      <c r="M67" s="174"/>
      <c r="N67" s="174"/>
      <c r="O67" s="174"/>
      <c r="P67" s="174"/>
      <c r="Q67" s="174"/>
      <c r="R67" s="353"/>
      <c r="S67" s="369"/>
      <c r="T67" s="174"/>
      <c r="U67" s="170"/>
      <c r="V67" s="174"/>
      <c r="W67" s="174"/>
      <c r="X67" s="174"/>
      <c r="Y67" s="353"/>
      <c r="Z67" s="353"/>
      <c r="AA67" s="174"/>
      <c r="AB67" s="194"/>
      <c r="AC67" s="189"/>
      <c r="AD67" s="189"/>
      <c r="AE67" s="174"/>
      <c r="AF67" s="353"/>
      <c r="AG67" s="408"/>
    </row>
    <row r="68" spans="1:33" x14ac:dyDescent="0.3">
      <c r="A68" s="86" t="s">
        <v>33</v>
      </c>
      <c r="B68" s="85"/>
      <c r="C68" s="173"/>
      <c r="D68" s="353"/>
      <c r="E68" s="353"/>
      <c r="F68" s="174"/>
      <c r="G68" s="174"/>
      <c r="H68" s="174"/>
      <c r="I68" s="174"/>
      <c r="J68" s="174"/>
      <c r="K68" s="353"/>
      <c r="L68" s="353"/>
      <c r="M68" s="174"/>
      <c r="N68" s="174"/>
      <c r="O68" s="174"/>
      <c r="P68" s="174"/>
      <c r="Q68" s="174"/>
      <c r="R68" s="353"/>
      <c r="S68" s="369"/>
      <c r="T68" s="174"/>
      <c r="U68" s="170"/>
      <c r="V68" s="174"/>
      <c r="W68" s="174"/>
      <c r="X68" s="174"/>
      <c r="Y68" s="353"/>
      <c r="Z68" s="353"/>
      <c r="AA68" s="174"/>
      <c r="AB68" s="194"/>
      <c r="AC68" s="189"/>
      <c r="AD68" s="189"/>
      <c r="AE68" s="174"/>
      <c r="AF68" s="353"/>
      <c r="AG68" s="408"/>
    </row>
    <row r="69" spans="1:33" x14ac:dyDescent="0.3">
      <c r="A69" s="87" t="s">
        <v>31</v>
      </c>
      <c r="B69" s="85"/>
      <c r="C69" s="173"/>
      <c r="D69" s="353"/>
      <c r="E69" s="353"/>
      <c r="F69" s="174"/>
      <c r="G69" s="174"/>
      <c r="H69" s="174"/>
      <c r="I69" s="174"/>
      <c r="J69" s="174"/>
      <c r="K69" s="353"/>
      <c r="L69" s="353"/>
      <c r="M69" s="174"/>
      <c r="N69" s="174"/>
      <c r="O69" s="174"/>
      <c r="P69" s="174"/>
      <c r="Q69" s="174"/>
      <c r="R69" s="353"/>
      <c r="S69" s="369"/>
      <c r="T69" s="174"/>
      <c r="U69" s="170"/>
      <c r="V69" s="174"/>
      <c r="W69" s="174"/>
      <c r="X69" s="174"/>
      <c r="Y69" s="353"/>
      <c r="Z69" s="353"/>
      <c r="AA69" s="174"/>
      <c r="AB69" s="194"/>
      <c r="AC69" s="189"/>
      <c r="AD69" s="189"/>
      <c r="AE69" s="174"/>
      <c r="AF69" s="353"/>
      <c r="AG69" s="408"/>
    </row>
    <row r="70" spans="1:33" x14ac:dyDescent="0.3">
      <c r="A70" s="87" t="s">
        <v>34</v>
      </c>
      <c r="B70" s="85"/>
      <c r="C70" s="17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3"/>
      <c r="S70" s="369"/>
      <c r="T70" s="174"/>
      <c r="U70" s="170"/>
      <c r="V70" s="174"/>
      <c r="W70" s="174"/>
      <c r="X70" s="174"/>
      <c r="Y70" s="353"/>
      <c r="Z70" s="353"/>
      <c r="AA70" s="174"/>
      <c r="AB70" s="194"/>
      <c r="AC70" s="189"/>
      <c r="AD70" s="189"/>
      <c r="AE70" s="174"/>
      <c r="AF70" s="353"/>
      <c r="AG70" s="408"/>
    </row>
    <row r="71" spans="1:33" x14ac:dyDescent="0.3">
      <c r="A71" s="87" t="s">
        <v>32</v>
      </c>
      <c r="B71" s="85"/>
      <c r="C71" s="17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3"/>
      <c r="S71" s="369"/>
      <c r="T71" s="174"/>
      <c r="U71" s="170"/>
      <c r="V71" s="174"/>
      <c r="W71" s="174"/>
      <c r="X71" s="174"/>
      <c r="Y71" s="353"/>
      <c r="Z71" s="353"/>
      <c r="AA71" s="174"/>
      <c r="AB71" s="194"/>
      <c r="AC71" s="189"/>
      <c r="AD71" s="189"/>
      <c r="AE71" s="174"/>
      <c r="AF71" s="353"/>
      <c r="AG71" s="408"/>
    </row>
    <row r="72" spans="1:33" x14ac:dyDescent="0.3">
      <c r="A72" s="87" t="s">
        <v>45</v>
      </c>
      <c r="B72" s="85"/>
      <c r="C72" s="173"/>
      <c r="D72" s="353"/>
      <c r="E72" s="353"/>
      <c r="F72" s="174"/>
      <c r="G72" s="174"/>
      <c r="H72" s="174"/>
      <c r="I72" s="174"/>
      <c r="J72" s="174"/>
      <c r="K72" s="353"/>
      <c r="L72" s="353"/>
      <c r="M72" s="174"/>
      <c r="N72" s="174"/>
      <c r="O72" s="174"/>
      <c r="P72" s="174"/>
      <c r="Q72" s="174"/>
      <c r="R72" s="353"/>
      <c r="S72" s="369"/>
      <c r="T72" s="174"/>
      <c r="U72" s="170"/>
      <c r="V72" s="174"/>
      <c r="W72" s="174"/>
      <c r="X72" s="174"/>
      <c r="Y72" s="353"/>
      <c r="Z72" s="353"/>
      <c r="AA72" s="174"/>
      <c r="AB72" s="194"/>
      <c r="AC72" s="189"/>
      <c r="AD72" s="189"/>
      <c r="AE72" s="174"/>
      <c r="AF72" s="353"/>
      <c r="AG72" s="408"/>
    </row>
    <row r="73" spans="1:33" ht="15" thickBot="1" x14ac:dyDescent="0.35">
      <c r="A73" s="87" t="s">
        <v>126</v>
      </c>
      <c r="B73" s="85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69"/>
      <c r="T73" s="174"/>
      <c r="U73" s="170"/>
      <c r="V73" s="174"/>
      <c r="W73" s="174"/>
      <c r="X73" s="174"/>
      <c r="Y73" s="353"/>
      <c r="Z73" s="353"/>
      <c r="AA73" s="174"/>
      <c r="AB73" s="194"/>
      <c r="AC73" s="189"/>
      <c r="AD73" s="189"/>
      <c r="AE73" s="174"/>
      <c r="AF73" s="353"/>
      <c r="AG73" s="408"/>
    </row>
    <row r="74" spans="1:33" ht="15" thickBot="1" x14ac:dyDescent="0.35">
      <c r="A74" s="293"/>
      <c r="B74" s="294"/>
      <c r="C74" s="50">
        <f>SUM(C66:C73)</f>
        <v>0</v>
      </c>
      <c r="D74" s="50">
        <f t="shared" ref="D74:AG74" si="4">SUM(D66:D73)</f>
        <v>0</v>
      </c>
      <c r="E74" s="50">
        <f t="shared" si="4"/>
        <v>0</v>
      </c>
      <c r="F74" s="50">
        <f t="shared" si="4"/>
        <v>0</v>
      </c>
      <c r="G74" s="50">
        <f t="shared" si="4"/>
        <v>0</v>
      </c>
      <c r="H74" s="50">
        <f t="shared" si="4"/>
        <v>0</v>
      </c>
      <c r="I74" s="50">
        <f t="shared" si="4"/>
        <v>0</v>
      </c>
      <c r="J74" s="50">
        <f t="shared" si="4"/>
        <v>0</v>
      </c>
      <c r="K74" s="50">
        <f t="shared" si="4"/>
        <v>0</v>
      </c>
      <c r="L74" s="50">
        <f>SUM(L66:L73)</f>
        <v>0</v>
      </c>
      <c r="M74" s="50">
        <f t="shared" si="4"/>
        <v>0</v>
      </c>
      <c r="N74" s="50">
        <f t="shared" si="4"/>
        <v>0</v>
      </c>
      <c r="O74" s="50">
        <f t="shared" si="4"/>
        <v>0</v>
      </c>
      <c r="P74" s="50">
        <f t="shared" si="4"/>
        <v>0</v>
      </c>
      <c r="Q74" s="50">
        <f t="shared" si="4"/>
        <v>0</v>
      </c>
      <c r="R74" s="50">
        <f t="shared" si="4"/>
        <v>0</v>
      </c>
      <c r="S74" s="50">
        <f t="shared" si="4"/>
        <v>0</v>
      </c>
      <c r="T74" s="50">
        <f t="shared" si="4"/>
        <v>0</v>
      </c>
      <c r="U74" s="50">
        <f t="shared" si="4"/>
        <v>0</v>
      </c>
      <c r="V74" s="50">
        <f t="shared" si="4"/>
        <v>0</v>
      </c>
      <c r="W74" s="50">
        <f t="shared" si="4"/>
        <v>0</v>
      </c>
      <c r="X74" s="50">
        <f t="shared" si="4"/>
        <v>0</v>
      </c>
      <c r="Y74" s="50">
        <f t="shared" si="4"/>
        <v>0</v>
      </c>
      <c r="Z74" s="50">
        <f t="shared" si="4"/>
        <v>0</v>
      </c>
      <c r="AA74" s="50">
        <f t="shared" si="4"/>
        <v>0</v>
      </c>
      <c r="AB74" s="50">
        <f t="shared" si="4"/>
        <v>0</v>
      </c>
      <c r="AC74" s="50">
        <f t="shared" si="4"/>
        <v>0</v>
      </c>
      <c r="AD74" s="50">
        <f t="shared" si="4"/>
        <v>0</v>
      </c>
      <c r="AE74" s="50">
        <f t="shared" si="4"/>
        <v>0</v>
      </c>
      <c r="AF74" s="50">
        <f t="shared" si="4"/>
        <v>0</v>
      </c>
      <c r="AG74" s="318">
        <f t="shared" si="4"/>
        <v>0</v>
      </c>
    </row>
    <row r="75" spans="1:33" x14ac:dyDescent="0.3">
      <c r="A75" s="295" t="s">
        <v>136</v>
      </c>
      <c r="B75" s="296"/>
      <c r="C75" s="169"/>
      <c r="D75" s="351"/>
      <c r="E75" s="351"/>
      <c r="F75" s="170"/>
      <c r="G75" s="170"/>
      <c r="H75" s="170"/>
      <c r="I75" s="170"/>
      <c r="J75" s="170"/>
      <c r="K75" s="351"/>
      <c r="L75" s="351"/>
      <c r="M75" s="170"/>
      <c r="N75" s="170"/>
      <c r="O75" s="170"/>
      <c r="P75" s="170"/>
      <c r="Q75" s="170"/>
      <c r="R75" s="351"/>
      <c r="S75" s="351"/>
      <c r="T75" s="170"/>
      <c r="U75" s="170"/>
      <c r="V75" s="170"/>
      <c r="W75" s="170"/>
      <c r="X75" s="170"/>
      <c r="Y75" s="351"/>
      <c r="Z75" s="351"/>
      <c r="AA75" s="170"/>
      <c r="AB75" s="170"/>
      <c r="AC75" s="183"/>
      <c r="AD75" s="183"/>
      <c r="AE75" s="170"/>
      <c r="AF75" s="351"/>
      <c r="AG75" s="408"/>
    </row>
    <row r="76" spans="1:33" x14ac:dyDescent="0.3">
      <c r="A76" s="295" t="s">
        <v>61</v>
      </c>
      <c r="B76" s="297"/>
      <c r="C76" s="171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72">
        <v>19</v>
      </c>
      <c r="U76" s="170"/>
      <c r="V76" s="172"/>
      <c r="W76" s="172"/>
      <c r="X76" s="172"/>
      <c r="Y76" s="352"/>
      <c r="Z76" s="352"/>
      <c r="AA76" s="172"/>
      <c r="AB76" s="172"/>
      <c r="AC76" s="186"/>
      <c r="AD76" s="186"/>
      <c r="AE76" s="172"/>
      <c r="AF76" s="352"/>
      <c r="AG76" s="408"/>
    </row>
    <row r="77" spans="1:33" x14ac:dyDescent="0.3">
      <c r="A77" s="298" t="s">
        <v>58</v>
      </c>
      <c r="B77" s="297"/>
      <c r="C77" s="171"/>
      <c r="D77" s="352"/>
      <c r="E77" s="352"/>
      <c r="F77" s="172"/>
      <c r="G77" s="172"/>
      <c r="H77" s="172"/>
      <c r="I77" s="172"/>
      <c r="J77" s="172"/>
      <c r="K77" s="352"/>
      <c r="L77" s="352"/>
      <c r="M77" s="172"/>
      <c r="N77" s="172"/>
      <c r="O77" s="172"/>
      <c r="P77" s="172"/>
      <c r="Q77" s="172"/>
      <c r="R77" s="352"/>
      <c r="S77" s="352"/>
      <c r="T77" s="172"/>
      <c r="U77" s="170"/>
      <c r="V77" s="172"/>
      <c r="W77" s="172"/>
      <c r="X77" s="172"/>
      <c r="Y77" s="352"/>
      <c r="Z77" s="352"/>
      <c r="AA77" s="172"/>
      <c r="AB77" s="172"/>
      <c r="AC77" s="186"/>
      <c r="AD77" s="186"/>
      <c r="AE77" s="172"/>
      <c r="AF77" s="352"/>
      <c r="AG77" s="408"/>
    </row>
    <row r="78" spans="1:33" x14ac:dyDescent="0.3">
      <c r="A78" s="299" t="s">
        <v>56</v>
      </c>
      <c r="B78" s="297"/>
      <c r="C78" s="171"/>
      <c r="D78" s="352"/>
      <c r="E78" s="352"/>
      <c r="F78" s="172"/>
      <c r="G78" s="172"/>
      <c r="H78" s="172"/>
      <c r="I78" s="172"/>
      <c r="J78" s="172"/>
      <c r="K78" s="352"/>
      <c r="L78" s="352"/>
      <c r="M78" s="172"/>
      <c r="N78" s="172"/>
      <c r="O78" s="172"/>
      <c r="P78" s="172"/>
      <c r="Q78" s="172"/>
      <c r="R78" s="352"/>
      <c r="S78" s="352"/>
      <c r="T78" s="172"/>
      <c r="U78" s="170"/>
      <c r="V78" s="172"/>
      <c r="W78" s="172"/>
      <c r="X78" s="172"/>
      <c r="Y78" s="352"/>
      <c r="Z78" s="352"/>
      <c r="AA78" s="172"/>
      <c r="AB78" s="172"/>
      <c r="AC78" s="186"/>
      <c r="AD78" s="186"/>
      <c r="AE78" s="172"/>
      <c r="AF78" s="352"/>
      <c r="AG78" s="408"/>
    </row>
    <row r="79" spans="1:33" x14ac:dyDescent="0.3">
      <c r="A79" s="299" t="s">
        <v>59</v>
      </c>
      <c r="B79" s="297"/>
      <c r="C79" s="171"/>
      <c r="D79" s="352"/>
      <c r="E79" s="352"/>
      <c r="F79" s="172"/>
      <c r="G79" s="172"/>
      <c r="H79" s="172"/>
      <c r="I79" s="172"/>
      <c r="J79" s="172"/>
      <c r="K79" s="352"/>
      <c r="L79" s="352"/>
      <c r="M79" s="172"/>
      <c r="N79" s="172"/>
      <c r="O79" s="172"/>
      <c r="P79" s="172"/>
      <c r="Q79" s="172"/>
      <c r="R79" s="352"/>
      <c r="S79" s="352"/>
      <c r="T79" s="172"/>
      <c r="U79" s="170">
        <v>73</v>
      </c>
      <c r="V79" s="172"/>
      <c r="W79" s="172"/>
      <c r="X79" s="172"/>
      <c r="Y79" s="352"/>
      <c r="Z79" s="352"/>
      <c r="AA79" s="172"/>
      <c r="AB79" s="172"/>
      <c r="AC79" s="186"/>
      <c r="AD79" s="186"/>
      <c r="AE79" s="172"/>
      <c r="AF79" s="352"/>
      <c r="AG79" s="408"/>
    </row>
    <row r="80" spans="1:33" x14ac:dyDescent="0.3">
      <c r="A80" s="299" t="s">
        <v>57</v>
      </c>
      <c r="B80" s="297"/>
      <c r="C80" s="171"/>
      <c r="D80" s="352"/>
      <c r="E80" s="352"/>
      <c r="F80" s="172"/>
      <c r="G80" s="172"/>
      <c r="H80" s="172"/>
      <c r="I80" s="172"/>
      <c r="J80" s="172"/>
      <c r="K80" s="352"/>
      <c r="L80" s="352"/>
      <c r="M80" s="172"/>
      <c r="N80" s="172"/>
      <c r="O80" s="172"/>
      <c r="P80" s="172"/>
      <c r="Q80" s="172"/>
      <c r="R80" s="352"/>
      <c r="S80" s="352"/>
      <c r="T80" s="172"/>
      <c r="U80" s="170"/>
      <c r="V80" s="172"/>
      <c r="W80" s="172"/>
      <c r="X80" s="172"/>
      <c r="Y80" s="352"/>
      <c r="Z80" s="352"/>
      <c r="AA80" s="172"/>
      <c r="AB80" s="172"/>
      <c r="AC80" s="186"/>
      <c r="AD80" s="186"/>
      <c r="AE80" s="172"/>
      <c r="AF80" s="352"/>
      <c r="AG80" s="408"/>
    </row>
    <row r="81" spans="1:33" x14ac:dyDescent="0.3">
      <c r="A81" s="299" t="s">
        <v>60</v>
      </c>
      <c r="B81" s="297"/>
      <c r="C81" s="171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72"/>
      <c r="U81" s="170"/>
      <c r="V81" s="172"/>
      <c r="W81" s="172"/>
      <c r="X81" s="172"/>
      <c r="Y81" s="352"/>
      <c r="Z81" s="352"/>
      <c r="AA81" s="172"/>
      <c r="AB81" s="172"/>
      <c r="AC81" s="186"/>
      <c r="AD81" s="186"/>
      <c r="AE81" s="172"/>
      <c r="AF81" s="352"/>
      <c r="AG81" s="408"/>
    </row>
    <row r="82" spans="1:33" ht="15" thickBot="1" x14ac:dyDescent="0.35">
      <c r="A82" s="299" t="s">
        <v>127</v>
      </c>
      <c r="B82" s="297"/>
      <c r="C82" s="173"/>
      <c r="D82" s="353"/>
      <c r="E82" s="353"/>
      <c r="F82" s="174"/>
      <c r="G82" s="174"/>
      <c r="H82" s="174"/>
      <c r="I82" s="174"/>
      <c r="J82" s="174"/>
      <c r="K82" s="353"/>
      <c r="L82" s="353"/>
      <c r="M82" s="174"/>
      <c r="N82" s="174"/>
      <c r="O82" s="174"/>
      <c r="P82" s="174"/>
      <c r="Q82" s="174"/>
      <c r="R82" s="353"/>
      <c r="S82" s="353"/>
      <c r="T82" s="174"/>
      <c r="U82" s="302"/>
      <c r="V82" s="174"/>
      <c r="W82" s="174"/>
      <c r="X82" s="174"/>
      <c r="Y82" s="353"/>
      <c r="Z82" s="353"/>
      <c r="AA82" s="174"/>
      <c r="AB82" s="174"/>
      <c r="AC82" s="189"/>
      <c r="AD82" s="189"/>
      <c r="AE82" s="174"/>
      <c r="AF82" s="353"/>
      <c r="AG82" s="408"/>
    </row>
    <row r="83" spans="1:33" ht="15" thickBot="1" x14ac:dyDescent="0.35">
      <c r="A83" s="36"/>
      <c r="B83" s="4"/>
      <c r="C83" s="50">
        <f>SUM(C75:C82)</f>
        <v>0</v>
      </c>
      <c r="D83" s="50">
        <f>SUM(D75:D82)</f>
        <v>0</v>
      </c>
      <c r="E83" s="50">
        <f t="shared" ref="E83:AG83" si="5">SUM(E75:E82)</f>
        <v>0</v>
      </c>
      <c r="F83" s="50">
        <f t="shared" si="5"/>
        <v>0</v>
      </c>
      <c r="G83" s="50">
        <f t="shared" si="5"/>
        <v>0</v>
      </c>
      <c r="H83" s="50">
        <f t="shared" si="5"/>
        <v>0</v>
      </c>
      <c r="I83" s="50">
        <f t="shared" si="5"/>
        <v>0</v>
      </c>
      <c r="J83" s="50">
        <f t="shared" si="5"/>
        <v>0</v>
      </c>
      <c r="K83" s="50">
        <f t="shared" si="5"/>
        <v>0</v>
      </c>
      <c r="L83" s="50">
        <f t="shared" si="5"/>
        <v>0</v>
      </c>
      <c r="M83" s="50">
        <f t="shared" si="5"/>
        <v>0</v>
      </c>
      <c r="N83" s="50">
        <f t="shared" si="5"/>
        <v>0</v>
      </c>
      <c r="O83" s="50">
        <f t="shared" si="5"/>
        <v>0</v>
      </c>
      <c r="P83" s="50">
        <f t="shared" si="5"/>
        <v>0</v>
      </c>
      <c r="Q83" s="50">
        <f t="shared" si="5"/>
        <v>0</v>
      </c>
      <c r="R83" s="50">
        <f t="shared" si="5"/>
        <v>0</v>
      </c>
      <c r="S83" s="50">
        <f t="shared" si="5"/>
        <v>0</v>
      </c>
      <c r="T83" s="50">
        <f t="shared" si="5"/>
        <v>19</v>
      </c>
      <c r="U83" s="50">
        <f t="shared" si="5"/>
        <v>73</v>
      </c>
      <c r="V83" s="50">
        <f t="shared" si="5"/>
        <v>0</v>
      </c>
      <c r="W83" s="50">
        <f t="shared" si="5"/>
        <v>0</v>
      </c>
      <c r="X83" s="50">
        <f t="shared" si="5"/>
        <v>0</v>
      </c>
      <c r="Y83" s="50">
        <f t="shared" si="5"/>
        <v>0</v>
      </c>
      <c r="Z83" s="50">
        <f t="shared" si="5"/>
        <v>0</v>
      </c>
      <c r="AA83" s="50">
        <f t="shared" si="5"/>
        <v>0</v>
      </c>
      <c r="AB83" s="50">
        <f t="shared" si="5"/>
        <v>0</v>
      </c>
      <c r="AC83" s="50">
        <f t="shared" si="5"/>
        <v>0</v>
      </c>
      <c r="AD83" s="50">
        <f t="shared" si="5"/>
        <v>0</v>
      </c>
      <c r="AE83" s="50">
        <f t="shared" si="5"/>
        <v>0</v>
      </c>
      <c r="AF83" s="50">
        <f t="shared" si="5"/>
        <v>0</v>
      </c>
      <c r="AG83" s="318">
        <f t="shared" si="5"/>
        <v>0</v>
      </c>
    </row>
    <row r="84" spans="1:33" x14ac:dyDescent="0.3">
      <c r="A84" s="62" t="s">
        <v>137</v>
      </c>
      <c r="B84" s="92"/>
      <c r="C84" s="169"/>
      <c r="D84" s="351"/>
      <c r="E84" s="351"/>
      <c r="F84" s="170"/>
      <c r="G84" s="170"/>
      <c r="H84" s="170"/>
      <c r="I84" s="170"/>
      <c r="J84" s="170"/>
      <c r="K84" s="351"/>
      <c r="L84" s="351"/>
      <c r="M84" s="170"/>
      <c r="N84" s="170"/>
      <c r="O84" s="170"/>
      <c r="P84" s="170"/>
      <c r="Q84" s="170"/>
      <c r="R84" s="351"/>
      <c r="S84" s="351"/>
      <c r="T84" s="183"/>
      <c r="U84" s="170"/>
      <c r="V84" s="183"/>
      <c r="W84" s="183"/>
      <c r="X84" s="170">
        <v>62</v>
      </c>
      <c r="Y84" s="351"/>
      <c r="Z84" s="365"/>
      <c r="AA84" s="183"/>
      <c r="AB84" s="183"/>
      <c r="AC84" s="183"/>
      <c r="AD84" s="183"/>
      <c r="AE84" s="170"/>
      <c r="AF84" s="351"/>
      <c r="AG84" s="408"/>
    </row>
    <row r="85" spans="1:33" x14ac:dyDescent="0.3">
      <c r="A85" s="63" t="s">
        <v>40</v>
      </c>
      <c r="B85" s="95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>
        <v>21</v>
      </c>
      <c r="Q85" s="172"/>
      <c r="R85" s="352"/>
      <c r="S85" s="352"/>
      <c r="T85" s="186"/>
      <c r="U85" s="172"/>
      <c r="V85" s="183"/>
      <c r="W85" s="186"/>
      <c r="X85" s="172"/>
      <c r="Y85" s="352"/>
      <c r="Z85" s="366"/>
      <c r="AA85" s="186"/>
      <c r="AB85" s="186">
        <v>16</v>
      </c>
      <c r="AC85" s="186"/>
      <c r="AD85" s="186"/>
      <c r="AE85" s="172"/>
      <c r="AF85" s="352"/>
      <c r="AG85" s="408"/>
    </row>
    <row r="86" spans="1:33" x14ac:dyDescent="0.3">
      <c r="A86" s="63" t="s">
        <v>38</v>
      </c>
      <c r="B86" s="95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86"/>
      <c r="U86" s="172"/>
      <c r="V86" s="186"/>
      <c r="W86" s="186"/>
      <c r="X86" s="172"/>
      <c r="Y86" s="352"/>
      <c r="Z86" s="366"/>
      <c r="AA86" s="186"/>
      <c r="AB86" s="186"/>
      <c r="AC86" s="186"/>
      <c r="AD86" s="186"/>
      <c r="AE86" s="172"/>
      <c r="AF86" s="352"/>
      <c r="AG86" s="408"/>
    </row>
    <row r="87" spans="1:33" x14ac:dyDescent="0.3">
      <c r="A87" s="63" t="s">
        <v>36</v>
      </c>
      <c r="B87" s="95"/>
      <c r="C87" s="171"/>
      <c r="D87" s="352">
        <v>27</v>
      </c>
      <c r="E87" s="352"/>
      <c r="F87" s="172"/>
      <c r="G87" s="172"/>
      <c r="H87" s="172"/>
      <c r="I87" s="172"/>
      <c r="J87" s="172">
        <v>11</v>
      </c>
      <c r="K87" s="352"/>
      <c r="L87" s="352"/>
      <c r="M87" s="172"/>
      <c r="N87" s="172"/>
      <c r="O87" s="172"/>
      <c r="P87" s="172"/>
      <c r="Q87" s="172"/>
      <c r="R87" s="352"/>
      <c r="S87" s="352"/>
      <c r="T87" s="186"/>
      <c r="U87" s="172"/>
      <c r="V87" s="186"/>
      <c r="W87" s="186"/>
      <c r="X87" s="172"/>
      <c r="Y87" s="352"/>
      <c r="Z87" s="366"/>
      <c r="AA87" s="186"/>
      <c r="AB87" s="186">
        <v>9</v>
      </c>
      <c r="AC87" s="186"/>
      <c r="AD87" s="186"/>
      <c r="AE87" s="172"/>
      <c r="AF87" s="352"/>
      <c r="AG87" s="408"/>
    </row>
    <row r="88" spans="1:33" x14ac:dyDescent="0.3">
      <c r="A88" s="64" t="s">
        <v>39</v>
      </c>
      <c r="B88" s="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89"/>
      <c r="U88" s="172"/>
      <c r="V88" s="189"/>
      <c r="W88" s="189"/>
      <c r="X88" s="174">
        <v>62</v>
      </c>
      <c r="Y88" s="353"/>
      <c r="Z88" s="364"/>
      <c r="AA88" s="189"/>
      <c r="AB88" s="189"/>
      <c r="AC88" s="189"/>
      <c r="AD88" s="189"/>
      <c r="AE88" s="174"/>
      <c r="AF88" s="353"/>
      <c r="AG88" s="408"/>
    </row>
    <row r="89" spans="1:33" x14ac:dyDescent="0.3">
      <c r="A89" s="64" t="s">
        <v>37</v>
      </c>
      <c r="B89" s="93"/>
      <c r="C89" s="173"/>
      <c r="D89" s="353"/>
      <c r="E89" s="353"/>
      <c r="F89" s="174"/>
      <c r="G89" s="174"/>
      <c r="H89" s="174"/>
      <c r="I89" s="174"/>
      <c r="J89" s="174"/>
      <c r="K89" s="353"/>
      <c r="L89" s="353"/>
      <c r="M89" s="174"/>
      <c r="N89" s="174"/>
      <c r="O89" s="174"/>
      <c r="P89" s="174"/>
      <c r="Q89" s="174"/>
      <c r="R89" s="353"/>
      <c r="S89" s="353"/>
      <c r="T89" s="189"/>
      <c r="U89" s="187"/>
      <c r="V89" s="174"/>
      <c r="W89" s="189"/>
      <c r="X89" s="174"/>
      <c r="Y89" s="353"/>
      <c r="Z89" s="364"/>
      <c r="AA89" s="189"/>
      <c r="AB89" s="189"/>
      <c r="AC89" s="189"/>
      <c r="AD89" s="189"/>
      <c r="AE89" s="174"/>
      <c r="AF89" s="353"/>
      <c r="AG89" s="408"/>
    </row>
    <row r="90" spans="1:33" x14ac:dyDescent="0.3">
      <c r="A90" s="64" t="s">
        <v>46</v>
      </c>
      <c r="B90" s="93"/>
      <c r="C90" s="173"/>
      <c r="D90" s="353"/>
      <c r="E90" s="353"/>
      <c r="F90" s="174"/>
      <c r="G90" s="174"/>
      <c r="H90" s="174"/>
      <c r="I90" s="174"/>
      <c r="J90" s="174"/>
      <c r="K90" s="353"/>
      <c r="L90" s="353"/>
      <c r="M90" s="174"/>
      <c r="N90" s="174"/>
      <c r="O90" s="174"/>
      <c r="P90" s="174"/>
      <c r="Q90" s="174"/>
      <c r="R90" s="353"/>
      <c r="S90" s="353"/>
      <c r="T90" s="189"/>
      <c r="U90" s="172"/>
      <c r="V90" s="189"/>
      <c r="W90" s="189"/>
      <c r="X90" s="174"/>
      <c r="Y90" s="353"/>
      <c r="Z90" s="364"/>
      <c r="AA90" s="189"/>
      <c r="AB90" s="189"/>
      <c r="AC90" s="189"/>
      <c r="AD90" s="189"/>
      <c r="AE90" s="174"/>
      <c r="AF90" s="353"/>
      <c r="AG90" s="408"/>
    </row>
    <row r="91" spans="1:33" ht="15" thickBot="1" x14ac:dyDescent="0.35">
      <c r="A91" s="64" t="s">
        <v>128</v>
      </c>
      <c r="B91" s="93"/>
      <c r="C91" s="17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74"/>
      <c r="Y91" s="353"/>
      <c r="Z91" s="364"/>
      <c r="AA91" s="189"/>
      <c r="AB91" s="189"/>
      <c r="AC91" s="189"/>
      <c r="AD91" s="189"/>
      <c r="AE91" s="174"/>
      <c r="AF91" s="353"/>
      <c r="AG91" s="408"/>
    </row>
    <row r="92" spans="1:33" ht="15" thickBot="1" x14ac:dyDescent="0.35">
      <c r="A92" s="36"/>
      <c r="B92" s="4"/>
      <c r="C92" s="12">
        <f t="shared" ref="C92:AG92" si="6">SUM(C84:C91)</f>
        <v>0</v>
      </c>
      <c r="D92" s="12">
        <f t="shared" si="6"/>
        <v>27</v>
      </c>
      <c r="E92" s="12">
        <f t="shared" si="6"/>
        <v>0</v>
      </c>
      <c r="F92" s="12">
        <f t="shared" si="6"/>
        <v>0</v>
      </c>
      <c r="G92" s="120">
        <f t="shared" si="6"/>
        <v>0</v>
      </c>
      <c r="H92" s="120">
        <f t="shared" si="6"/>
        <v>0</v>
      </c>
      <c r="I92" s="12">
        <f t="shared" si="6"/>
        <v>0</v>
      </c>
      <c r="J92" s="12">
        <f t="shared" si="6"/>
        <v>11</v>
      </c>
      <c r="K92" s="12">
        <f t="shared" si="6"/>
        <v>0</v>
      </c>
      <c r="L92" s="12">
        <f>SUM(L84:L91)</f>
        <v>0</v>
      </c>
      <c r="M92" s="12">
        <f t="shared" si="6"/>
        <v>0</v>
      </c>
      <c r="N92" s="12">
        <f t="shared" si="6"/>
        <v>0</v>
      </c>
      <c r="O92" s="12">
        <f t="shared" si="6"/>
        <v>0</v>
      </c>
      <c r="P92" s="12">
        <f t="shared" si="6"/>
        <v>21</v>
      </c>
      <c r="Q92" s="12">
        <f t="shared" si="6"/>
        <v>0</v>
      </c>
      <c r="R92" s="12">
        <f t="shared" si="6"/>
        <v>0</v>
      </c>
      <c r="S92" s="12">
        <f t="shared" si="6"/>
        <v>0</v>
      </c>
      <c r="T92" s="12">
        <f t="shared" si="6"/>
        <v>0</v>
      </c>
      <c r="U92" s="12">
        <f t="shared" si="6"/>
        <v>0</v>
      </c>
      <c r="V92" s="12">
        <f t="shared" si="6"/>
        <v>0</v>
      </c>
      <c r="W92" s="12">
        <f t="shared" si="6"/>
        <v>0</v>
      </c>
      <c r="X92" s="12">
        <f t="shared" si="6"/>
        <v>124</v>
      </c>
      <c r="Y92" s="12">
        <f t="shared" si="6"/>
        <v>0</v>
      </c>
      <c r="Z92" s="12">
        <f t="shared" si="6"/>
        <v>0</v>
      </c>
      <c r="AA92" s="12">
        <f t="shared" si="6"/>
        <v>0</v>
      </c>
      <c r="AB92" s="12">
        <f t="shared" si="6"/>
        <v>25</v>
      </c>
      <c r="AC92" s="12">
        <f t="shared" si="6"/>
        <v>0</v>
      </c>
      <c r="AD92" s="12">
        <f t="shared" si="6"/>
        <v>0</v>
      </c>
      <c r="AE92" s="12">
        <f t="shared" si="6"/>
        <v>0</v>
      </c>
      <c r="AF92" s="12">
        <f t="shared" si="6"/>
        <v>0</v>
      </c>
      <c r="AG92" s="324">
        <f t="shared" si="6"/>
        <v>0</v>
      </c>
    </row>
    <row r="93" spans="1:33" x14ac:dyDescent="0.3">
      <c r="A93" s="62" t="s">
        <v>49</v>
      </c>
      <c r="B93" s="92"/>
      <c r="C93" s="169"/>
      <c r="D93" s="351"/>
      <c r="E93" s="351"/>
      <c r="F93" s="170"/>
      <c r="G93" s="170"/>
      <c r="H93" s="170"/>
      <c r="I93" s="170"/>
      <c r="J93" s="170"/>
      <c r="K93" s="351"/>
      <c r="L93" s="351"/>
      <c r="M93" s="170"/>
      <c r="N93" s="170"/>
      <c r="O93" s="170"/>
      <c r="P93" s="170"/>
      <c r="Q93" s="170"/>
      <c r="R93" s="351"/>
      <c r="S93" s="351"/>
      <c r="T93" s="183"/>
      <c r="U93" s="170"/>
      <c r="V93" s="183"/>
      <c r="W93" s="183"/>
      <c r="X93" s="170"/>
      <c r="Y93" s="351"/>
      <c r="Z93" s="365"/>
      <c r="AA93" s="183"/>
      <c r="AB93" s="183"/>
      <c r="AC93" s="183"/>
      <c r="AD93" s="183"/>
      <c r="AE93" s="170"/>
      <c r="AF93" s="351"/>
      <c r="AG93" s="408"/>
    </row>
    <row r="94" spans="1:33" x14ac:dyDescent="0.3">
      <c r="A94" s="63" t="s">
        <v>50</v>
      </c>
      <c r="B94" s="95"/>
      <c r="C94" s="171"/>
      <c r="D94" s="352"/>
      <c r="E94" s="352"/>
      <c r="F94" s="172"/>
      <c r="G94" s="172"/>
      <c r="H94" s="172"/>
      <c r="I94" s="172"/>
      <c r="J94" s="172"/>
      <c r="K94" s="352"/>
      <c r="L94" s="352"/>
      <c r="M94" s="172"/>
      <c r="N94" s="172"/>
      <c r="O94" s="172"/>
      <c r="P94" s="172"/>
      <c r="Q94" s="172"/>
      <c r="R94" s="352"/>
      <c r="S94" s="352"/>
      <c r="T94" s="186"/>
      <c r="U94" s="170"/>
      <c r="V94" s="186"/>
      <c r="W94" s="186"/>
      <c r="X94" s="172"/>
      <c r="Y94" s="352"/>
      <c r="Z94" s="366"/>
      <c r="AA94" s="186"/>
      <c r="AB94" s="186"/>
      <c r="AC94" s="186"/>
      <c r="AD94" s="186"/>
      <c r="AE94" s="172"/>
      <c r="AF94" s="352"/>
      <c r="AG94" s="408"/>
    </row>
    <row r="95" spans="1:33" x14ac:dyDescent="0.3">
      <c r="A95" s="63" t="s">
        <v>51</v>
      </c>
      <c r="B95" s="95"/>
      <c r="C95" s="171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72"/>
      <c r="Y95" s="352"/>
      <c r="Z95" s="366"/>
      <c r="AA95" s="186"/>
      <c r="AB95" s="186"/>
      <c r="AC95" s="186"/>
      <c r="AD95" s="186"/>
      <c r="AE95" s="172"/>
      <c r="AF95" s="352"/>
      <c r="AG95" s="408"/>
    </row>
    <row r="96" spans="1:33" x14ac:dyDescent="0.3">
      <c r="A96" s="63" t="s">
        <v>52</v>
      </c>
      <c r="B96" s="95"/>
      <c r="C96" s="171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/>
      <c r="R96" s="352"/>
      <c r="S96" s="352"/>
      <c r="T96" s="186"/>
      <c r="U96" s="170"/>
      <c r="V96" s="186"/>
      <c r="W96" s="186"/>
      <c r="X96" s="172"/>
      <c r="Y96" s="352"/>
      <c r="Z96" s="366"/>
      <c r="AA96" s="186"/>
      <c r="AB96" s="186"/>
      <c r="AC96" s="186"/>
      <c r="AD96" s="186"/>
      <c r="AE96" s="172"/>
      <c r="AF96" s="352"/>
      <c r="AG96" s="408"/>
    </row>
    <row r="97" spans="1:33" x14ac:dyDescent="0.3">
      <c r="A97" s="64" t="s">
        <v>53</v>
      </c>
      <c r="B97" s="93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0"/>
      <c r="V97" s="189"/>
      <c r="W97" s="189"/>
      <c r="X97" s="174"/>
      <c r="Y97" s="353"/>
      <c r="Z97" s="364"/>
      <c r="AA97" s="189"/>
      <c r="AB97" s="189"/>
      <c r="AC97" s="189"/>
      <c r="AD97" s="189"/>
      <c r="AE97" s="174"/>
      <c r="AF97" s="353"/>
      <c r="AG97" s="408"/>
    </row>
    <row r="98" spans="1:33" ht="15" thickBot="1" x14ac:dyDescent="0.35">
      <c r="A98" s="64" t="s">
        <v>54</v>
      </c>
      <c r="B98" s="93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74"/>
      <c r="Y98" s="353"/>
      <c r="Z98" s="364"/>
      <c r="AA98" s="189"/>
      <c r="AB98" s="189"/>
      <c r="AC98" s="189"/>
      <c r="AD98" s="189"/>
      <c r="AE98" s="174"/>
      <c r="AF98" s="353"/>
      <c r="AG98" s="408"/>
    </row>
    <row r="99" spans="1:33" ht="15" thickBot="1" x14ac:dyDescent="0.35">
      <c r="A99" s="36"/>
      <c r="B99" s="4"/>
      <c r="C99" s="12">
        <f>SUM(C93:C98)</f>
        <v>0</v>
      </c>
      <c r="D99" s="12">
        <f t="shared" ref="D99:AG99" si="7">SUM(D93:D98)</f>
        <v>0</v>
      </c>
      <c r="E99" s="12">
        <f t="shared" si="7"/>
        <v>0</v>
      </c>
      <c r="F99" s="12">
        <f t="shared" si="7"/>
        <v>0</v>
      </c>
      <c r="G99" s="12">
        <f t="shared" si="7"/>
        <v>0</v>
      </c>
      <c r="H99" s="12">
        <f t="shared" si="7"/>
        <v>0</v>
      </c>
      <c r="I99" s="12">
        <f t="shared" si="7"/>
        <v>0</v>
      </c>
      <c r="J99" s="12">
        <f t="shared" si="7"/>
        <v>0</v>
      </c>
      <c r="K99" s="12">
        <f t="shared" si="7"/>
        <v>0</v>
      </c>
      <c r="L99" s="12">
        <f>SUM(L93:L98)</f>
        <v>0</v>
      </c>
      <c r="M99" s="12">
        <f t="shared" si="7"/>
        <v>0</v>
      </c>
      <c r="N99" s="12">
        <f t="shared" si="7"/>
        <v>0</v>
      </c>
      <c r="O99" s="12">
        <f t="shared" si="7"/>
        <v>0</v>
      </c>
      <c r="P99" s="12">
        <f t="shared" si="7"/>
        <v>0</v>
      </c>
      <c r="Q99" s="12">
        <f t="shared" si="7"/>
        <v>0</v>
      </c>
      <c r="R99" s="12">
        <f t="shared" si="7"/>
        <v>0</v>
      </c>
      <c r="S99" s="12">
        <f t="shared" si="7"/>
        <v>0</v>
      </c>
      <c r="T99" s="12">
        <f t="shared" si="7"/>
        <v>0</v>
      </c>
      <c r="U99" s="12">
        <f t="shared" si="7"/>
        <v>0</v>
      </c>
      <c r="V99" s="12">
        <f t="shared" si="7"/>
        <v>0</v>
      </c>
      <c r="W99" s="12">
        <f t="shared" si="7"/>
        <v>0</v>
      </c>
      <c r="X99" s="12">
        <f t="shared" si="7"/>
        <v>0</v>
      </c>
      <c r="Y99" s="12">
        <f t="shared" si="7"/>
        <v>0</v>
      </c>
      <c r="Z99" s="12">
        <f t="shared" si="7"/>
        <v>0</v>
      </c>
      <c r="AA99" s="12">
        <f t="shared" si="7"/>
        <v>0</v>
      </c>
      <c r="AB99" s="12">
        <f t="shared" si="7"/>
        <v>0</v>
      </c>
      <c r="AC99" s="12">
        <f t="shared" si="7"/>
        <v>0</v>
      </c>
      <c r="AD99" s="12">
        <f t="shared" si="7"/>
        <v>0</v>
      </c>
      <c r="AE99" s="12">
        <f t="shared" si="7"/>
        <v>0</v>
      </c>
      <c r="AF99" s="12">
        <f t="shared" si="7"/>
        <v>0</v>
      </c>
      <c r="AG99" s="324">
        <f t="shared" si="7"/>
        <v>0</v>
      </c>
    </row>
    <row r="100" spans="1:33" x14ac:dyDescent="0.3">
      <c r="A100" s="62" t="s">
        <v>62</v>
      </c>
      <c r="B100" s="92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83"/>
      <c r="W100" s="183"/>
      <c r="X100" s="170"/>
      <c r="Y100" s="351"/>
      <c r="Z100" s="365"/>
      <c r="AA100" s="183"/>
      <c r="AB100" s="183"/>
      <c r="AC100" s="183"/>
      <c r="AD100" s="183"/>
      <c r="AE100" s="170"/>
      <c r="AF100" s="351"/>
      <c r="AG100" s="408"/>
    </row>
    <row r="101" spans="1:33" x14ac:dyDescent="0.3">
      <c r="A101" s="63" t="s">
        <v>63</v>
      </c>
      <c r="B101" s="95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0"/>
      <c r="V101" s="186"/>
      <c r="W101" s="186"/>
      <c r="X101" s="172"/>
      <c r="Y101" s="352"/>
      <c r="Z101" s="366"/>
      <c r="AA101" s="186"/>
      <c r="AB101" s="186"/>
      <c r="AC101" s="186"/>
      <c r="AD101" s="186"/>
      <c r="AE101" s="172"/>
      <c r="AF101" s="352"/>
      <c r="AG101" s="408"/>
    </row>
    <row r="102" spans="1:33" x14ac:dyDescent="0.3">
      <c r="A102" s="63" t="s">
        <v>64</v>
      </c>
      <c r="B102" s="95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0"/>
      <c r="V102" s="186"/>
      <c r="W102" s="186"/>
      <c r="X102" s="172"/>
      <c r="Y102" s="352"/>
      <c r="Z102" s="366"/>
      <c r="AA102" s="186"/>
      <c r="AB102" s="186"/>
      <c r="AC102" s="186"/>
      <c r="AD102" s="186"/>
      <c r="AE102" s="172"/>
      <c r="AF102" s="352"/>
      <c r="AG102" s="408"/>
    </row>
    <row r="103" spans="1:33" x14ac:dyDescent="0.3">
      <c r="A103" s="63" t="s">
        <v>65</v>
      </c>
      <c r="B103" s="95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0"/>
      <c r="V103" s="186"/>
      <c r="W103" s="186"/>
      <c r="X103" s="172"/>
      <c r="Y103" s="352"/>
      <c r="Z103" s="366"/>
      <c r="AA103" s="186"/>
      <c r="AB103" s="186"/>
      <c r="AC103" s="186"/>
      <c r="AD103" s="186"/>
      <c r="AE103" s="172"/>
      <c r="AF103" s="352"/>
      <c r="AG103" s="408"/>
    </row>
    <row r="104" spans="1:33" x14ac:dyDescent="0.3">
      <c r="A104" s="64" t="s">
        <v>66</v>
      </c>
      <c r="B104" s="93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0"/>
      <c r="V104" s="189"/>
      <c r="W104" s="189"/>
      <c r="X104" s="174"/>
      <c r="Y104" s="353"/>
      <c r="Z104" s="364"/>
      <c r="AA104" s="189"/>
      <c r="AB104" s="189"/>
      <c r="AC104" s="189"/>
      <c r="AD104" s="189"/>
      <c r="AE104" s="174"/>
      <c r="AF104" s="353"/>
      <c r="AG104" s="408"/>
    </row>
    <row r="105" spans="1:33" ht="15" thickBot="1" x14ac:dyDescent="0.35">
      <c r="A105" s="64" t="s">
        <v>67</v>
      </c>
      <c r="B105" s="93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0"/>
      <c r="V105" s="189"/>
      <c r="W105" s="189"/>
      <c r="X105" s="174"/>
      <c r="Y105" s="353"/>
      <c r="Z105" s="364"/>
      <c r="AA105" s="189"/>
      <c r="AB105" s="189"/>
      <c r="AC105" s="189"/>
      <c r="AD105" s="189"/>
      <c r="AE105" s="174"/>
      <c r="AF105" s="353"/>
      <c r="AG105" s="408"/>
    </row>
    <row r="106" spans="1:33" ht="15" thickBot="1" x14ac:dyDescent="0.35">
      <c r="A106" s="36"/>
      <c r="B106" s="4"/>
      <c r="C106" s="12">
        <f>SUM(C100:C105)</f>
        <v>0</v>
      </c>
      <c r="D106" s="12">
        <f t="shared" ref="D106:R106" si="8">SUM(D100:D105)</f>
        <v>0</v>
      </c>
      <c r="E106" s="12">
        <f t="shared" si="8"/>
        <v>0</v>
      </c>
      <c r="F106" s="12">
        <f t="shared" si="8"/>
        <v>0</v>
      </c>
      <c r="G106" s="12">
        <f t="shared" si="8"/>
        <v>0</v>
      </c>
      <c r="H106" s="12">
        <f t="shared" si="8"/>
        <v>0</v>
      </c>
      <c r="I106" s="12">
        <f t="shared" si="8"/>
        <v>0</v>
      </c>
      <c r="J106" s="12">
        <f t="shared" si="8"/>
        <v>0</v>
      </c>
      <c r="K106" s="12">
        <f t="shared" si="8"/>
        <v>0</v>
      </c>
      <c r="L106" s="12">
        <f>SUM(L100:L105)</f>
        <v>0</v>
      </c>
      <c r="M106" s="12">
        <f t="shared" si="8"/>
        <v>0</v>
      </c>
      <c r="N106" s="12">
        <f t="shared" si="8"/>
        <v>0</v>
      </c>
      <c r="O106" s="12">
        <f t="shared" si="8"/>
        <v>0</v>
      </c>
      <c r="P106" s="12">
        <f t="shared" si="8"/>
        <v>0</v>
      </c>
      <c r="Q106" s="12">
        <f t="shared" si="8"/>
        <v>0</v>
      </c>
      <c r="R106" s="12">
        <f t="shared" si="8"/>
        <v>0</v>
      </c>
      <c r="S106" s="12">
        <f>SUM(S100:S105)</f>
        <v>0</v>
      </c>
      <c r="T106" s="12">
        <f t="shared" ref="T106:AG106" si="9">SUM(T100:T105)</f>
        <v>0</v>
      </c>
      <c r="U106" s="12">
        <f t="shared" si="9"/>
        <v>0</v>
      </c>
      <c r="V106" s="12">
        <f t="shared" si="9"/>
        <v>0</v>
      </c>
      <c r="W106" s="12">
        <f t="shared" si="9"/>
        <v>0</v>
      </c>
      <c r="X106" s="12">
        <f t="shared" si="9"/>
        <v>0</v>
      </c>
      <c r="Y106" s="12">
        <f t="shared" si="9"/>
        <v>0</v>
      </c>
      <c r="Z106" s="12">
        <f t="shared" si="9"/>
        <v>0</v>
      </c>
      <c r="AA106" s="12">
        <f t="shared" si="9"/>
        <v>0</v>
      </c>
      <c r="AB106" s="12">
        <f t="shared" si="9"/>
        <v>0</v>
      </c>
      <c r="AC106" s="12">
        <f t="shared" si="9"/>
        <v>0</v>
      </c>
      <c r="AD106" s="12">
        <f t="shared" si="9"/>
        <v>0</v>
      </c>
      <c r="AE106" s="12">
        <f t="shared" si="9"/>
        <v>0</v>
      </c>
      <c r="AF106" s="12">
        <f t="shared" si="9"/>
        <v>0</v>
      </c>
      <c r="AG106" s="324">
        <f t="shared" si="9"/>
        <v>0</v>
      </c>
    </row>
    <row r="107" spans="1:33" x14ac:dyDescent="0.3">
      <c r="A107" s="62" t="s">
        <v>146</v>
      </c>
      <c r="B107" s="92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>
        <v>20</v>
      </c>
      <c r="V107" s="183"/>
      <c r="W107" s="183">
        <v>20</v>
      </c>
      <c r="X107" s="170"/>
      <c r="Y107" s="351"/>
      <c r="Z107" s="365"/>
      <c r="AA107" s="183"/>
      <c r="AB107" s="183"/>
      <c r="AC107" s="183"/>
      <c r="AD107" s="183"/>
      <c r="AE107" s="170"/>
      <c r="AF107" s="351"/>
      <c r="AG107" s="408"/>
    </row>
    <row r="108" spans="1:33" x14ac:dyDescent="0.3">
      <c r="A108" s="63" t="s">
        <v>80</v>
      </c>
      <c r="B108" s="95"/>
      <c r="C108" s="171"/>
      <c r="D108" s="352"/>
      <c r="E108" s="352"/>
      <c r="F108" s="172"/>
      <c r="G108" s="172"/>
      <c r="H108" s="172"/>
      <c r="I108" s="172"/>
      <c r="J108" s="172"/>
      <c r="K108" s="352"/>
      <c r="L108" s="352"/>
      <c r="M108" s="172"/>
      <c r="N108" s="172"/>
      <c r="O108" s="172"/>
      <c r="P108" s="172"/>
      <c r="Q108" s="172"/>
      <c r="R108" s="352"/>
      <c r="S108" s="352"/>
      <c r="T108" s="186"/>
      <c r="U108" s="170"/>
      <c r="V108" s="186"/>
      <c r="W108" s="186"/>
      <c r="X108" s="172"/>
      <c r="Y108" s="352"/>
      <c r="Z108" s="361"/>
      <c r="AA108" s="186"/>
      <c r="AB108" s="187"/>
      <c r="AC108" s="186"/>
      <c r="AD108" s="186"/>
      <c r="AE108" s="172"/>
      <c r="AF108" s="352"/>
      <c r="AG108" s="408"/>
    </row>
    <row r="109" spans="1:33" x14ac:dyDescent="0.3">
      <c r="A109" s="63" t="s">
        <v>77</v>
      </c>
      <c r="B109" s="95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>
        <v>28</v>
      </c>
      <c r="O109" s="172"/>
      <c r="P109" s="172"/>
      <c r="Q109" s="172"/>
      <c r="R109" s="352"/>
      <c r="S109" s="352"/>
      <c r="T109" s="186"/>
      <c r="U109" s="170"/>
      <c r="V109" s="186"/>
      <c r="W109" s="186"/>
      <c r="X109" s="172">
        <v>25</v>
      </c>
      <c r="Y109" s="352"/>
      <c r="Z109" s="366"/>
      <c r="AA109" s="186"/>
      <c r="AB109" s="186"/>
      <c r="AC109" s="186"/>
      <c r="AD109" s="186"/>
      <c r="AE109" s="172"/>
      <c r="AF109" s="352"/>
      <c r="AG109" s="408"/>
    </row>
    <row r="110" spans="1:33" x14ac:dyDescent="0.3">
      <c r="A110" s="63" t="s">
        <v>75</v>
      </c>
      <c r="B110" s="95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0">
        <v>19</v>
      </c>
      <c r="V110" s="186"/>
      <c r="W110" s="186">
        <v>19</v>
      </c>
      <c r="X110" s="172"/>
      <c r="Y110" s="352"/>
      <c r="Z110" s="366"/>
      <c r="AA110" s="186"/>
      <c r="AB110" s="186"/>
      <c r="AC110" s="186"/>
      <c r="AD110" s="186"/>
      <c r="AE110" s="172"/>
      <c r="AF110" s="352"/>
      <c r="AG110" s="408"/>
    </row>
    <row r="111" spans="1:33" x14ac:dyDescent="0.3">
      <c r="A111" s="64" t="s">
        <v>78</v>
      </c>
      <c r="B111" s="93"/>
      <c r="C111" s="173"/>
      <c r="D111" s="353"/>
      <c r="E111" s="353"/>
      <c r="F111" s="174"/>
      <c r="G111" s="174"/>
      <c r="H111" s="174"/>
      <c r="I111" s="174"/>
      <c r="J111" s="174"/>
      <c r="K111" s="353"/>
      <c r="L111" s="353"/>
      <c r="M111" s="174"/>
      <c r="N111" s="174"/>
      <c r="O111" s="174"/>
      <c r="P111" s="174"/>
      <c r="Q111" s="174"/>
      <c r="R111" s="353"/>
      <c r="S111" s="353"/>
      <c r="T111" s="189"/>
      <c r="U111" s="170"/>
      <c r="V111" s="189"/>
      <c r="W111" s="189"/>
      <c r="X111" s="174"/>
      <c r="Y111" s="353"/>
      <c r="Z111" s="364"/>
      <c r="AA111" s="189"/>
      <c r="AB111" s="189"/>
      <c r="AC111" s="189"/>
      <c r="AD111" s="189"/>
      <c r="AE111" s="174"/>
      <c r="AF111" s="353"/>
      <c r="AG111" s="408"/>
    </row>
    <row r="112" spans="1:33" x14ac:dyDescent="0.3">
      <c r="A112" s="64" t="s">
        <v>76</v>
      </c>
      <c r="B112" s="93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0"/>
      <c r="V112" s="189"/>
      <c r="W112" s="189"/>
      <c r="X112" s="174"/>
      <c r="Y112" s="353"/>
      <c r="Z112" s="364"/>
      <c r="AA112" s="189"/>
      <c r="AB112" s="189"/>
      <c r="AC112" s="189"/>
      <c r="AD112" s="189"/>
      <c r="AE112" s="174"/>
      <c r="AF112" s="353"/>
      <c r="AG112" s="408"/>
    </row>
    <row r="113" spans="1:33" x14ac:dyDescent="0.3">
      <c r="A113" s="64" t="s">
        <v>79</v>
      </c>
      <c r="B113" s="93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0"/>
      <c r="V113" s="189"/>
      <c r="W113" s="189"/>
      <c r="X113" s="174"/>
      <c r="Y113" s="353"/>
      <c r="Z113" s="364"/>
      <c r="AA113" s="189"/>
      <c r="AB113" s="189"/>
      <c r="AC113" s="189"/>
      <c r="AD113" s="189"/>
      <c r="AE113" s="174"/>
      <c r="AF113" s="353"/>
      <c r="AG113" s="408"/>
    </row>
    <row r="114" spans="1:33" ht="15" thickBot="1" x14ac:dyDescent="0.35">
      <c r="A114" s="64" t="s">
        <v>145</v>
      </c>
      <c r="B114" s="93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0">
        <v>20</v>
      </c>
      <c r="V114" s="189"/>
      <c r="W114" s="189">
        <v>20</v>
      </c>
      <c r="X114" s="174">
        <v>25</v>
      </c>
      <c r="Y114" s="353"/>
      <c r="Z114" s="364"/>
      <c r="AA114" s="189"/>
      <c r="AB114" s="189"/>
      <c r="AC114" s="189"/>
      <c r="AD114" s="189"/>
      <c r="AE114" s="174"/>
      <c r="AF114" s="353"/>
      <c r="AG114" s="408"/>
    </row>
    <row r="115" spans="1:33" ht="15" thickBot="1" x14ac:dyDescent="0.35">
      <c r="A115" s="36"/>
      <c r="B115" s="4"/>
      <c r="C115" s="12">
        <f>SUM(C107:C114)</f>
        <v>0</v>
      </c>
      <c r="D115" s="12">
        <f t="shared" ref="D115:K115" si="10">SUM(D107:D114)</f>
        <v>0</v>
      </c>
      <c r="E115" s="12">
        <f t="shared" si="10"/>
        <v>0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2">
        <f t="shared" si="10"/>
        <v>0</v>
      </c>
      <c r="K115" s="12">
        <f t="shared" si="10"/>
        <v>0</v>
      </c>
      <c r="L115" s="12">
        <f>SUM(L107:L114)</f>
        <v>0</v>
      </c>
      <c r="M115" s="12">
        <f t="shared" ref="M115:R115" si="11">SUM(M107:M114)</f>
        <v>0</v>
      </c>
      <c r="N115" s="12">
        <f t="shared" si="11"/>
        <v>28</v>
      </c>
      <c r="O115" s="12">
        <f t="shared" si="11"/>
        <v>0</v>
      </c>
      <c r="P115" s="12">
        <f t="shared" si="11"/>
        <v>0</v>
      </c>
      <c r="Q115" s="12">
        <f t="shared" si="11"/>
        <v>0</v>
      </c>
      <c r="R115" s="12">
        <f t="shared" si="11"/>
        <v>0</v>
      </c>
      <c r="S115" s="12">
        <f>SUM(S107:S114)</f>
        <v>0</v>
      </c>
      <c r="T115" s="12">
        <f t="shared" ref="T115:AG115" si="12">SUM(T107:T114)</f>
        <v>0</v>
      </c>
      <c r="U115" s="12">
        <f t="shared" si="12"/>
        <v>59</v>
      </c>
      <c r="V115" s="12">
        <f t="shared" si="12"/>
        <v>0</v>
      </c>
      <c r="W115" s="12">
        <f t="shared" si="12"/>
        <v>59</v>
      </c>
      <c r="X115" s="12">
        <f t="shared" si="12"/>
        <v>50</v>
      </c>
      <c r="Y115" s="12">
        <f t="shared" si="12"/>
        <v>0</v>
      </c>
      <c r="Z115" s="12">
        <f t="shared" si="12"/>
        <v>0</v>
      </c>
      <c r="AA115" s="12">
        <f t="shared" si="12"/>
        <v>0</v>
      </c>
      <c r="AB115" s="12">
        <f t="shared" si="12"/>
        <v>0</v>
      </c>
      <c r="AC115" s="12">
        <f t="shared" si="12"/>
        <v>0</v>
      </c>
      <c r="AD115" s="12">
        <f t="shared" si="12"/>
        <v>0</v>
      </c>
      <c r="AE115" s="12">
        <f t="shared" si="12"/>
        <v>0</v>
      </c>
      <c r="AF115" s="12">
        <f t="shared" si="12"/>
        <v>0</v>
      </c>
      <c r="AG115" s="324">
        <f t="shared" si="12"/>
        <v>0</v>
      </c>
    </row>
    <row r="116" spans="1:33" x14ac:dyDescent="0.3">
      <c r="A116" s="62" t="s">
        <v>143</v>
      </c>
      <c r="B116" s="92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83"/>
      <c r="W116" s="183"/>
      <c r="X116" s="170"/>
      <c r="Y116" s="351"/>
      <c r="Z116" s="365"/>
      <c r="AA116" s="183"/>
      <c r="AB116" s="183"/>
      <c r="AC116" s="183"/>
      <c r="AD116" s="183"/>
      <c r="AE116" s="170"/>
      <c r="AF116" s="351"/>
      <c r="AG116" s="408"/>
    </row>
    <row r="117" spans="1:33" x14ac:dyDescent="0.3">
      <c r="A117" s="63" t="s">
        <v>90</v>
      </c>
      <c r="B117" s="95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0">
        <v>9</v>
      </c>
      <c r="V117" s="186">
        <v>20</v>
      </c>
      <c r="W117" s="186"/>
      <c r="X117" s="172"/>
      <c r="Y117" s="352"/>
      <c r="Z117" s="361"/>
      <c r="AA117" s="186"/>
      <c r="AB117" s="187"/>
      <c r="AC117" s="186"/>
      <c r="AD117" s="186"/>
      <c r="AE117" s="172"/>
      <c r="AF117" s="352"/>
      <c r="AG117" s="408"/>
    </row>
    <row r="118" spans="1:33" x14ac:dyDescent="0.3">
      <c r="A118" s="63" t="s">
        <v>87</v>
      </c>
      <c r="B118" s="95"/>
      <c r="C118" s="171"/>
      <c r="D118" s="352"/>
      <c r="E118" s="352"/>
      <c r="F118" s="172">
        <v>12</v>
      </c>
      <c r="G118" s="172"/>
      <c r="H118" s="172"/>
      <c r="I118" s="172"/>
      <c r="J118" s="172"/>
      <c r="K118" s="352"/>
      <c r="L118" s="352"/>
      <c r="M118" s="172">
        <v>16</v>
      </c>
      <c r="N118" s="172"/>
      <c r="O118" s="172"/>
      <c r="P118" s="172"/>
      <c r="Q118" s="172"/>
      <c r="R118" s="352"/>
      <c r="S118" s="352"/>
      <c r="T118" s="186"/>
      <c r="U118" s="170"/>
      <c r="V118" s="186">
        <v>20</v>
      </c>
      <c r="W118" s="186"/>
      <c r="X118" s="172"/>
      <c r="Y118" s="352"/>
      <c r="Z118" s="366"/>
      <c r="AA118" s="186"/>
      <c r="AB118" s="186"/>
      <c r="AC118" s="186"/>
      <c r="AD118" s="186"/>
      <c r="AE118" s="172"/>
      <c r="AF118" s="352"/>
      <c r="AG118" s="408"/>
    </row>
    <row r="119" spans="1:33" x14ac:dyDescent="0.3">
      <c r="A119" s="63" t="s">
        <v>85</v>
      </c>
      <c r="B119" s="95"/>
      <c r="C119" s="171">
        <v>18</v>
      </c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0"/>
      <c r="V119" s="186"/>
      <c r="W119" s="186"/>
      <c r="X119" s="172"/>
      <c r="Y119" s="352"/>
      <c r="Z119" s="366"/>
      <c r="AA119" s="186"/>
      <c r="AB119" s="186"/>
      <c r="AC119" s="186"/>
      <c r="AD119" s="186"/>
      <c r="AE119" s="172"/>
      <c r="AF119" s="352"/>
      <c r="AG119" s="408"/>
    </row>
    <row r="120" spans="1:33" x14ac:dyDescent="0.3">
      <c r="A120" s="63" t="s">
        <v>112</v>
      </c>
      <c r="B120" s="95"/>
      <c r="C120" s="171"/>
      <c r="D120" s="352"/>
      <c r="E120" s="352"/>
      <c r="F120" s="172"/>
      <c r="G120" s="172"/>
      <c r="H120" s="172"/>
      <c r="I120" s="172"/>
      <c r="J120" s="172"/>
      <c r="K120" s="352"/>
      <c r="L120" s="352"/>
      <c r="M120" s="172"/>
      <c r="N120" s="172"/>
      <c r="O120" s="172"/>
      <c r="P120" s="172"/>
      <c r="Q120" s="172"/>
      <c r="R120" s="352"/>
      <c r="S120" s="352"/>
      <c r="T120" s="186"/>
      <c r="U120" s="170"/>
      <c r="V120" s="186"/>
      <c r="W120" s="186"/>
      <c r="X120" s="172"/>
      <c r="Y120" s="352"/>
      <c r="Z120" s="366"/>
      <c r="AA120" s="186"/>
      <c r="AB120" s="186">
        <v>18</v>
      </c>
      <c r="AC120" s="186"/>
      <c r="AD120" s="186"/>
      <c r="AE120" s="172"/>
      <c r="AF120" s="352"/>
      <c r="AG120" s="408"/>
    </row>
    <row r="121" spans="1:33" x14ac:dyDescent="0.3">
      <c r="A121" s="63" t="s">
        <v>88</v>
      </c>
      <c r="B121" s="95"/>
      <c r="C121" s="171"/>
      <c r="D121" s="352"/>
      <c r="E121" s="352"/>
      <c r="F121" s="172"/>
      <c r="G121" s="172"/>
      <c r="H121" s="172"/>
      <c r="I121" s="172"/>
      <c r="J121" s="172"/>
      <c r="K121" s="352"/>
      <c r="L121" s="352"/>
      <c r="M121" s="172"/>
      <c r="N121" s="172"/>
      <c r="O121" s="172"/>
      <c r="P121" s="172"/>
      <c r="Q121" s="172"/>
      <c r="R121" s="352"/>
      <c r="S121" s="352"/>
      <c r="T121" s="186"/>
      <c r="U121" s="170"/>
      <c r="V121" s="186"/>
      <c r="W121" s="186"/>
      <c r="X121" s="172"/>
      <c r="Y121" s="352"/>
      <c r="Z121" s="366"/>
      <c r="AA121" s="186"/>
      <c r="AB121" s="186"/>
      <c r="AC121" s="186"/>
      <c r="AD121" s="186"/>
      <c r="AE121" s="172"/>
      <c r="AF121" s="352"/>
      <c r="AG121" s="408"/>
    </row>
    <row r="122" spans="1:33" x14ac:dyDescent="0.3">
      <c r="A122" s="63" t="s">
        <v>86</v>
      </c>
      <c r="B122" s="95"/>
      <c r="C122" s="171"/>
      <c r="D122" s="352"/>
      <c r="E122" s="352"/>
      <c r="F122" s="172"/>
      <c r="G122" s="172">
        <v>8</v>
      </c>
      <c r="H122" s="172"/>
      <c r="I122" s="172"/>
      <c r="J122" s="172"/>
      <c r="K122" s="352"/>
      <c r="L122" s="352"/>
      <c r="M122" s="172"/>
      <c r="N122" s="172"/>
      <c r="O122" s="172"/>
      <c r="P122" s="172"/>
      <c r="Q122" s="172"/>
      <c r="R122" s="352"/>
      <c r="S122" s="352"/>
      <c r="T122" s="186"/>
      <c r="U122" s="170"/>
      <c r="V122" s="186"/>
      <c r="W122" s="186"/>
      <c r="X122" s="172"/>
      <c r="Y122" s="352"/>
      <c r="Z122" s="366"/>
      <c r="AA122" s="186"/>
      <c r="AB122" s="186"/>
      <c r="AC122" s="186"/>
      <c r="AD122" s="186"/>
      <c r="AE122" s="172"/>
      <c r="AF122" s="352"/>
      <c r="AG122" s="408"/>
    </row>
    <row r="123" spans="1:33" x14ac:dyDescent="0.3">
      <c r="A123" s="64" t="s">
        <v>89</v>
      </c>
      <c r="B123" s="93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0"/>
      <c r="V123" s="189"/>
      <c r="W123" s="189"/>
      <c r="X123" s="174"/>
      <c r="Y123" s="353"/>
      <c r="Z123" s="364"/>
      <c r="AA123" s="189"/>
      <c r="AB123" s="189"/>
      <c r="AC123" s="189"/>
      <c r="AD123" s="189"/>
      <c r="AE123" s="174"/>
      <c r="AF123" s="353"/>
      <c r="AG123" s="408"/>
    </row>
    <row r="124" spans="1:33" ht="15" thickBot="1" x14ac:dyDescent="0.35">
      <c r="A124" s="64" t="s">
        <v>147</v>
      </c>
      <c r="B124" s="93"/>
      <c r="C124" s="173"/>
      <c r="D124" s="353"/>
      <c r="E124" s="353"/>
      <c r="F124" s="174">
        <v>12</v>
      </c>
      <c r="G124" s="174"/>
      <c r="H124" s="174"/>
      <c r="I124" s="174"/>
      <c r="J124" s="174"/>
      <c r="K124" s="353"/>
      <c r="L124" s="353"/>
      <c r="M124" s="174"/>
      <c r="N124" s="174">
        <v>10</v>
      </c>
      <c r="O124" s="174"/>
      <c r="P124" s="174"/>
      <c r="Q124" s="174"/>
      <c r="R124" s="353"/>
      <c r="S124" s="353"/>
      <c r="T124" s="189"/>
      <c r="U124" s="170"/>
      <c r="V124" s="189"/>
      <c r="W124" s="189"/>
      <c r="X124" s="174"/>
      <c r="Y124" s="353"/>
      <c r="Z124" s="364"/>
      <c r="AA124" s="189"/>
      <c r="AB124" s="189"/>
      <c r="AC124" s="189"/>
      <c r="AD124" s="189"/>
      <c r="AE124" s="174"/>
      <c r="AF124" s="353"/>
      <c r="AG124" s="408"/>
    </row>
    <row r="125" spans="1:33" ht="15" thickBot="1" x14ac:dyDescent="0.35">
      <c r="A125" s="36"/>
      <c r="B125" s="4"/>
      <c r="C125" s="12">
        <f t="shared" ref="C125:AG125" si="13">SUM(C116:C124)</f>
        <v>18</v>
      </c>
      <c r="D125" s="12">
        <f t="shared" si="13"/>
        <v>0</v>
      </c>
      <c r="E125" s="12">
        <f t="shared" si="13"/>
        <v>0</v>
      </c>
      <c r="F125" s="12">
        <f t="shared" si="13"/>
        <v>24</v>
      </c>
      <c r="G125" s="12">
        <f t="shared" si="13"/>
        <v>8</v>
      </c>
      <c r="H125" s="12">
        <f t="shared" si="13"/>
        <v>0</v>
      </c>
      <c r="I125" s="12">
        <f t="shared" si="13"/>
        <v>0</v>
      </c>
      <c r="J125" s="12">
        <f t="shared" si="13"/>
        <v>0</v>
      </c>
      <c r="K125" s="12">
        <f t="shared" si="13"/>
        <v>0</v>
      </c>
      <c r="L125" s="12">
        <f t="shared" si="13"/>
        <v>0</v>
      </c>
      <c r="M125" s="12">
        <f t="shared" si="13"/>
        <v>16</v>
      </c>
      <c r="N125" s="12">
        <f t="shared" si="13"/>
        <v>10</v>
      </c>
      <c r="O125" s="12">
        <f t="shared" si="13"/>
        <v>0</v>
      </c>
      <c r="P125" s="12">
        <f t="shared" si="13"/>
        <v>0</v>
      </c>
      <c r="Q125" s="12">
        <f t="shared" si="13"/>
        <v>0</v>
      </c>
      <c r="R125" s="12">
        <f t="shared" si="13"/>
        <v>0</v>
      </c>
      <c r="S125" s="12">
        <f t="shared" si="13"/>
        <v>0</v>
      </c>
      <c r="T125" s="12">
        <f t="shared" si="13"/>
        <v>0</v>
      </c>
      <c r="U125" s="12">
        <f t="shared" si="13"/>
        <v>9</v>
      </c>
      <c r="V125" s="12">
        <f t="shared" si="13"/>
        <v>40</v>
      </c>
      <c r="W125" s="12">
        <f t="shared" si="13"/>
        <v>0</v>
      </c>
      <c r="X125" s="12">
        <f t="shared" si="13"/>
        <v>0</v>
      </c>
      <c r="Y125" s="12">
        <f t="shared" si="13"/>
        <v>0</v>
      </c>
      <c r="Z125" s="12">
        <f t="shared" si="13"/>
        <v>0</v>
      </c>
      <c r="AA125" s="12">
        <f t="shared" si="13"/>
        <v>0</v>
      </c>
      <c r="AB125" s="12">
        <f t="shared" si="13"/>
        <v>18</v>
      </c>
      <c r="AC125" s="12">
        <f t="shared" si="13"/>
        <v>0</v>
      </c>
      <c r="AD125" s="12">
        <f t="shared" si="13"/>
        <v>0</v>
      </c>
      <c r="AE125" s="12">
        <f t="shared" si="13"/>
        <v>0</v>
      </c>
      <c r="AF125" s="12">
        <f t="shared" si="13"/>
        <v>0</v>
      </c>
      <c r="AG125" s="324">
        <f t="shared" si="13"/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72"/>
  <sheetViews>
    <sheetView topLeftCell="M1" zoomScale="85" zoomScaleNormal="85" workbookViewId="0">
      <selection activeCell="AG2" sqref="AG2:AG22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2" width="11.44140625" style="1" customWidth="1"/>
    <col min="33" max="33" width="11.44140625" style="1"/>
  </cols>
  <sheetData>
    <row r="1" spans="1:33" s="3" customFormat="1" ht="41.25" customHeight="1" thickBot="1" x14ac:dyDescent="0.35">
      <c r="A1" s="34"/>
      <c r="B1" s="32"/>
      <c r="C1" s="49">
        <v>43040</v>
      </c>
      <c r="D1" s="49">
        <v>43041</v>
      </c>
      <c r="E1" s="49">
        <v>43042</v>
      </c>
      <c r="F1" s="49">
        <v>43043</v>
      </c>
      <c r="G1" s="49">
        <v>43044</v>
      </c>
      <c r="H1" s="49">
        <v>43045</v>
      </c>
      <c r="I1" s="49">
        <v>43046</v>
      </c>
      <c r="J1" s="49">
        <v>43047</v>
      </c>
      <c r="K1" s="49">
        <v>43048</v>
      </c>
      <c r="L1" s="49">
        <v>43049</v>
      </c>
      <c r="M1" s="49">
        <v>43050</v>
      </c>
      <c r="N1" s="49">
        <v>43051</v>
      </c>
      <c r="O1" s="49">
        <v>43052</v>
      </c>
      <c r="P1" s="49">
        <v>43053</v>
      </c>
      <c r="Q1" s="49">
        <v>43054</v>
      </c>
      <c r="R1" s="49">
        <v>43055</v>
      </c>
      <c r="S1" s="49">
        <v>43056</v>
      </c>
      <c r="T1" s="49">
        <v>43057</v>
      </c>
      <c r="U1" s="49">
        <v>43058</v>
      </c>
      <c r="V1" s="49">
        <v>43059</v>
      </c>
      <c r="W1" s="49">
        <v>43060</v>
      </c>
      <c r="X1" s="49">
        <v>43061</v>
      </c>
      <c r="Y1" s="49">
        <v>43062</v>
      </c>
      <c r="Z1" s="49">
        <v>43063</v>
      </c>
      <c r="AA1" s="49">
        <v>43064</v>
      </c>
      <c r="AB1" s="49">
        <v>43065</v>
      </c>
      <c r="AC1" s="49">
        <v>43066</v>
      </c>
      <c r="AD1" s="49">
        <v>43067</v>
      </c>
      <c r="AE1" s="49">
        <v>43068</v>
      </c>
      <c r="AF1" s="257">
        <v>43069</v>
      </c>
      <c r="AG1" s="212"/>
    </row>
    <row r="2" spans="1:33" ht="19.95" customHeight="1" x14ac:dyDescent="0.3">
      <c r="A2" s="43" t="s">
        <v>0</v>
      </c>
      <c r="B2" s="51"/>
      <c r="C2" s="169">
        <v>50</v>
      </c>
      <c r="D2" s="170">
        <v>58</v>
      </c>
      <c r="E2" s="170">
        <v>62</v>
      </c>
      <c r="F2" s="115">
        <v>52</v>
      </c>
      <c r="G2" s="115">
        <v>63</v>
      </c>
      <c r="H2" s="170">
        <v>2</v>
      </c>
      <c r="I2" s="170">
        <v>3</v>
      </c>
      <c r="J2" s="170">
        <v>1</v>
      </c>
      <c r="K2" s="170">
        <v>2</v>
      </c>
      <c r="L2" s="170">
        <v>2</v>
      </c>
      <c r="M2" s="115">
        <v>35</v>
      </c>
      <c r="N2" s="115">
        <v>62</v>
      </c>
      <c r="O2" s="170"/>
      <c r="P2" s="170"/>
      <c r="Q2" s="170"/>
      <c r="R2" s="170">
        <v>1</v>
      </c>
      <c r="S2" s="170">
        <v>1</v>
      </c>
      <c r="T2" s="115">
        <v>21</v>
      </c>
      <c r="U2" s="115">
        <v>25</v>
      </c>
      <c r="V2" s="170">
        <v>1</v>
      </c>
      <c r="W2" s="170"/>
      <c r="X2" s="170"/>
      <c r="Y2" s="170">
        <v>2</v>
      </c>
      <c r="Z2" s="170">
        <v>2</v>
      </c>
      <c r="AA2" s="115">
        <v>17</v>
      </c>
      <c r="AB2" s="115">
        <v>25</v>
      </c>
      <c r="AC2" s="170">
        <v>1</v>
      </c>
      <c r="AD2" s="170"/>
      <c r="AE2" s="170"/>
      <c r="AF2" s="192">
        <v>7</v>
      </c>
      <c r="AG2" s="213">
        <f t="shared" ref="AG2:AG8" si="0">SUM(C2:AF2)</f>
        <v>495</v>
      </c>
    </row>
    <row r="3" spans="1:33" ht="19.95" customHeight="1" x14ac:dyDescent="0.3">
      <c r="A3" s="35" t="s">
        <v>1</v>
      </c>
      <c r="B3" s="29"/>
      <c r="C3" s="171">
        <v>43</v>
      </c>
      <c r="D3" s="172">
        <v>92</v>
      </c>
      <c r="E3" s="172">
        <v>97</v>
      </c>
      <c r="F3" s="116">
        <v>64</v>
      </c>
      <c r="G3" s="116">
        <v>60</v>
      </c>
      <c r="H3" s="172"/>
      <c r="I3" s="172">
        <v>2</v>
      </c>
      <c r="J3" s="172"/>
      <c r="K3" s="172">
        <v>1</v>
      </c>
      <c r="L3" s="172">
        <v>2</v>
      </c>
      <c r="M3" s="116">
        <v>21</v>
      </c>
      <c r="N3" s="116">
        <v>48</v>
      </c>
      <c r="O3" s="172"/>
      <c r="P3" s="172">
        <v>4</v>
      </c>
      <c r="Q3" s="172"/>
      <c r="R3" s="172">
        <v>1</v>
      </c>
      <c r="S3" s="172">
        <v>1</v>
      </c>
      <c r="T3" s="116">
        <v>26</v>
      </c>
      <c r="U3" s="116">
        <v>21</v>
      </c>
      <c r="V3" s="172">
        <v>1</v>
      </c>
      <c r="W3" s="172">
        <v>4</v>
      </c>
      <c r="X3" s="172"/>
      <c r="Y3" s="172">
        <v>2</v>
      </c>
      <c r="Z3" s="172"/>
      <c r="AA3" s="116">
        <v>18</v>
      </c>
      <c r="AB3" s="116">
        <v>18</v>
      </c>
      <c r="AC3" s="172">
        <v>1</v>
      </c>
      <c r="AD3" s="172"/>
      <c r="AE3" s="172"/>
      <c r="AF3" s="193">
        <v>10</v>
      </c>
      <c r="AG3" s="213">
        <f t="shared" si="0"/>
        <v>537</v>
      </c>
    </row>
    <row r="4" spans="1:33" ht="19.95" customHeight="1" x14ac:dyDescent="0.3">
      <c r="A4" s="35" t="s">
        <v>3</v>
      </c>
      <c r="B4" s="29"/>
      <c r="C4" s="171">
        <v>21</v>
      </c>
      <c r="D4" s="172">
        <v>22</v>
      </c>
      <c r="E4" s="172">
        <v>10</v>
      </c>
      <c r="F4" s="116">
        <v>19</v>
      </c>
      <c r="G4" s="116">
        <v>16</v>
      </c>
      <c r="H4" s="172"/>
      <c r="I4" s="172">
        <v>1</v>
      </c>
      <c r="J4" s="172"/>
      <c r="K4" s="172">
        <v>2</v>
      </c>
      <c r="L4" s="172">
        <v>2</v>
      </c>
      <c r="M4" s="116">
        <v>18</v>
      </c>
      <c r="N4" s="116">
        <v>18</v>
      </c>
      <c r="O4" s="172"/>
      <c r="P4" s="172"/>
      <c r="Q4" s="172"/>
      <c r="R4" s="172"/>
      <c r="S4" s="172">
        <v>1</v>
      </c>
      <c r="T4" s="116">
        <v>4</v>
      </c>
      <c r="U4" s="116">
        <v>14</v>
      </c>
      <c r="V4" s="172">
        <v>1</v>
      </c>
      <c r="W4" s="172"/>
      <c r="X4" s="172"/>
      <c r="Y4" s="172"/>
      <c r="Z4" s="172">
        <v>1</v>
      </c>
      <c r="AA4" s="116">
        <v>8</v>
      </c>
      <c r="AB4" s="116">
        <v>10</v>
      </c>
      <c r="AC4" s="172">
        <v>1</v>
      </c>
      <c r="AD4" s="172"/>
      <c r="AE4" s="172"/>
      <c r="AF4" s="193">
        <v>1</v>
      </c>
      <c r="AG4" s="213">
        <f t="shared" si="0"/>
        <v>170</v>
      </c>
    </row>
    <row r="5" spans="1:33" ht="19.95" customHeight="1" x14ac:dyDescent="0.3">
      <c r="A5" s="35" t="s">
        <v>2</v>
      </c>
      <c r="B5" s="29"/>
      <c r="C5" s="171">
        <v>10</v>
      </c>
      <c r="D5" s="172">
        <v>10</v>
      </c>
      <c r="E5" s="172">
        <v>14</v>
      </c>
      <c r="F5" s="116"/>
      <c r="G5" s="116"/>
      <c r="H5" s="172"/>
      <c r="I5" s="172">
        <v>7</v>
      </c>
      <c r="J5" s="172"/>
      <c r="K5" s="172"/>
      <c r="L5" s="172"/>
      <c r="M5" s="116">
        <v>27</v>
      </c>
      <c r="N5" s="116"/>
      <c r="O5" s="172"/>
      <c r="P5" s="172"/>
      <c r="Q5" s="172"/>
      <c r="R5" s="172"/>
      <c r="S5" s="172">
        <v>21</v>
      </c>
      <c r="T5" s="116"/>
      <c r="U5" s="116">
        <v>26</v>
      </c>
      <c r="V5" s="172"/>
      <c r="W5" s="172"/>
      <c r="X5" s="172"/>
      <c r="Y5" s="172"/>
      <c r="Z5" s="172"/>
      <c r="AA5" s="116">
        <v>24</v>
      </c>
      <c r="AB5" s="116"/>
      <c r="AC5" s="172">
        <v>14</v>
      </c>
      <c r="AD5" s="172"/>
      <c r="AE5" s="172"/>
      <c r="AF5" s="193"/>
      <c r="AG5" s="213">
        <f t="shared" si="0"/>
        <v>153</v>
      </c>
    </row>
    <row r="6" spans="1:33" ht="19.95" customHeight="1" x14ac:dyDescent="0.3">
      <c r="A6" s="35" t="s">
        <v>30</v>
      </c>
      <c r="B6" s="29"/>
      <c r="C6" s="171"/>
      <c r="D6" s="172"/>
      <c r="E6" s="172"/>
      <c r="F6" s="116"/>
      <c r="G6" s="116"/>
      <c r="H6" s="172">
        <v>69</v>
      </c>
      <c r="I6" s="172">
        <v>74</v>
      </c>
      <c r="J6" s="172">
        <v>51</v>
      </c>
      <c r="K6" s="172">
        <v>66</v>
      </c>
      <c r="L6" s="172">
        <v>69</v>
      </c>
      <c r="M6" s="116"/>
      <c r="N6" s="116"/>
      <c r="O6" s="172">
        <v>75</v>
      </c>
      <c r="P6" s="172"/>
      <c r="Q6" s="172"/>
      <c r="R6" s="172"/>
      <c r="S6" s="172">
        <v>126</v>
      </c>
      <c r="T6" s="116"/>
      <c r="U6" s="116"/>
      <c r="V6" s="172"/>
      <c r="W6" s="172"/>
      <c r="X6" s="172"/>
      <c r="Y6" s="172">
        <v>212</v>
      </c>
      <c r="Z6" s="172"/>
      <c r="AA6" s="116"/>
      <c r="AB6" s="116"/>
      <c r="AC6" s="172">
        <v>178</v>
      </c>
      <c r="AD6" s="172"/>
      <c r="AE6" s="172">
        <v>149</v>
      </c>
      <c r="AF6" s="193"/>
      <c r="AG6" s="213">
        <f t="shared" si="0"/>
        <v>1069</v>
      </c>
    </row>
    <row r="7" spans="1:33" ht="19.95" customHeight="1" x14ac:dyDescent="0.3">
      <c r="A7" s="35" t="s">
        <v>4</v>
      </c>
      <c r="B7" s="29"/>
      <c r="C7" s="171"/>
      <c r="D7" s="172"/>
      <c r="E7" s="172"/>
      <c r="F7" s="116"/>
      <c r="G7" s="116"/>
      <c r="H7" s="172"/>
      <c r="I7" s="172"/>
      <c r="J7" s="172"/>
      <c r="K7" s="172"/>
      <c r="L7" s="172"/>
      <c r="M7" s="116"/>
      <c r="N7" s="116"/>
      <c r="O7" s="172"/>
      <c r="P7" s="172"/>
      <c r="Q7" s="172"/>
      <c r="R7" s="172"/>
      <c r="S7" s="172"/>
      <c r="T7" s="116"/>
      <c r="U7" s="116"/>
      <c r="V7" s="172"/>
      <c r="W7" s="172"/>
      <c r="X7" s="172">
        <v>53</v>
      </c>
      <c r="Y7" s="172"/>
      <c r="Z7" s="172"/>
      <c r="AA7" s="116"/>
      <c r="AB7" s="116"/>
      <c r="AC7" s="172"/>
      <c r="AD7" s="172"/>
      <c r="AE7" s="172"/>
      <c r="AF7" s="193"/>
      <c r="AG7" s="213">
        <f t="shared" si="0"/>
        <v>53</v>
      </c>
    </row>
    <row r="8" spans="1:33" ht="19.95" customHeight="1" x14ac:dyDescent="0.3">
      <c r="A8" s="35" t="s">
        <v>29</v>
      </c>
      <c r="B8" s="29"/>
      <c r="C8" s="171"/>
      <c r="D8" s="172"/>
      <c r="E8" s="172"/>
      <c r="F8" s="116"/>
      <c r="G8" s="116"/>
      <c r="H8" s="172"/>
      <c r="I8" s="172"/>
      <c r="J8" s="172"/>
      <c r="K8" s="172"/>
      <c r="L8" s="172"/>
      <c r="M8" s="116"/>
      <c r="N8" s="116"/>
      <c r="O8" s="172" t="s">
        <v>47</v>
      </c>
      <c r="P8" s="172"/>
      <c r="Q8" s="172"/>
      <c r="R8" s="172"/>
      <c r="S8" s="172"/>
      <c r="T8" s="116"/>
      <c r="U8" s="116"/>
      <c r="V8" s="172"/>
      <c r="W8" s="172"/>
      <c r="X8" s="172"/>
      <c r="Y8" s="172"/>
      <c r="Z8" s="172"/>
      <c r="AA8" s="116"/>
      <c r="AB8" s="116"/>
      <c r="AC8" s="172"/>
      <c r="AD8" s="172"/>
      <c r="AE8" s="172"/>
      <c r="AF8" s="193"/>
      <c r="AG8" s="213">
        <f t="shared" si="0"/>
        <v>0</v>
      </c>
    </row>
    <row r="9" spans="1:33" ht="19.95" customHeight="1" x14ac:dyDescent="0.3">
      <c r="A9" s="35" t="s">
        <v>55</v>
      </c>
      <c r="B9" s="29"/>
      <c r="C9" s="171"/>
      <c r="D9" s="172"/>
      <c r="E9" s="172"/>
      <c r="F9" s="116"/>
      <c r="G9" s="116"/>
      <c r="H9" s="172"/>
      <c r="I9" s="172"/>
      <c r="J9" s="172"/>
      <c r="K9" s="172"/>
      <c r="L9" s="172"/>
      <c r="M9" s="116"/>
      <c r="N9" s="116"/>
      <c r="O9" s="172">
        <v>23</v>
      </c>
      <c r="P9" s="172"/>
      <c r="Q9" s="172"/>
      <c r="R9" s="172"/>
      <c r="S9" s="172"/>
      <c r="T9" s="116"/>
      <c r="U9" s="116"/>
      <c r="V9" s="172"/>
      <c r="W9" s="172"/>
      <c r="X9" s="172"/>
      <c r="Y9" s="172"/>
      <c r="Z9" s="172"/>
      <c r="AA9" s="116"/>
      <c r="AB9" s="116"/>
      <c r="AC9" s="172"/>
      <c r="AD9" s="172"/>
      <c r="AE9" s="172"/>
      <c r="AF9" s="193"/>
      <c r="AG9" s="213"/>
    </row>
    <row r="10" spans="1:33" ht="19.95" customHeight="1" x14ac:dyDescent="0.3">
      <c r="A10" s="35" t="s">
        <v>9</v>
      </c>
      <c r="B10" s="29"/>
      <c r="C10" s="171"/>
      <c r="D10" s="172">
        <v>19</v>
      </c>
      <c r="E10" s="172">
        <v>85</v>
      </c>
      <c r="F10" s="116"/>
      <c r="G10" s="116"/>
      <c r="H10" s="172"/>
      <c r="I10" s="172"/>
      <c r="J10" s="172"/>
      <c r="K10" s="172"/>
      <c r="L10" s="172"/>
      <c r="M10" s="116"/>
      <c r="N10" s="116"/>
      <c r="O10" s="172">
        <v>23</v>
      </c>
      <c r="P10" s="172"/>
      <c r="Q10" s="172"/>
      <c r="R10" s="172"/>
      <c r="S10" s="172"/>
      <c r="T10" s="116"/>
      <c r="U10" s="116"/>
      <c r="V10" s="172"/>
      <c r="W10" s="172"/>
      <c r="X10" s="172"/>
      <c r="Y10" s="172">
        <v>22</v>
      </c>
      <c r="Z10" s="172"/>
      <c r="AA10" s="116"/>
      <c r="AB10" s="116"/>
      <c r="AC10" s="172"/>
      <c r="AD10" s="172"/>
      <c r="AE10" s="172"/>
      <c r="AF10" s="193"/>
      <c r="AG10" s="213">
        <f t="shared" ref="AG10:AG41" si="1">SUM(C10:AF10)</f>
        <v>149</v>
      </c>
    </row>
    <row r="11" spans="1:33" ht="19.95" customHeight="1" thickBot="1" x14ac:dyDescent="0.35">
      <c r="A11" s="44" t="s">
        <v>5</v>
      </c>
      <c r="B11" s="52"/>
      <c r="C11" s="173"/>
      <c r="D11" s="174">
        <v>1</v>
      </c>
      <c r="E11" s="174"/>
      <c r="F11" s="117">
        <v>1</v>
      </c>
      <c r="G11" s="117"/>
      <c r="H11" s="174"/>
      <c r="I11" s="174"/>
      <c r="J11" s="174"/>
      <c r="K11" s="174"/>
      <c r="L11" s="174"/>
      <c r="M11" s="117">
        <v>3</v>
      </c>
      <c r="N11" s="117"/>
      <c r="O11" s="174"/>
      <c r="P11" s="174"/>
      <c r="Q11" s="174"/>
      <c r="R11" s="174">
        <v>3</v>
      </c>
      <c r="S11" s="174"/>
      <c r="T11" s="117"/>
      <c r="U11" s="117"/>
      <c r="V11" s="174"/>
      <c r="W11" s="174"/>
      <c r="X11" s="174"/>
      <c r="Y11" s="174"/>
      <c r="Z11" s="174"/>
      <c r="AA11" s="117"/>
      <c r="AB11" s="117"/>
      <c r="AC11" s="174"/>
      <c r="AD11" s="174"/>
      <c r="AE11" s="174"/>
      <c r="AF11" s="194"/>
      <c r="AG11" s="213">
        <f t="shared" si="1"/>
        <v>8</v>
      </c>
    </row>
    <row r="12" spans="1:33" ht="19.95" customHeight="1" thickBot="1" x14ac:dyDescent="0.35">
      <c r="A12" s="107"/>
      <c r="B12" s="106"/>
      <c r="C12" s="12">
        <f t="shared" ref="C12:AF12" si="2">SUM(C2:C11)</f>
        <v>124</v>
      </c>
      <c r="D12" s="13">
        <f t="shared" si="2"/>
        <v>202</v>
      </c>
      <c r="E12" s="13">
        <f t="shared" si="2"/>
        <v>268</v>
      </c>
      <c r="F12" s="13">
        <f t="shared" si="2"/>
        <v>136</v>
      </c>
      <c r="G12" s="13">
        <f t="shared" si="2"/>
        <v>139</v>
      </c>
      <c r="H12" s="13">
        <f t="shared" si="2"/>
        <v>71</v>
      </c>
      <c r="I12" s="13">
        <f t="shared" si="2"/>
        <v>87</v>
      </c>
      <c r="J12" s="13">
        <f t="shared" si="2"/>
        <v>52</v>
      </c>
      <c r="K12" s="13">
        <f t="shared" si="2"/>
        <v>71</v>
      </c>
      <c r="L12" s="13">
        <f t="shared" si="2"/>
        <v>75</v>
      </c>
      <c r="M12" s="13">
        <f t="shared" si="2"/>
        <v>104</v>
      </c>
      <c r="N12" s="13">
        <f t="shared" si="2"/>
        <v>128</v>
      </c>
      <c r="O12" s="13">
        <f t="shared" si="2"/>
        <v>121</v>
      </c>
      <c r="P12" s="13">
        <f t="shared" si="2"/>
        <v>4</v>
      </c>
      <c r="Q12" s="13">
        <f t="shared" si="2"/>
        <v>0</v>
      </c>
      <c r="R12" s="13">
        <f t="shared" si="2"/>
        <v>5</v>
      </c>
      <c r="S12" s="13">
        <f t="shared" si="2"/>
        <v>150</v>
      </c>
      <c r="T12" s="13">
        <f t="shared" si="2"/>
        <v>51</v>
      </c>
      <c r="U12" s="13">
        <f t="shared" si="2"/>
        <v>86</v>
      </c>
      <c r="V12" s="13">
        <f t="shared" si="2"/>
        <v>3</v>
      </c>
      <c r="W12" s="13">
        <f t="shared" si="2"/>
        <v>4</v>
      </c>
      <c r="X12" s="13">
        <f t="shared" si="2"/>
        <v>53</v>
      </c>
      <c r="Y12" s="13">
        <f t="shared" si="2"/>
        <v>238</v>
      </c>
      <c r="Z12" s="13">
        <f t="shared" si="2"/>
        <v>3</v>
      </c>
      <c r="AA12" s="13">
        <f t="shared" si="2"/>
        <v>67</v>
      </c>
      <c r="AB12" s="13">
        <f t="shared" si="2"/>
        <v>53</v>
      </c>
      <c r="AC12" s="13">
        <f t="shared" si="2"/>
        <v>195</v>
      </c>
      <c r="AD12" s="13">
        <f t="shared" si="2"/>
        <v>0</v>
      </c>
      <c r="AE12" s="13">
        <f t="shared" si="2"/>
        <v>149</v>
      </c>
      <c r="AF12" s="17">
        <f t="shared" si="2"/>
        <v>18</v>
      </c>
      <c r="AG12" s="213">
        <f t="shared" si="1"/>
        <v>2657</v>
      </c>
    </row>
    <row r="13" spans="1:33" ht="19.95" customHeight="1" x14ac:dyDescent="0.3">
      <c r="A13" s="45" t="s">
        <v>13</v>
      </c>
      <c r="B13" s="104"/>
      <c r="C13" s="175"/>
      <c r="D13" s="176"/>
      <c r="E13" s="176"/>
      <c r="F13" s="118"/>
      <c r="G13" s="118">
        <v>4</v>
      </c>
      <c r="H13" s="176"/>
      <c r="I13" s="176"/>
      <c r="J13" s="176"/>
      <c r="K13" s="176"/>
      <c r="L13" s="176"/>
      <c r="M13" s="118"/>
      <c r="N13" s="118">
        <v>2</v>
      </c>
      <c r="O13" s="176"/>
      <c r="P13" s="176"/>
      <c r="Q13" s="176"/>
      <c r="R13" s="176"/>
      <c r="S13" s="176"/>
      <c r="T13" s="127"/>
      <c r="U13" s="127"/>
      <c r="V13" s="178"/>
      <c r="W13" s="177"/>
      <c r="X13" s="178"/>
      <c r="Y13" s="178"/>
      <c r="Z13" s="178"/>
      <c r="AA13" s="128"/>
      <c r="AB13" s="128"/>
      <c r="AC13" s="177"/>
      <c r="AD13" s="177"/>
      <c r="AE13" s="177"/>
      <c r="AF13" s="206"/>
      <c r="AG13" s="213">
        <f t="shared" si="1"/>
        <v>6</v>
      </c>
    </row>
    <row r="14" spans="1:33" ht="19.95" customHeight="1" thickBot="1" x14ac:dyDescent="0.35">
      <c r="A14" s="46" t="s">
        <v>17</v>
      </c>
      <c r="B14" s="105"/>
      <c r="C14" s="179"/>
      <c r="D14" s="180"/>
      <c r="E14" s="180"/>
      <c r="F14" s="119"/>
      <c r="G14" s="119"/>
      <c r="H14" s="180"/>
      <c r="I14" s="180"/>
      <c r="J14" s="180"/>
      <c r="K14" s="180"/>
      <c r="L14" s="180"/>
      <c r="M14" s="119"/>
      <c r="N14" s="119"/>
      <c r="O14" s="180"/>
      <c r="P14" s="180"/>
      <c r="Q14" s="180"/>
      <c r="R14" s="180"/>
      <c r="S14" s="180"/>
      <c r="T14" s="129"/>
      <c r="U14" s="129"/>
      <c r="V14" s="182"/>
      <c r="W14" s="181"/>
      <c r="X14" s="182"/>
      <c r="Y14" s="182"/>
      <c r="Z14" s="182"/>
      <c r="AA14" s="130"/>
      <c r="AB14" s="130"/>
      <c r="AC14" s="181"/>
      <c r="AD14" s="181"/>
      <c r="AE14" s="181"/>
      <c r="AF14" s="207"/>
      <c r="AG14" s="213">
        <f t="shared" si="1"/>
        <v>0</v>
      </c>
    </row>
    <row r="15" spans="1:33" ht="19.95" customHeight="1" thickBot="1" x14ac:dyDescent="0.35">
      <c r="A15" s="97"/>
      <c r="B15" s="98"/>
      <c r="C15" s="199">
        <f>SUM(C13:C14)</f>
        <v>0</v>
      </c>
      <c r="D15" s="199">
        <f t="shared" ref="D15:AF15" si="3">SUM(D13:D14)</f>
        <v>0</v>
      </c>
      <c r="E15" s="199">
        <f t="shared" si="3"/>
        <v>0</v>
      </c>
      <c r="F15" s="199">
        <f t="shared" si="3"/>
        <v>0</v>
      </c>
      <c r="G15" s="199">
        <f t="shared" si="3"/>
        <v>4</v>
      </c>
      <c r="H15" s="199">
        <f t="shared" si="3"/>
        <v>0</v>
      </c>
      <c r="I15" s="199">
        <f t="shared" si="3"/>
        <v>0</v>
      </c>
      <c r="J15" s="199">
        <f t="shared" si="3"/>
        <v>0</v>
      </c>
      <c r="K15" s="199">
        <f t="shared" si="3"/>
        <v>0</v>
      </c>
      <c r="L15" s="199">
        <f t="shared" si="3"/>
        <v>0</v>
      </c>
      <c r="M15" s="199">
        <f t="shared" si="3"/>
        <v>0</v>
      </c>
      <c r="N15" s="199">
        <f t="shared" si="3"/>
        <v>2</v>
      </c>
      <c r="O15" s="199">
        <f t="shared" si="3"/>
        <v>0</v>
      </c>
      <c r="P15" s="199">
        <f t="shared" si="3"/>
        <v>0</v>
      </c>
      <c r="Q15" s="199">
        <f t="shared" si="3"/>
        <v>0</v>
      </c>
      <c r="R15" s="199">
        <f t="shared" si="3"/>
        <v>0</v>
      </c>
      <c r="S15" s="199">
        <f t="shared" si="3"/>
        <v>0</v>
      </c>
      <c r="T15" s="199">
        <f t="shared" si="3"/>
        <v>0</v>
      </c>
      <c r="U15" s="199">
        <f t="shared" si="3"/>
        <v>0</v>
      </c>
      <c r="V15" s="199">
        <f t="shared" si="3"/>
        <v>0</v>
      </c>
      <c r="W15" s="199">
        <f t="shared" si="3"/>
        <v>0</v>
      </c>
      <c r="X15" s="199">
        <f t="shared" si="3"/>
        <v>0</v>
      </c>
      <c r="Y15" s="199">
        <f t="shared" si="3"/>
        <v>0</v>
      </c>
      <c r="Z15" s="199">
        <f t="shared" si="3"/>
        <v>0</v>
      </c>
      <c r="AA15" s="199">
        <f t="shared" si="3"/>
        <v>0</v>
      </c>
      <c r="AB15" s="199">
        <f t="shared" si="3"/>
        <v>0</v>
      </c>
      <c r="AC15" s="199">
        <f t="shared" si="3"/>
        <v>0</v>
      </c>
      <c r="AD15" s="199">
        <f t="shared" si="3"/>
        <v>0</v>
      </c>
      <c r="AE15" s="199">
        <f t="shared" si="3"/>
        <v>0</v>
      </c>
      <c r="AF15" s="200">
        <f t="shared" si="3"/>
        <v>0</v>
      </c>
      <c r="AG15" s="213">
        <f t="shared" si="1"/>
        <v>6</v>
      </c>
    </row>
    <row r="16" spans="1:33" ht="19.95" customHeight="1" thickBot="1" x14ac:dyDescent="0.35">
      <c r="A16" s="47" t="s">
        <v>48</v>
      </c>
      <c r="B16" s="90"/>
      <c r="C16" s="203"/>
      <c r="D16" s="204"/>
      <c r="E16" s="204"/>
      <c r="F16" s="205"/>
      <c r="G16" s="205"/>
      <c r="H16" s="204"/>
      <c r="I16" s="204"/>
      <c r="J16" s="204"/>
      <c r="K16" s="204"/>
      <c r="L16" s="204"/>
      <c r="M16" s="205"/>
      <c r="N16" s="205"/>
      <c r="O16" s="204"/>
      <c r="P16" s="204"/>
      <c r="Q16" s="204"/>
      <c r="R16" s="204"/>
      <c r="S16" s="204"/>
      <c r="T16" s="205"/>
      <c r="U16" s="205"/>
      <c r="V16" s="204"/>
      <c r="W16" s="204"/>
      <c r="X16" s="204"/>
      <c r="Y16" s="204"/>
      <c r="Z16" s="204"/>
      <c r="AA16" s="205"/>
      <c r="AB16" s="205"/>
      <c r="AC16" s="204"/>
      <c r="AD16" s="204"/>
      <c r="AE16" s="204"/>
      <c r="AF16" s="208"/>
      <c r="AG16" s="213">
        <f t="shared" si="1"/>
        <v>0</v>
      </c>
    </row>
    <row r="17" spans="1:33" ht="19.95" customHeight="1" thickBot="1" x14ac:dyDescent="0.35">
      <c r="A17" s="121"/>
      <c r="B17" s="201"/>
      <c r="C17" s="50">
        <f>SUM(C16)</f>
        <v>0</v>
      </c>
      <c r="D17" s="50">
        <f t="shared" ref="D17:AF17" si="4">SUM(D16)</f>
        <v>0</v>
      </c>
      <c r="E17" s="50">
        <f t="shared" si="4"/>
        <v>0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50">
        <f t="shared" si="4"/>
        <v>0</v>
      </c>
      <c r="N17" s="50">
        <f t="shared" si="4"/>
        <v>0</v>
      </c>
      <c r="O17" s="50">
        <f t="shared" si="4"/>
        <v>0</v>
      </c>
      <c r="P17" s="50">
        <f t="shared" si="4"/>
        <v>0</v>
      </c>
      <c r="Q17" s="50">
        <f t="shared" si="4"/>
        <v>0</v>
      </c>
      <c r="R17" s="50">
        <f t="shared" si="4"/>
        <v>0</v>
      </c>
      <c r="S17" s="50">
        <f t="shared" si="4"/>
        <v>0</v>
      </c>
      <c r="T17" s="50">
        <f t="shared" si="4"/>
        <v>0</v>
      </c>
      <c r="U17" s="50">
        <f t="shared" si="4"/>
        <v>0</v>
      </c>
      <c r="V17" s="50">
        <f t="shared" si="4"/>
        <v>0</v>
      </c>
      <c r="W17" s="50">
        <f t="shared" si="4"/>
        <v>0</v>
      </c>
      <c r="X17" s="50">
        <f t="shared" si="4"/>
        <v>0</v>
      </c>
      <c r="Y17" s="50">
        <f t="shared" si="4"/>
        <v>0</v>
      </c>
      <c r="Z17" s="50">
        <f t="shared" si="4"/>
        <v>0</v>
      </c>
      <c r="AA17" s="50">
        <f t="shared" si="4"/>
        <v>0</v>
      </c>
      <c r="AB17" s="50">
        <f t="shared" si="4"/>
        <v>0</v>
      </c>
      <c r="AC17" s="50">
        <f t="shared" si="4"/>
        <v>0</v>
      </c>
      <c r="AD17" s="50">
        <f t="shared" si="4"/>
        <v>0</v>
      </c>
      <c r="AE17" s="50">
        <f t="shared" si="4"/>
        <v>0</v>
      </c>
      <c r="AF17" s="202">
        <f t="shared" si="4"/>
        <v>0</v>
      </c>
      <c r="AG17" s="213">
        <f t="shared" si="1"/>
        <v>0</v>
      </c>
    </row>
    <row r="18" spans="1:33" ht="19.95" customHeight="1" x14ac:dyDescent="0.3">
      <c r="A18" s="39" t="s">
        <v>14</v>
      </c>
      <c r="B18" s="90"/>
      <c r="C18" s="169"/>
      <c r="D18" s="170"/>
      <c r="E18" s="170"/>
      <c r="F18" s="115"/>
      <c r="G18" s="115"/>
      <c r="H18" s="170"/>
      <c r="I18" s="170"/>
      <c r="J18" s="170"/>
      <c r="K18" s="170"/>
      <c r="L18" s="170"/>
      <c r="M18" s="115"/>
      <c r="N18" s="115">
        <v>4</v>
      </c>
      <c r="O18" s="170"/>
      <c r="P18" s="170"/>
      <c r="Q18" s="170"/>
      <c r="R18" s="170"/>
      <c r="S18" s="170"/>
      <c r="T18" s="131"/>
      <c r="U18" s="131"/>
      <c r="V18" s="184"/>
      <c r="W18" s="183"/>
      <c r="X18" s="184"/>
      <c r="Y18" s="184"/>
      <c r="Z18" s="184"/>
      <c r="AA18" s="131"/>
      <c r="AB18" s="148"/>
      <c r="AC18" s="183"/>
      <c r="AD18" s="183"/>
      <c r="AE18" s="185"/>
      <c r="AF18" s="209"/>
      <c r="AG18" s="213">
        <f t="shared" si="1"/>
        <v>4</v>
      </c>
    </row>
    <row r="19" spans="1:33" ht="19.95" customHeight="1" x14ac:dyDescent="0.3">
      <c r="A19" s="40" t="s">
        <v>15</v>
      </c>
      <c r="B19" s="94"/>
      <c r="C19" s="171"/>
      <c r="D19" s="172"/>
      <c r="E19" s="172"/>
      <c r="F19" s="116"/>
      <c r="G19" s="116"/>
      <c r="H19" s="172"/>
      <c r="I19" s="172"/>
      <c r="J19" s="172"/>
      <c r="K19" s="172"/>
      <c r="L19" s="172"/>
      <c r="M19" s="116"/>
      <c r="N19" s="116">
        <v>3</v>
      </c>
      <c r="O19" s="172"/>
      <c r="P19" s="172"/>
      <c r="Q19" s="172"/>
      <c r="R19" s="172"/>
      <c r="S19" s="172"/>
      <c r="T19" s="133"/>
      <c r="U19" s="133"/>
      <c r="V19" s="187"/>
      <c r="W19" s="186"/>
      <c r="X19" s="187"/>
      <c r="Y19" s="187"/>
      <c r="Z19" s="187"/>
      <c r="AA19" s="134"/>
      <c r="AB19" s="149"/>
      <c r="AC19" s="186"/>
      <c r="AD19" s="186"/>
      <c r="AE19" s="188"/>
      <c r="AF19" s="210"/>
      <c r="AG19" s="213">
        <f t="shared" si="1"/>
        <v>3</v>
      </c>
    </row>
    <row r="20" spans="1:33" ht="19.95" customHeight="1" thickBot="1" x14ac:dyDescent="0.35">
      <c r="A20" s="48" t="s">
        <v>16</v>
      </c>
      <c r="B20" s="91"/>
      <c r="C20" s="173"/>
      <c r="D20" s="174"/>
      <c r="E20" s="174"/>
      <c r="F20" s="117"/>
      <c r="G20" s="117"/>
      <c r="H20" s="174"/>
      <c r="I20" s="174"/>
      <c r="J20" s="174"/>
      <c r="K20" s="174"/>
      <c r="L20" s="174"/>
      <c r="M20" s="117"/>
      <c r="N20" s="117"/>
      <c r="O20" s="174"/>
      <c r="P20" s="174"/>
      <c r="Q20" s="174"/>
      <c r="R20" s="174"/>
      <c r="S20" s="174"/>
      <c r="T20" s="135"/>
      <c r="U20" s="135"/>
      <c r="V20" s="190"/>
      <c r="W20" s="189"/>
      <c r="X20" s="190"/>
      <c r="Y20" s="190"/>
      <c r="Z20" s="190"/>
      <c r="AA20" s="136"/>
      <c r="AB20" s="150"/>
      <c r="AC20" s="189"/>
      <c r="AD20" s="189"/>
      <c r="AE20" s="191"/>
      <c r="AF20" s="211"/>
      <c r="AG20" s="213">
        <f t="shared" si="1"/>
        <v>0</v>
      </c>
    </row>
    <row r="21" spans="1:33" s="125" customFormat="1" ht="19.95" customHeight="1" thickBot="1" x14ac:dyDescent="0.35">
      <c r="A21" s="121"/>
      <c r="B21" s="124"/>
      <c r="C21" s="50">
        <f t="shared" ref="C21:K21" si="5">SUM(C18:C20)</f>
        <v>0</v>
      </c>
      <c r="D21" s="22">
        <f t="shared" si="5"/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>SUM(L18:L20)</f>
        <v>0</v>
      </c>
      <c r="M21" s="22">
        <f t="shared" ref="M21:AF21" si="6">SUM(M18:M20)</f>
        <v>0</v>
      </c>
      <c r="N21" s="22">
        <f t="shared" si="6"/>
        <v>7</v>
      </c>
      <c r="O21" s="22">
        <f t="shared" si="6"/>
        <v>0</v>
      </c>
      <c r="P21" s="22">
        <f t="shared" si="6"/>
        <v>0</v>
      </c>
      <c r="Q21" s="22">
        <f t="shared" si="6"/>
        <v>0</v>
      </c>
      <c r="R21" s="22">
        <f t="shared" si="6"/>
        <v>0</v>
      </c>
      <c r="S21" s="22">
        <f t="shared" si="6"/>
        <v>0</v>
      </c>
      <c r="T21" s="22">
        <f t="shared" si="6"/>
        <v>0</v>
      </c>
      <c r="U21" s="22">
        <f t="shared" si="6"/>
        <v>0</v>
      </c>
      <c r="V21" s="22">
        <f t="shared" si="6"/>
        <v>0</v>
      </c>
      <c r="W21" s="22">
        <f t="shared" si="6"/>
        <v>0</v>
      </c>
      <c r="X21" s="22">
        <f t="shared" si="6"/>
        <v>0</v>
      </c>
      <c r="Y21" s="22">
        <f t="shared" si="6"/>
        <v>0</v>
      </c>
      <c r="Z21" s="22">
        <f t="shared" si="6"/>
        <v>0</v>
      </c>
      <c r="AA21" s="22">
        <f t="shared" si="6"/>
        <v>0</v>
      </c>
      <c r="AB21" s="25">
        <f t="shared" si="6"/>
        <v>0</v>
      </c>
      <c r="AC21" s="22">
        <f t="shared" si="6"/>
        <v>0</v>
      </c>
      <c r="AD21" s="22">
        <f t="shared" si="6"/>
        <v>0</v>
      </c>
      <c r="AE21" s="25">
        <f t="shared" si="6"/>
        <v>0</v>
      </c>
      <c r="AF21" s="25">
        <f t="shared" si="6"/>
        <v>0</v>
      </c>
      <c r="AG21" s="213">
        <f t="shared" si="1"/>
        <v>7</v>
      </c>
    </row>
    <row r="22" spans="1:33" ht="30" customHeight="1" thickBot="1" x14ac:dyDescent="0.35">
      <c r="A22" s="122" t="s">
        <v>42</v>
      </c>
      <c r="B22" s="260">
        <f>SUM(C22:AF22)</f>
        <v>2670</v>
      </c>
      <c r="C22" s="123">
        <f>C21+C17+C15+C12</f>
        <v>124</v>
      </c>
      <c r="D22" s="123">
        <f t="shared" ref="D22:AE22" si="7">D21+D17+D15+D12</f>
        <v>202</v>
      </c>
      <c r="E22" s="123">
        <f t="shared" si="7"/>
        <v>268</v>
      </c>
      <c r="F22" s="123">
        <f t="shared" si="7"/>
        <v>136</v>
      </c>
      <c r="G22" s="123">
        <f t="shared" si="7"/>
        <v>143</v>
      </c>
      <c r="H22" s="123">
        <f t="shared" si="7"/>
        <v>71</v>
      </c>
      <c r="I22" s="123">
        <f t="shared" si="7"/>
        <v>87</v>
      </c>
      <c r="J22" s="123">
        <f t="shared" si="7"/>
        <v>52</v>
      </c>
      <c r="K22" s="123">
        <f t="shared" si="7"/>
        <v>71</v>
      </c>
      <c r="L22" s="123">
        <f t="shared" si="7"/>
        <v>75</v>
      </c>
      <c r="M22" s="123">
        <f t="shared" si="7"/>
        <v>104</v>
      </c>
      <c r="N22" s="123">
        <f t="shared" si="7"/>
        <v>137</v>
      </c>
      <c r="O22" s="123">
        <f t="shared" si="7"/>
        <v>121</v>
      </c>
      <c r="P22" s="123">
        <f t="shared" si="7"/>
        <v>4</v>
      </c>
      <c r="Q22" s="123">
        <f t="shared" si="7"/>
        <v>0</v>
      </c>
      <c r="R22" s="123">
        <f t="shared" si="7"/>
        <v>5</v>
      </c>
      <c r="S22" s="123">
        <f t="shared" si="7"/>
        <v>150</v>
      </c>
      <c r="T22" s="123">
        <f t="shared" si="7"/>
        <v>51</v>
      </c>
      <c r="U22" s="123">
        <f t="shared" si="7"/>
        <v>86</v>
      </c>
      <c r="V22" s="123">
        <f t="shared" si="7"/>
        <v>3</v>
      </c>
      <c r="W22" s="123">
        <f t="shared" si="7"/>
        <v>4</v>
      </c>
      <c r="X22" s="123">
        <f t="shared" si="7"/>
        <v>53</v>
      </c>
      <c r="Y22" s="123">
        <f t="shared" si="7"/>
        <v>238</v>
      </c>
      <c r="Z22" s="123">
        <f t="shared" si="7"/>
        <v>3</v>
      </c>
      <c r="AA22" s="123">
        <f t="shared" si="7"/>
        <v>67</v>
      </c>
      <c r="AB22" s="123">
        <f t="shared" si="7"/>
        <v>53</v>
      </c>
      <c r="AC22" s="123">
        <f t="shared" si="7"/>
        <v>195</v>
      </c>
      <c r="AD22" s="123">
        <f t="shared" si="7"/>
        <v>0</v>
      </c>
      <c r="AE22" s="123">
        <f t="shared" si="7"/>
        <v>149</v>
      </c>
      <c r="AF22" s="138">
        <f>SUM(AF21,AF17,AF15,AF12)</f>
        <v>18</v>
      </c>
      <c r="AG22" s="213">
        <f t="shared" si="1"/>
        <v>2670</v>
      </c>
    </row>
    <row r="23" spans="1:33" ht="19.5" customHeight="1" x14ac:dyDescent="0.3">
      <c r="A23" s="45" t="s">
        <v>6</v>
      </c>
      <c r="B23" s="157"/>
      <c r="C23" s="155">
        <v>36</v>
      </c>
      <c r="D23" s="156">
        <v>5</v>
      </c>
      <c r="E23" s="156">
        <v>62</v>
      </c>
      <c r="F23" s="154">
        <v>21</v>
      </c>
      <c r="G23" s="154">
        <v>23</v>
      </c>
      <c r="H23" s="156"/>
      <c r="I23" s="156"/>
      <c r="J23" s="156"/>
      <c r="K23" s="156">
        <v>16</v>
      </c>
      <c r="L23" s="156"/>
      <c r="M23" s="154">
        <v>32</v>
      </c>
      <c r="N23" s="154">
        <v>18</v>
      </c>
      <c r="O23" s="156"/>
      <c r="P23" s="156"/>
      <c r="Q23" s="156"/>
      <c r="R23" s="156"/>
      <c r="S23" s="156">
        <v>10</v>
      </c>
      <c r="T23" s="154">
        <v>6</v>
      </c>
      <c r="U23" s="154">
        <v>15</v>
      </c>
      <c r="V23" s="156"/>
      <c r="W23" s="156"/>
      <c r="X23" s="156"/>
      <c r="Y23" s="170">
        <v>2</v>
      </c>
      <c r="Z23" s="170"/>
      <c r="AA23" s="115"/>
      <c r="AB23" s="151"/>
      <c r="AC23" s="172">
        <v>14</v>
      </c>
      <c r="AD23" s="172"/>
      <c r="AE23" s="192"/>
      <c r="AF23" s="193">
        <v>5</v>
      </c>
      <c r="AG23" s="213">
        <f t="shared" si="1"/>
        <v>265</v>
      </c>
    </row>
    <row r="24" spans="1:33" ht="19.95" customHeight="1" x14ac:dyDescent="0.3">
      <c r="A24" s="37" t="s">
        <v>7</v>
      </c>
      <c r="B24" s="30"/>
      <c r="C24" s="171">
        <v>15</v>
      </c>
      <c r="D24" s="172"/>
      <c r="E24" s="172"/>
      <c r="F24" s="116">
        <v>17</v>
      </c>
      <c r="G24" s="116">
        <v>14</v>
      </c>
      <c r="H24" s="172"/>
      <c r="I24" s="172"/>
      <c r="J24" s="172"/>
      <c r="K24" s="172"/>
      <c r="L24" s="172"/>
      <c r="M24" s="116"/>
      <c r="N24" s="116"/>
      <c r="O24" s="172"/>
      <c r="P24" s="172"/>
      <c r="Q24" s="172"/>
      <c r="R24" s="172"/>
      <c r="S24" s="172"/>
      <c r="T24" s="116">
        <v>11</v>
      </c>
      <c r="U24" s="116">
        <v>9</v>
      </c>
      <c r="V24" s="172"/>
      <c r="W24" s="172">
        <v>1</v>
      </c>
      <c r="X24" s="172"/>
      <c r="Y24" s="172"/>
      <c r="Z24" s="172"/>
      <c r="AA24" s="116">
        <v>28</v>
      </c>
      <c r="AB24" s="152">
        <v>4</v>
      </c>
      <c r="AC24" s="172"/>
      <c r="AD24" s="172"/>
      <c r="AE24" s="193"/>
      <c r="AF24" s="193"/>
      <c r="AG24" s="213">
        <f t="shared" si="1"/>
        <v>99</v>
      </c>
    </row>
    <row r="25" spans="1:33" ht="19.95" customHeight="1" x14ac:dyDescent="0.3">
      <c r="A25" s="38" t="s">
        <v>8</v>
      </c>
      <c r="B25" s="31"/>
      <c r="C25" s="173"/>
      <c r="D25" s="174">
        <v>19</v>
      </c>
      <c r="E25" s="174"/>
      <c r="F25" s="117"/>
      <c r="G25" s="117"/>
      <c r="H25" s="174"/>
      <c r="I25" s="174"/>
      <c r="J25" s="174"/>
      <c r="K25" s="174"/>
      <c r="L25" s="174"/>
      <c r="M25" s="117">
        <v>8</v>
      </c>
      <c r="N25" s="117">
        <v>4</v>
      </c>
      <c r="O25" s="174"/>
      <c r="P25" s="174"/>
      <c r="Q25" s="174"/>
      <c r="R25" s="174"/>
      <c r="S25" s="174"/>
      <c r="T25" s="117"/>
      <c r="U25" s="117"/>
      <c r="V25" s="174"/>
      <c r="W25" s="174"/>
      <c r="X25" s="174"/>
      <c r="Y25" s="174">
        <v>2</v>
      </c>
      <c r="Z25" s="174"/>
      <c r="AA25" s="117"/>
      <c r="AB25" s="153"/>
      <c r="AC25" s="172"/>
      <c r="AD25" s="172"/>
      <c r="AE25" s="194"/>
      <c r="AF25" s="193"/>
      <c r="AG25" s="213">
        <f t="shared" si="1"/>
        <v>33</v>
      </c>
    </row>
    <row r="26" spans="1:33" ht="19.95" customHeight="1" x14ac:dyDescent="0.3">
      <c r="A26" s="38" t="s">
        <v>18</v>
      </c>
      <c r="B26" s="31"/>
      <c r="C26" s="173"/>
      <c r="D26" s="174"/>
      <c r="E26" s="174"/>
      <c r="F26" s="117"/>
      <c r="G26" s="117"/>
      <c r="H26" s="174"/>
      <c r="I26" s="174"/>
      <c r="J26" s="174"/>
      <c r="K26" s="174"/>
      <c r="L26" s="174"/>
      <c r="M26" s="117"/>
      <c r="N26" s="117"/>
      <c r="O26" s="174"/>
      <c r="P26" s="174"/>
      <c r="Q26" s="174"/>
      <c r="R26" s="174"/>
      <c r="S26" s="194"/>
      <c r="T26" s="117"/>
      <c r="U26" s="117"/>
      <c r="V26" s="174"/>
      <c r="W26" s="174"/>
      <c r="X26" s="174"/>
      <c r="Y26" s="173"/>
      <c r="Z26" s="174"/>
      <c r="AA26" s="117"/>
      <c r="AB26" s="153"/>
      <c r="AC26" s="172"/>
      <c r="AD26" s="172"/>
      <c r="AE26" s="194"/>
      <c r="AF26" s="193"/>
      <c r="AG26" s="213">
        <f t="shared" si="1"/>
        <v>0</v>
      </c>
    </row>
    <row r="27" spans="1:33" ht="19.95" customHeight="1" x14ac:dyDescent="0.3">
      <c r="A27" s="38" t="s">
        <v>10</v>
      </c>
      <c r="B27" s="31"/>
      <c r="C27" s="173">
        <v>4</v>
      </c>
      <c r="D27" s="174">
        <v>2</v>
      </c>
      <c r="E27" s="174">
        <v>2</v>
      </c>
      <c r="F27" s="117">
        <v>1</v>
      </c>
      <c r="G27" s="117">
        <v>3</v>
      </c>
      <c r="H27" s="174"/>
      <c r="I27" s="174"/>
      <c r="J27" s="174"/>
      <c r="K27" s="174"/>
      <c r="L27" s="174"/>
      <c r="M27" s="117"/>
      <c r="N27" s="117"/>
      <c r="O27" s="174"/>
      <c r="P27" s="174"/>
      <c r="Q27" s="174"/>
      <c r="R27" s="174"/>
      <c r="S27" s="194"/>
      <c r="T27" s="117">
        <v>1</v>
      </c>
      <c r="U27" s="117"/>
      <c r="V27" s="174"/>
      <c r="W27" s="174"/>
      <c r="X27" s="174"/>
      <c r="Y27" s="173"/>
      <c r="Z27" s="174"/>
      <c r="AA27" s="117"/>
      <c r="AB27" s="153"/>
      <c r="AC27" s="186"/>
      <c r="AD27" s="186"/>
      <c r="AE27" s="194"/>
      <c r="AF27" s="210"/>
      <c r="AG27" s="213">
        <f t="shared" si="1"/>
        <v>13</v>
      </c>
    </row>
    <row r="28" spans="1:33" ht="19.95" customHeight="1" x14ac:dyDescent="0.3">
      <c r="A28" s="38" t="s">
        <v>11</v>
      </c>
      <c r="B28" s="31"/>
      <c r="C28" s="173"/>
      <c r="D28" s="174">
        <v>2</v>
      </c>
      <c r="E28" s="174">
        <v>2</v>
      </c>
      <c r="F28" s="116"/>
      <c r="G28" s="117"/>
      <c r="H28" s="174"/>
      <c r="I28" s="174"/>
      <c r="J28" s="174"/>
      <c r="K28" s="174"/>
      <c r="L28" s="174"/>
      <c r="M28" s="117">
        <v>1</v>
      </c>
      <c r="N28" s="117"/>
      <c r="O28" s="174"/>
      <c r="P28" s="174"/>
      <c r="Q28" s="174"/>
      <c r="R28" s="174"/>
      <c r="S28" s="194"/>
      <c r="T28" s="117"/>
      <c r="U28" s="117"/>
      <c r="V28" s="174"/>
      <c r="W28" s="174"/>
      <c r="X28" s="174"/>
      <c r="Y28" s="173"/>
      <c r="Z28" s="174"/>
      <c r="AA28" s="117"/>
      <c r="AB28" s="153"/>
      <c r="AC28" s="186"/>
      <c r="AD28" s="186"/>
      <c r="AE28" s="194"/>
      <c r="AF28" s="210"/>
      <c r="AG28" s="213">
        <f t="shared" si="1"/>
        <v>5</v>
      </c>
    </row>
    <row r="29" spans="1:33" ht="19.95" customHeight="1" x14ac:dyDescent="0.3">
      <c r="A29" s="38" t="s">
        <v>41</v>
      </c>
      <c r="B29" s="31"/>
      <c r="C29" s="173"/>
      <c r="D29" s="174"/>
      <c r="E29" s="174"/>
      <c r="F29" s="117"/>
      <c r="G29" s="117"/>
      <c r="H29" s="174"/>
      <c r="I29" s="174"/>
      <c r="J29" s="174"/>
      <c r="K29" s="174"/>
      <c r="L29" s="174"/>
      <c r="M29" s="117"/>
      <c r="N29" s="117"/>
      <c r="O29" s="174"/>
      <c r="P29" s="174"/>
      <c r="Q29" s="174"/>
      <c r="R29" s="174"/>
      <c r="S29" s="194"/>
      <c r="T29" s="117"/>
      <c r="U29" s="117"/>
      <c r="V29" s="174"/>
      <c r="W29" s="174"/>
      <c r="X29" s="174"/>
      <c r="Y29" s="173"/>
      <c r="Z29" s="174"/>
      <c r="AA29" s="117"/>
      <c r="AB29" s="153"/>
      <c r="AC29" s="189"/>
      <c r="AD29" s="189"/>
      <c r="AE29" s="194"/>
      <c r="AF29" s="211"/>
      <c r="AG29" s="213">
        <f t="shared" si="1"/>
        <v>0</v>
      </c>
    </row>
    <row r="30" spans="1:33" ht="19.95" customHeight="1" thickBot="1" x14ac:dyDescent="0.35">
      <c r="A30" s="46" t="s">
        <v>12</v>
      </c>
      <c r="B30" s="31"/>
      <c r="C30" s="173">
        <v>3</v>
      </c>
      <c r="D30" s="174"/>
      <c r="E30" s="174"/>
      <c r="F30" s="117">
        <v>1</v>
      </c>
      <c r="G30" s="117"/>
      <c r="H30" s="174"/>
      <c r="I30" s="174"/>
      <c r="J30" s="174"/>
      <c r="K30" s="174"/>
      <c r="L30" s="174"/>
      <c r="M30" s="117">
        <v>1</v>
      </c>
      <c r="N30" s="117"/>
      <c r="O30" s="174"/>
      <c r="P30" s="174"/>
      <c r="Q30" s="174"/>
      <c r="R30" s="174"/>
      <c r="S30" s="194"/>
      <c r="T30" s="117"/>
      <c r="U30" s="117">
        <v>2</v>
      </c>
      <c r="V30" s="174"/>
      <c r="W30" s="174"/>
      <c r="X30" s="174"/>
      <c r="Y30" s="173"/>
      <c r="Z30" s="174"/>
      <c r="AA30" s="117"/>
      <c r="AB30" s="153">
        <v>1</v>
      </c>
      <c r="AC30" s="189"/>
      <c r="AD30" s="189"/>
      <c r="AE30" s="194"/>
      <c r="AF30" s="211"/>
      <c r="AG30" s="213">
        <f t="shared" si="1"/>
        <v>8</v>
      </c>
    </row>
    <row r="31" spans="1:33" ht="19.95" customHeight="1" thickBot="1" x14ac:dyDescent="0.35">
      <c r="A31" s="36"/>
      <c r="B31" s="4"/>
      <c r="C31" s="12">
        <f t="shared" ref="C31:AD31" si="8">SUM(C23:C30)</f>
        <v>58</v>
      </c>
      <c r="D31" s="13">
        <f t="shared" si="8"/>
        <v>28</v>
      </c>
      <c r="E31" s="13">
        <f t="shared" si="8"/>
        <v>66</v>
      </c>
      <c r="F31" s="13">
        <f t="shared" si="8"/>
        <v>40</v>
      </c>
      <c r="G31" s="13">
        <f t="shared" si="8"/>
        <v>40</v>
      </c>
      <c r="H31" s="13">
        <f t="shared" si="8"/>
        <v>0</v>
      </c>
      <c r="I31" s="13">
        <f t="shared" si="8"/>
        <v>0</v>
      </c>
      <c r="J31" s="13">
        <f t="shared" si="8"/>
        <v>0</v>
      </c>
      <c r="K31" s="13">
        <f t="shared" si="8"/>
        <v>16</v>
      </c>
      <c r="L31" s="13">
        <f t="shared" si="8"/>
        <v>0</v>
      </c>
      <c r="M31" s="13">
        <f t="shared" si="8"/>
        <v>42</v>
      </c>
      <c r="N31" s="13">
        <f t="shared" si="8"/>
        <v>22</v>
      </c>
      <c r="O31" s="13">
        <f t="shared" si="8"/>
        <v>0</v>
      </c>
      <c r="P31" s="13">
        <f t="shared" si="8"/>
        <v>0</v>
      </c>
      <c r="Q31" s="13">
        <f t="shared" si="8"/>
        <v>0</v>
      </c>
      <c r="R31" s="13">
        <f t="shared" si="8"/>
        <v>0</v>
      </c>
      <c r="S31" s="13">
        <f t="shared" si="8"/>
        <v>10</v>
      </c>
      <c r="T31" s="13">
        <f t="shared" si="8"/>
        <v>18</v>
      </c>
      <c r="U31" s="13">
        <f t="shared" si="8"/>
        <v>26</v>
      </c>
      <c r="V31" s="13">
        <f t="shared" si="8"/>
        <v>0</v>
      </c>
      <c r="W31" s="13">
        <f t="shared" si="8"/>
        <v>1</v>
      </c>
      <c r="X31" s="13">
        <f t="shared" si="8"/>
        <v>0</v>
      </c>
      <c r="Y31" s="13">
        <f t="shared" si="8"/>
        <v>4</v>
      </c>
      <c r="Z31" s="13">
        <f t="shared" si="8"/>
        <v>0</v>
      </c>
      <c r="AA31" s="13">
        <f t="shared" si="8"/>
        <v>28</v>
      </c>
      <c r="AB31" s="13">
        <f t="shared" si="8"/>
        <v>5</v>
      </c>
      <c r="AC31" s="13">
        <f t="shared" si="8"/>
        <v>14</v>
      </c>
      <c r="AD31" s="13">
        <f t="shared" si="8"/>
        <v>0</v>
      </c>
      <c r="AE31" s="13">
        <f t="shared" ref="AE31:AF31" si="9">SUM(AE23:AE30)</f>
        <v>0</v>
      </c>
      <c r="AF31" s="17">
        <f t="shared" si="9"/>
        <v>5</v>
      </c>
      <c r="AG31" s="213">
        <f t="shared" si="1"/>
        <v>423</v>
      </c>
    </row>
    <row r="32" spans="1:33" ht="19.95" customHeight="1" x14ac:dyDescent="0.3">
      <c r="A32" s="47" t="s">
        <v>19</v>
      </c>
      <c r="B32" s="26"/>
      <c r="C32" s="169"/>
      <c r="D32" s="170"/>
      <c r="E32" s="170"/>
      <c r="F32" s="115"/>
      <c r="G32" s="115"/>
      <c r="H32" s="170"/>
      <c r="I32" s="170"/>
      <c r="J32" s="170"/>
      <c r="K32" s="170"/>
      <c r="L32" s="170"/>
      <c r="M32" s="115"/>
      <c r="N32" s="115"/>
      <c r="O32" s="170"/>
      <c r="P32" s="170"/>
      <c r="Q32" s="170"/>
      <c r="R32" s="170"/>
      <c r="S32" s="170"/>
      <c r="T32" s="115"/>
      <c r="U32" s="115"/>
      <c r="V32" s="170"/>
      <c r="W32" s="170"/>
      <c r="X32" s="170">
        <v>53</v>
      </c>
      <c r="Y32" s="170">
        <v>59</v>
      </c>
      <c r="Z32" s="170"/>
      <c r="AA32" s="115"/>
      <c r="AB32" s="151"/>
      <c r="AC32" s="170">
        <v>74</v>
      </c>
      <c r="AD32" s="170"/>
      <c r="AE32" s="192">
        <v>63</v>
      </c>
      <c r="AF32" s="192"/>
      <c r="AG32" s="213">
        <f t="shared" si="1"/>
        <v>249</v>
      </c>
    </row>
    <row r="33" spans="1:33" ht="19.95" customHeight="1" x14ac:dyDescent="0.3">
      <c r="A33" s="39" t="s">
        <v>20</v>
      </c>
      <c r="B33" s="42"/>
      <c r="C33" s="169"/>
      <c r="D33" s="170"/>
      <c r="E33" s="170"/>
      <c r="F33" s="115"/>
      <c r="G33" s="115"/>
      <c r="H33" s="170"/>
      <c r="I33" s="170"/>
      <c r="J33" s="170"/>
      <c r="K33" s="170"/>
      <c r="L33" s="170"/>
      <c r="M33" s="115"/>
      <c r="N33" s="115"/>
      <c r="O33" s="170"/>
      <c r="P33" s="170"/>
      <c r="Q33" s="170"/>
      <c r="R33" s="170"/>
      <c r="S33" s="170"/>
      <c r="T33" s="115"/>
      <c r="U33" s="115"/>
      <c r="V33" s="170"/>
      <c r="W33" s="170"/>
      <c r="X33" s="170"/>
      <c r="Y33" s="170"/>
      <c r="Z33" s="170"/>
      <c r="AA33" s="115"/>
      <c r="AB33" s="151"/>
      <c r="AC33" s="172"/>
      <c r="AD33" s="172"/>
      <c r="AE33" s="192">
        <v>15</v>
      </c>
      <c r="AF33" s="193"/>
      <c r="AG33" s="213">
        <f t="shared" si="1"/>
        <v>15</v>
      </c>
    </row>
    <row r="34" spans="1:33" ht="19.95" customHeight="1" x14ac:dyDescent="0.3">
      <c r="A34" s="40" t="s">
        <v>21</v>
      </c>
      <c r="B34" s="27"/>
      <c r="C34" s="171"/>
      <c r="D34" s="172"/>
      <c r="E34" s="172"/>
      <c r="F34" s="116"/>
      <c r="G34" s="116"/>
      <c r="H34" s="172">
        <v>45</v>
      </c>
      <c r="I34" s="172">
        <v>42</v>
      </c>
      <c r="J34" s="172">
        <v>39</v>
      </c>
      <c r="K34" s="172">
        <v>50</v>
      </c>
      <c r="L34" s="172"/>
      <c r="M34" s="116"/>
      <c r="N34" s="116"/>
      <c r="O34" s="172"/>
      <c r="P34" s="172"/>
      <c r="Q34" s="172"/>
      <c r="R34" s="172"/>
      <c r="S34" s="172">
        <v>25</v>
      </c>
      <c r="T34" s="116"/>
      <c r="U34" s="116"/>
      <c r="V34" s="172"/>
      <c r="W34" s="172"/>
      <c r="X34" s="172">
        <v>53</v>
      </c>
      <c r="Y34" s="172">
        <v>72</v>
      </c>
      <c r="Z34" s="172"/>
      <c r="AA34" s="116"/>
      <c r="AB34" s="152"/>
      <c r="AC34" s="172">
        <v>14</v>
      </c>
      <c r="AD34" s="172"/>
      <c r="AE34" s="193">
        <v>71</v>
      </c>
      <c r="AF34" s="193"/>
      <c r="AG34" s="213">
        <f t="shared" si="1"/>
        <v>411</v>
      </c>
    </row>
    <row r="35" spans="1:33" ht="19.95" customHeight="1" x14ac:dyDescent="0.3">
      <c r="A35" s="41" t="s">
        <v>22</v>
      </c>
      <c r="B35" s="28"/>
      <c r="C35" s="173"/>
      <c r="D35" s="174"/>
      <c r="E35" s="174"/>
      <c r="F35" s="117"/>
      <c r="G35" s="117"/>
      <c r="H35" s="174"/>
      <c r="I35" s="174"/>
      <c r="J35" s="174">
        <v>17</v>
      </c>
      <c r="K35" s="174"/>
      <c r="L35" s="174">
        <v>69</v>
      </c>
      <c r="M35" s="117"/>
      <c r="N35" s="117"/>
      <c r="O35" s="174"/>
      <c r="P35" s="174"/>
      <c r="Q35" s="174"/>
      <c r="R35" s="174"/>
      <c r="S35" s="194">
        <v>16</v>
      </c>
      <c r="T35" s="117"/>
      <c r="U35" s="117"/>
      <c r="V35" s="174"/>
      <c r="W35" s="174"/>
      <c r="X35" s="174"/>
      <c r="Y35" s="173">
        <v>15</v>
      </c>
      <c r="Z35" s="174"/>
      <c r="AA35" s="117"/>
      <c r="AB35" s="153"/>
      <c r="AC35" s="186">
        <v>30</v>
      </c>
      <c r="AD35" s="186"/>
      <c r="AE35" s="194"/>
      <c r="AF35" s="210"/>
      <c r="AG35" s="213">
        <f t="shared" si="1"/>
        <v>147</v>
      </c>
    </row>
    <row r="36" spans="1:33" ht="19.95" customHeight="1" x14ac:dyDescent="0.3">
      <c r="A36" s="41" t="s">
        <v>43</v>
      </c>
      <c r="B36" s="28"/>
      <c r="C36" s="173"/>
      <c r="D36" s="174"/>
      <c r="E36" s="174"/>
      <c r="F36" s="117"/>
      <c r="G36" s="117"/>
      <c r="H36" s="174"/>
      <c r="I36" s="174"/>
      <c r="J36" s="174"/>
      <c r="K36" s="174"/>
      <c r="L36" s="174"/>
      <c r="M36" s="117"/>
      <c r="N36" s="117"/>
      <c r="O36" s="174">
        <v>18</v>
      </c>
      <c r="P36" s="174"/>
      <c r="Q36" s="174"/>
      <c r="R36" s="174"/>
      <c r="S36" s="194">
        <v>57</v>
      </c>
      <c r="T36" s="117"/>
      <c r="U36" s="117"/>
      <c r="V36" s="174"/>
      <c r="W36" s="174"/>
      <c r="X36" s="174"/>
      <c r="Y36" s="173">
        <v>19</v>
      </c>
      <c r="Z36" s="174"/>
      <c r="AA36" s="117"/>
      <c r="AB36" s="153"/>
      <c r="AC36" s="189"/>
      <c r="AD36" s="189"/>
      <c r="AE36" s="194"/>
      <c r="AF36" s="211"/>
      <c r="AG36" s="213">
        <f t="shared" si="1"/>
        <v>94</v>
      </c>
    </row>
    <row r="37" spans="1:33" ht="19.95" customHeight="1" thickBot="1" x14ac:dyDescent="0.35">
      <c r="A37" s="41" t="s">
        <v>23</v>
      </c>
      <c r="B37" s="28"/>
      <c r="C37" s="173"/>
      <c r="D37" s="174"/>
      <c r="E37" s="174"/>
      <c r="F37" s="117"/>
      <c r="G37" s="117"/>
      <c r="H37" s="174">
        <v>24</v>
      </c>
      <c r="I37" s="174">
        <v>13</v>
      </c>
      <c r="J37" s="174"/>
      <c r="K37" s="174"/>
      <c r="L37" s="174"/>
      <c r="M37" s="117"/>
      <c r="N37" s="117"/>
      <c r="O37" s="174"/>
      <c r="P37" s="174"/>
      <c r="Q37" s="174"/>
      <c r="R37" s="174"/>
      <c r="S37" s="194">
        <v>9</v>
      </c>
      <c r="T37" s="117"/>
      <c r="U37" s="117"/>
      <c r="V37" s="174"/>
      <c r="W37" s="174"/>
      <c r="X37" s="174"/>
      <c r="Y37" s="173">
        <v>46</v>
      </c>
      <c r="Z37" s="174"/>
      <c r="AA37" s="117"/>
      <c r="AB37" s="153"/>
      <c r="AC37" s="189"/>
      <c r="AD37" s="189"/>
      <c r="AE37" s="194"/>
      <c r="AF37" s="211"/>
      <c r="AG37" s="213">
        <f t="shared" si="1"/>
        <v>92</v>
      </c>
    </row>
    <row r="38" spans="1:33" ht="19.95" customHeight="1" thickBot="1" x14ac:dyDescent="0.35">
      <c r="A38" s="36"/>
      <c r="B38" s="4"/>
      <c r="C38" s="12">
        <f t="shared" ref="C38:AF38" si="10">SUM(C32:C37)</f>
        <v>0</v>
      </c>
      <c r="D38" s="12">
        <f t="shared" si="10"/>
        <v>0</v>
      </c>
      <c r="E38" s="12">
        <f t="shared" si="10"/>
        <v>0</v>
      </c>
      <c r="F38" s="12">
        <f t="shared" si="10"/>
        <v>0</v>
      </c>
      <c r="G38" s="12">
        <f t="shared" si="10"/>
        <v>0</v>
      </c>
      <c r="H38" s="12">
        <f t="shared" si="10"/>
        <v>69</v>
      </c>
      <c r="I38" s="12">
        <f t="shared" si="10"/>
        <v>55</v>
      </c>
      <c r="J38" s="12">
        <f t="shared" si="10"/>
        <v>56</v>
      </c>
      <c r="K38" s="12">
        <f t="shared" si="10"/>
        <v>50</v>
      </c>
      <c r="L38" s="12">
        <f t="shared" si="10"/>
        <v>69</v>
      </c>
      <c r="M38" s="12">
        <f t="shared" si="10"/>
        <v>0</v>
      </c>
      <c r="N38" s="12">
        <f t="shared" si="10"/>
        <v>0</v>
      </c>
      <c r="O38" s="12">
        <f t="shared" si="10"/>
        <v>18</v>
      </c>
      <c r="P38" s="12">
        <f t="shared" si="10"/>
        <v>0</v>
      </c>
      <c r="Q38" s="12">
        <f t="shared" si="10"/>
        <v>0</v>
      </c>
      <c r="R38" s="12">
        <f t="shared" si="10"/>
        <v>0</v>
      </c>
      <c r="S38" s="12">
        <f t="shared" si="10"/>
        <v>107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106</v>
      </c>
      <c r="Y38" s="12">
        <f t="shared" si="10"/>
        <v>211</v>
      </c>
      <c r="Z38" s="12">
        <f t="shared" si="10"/>
        <v>0</v>
      </c>
      <c r="AA38" s="12">
        <f t="shared" si="10"/>
        <v>0</v>
      </c>
      <c r="AB38" s="12">
        <f t="shared" si="10"/>
        <v>0</v>
      </c>
      <c r="AC38" s="12">
        <f t="shared" si="10"/>
        <v>118</v>
      </c>
      <c r="AD38" s="12">
        <f t="shared" si="10"/>
        <v>0</v>
      </c>
      <c r="AE38" s="12">
        <f t="shared" si="10"/>
        <v>149</v>
      </c>
      <c r="AF38" s="139">
        <f t="shared" si="10"/>
        <v>0</v>
      </c>
      <c r="AG38" s="213">
        <f t="shared" si="1"/>
        <v>1008</v>
      </c>
    </row>
    <row r="39" spans="1:33" ht="19.95" customHeight="1" x14ac:dyDescent="0.3">
      <c r="A39" s="65" t="s">
        <v>24</v>
      </c>
      <c r="B39" s="66"/>
      <c r="C39" s="73"/>
      <c r="D39" s="74"/>
      <c r="E39" s="74"/>
      <c r="F39" s="56"/>
      <c r="G39" s="56"/>
      <c r="H39" s="74"/>
      <c r="I39" s="74"/>
      <c r="J39" s="74"/>
      <c r="K39" s="74"/>
      <c r="L39" s="74"/>
      <c r="M39" s="56"/>
      <c r="N39" s="56"/>
      <c r="O39" s="74"/>
      <c r="P39" s="74"/>
      <c r="Q39" s="74"/>
      <c r="R39" s="74"/>
      <c r="S39" s="75"/>
      <c r="T39" s="56"/>
      <c r="U39" s="56"/>
      <c r="V39" s="74"/>
      <c r="W39" s="74"/>
      <c r="X39" s="74"/>
      <c r="Y39" s="73"/>
      <c r="Z39" s="74"/>
      <c r="AA39" s="56"/>
      <c r="AB39" s="57"/>
      <c r="AC39" s="195"/>
      <c r="AD39" s="195"/>
      <c r="AE39" s="75"/>
      <c r="AF39" s="162"/>
      <c r="AG39" s="213">
        <f t="shared" si="1"/>
        <v>0</v>
      </c>
    </row>
    <row r="40" spans="1:33" ht="19.95" customHeight="1" x14ac:dyDescent="0.3">
      <c r="A40" s="67" t="s">
        <v>25</v>
      </c>
      <c r="B40" s="68"/>
      <c r="C40" s="76"/>
      <c r="D40" s="77"/>
      <c r="E40" s="77"/>
      <c r="F40" s="58"/>
      <c r="G40" s="58"/>
      <c r="H40" s="77"/>
      <c r="I40" s="77"/>
      <c r="J40" s="77"/>
      <c r="K40" s="77"/>
      <c r="L40" s="77"/>
      <c r="M40" s="58"/>
      <c r="N40" s="58"/>
      <c r="O40" s="77"/>
      <c r="P40" s="77"/>
      <c r="Q40" s="77"/>
      <c r="R40" s="77"/>
      <c r="S40" s="78"/>
      <c r="T40" s="58"/>
      <c r="U40" s="58"/>
      <c r="V40" s="77"/>
      <c r="W40" s="77"/>
      <c r="X40" s="77"/>
      <c r="Y40" s="76"/>
      <c r="Z40" s="77"/>
      <c r="AA40" s="58"/>
      <c r="AB40" s="59"/>
      <c r="AC40" s="196"/>
      <c r="AD40" s="196"/>
      <c r="AE40" s="78"/>
      <c r="AF40" s="163"/>
      <c r="AG40" s="213">
        <f t="shared" si="1"/>
        <v>0</v>
      </c>
    </row>
    <row r="41" spans="1:33" ht="19.95" customHeight="1" x14ac:dyDescent="0.3">
      <c r="A41" s="69" t="s">
        <v>27</v>
      </c>
      <c r="B41" s="68"/>
      <c r="C41" s="76"/>
      <c r="D41" s="77"/>
      <c r="E41" s="77"/>
      <c r="F41" s="58"/>
      <c r="G41" s="58"/>
      <c r="H41" s="77"/>
      <c r="I41" s="77"/>
      <c r="J41" s="77"/>
      <c r="K41" s="77"/>
      <c r="L41" s="77"/>
      <c r="M41" s="58"/>
      <c r="N41" s="58"/>
      <c r="O41" s="77"/>
      <c r="P41" s="77"/>
      <c r="Q41" s="77"/>
      <c r="R41" s="77"/>
      <c r="S41" s="78"/>
      <c r="T41" s="58"/>
      <c r="U41" s="58"/>
      <c r="V41" s="77"/>
      <c r="W41" s="77"/>
      <c r="X41" s="77"/>
      <c r="Y41" s="76"/>
      <c r="Z41" s="77"/>
      <c r="AA41" s="58"/>
      <c r="AB41" s="59"/>
      <c r="AC41" s="196"/>
      <c r="AD41" s="196"/>
      <c r="AE41" s="78"/>
      <c r="AF41" s="163"/>
      <c r="AG41" s="213">
        <f t="shared" si="1"/>
        <v>0</v>
      </c>
    </row>
    <row r="42" spans="1:33" ht="19.95" customHeight="1" x14ac:dyDescent="0.3">
      <c r="A42" s="70" t="s">
        <v>26</v>
      </c>
      <c r="B42" s="68"/>
      <c r="C42" s="76"/>
      <c r="D42" s="77"/>
      <c r="E42" s="77"/>
      <c r="F42" s="58"/>
      <c r="G42" s="58"/>
      <c r="H42" s="77"/>
      <c r="I42" s="77"/>
      <c r="J42" s="77"/>
      <c r="K42" s="77"/>
      <c r="L42" s="77"/>
      <c r="M42" s="58"/>
      <c r="N42" s="58"/>
      <c r="O42" s="77"/>
      <c r="P42" s="77"/>
      <c r="Q42" s="77"/>
      <c r="R42" s="77"/>
      <c r="S42" s="78"/>
      <c r="T42" s="58"/>
      <c r="U42" s="58"/>
      <c r="V42" s="77"/>
      <c r="W42" s="77"/>
      <c r="X42" s="77"/>
      <c r="Y42" s="76"/>
      <c r="Z42" s="77"/>
      <c r="AA42" s="58"/>
      <c r="AB42" s="59"/>
      <c r="AC42" s="196"/>
      <c r="AD42" s="196"/>
      <c r="AE42" s="78"/>
      <c r="AF42" s="163"/>
      <c r="AG42" s="213">
        <f t="shared" ref="AG42:AG66" si="11">SUM(C42:AF42)</f>
        <v>0</v>
      </c>
    </row>
    <row r="43" spans="1:33" ht="19.95" customHeight="1" x14ac:dyDescent="0.3">
      <c r="A43" s="70" t="s">
        <v>44</v>
      </c>
      <c r="B43" s="68"/>
      <c r="C43" s="76"/>
      <c r="D43" s="77"/>
      <c r="E43" s="77"/>
      <c r="F43" s="58"/>
      <c r="G43" s="58"/>
      <c r="H43" s="77"/>
      <c r="I43" s="77"/>
      <c r="J43" s="77"/>
      <c r="K43" s="77"/>
      <c r="L43" s="77"/>
      <c r="M43" s="58"/>
      <c r="N43" s="58"/>
      <c r="O43" s="77"/>
      <c r="P43" s="77"/>
      <c r="Q43" s="77"/>
      <c r="R43" s="77"/>
      <c r="S43" s="78"/>
      <c r="T43" s="58"/>
      <c r="U43" s="58"/>
      <c r="V43" s="77"/>
      <c r="W43" s="77"/>
      <c r="X43" s="77"/>
      <c r="Y43" s="76"/>
      <c r="Z43" s="77"/>
      <c r="AA43" s="58"/>
      <c r="AB43" s="59"/>
      <c r="AC43" s="196"/>
      <c r="AD43" s="196"/>
      <c r="AE43" s="78"/>
      <c r="AF43" s="163"/>
      <c r="AG43" s="213">
        <f t="shared" si="11"/>
        <v>0</v>
      </c>
    </row>
    <row r="44" spans="1:33" ht="19.95" customHeight="1" thickBot="1" x14ac:dyDescent="0.35">
      <c r="A44" s="71" t="s">
        <v>28</v>
      </c>
      <c r="B44" s="72"/>
      <c r="C44" s="79"/>
      <c r="D44" s="80"/>
      <c r="E44" s="80"/>
      <c r="F44" s="60"/>
      <c r="G44" s="60"/>
      <c r="H44" s="80"/>
      <c r="I44" s="80"/>
      <c r="J44" s="80"/>
      <c r="K44" s="80"/>
      <c r="L44" s="80"/>
      <c r="M44" s="60"/>
      <c r="N44" s="60"/>
      <c r="O44" s="80"/>
      <c r="P44" s="80"/>
      <c r="Q44" s="80"/>
      <c r="R44" s="80"/>
      <c r="S44" s="81"/>
      <c r="T44" s="60"/>
      <c r="U44" s="60"/>
      <c r="V44" s="80"/>
      <c r="W44" s="80"/>
      <c r="X44" s="80"/>
      <c r="Y44" s="79"/>
      <c r="Z44" s="80"/>
      <c r="AA44" s="60"/>
      <c r="AB44" s="61"/>
      <c r="AC44" s="197"/>
      <c r="AD44" s="197"/>
      <c r="AE44" s="81"/>
      <c r="AF44" s="164"/>
      <c r="AG44" s="213">
        <f t="shared" si="11"/>
        <v>0</v>
      </c>
    </row>
    <row r="45" spans="1:33" ht="19.95" customHeight="1" thickBot="1" x14ac:dyDescent="0.35">
      <c r="A45" s="36"/>
      <c r="B45" s="4"/>
      <c r="C45" s="12">
        <f t="shared" ref="C45:AF45" si="12">SUM(C39:C44)</f>
        <v>0</v>
      </c>
      <c r="D45" s="12">
        <f t="shared" si="12"/>
        <v>0</v>
      </c>
      <c r="E45" s="12">
        <f t="shared" si="12"/>
        <v>0</v>
      </c>
      <c r="F45" s="12">
        <f t="shared" si="12"/>
        <v>0</v>
      </c>
      <c r="G45" s="12">
        <f t="shared" si="12"/>
        <v>0</v>
      </c>
      <c r="H45" s="12">
        <f t="shared" si="12"/>
        <v>0</v>
      </c>
      <c r="I45" s="12">
        <f t="shared" si="12"/>
        <v>0</v>
      </c>
      <c r="J45" s="12">
        <f t="shared" si="12"/>
        <v>0</v>
      </c>
      <c r="K45" s="12">
        <f t="shared" si="12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s="12">
        <f t="shared" si="12"/>
        <v>0</v>
      </c>
      <c r="P45" s="12">
        <f t="shared" si="12"/>
        <v>0</v>
      </c>
      <c r="Q45" s="12">
        <f t="shared" si="12"/>
        <v>0</v>
      </c>
      <c r="R45" s="12">
        <f t="shared" si="12"/>
        <v>0</v>
      </c>
      <c r="S45" s="12">
        <f t="shared" si="12"/>
        <v>0</v>
      </c>
      <c r="T45" s="12">
        <f t="shared" si="12"/>
        <v>0</v>
      </c>
      <c r="U45" s="12">
        <f t="shared" si="12"/>
        <v>0</v>
      </c>
      <c r="V45" s="12">
        <f t="shared" si="12"/>
        <v>0</v>
      </c>
      <c r="W45" s="12">
        <f t="shared" si="12"/>
        <v>0</v>
      </c>
      <c r="X45" s="12">
        <f t="shared" si="12"/>
        <v>0</v>
      </c>
      <c r="Y45" s="12">
        <f t="shared" si="12"/>
        <v>0</v>
      </c>
      <c r="Z45" s="12">
        <f t="shared" si="12"/>
        <v>0</v>
      </c>
      <c r="AA45" s="12">
        <f t="shared" si="12"/>
        <v>0</v>
      </c>
      <c r="AB45" s="12">
        <f t="shared" si="12"/>
        <v>0</v>
      </c>
      <c r="AC45" s="12">
        <f t="shared" si="12"/>
        <v>0</v>
      </c>
      <c r="AD45" s="12">
        <f t="shared" si="12"/>
        <v>0</v>
      </c>
      <c r="AE45" s="12">
        <f t="shared" si="12"/>
        <v>0</v>
      </c>
      <c r="AF45" s="139">
        <f t="shared" si="12"/>
        <v>0</v>
      </c>
      <c r="AG45" s="213">
        <f t="shared" si="11"/>
        <v>0</v>
      </c>
    </row>
    <row r="46" spans="1:33" ht="19.95" customHeight="1" x14ac:dyDescent="0.3">
      <c r="A46" s="82" t="s">
        <v>31</v>
      </c>
      <c r="B46" s="83"/>
      <c r="C46" s="173"/>
      <c r="D46" s="174"/>
      <c r="E46" s="174"/>
      <c r="F46" s="117"/>
      <c r="G46" s="117"/>
      <c r="H46" s="174"/>
      <c r="I46" s="174"/>
      <c r="J46" s="174"/>
      <c r="K46" s="174"/>
      <c r="L46" s="174"/>
      <c r="M46" s="117"/>
      <c r="N46" s="117"/>
      <c r="O46" s="174"/>
      <c r="P46" s="174"/>
      <c r="Q46" s="174"/>
      <c r="R46" s="174"/>
      <c r="S46" s="194"/>
      <c r="T46" s="117"/>
      <c r="U46" s="117"/>
      <c r="V46" s="174"/>
      <c r="W46" s="174"/>
      <c r="X46" s="174"/>
      <c r="Y46" s="173"/>
      <c r="Z46" s="174"/>
      <c r="AA46" s="117"/>
      <c r="AB46" s="153"/>
      <c r="AC46" s="189"/>
      <c r="AD46" s="189"/>
      <c r="AE46" s="194"/>
      <c r="AF46" s="211"/>
      <c r="AG46" s="213">
        <f t="shared" si="11"/>
        <v>0</v>
      </c>
    </row>
    <row r="47" spans="1:33" ht="19.95" customHeight="1" x14ac:dyDescent="0.3">
      <c r="A47" s="84" t="s">
        <v>32</v>
      </c>
      <c r="B47" s="85"/>
      <c r="C47" s="173"/>
      <c r="D47" s="174"/>
      <c r="E47" s="174"/>
      <c r="F47" s="117"/>
      <c r="G47" s="117"/>
      <c r="H47" s="174"/>
      <c r="I47" s="174"/>
      <c r="J47" s="174"/>
      <c r="K47" s="174"/>
      <c r="L47" s="174"/>
      <c r="M47" s="117"/>
      <c r="N47" s="117"/>
      <c r="O47" s="174"/>
      <c r="P47" s="174"/>
      <c r="Q47" s="174"/>
      <c r="R47" s="174"/>
      <c r="S47" s="194"/>
      <c r="T47" s="117"/>
      <c r="U47" s="117"/>
      <c r="V47" s="174"/>
      <c r="W47" s="174"/>
      <c r="X47" s="174"/>
      <c r="Y47" s="173"/>
      <c r="Z47" s="174"/>
      <c r="AA47" s="117"/>
      <c r="AB47" s="153"/>
      <c r="AC47" s="189"/>
      <c r="AD47" s="189"/>
      <c r="AE47" s="194"/>
      <c r="AF47" s="211"/>
      <c r="AG47" s="213">
        <f t="shared" si="11"/>
        <v>0</v>
      </c>
    </row>
    <row r="48" spans="1:33" ht="19.95" customHeight="1" x14ac:dyDescent="0.3">
      <c r="A48" s="86" t="s">
        <v>33</v>
      </c>
      <c r="B48" s="85"/>
      <c r="C48" s="173"/>
      <c r="D48" s="174"/>
      <c r="E48" s="174"/>
      <c r="F48" s="117"/>
      <c r="G48" s="117"/>
      <c r="H48" s="174"/>
      <c r="I48" s="174"/>
      <c r="J48" s="174"/>
      <c r="K48" s="174"/>
      <c r="L48" s="174"/>
      <c r="M48" s="117"/>
      <c r="N48" s="117"/>
      <c r="O48" s="174"/>
      <c r="P48" s="174"/>
      <c r="Q48" s="174"/>
      <c r="R48" s="174"/>
      <c r="S48" s="194"/>
      <c r="T48" s="117"/>
      <c r="U48" s="117"/>
      <c r="V48" s="174"/>
      <c r="W48" s="174"/>
      <c r="X48" s="174"/>
      <c r="Y48" s="173"/>
      <c r="Z48" s="174"/>
      <c r="AA48" s="117"/>
      <c r="AB48" s="153"/>
      <c r="AC48" s="189"/>
      <c r="AD48" s="189"/>
      <c r="AE48" s="194"/>
      <c r="AF48" s="211"/>
      <c r="AG48" s="213">
        <f t="shared" si="11"/>
        <v>0</v>
      </c>
    </row>
    <row r="49" spans="1:33" ht="19.95" customHeight="1" x14ac:dyDescent="0.3">
      <c r="A49" s="87" t="s">
        <v>34</v>
      </c>
      <c r="B49" s="85"/>
      <c r="C49" s="173"/>
      <c r="D49" s="174"/>
      <c r="E49" s="174"/>
      <c r="F49" s="117"/>
      <c r="G49" s="117"/>
      <c r="H49" s="174"/>
      <c r="I49" s="174"/>
      <c r="J49" s="174"/>
      <c r="K49" s="174"/>
      <c r="L49" s="174"/>
      <c r="M49" s="117"/>
      <c r="N49" s="117"/>
      <c r="O49" s="174"/>
      <c r="P49" s="174"/>
      <c r="Q49" s="174"/>
      <c r="R49" s="174"/>
      <c r="S49" s="194"/>
      <c r="T49" s="117"/>
      <c r="U49" s="117"/>
      <c r="V49" s="174"/>
      <c r="W49" s="174"/>
      <c r="X49" s="174"/>
      <c r="Y49" s="173"/>
      <c r="Z49" s="174"/>
      <c r="AA49" s="117"/>
      <c r="AB49" s="153"/>
      <c r="AC49" s="189"/>
      <c r="AD49" s="189"/>
      <c r="AE49" s="194"/>
      <c r="AF49" s="211"/>
      <c r="AG49" s="213">
        <f t="shared" si="11"/>
        <v>0</v>
      </c>
    </row>
    <row r="50" spans="1:33" ht="19.95" customHeight="1" x14ac:dyDescent="0.3">
      <c r="A50" s="87" t="s">
        <v>45</v>
      </c>
      <c r="B50" s="85"/>
      <c r="C50" s="173"/>
      <c r="D50" s="174"/>
      <c r="E50" s="174"/>
      <c r="F50" s="117"/>
      <c r="G50" s="117"/>
      <c r="H50" s="174"/>
      <c r="I50" s="174"/>
      <c r="J50" s="174"/>
      <c r="K50" s="174"/>
      <c r="L50" s="174"/>
      <c r="M50" s="117"/>
      <c r="N50" s="117"/>
      <c r="O50" s="174"/>
      <c r="P50" s="174"/>
      <c r="Q50" s="174"/>
      <c r="R50" s="174"/>
      <c r="S50" s="194"/>
      <c r="T50" s="117"/>
      <c r="U50" s="117"/>
      <c r="V50" s="174"/>
      <c r="W50" s="174"/>
      <c r="X50" s="174"/>
      <c r="Y50" s="173"/>
      <c r="Z50" s="174"/>
      <c r="AA50" s="117"/>
      <c r="AB50" s="153"/>
      <c r="AC50" s="189"/>
      <c r="AD50" s="189"/>
      <c r="AE50" s="194"/>
      <c r="AF50" s="211"/>
      <c r="AG50" s="213">
        <f t="shared" si="11"/>
        <v>0</v>
      </c>
    </row>
    <row r="51" spans="1:33" ht="19.95" customHeight="1" thickBot="1" x14ac:dyDescent="0.35">
      <c r="A51" s="88" t="s">
        <v>35</v>
      </c>
      <c r="B51" s="89"/>
      <c r="C51" s="173"/>
      <c r="D51" s="174"/>
      <c r="E51" s="174"/>
      <c r="F51" s="117"/>
      <c r="G51" s="117"/>
      <c r="H51" s="174"/>
      <c r="I51" s="174"/>
      <c r="J51" s="174"/>
      <c r="K51" s="174"/>
      <c r="L51" s="174"/>
      <c r="M51" s="117"/>
      <c r="N51" s="117"/>
      <c r="O51" s="174"/>
      <c r="P51" s="174"/>
      <c r="Q51" s="174"/>
      <c r="R51" s="174"/>
      <c r="S51" s="194"/>
      <c r="T51" s="117"/>
      <c r="U51" s="117"/>
      <c r="V51" s="174"/>
      <c r="W51" s="174"/>
      <c r="X51" s="174"/>
      <c r="Y51" s="173"/>
      <c r="Z51" s="174"/>
      <c r="AA51" s="117"/>
      <c r="AB51" s="153"/>
      <c r="AC51" s="189"/>
      <c r="AD51" s="189"/>
      <c r="AE51" s="194"/>
      <c r="AF51" s="211"/>
      <c r="AG51" s="213">
        <f t="shared" si="11"/>
        <v>0</v>
      </c>
    </row>
    <row r="52" spans="1:33" ht="19.95" customHeight="1" thickBot="1" x14ac:dyDescent="0.35">
      <c r="A52" s="4"/>
      <c r="B52" s="4"/>
      <c r="C52" s="12">
        <f t="shared" ref="C52:AF52" si="13">SUM(C46:C51)</f>
        <v>0</v>
      </c>
      <c r="D52" s="12">
        <f t="shared" si="13"/>
        <v>0</v>
      </c>
      <c r="E52" s="12">
        <f t="shared" si="13"/>
        <v>0</v>
      </c>
      <c r="F52" s="12">
        <f t="shared" si="13"/>
        <v>0</v>
      </c>
      <c r="G52" s="120">
        <f t="shared" si="13"/>
        <v>0</v>
      </c>
      <c r="H52" s="120">
        <f t="shared" si="13"/>
        <v>0</v>
      </c>
      <c r="I52" s="12">
        <f t="shared" si="13"/>
        <v>0</v>
      </c>
      <c r="J52" s="12">
        <f t="shared" si="13"/>
        <v>0</v>
      </c>
      <c r="K52" s="12">
        <f t="shared" si="13"/>
        <v>0</v>
      </c>
      <c r="L52" s="12">
        <f t="shared" si="13"/>
        <v>0</v>
      </c>
      <c r="M52" s="12">
        <f t="shared" si="13"/>
        <v>0</v>
      </c>
      <c r="N52" s="12">
        <f t="shared" si="13"/>
        <v>0</v>
      </c>
      <c r="O52" s="12">
        <f t="shared" si="13"/>
        <v>0</v>
      </c>
      <c r="P52" s="12">
        <f t="shared" si="13"/>
        <v>0</v>
      </c>
      <c r="Q52" s="12">
        <f t="shared" si="13"/>
        <v>0</v>
      </c>
      <c r="R52" s="12">
        <f t="shared" si="13"/>
        <v>0</v>
      </c>
      <c r="S52" s="12">
        <f t="shared" si="13"/>
        <v>0</v>
      </c>
      <c r="T52" s="12">
        <f t="shared" si="13"/>
        <v>0</v>
      </c>
      <c r="U52" s="12">
        <f t="shared" si="13"/>
        <v>0</v>
      </c>
      <c r="V52" s="12">
        <f t="shared" si="13"/>
        <v>0</v>
      </c>
      <c r="W52" s="12">
        <f t="shared" si="13"/>
        <v>0</v>
      </c>
      <c r="X52" s="12">
        <f t="shared" si="13"/>
        <v>0</v>
      </c>
      <c r="Y52" s="12">
        <f t="shared" si="13"/>
        <v>0</v>
      </c>
      <c r="Z52" s="12">
        <f t="shared" si="13"/>
        <v>0</v>
      </c>
      <c r="AA52" s="12">
        <f t="shared" si="13"/>
        <v>0</v>
      </c>
      <c r="AB52" s="12">
        <f t="shared" si="13"/>
        <v>0</v>
      </c>
      <c r="AC52" s="12">
        <f t="shared" si="13"/>
        <v>0</v>
      </c>
      <c r="AD52" s="12">
        <f t="shared" si="13"/>
        <v>0</v>
      </c>
      <c r="AE52" s="12">
        <f t="shared" si="13"/>
        <v>0</v>
      </c>
      <c r="AF52" s="139">
        <f t="shared" si="13"/>
        <v>0</v>
      </c>
      <c r="AG52" s="213">
        <f t="shared" si="11"/>
        <v>0</v>
      </c>
    </row>
    <row r="53" spans="1:33" ht="19.95" customHeight="1" x14ac:dyDescent="0.3">
      <c r="A53" s="62" t="s">
        <v>36</v>
      </c>
      <c r="B53" s="92"/>
      <c r="C53" s="169"/>
      <c r="D53" s="170">
        <v>19</v>
      </c>
      <c r="E53" s="170">
        <v>29</v>
      </c>
      <c r="F53" s="115"/>
      <c r="G53" s="115"/>
      <c r="H53" s="170"/>
      <c r="I53" s="170"/>
      <c r="J53" s="170"/>
      <c r="K53" s="170"/>
      <c r="L53" s="170"/>
      <c r="M53" s="115"/>
      <c r="N53" s="115"/>
      <c r="O53" s="170"/>
      <c r="P53" s="170"/>
      <c r="Q53" s="170"/>
      <c r="R53" s="170"/>
      <c r="S53" s="170"/>
      <c r="T53" s="131"/>
      <c r="U53" s="131"/>
      <c r="V53" s="183"/>
      <c r="W53" s="183"/>
      <c r="X53" s="183"/>
      <c r="Y53" s="183"/>
      <c r="Z53" s="183"/>
      <c r="AA53" s="131"/>
      <c r="AB53" s="131"/>
      <c r="AC53" s="183"/>
      <c r="AD53" s="183"/>
      <c r="AE53" s="183"/>
      <c r="AF53" s="209"/>
      <c r="AG53" s="213">
        <f t="shared" si="11"/>
        <v>48</v>
      </c>
    </row>
    <row r="54" spans="1:33" ht="19.95" customHeight="1" x14ac:dyDescent="0.3">
      <c r="A54" s="63" t="s">
        <v>37</v>
      </c>
      <c r="B54" s="95"/>
      <c r="C54" s="171"/>
      <c r="D54" s="172"/>
      <c r="E54" s="172"/>
      <c r="F54" s="116"/>
      <c r="G54" s="116"/>
      <c r="H54" s="172"/>
      <c r="I54" s="172"/>
      <c r="J54" s="172"/>
      <c r="K54" s="172"/>
      <c r="L54" s="172"/>
      <c r="M54" s="116"/>
      <c r="N54" s="116"/>
      <c r="O54" s="172"/>
      <c r="P54" s="172"/>
      <c r="Q54" s="172"/>
      <c r="R54" s="172"/>
      <c r="S54" s="172"/>
      <c r="T54" s="133"/>
      <c r="U54" s="133"/>
      <c r="V54" s="186"/>
      <c r="W54" s="186"/>
      <c r="X54" s="186"/>
      <c r="Y54" s="186"/>
      <c r="Z54" s="186"/>
      <c r="AA54" s="133"/>
      <c r="AB54" s="133"/>
      <c r="AC54" s="186"/>
      <c r="AD54" s="186"/>
      <c r="AE54" s="186"/>
      <c r="AF54" s="210"/>
      <c r="AG54" s="213">
        <f t="shared" si="11"/>
        <v>0</v>
      </c>
    </row>
    <row r="55" spans="1:33" ht="19.95" customHeight="1" x14ac:dyDescent="0.3">
      <c r="A55" s="63" t="s">
        <v>38</v>
      </c>
      <c r="B55" s="95"/>
      <c r="C55" s="171"/>
      <c r="D55" s="172"/>
      <c r="E55" s="172"/>
      <c r="F55" s="116"/>
      <c r="G55" s="116"/>
      <c r="H55" s="172"/>
      <c r="I55" s="172"/>
      <c r="J55" s="172"/>
      <c r="K55" s="172"/>
      <c r="L55" s="172"/>
      <c r="M55" s="116"/>
      <c r="N55" s="116"/>
      <c r="O55" s="172"/>
      <c r="P55" s="172"/>
      <c r="Q55" s="172"/>
      <c r="R55" s="172"/>
      <c r="S55" s="172"/>
      <c r="T55" s="133"/>
      <c r="U55" s="133"/>
      <c r="V55" s="186"/>
      <c r="W55" s="186"/>
      <c r="X55" s="186"/>
      <c r="Y55" s="186"/>
      <c r="Z55" s="186"/>
      <c r="AA55" s="133"/>
      <c r="AB55" s="133"/>
      <c r="AC55" s="186"/>
      <c r="AD55" s="186"/>
      <c r="AE55" s="186"/>
      <c r="AF55" s="210"/>
      <c r="AG55" s="213">
        <f t="shared" si="11"/>
        <v>0</v>
      </c>
    </row>
    <row r="56" spans="1:33" ht="19.95" customHeight="1" x14ac:dyDescent="0.3">
      <c r="A56" s="63" t="s">
        <v>39</v>
      </c>
      <c r="B56" s="95"/>
      <c r="C56" s="171"/>
      <c r="D56" s="172">
        <v>19</v>
      </c>
      <c r="E56" s="172"/>
      <c r="F56" s="116"/>
      <c r="G56" s="116"/>
      <c r="H56" s="172"/>
      <c r="I56" s="172"/>
      <c r="J56" s="172"/>
      <c r="K56" s="172"/>
      <c r="L56" s="172"/>
      <c r="M56" s="116"/>
      <c r="N56" s="116"/>
      <c r="O56" s="172"/>
      <c r="P56" s="172"/>
      <c r="Q56" s="172"/>
      <c r="R56" s="172"/>
      <c r="S56" s="172"/>
      <c r="T56" s="133"/>
      <c r="U56" s="133"/>
      <c r="V56" s="186"/>
      <c r="W56" s="186"/>
      <c r="X56" s="186"/>
      <c r="Y56" s="186"/>
      <c r="Z56" s="186"/>
      <c r="AA56" s="133"/>
      <c r="AB56" s="133"/>
      <c r="AC56" s="186"/>
      <c r="AD56" s="186"/>
      <c r="AE56" s="186"/>
      <c r="AF56" s="210"/>
      <c r="AG56" s="213">
        <f t="shared" si="11"/>
        <v>19</v>
      </c>
    </row>
    <row r="57" spans="1:33" ht="19.95" customHeight="1" x14ac:dyDescent="0.3">
      <c r="A57" s="64" t="s">
        <v>46</v>
      </c>
      <c r="B57" s="93"/>
      <c r="C57" s="173"/>
      <c r="D57" s="174"/>
      <c r="E57" s="174"/>
      <c r="F57" s="117"/>
      <c r="G57" s="117"/>
      <c r="H57" s="174"/>
      <c r="I57" s="174"/>
      <c r="J57" s="174"/>
      <c r="K57" s="174"/>
      <c r="L57" s="174"/>
      <c r="M57" s="117"/>
      <c r="N57" s="117"/>
      <c r="O57" s="174"/>
      <c r="P57" s="174"/>
      <c r="Q57" s="174"/>
      <c r="R57" s="174"/>
      <c r="S57" s="174"/>
      <c r="T57" s="135"/>
      <c r="U57" s="135"/>
      <c r="V57" s="189"/>
      <c r="W57" s="189"/>
      <c r="X57" s="189"/>
      <c r="Y57" s="189"/>
      <c r="Z57" s="189"/>
      <c r="AA57" s="135"/>
      <c r="AB57" s="135"/>
      <c r="AC57" s="189"/>
      <c r="AD57" s="189"/>
      <c r="AE57" s="189"/>
      <c r="AF57" s="211"/>
      <c r="AG57" s="213">
        <f t="shared" si="11"/>
        <v>0</v>
      </c>
    </row>
    <row r="58" spans="1:33" ht="19.95" customHeight="1" thickBot="1" x14ac:dyDescent="0.35">
      <c r="A58" s="64" t="s">
        <v>40</v>
      </c>
      <c r="B58" s="93"/>
      <c r="C58" s="173"/>
      <c r="D58" s="174"/>
      <c r="E58" s="174">
        <v>18</v>
      </c>
      <c r="F58" s="117"/>
      <c r="G58" s="117"/>
      <c r="H58" s="174"/>
      <c r="I58" s="174"/>
      <c r="J58" s="174"/>
      <c r="K58" s="174"/>
      <c r="L58" s="174"/>
      <c r="M58" s="117"/>
      <c r="N58" s="117"/>
      <c r="O58" s="174"/>
      <c r="P58" s="174"/>
      <c r="Q58" s="174"/>
      <c r="R58" s="174"/>
      <c r="S58" s="174"/>
      <c r="T58" s="135"/>
      <c r="U58" s="135"/>
      <c r="V58" s="189"/>
      <c r="W58" s="189"/>
      <c r="X58" s="189"/>
      <c r="Y58" s="189"/>
      <c r="Z58" s="189"/>
      <c r="AA58" s="135"/>
      <c r="AB58" s="135"/>
      <c r="AC58" s="189"/>
      <c r="AD58" s="189"/>
      <c r="AE58" s="189"/>
      <c r="AF58" s="211"/>
      <c r="AG58" s="213">
        <f t="shared" si="11"/>
        <v>18</v>
      </c>
    </row>
    <row r="59" spans="1:33" ht="19.95" customHeight="1" thickBot="1" x14ac:dyDescent="0.35">
      <c r="A59" s="36"/>
      <c r="B59" s="4"/>
      <c r="C59" s="12">
        <f t="shared" ref="C59:AF59" si="14">SUM(C53:C58)</f>
        <v>0</v>
      </c>
      <c r="D59" s="12">
        <f t="shared" si="14"/>
        <v>38</v>
      </c>
      <c r="E59" s="12">
        <f t="shared" si="14"/>
        <v>47</v>
      </c>
      <c r="F59" s="12">
        <f t="shared" si="14"/>
        <v>0</v>
      </c>
      <c r="G59" s="12">
        <f t="shared" si="14"/>
        <v>0</v>
      </c>
      <c r="H59" s="120">
        <f t="shared" si="14"/>
        <v>0</v>
      </c>
      <c r="I59" s="12">
        <f t="shared" si="14"/>
        <v>0</v>
      </c>
      <c r="J59" s="12">
        <f t="shared" si="14"/>
        <v>0</v>
      </c>
      <c r="K59" s="12">
        <f t="shared" si="14"/>
        <v>0</v>
      </c>
      <c r="L59" s="12">
        <f t="shared" si="14"/>
        <v>0</v>
      </c>
      <c r="M59" s="12">
        <f t="shared" si="14"/>
        <v>0</v>
      </c>
      <c r="N59" s="12">
        <f t="shared" si="14"/>
        <v>0</v>
      </c>
      <c r="O59" s="12">
        <f t="shared" si="14"/>
        <v>0</v>
      </c>
      <c r="P59" s="12">
        <f t="shared" si="14"/>
        <v>0</v>
      </c>
      <c r="Q59" s="12">
        <f t="shared" si="14"/>
        <v>0</v>
      </c>
      <c r="R59" s="12">
        <f t="shared" si="14"/>
        <v>0</v>
      </c>
      <c r="S59" s="12">
        <f t="shared" si="14"/>
        <v>0</v>
      </c>
      <c r="T59" s="12">
        <f t="shared" si="14"/>
        <v>0</v>
      </c>
      <c r="U59" s="12">
        <f t="shared" si="14"/>
        <v>0</v>
      </c>
      <c r="V59" s="12">
        <f t="shared" si="14"/>
        <v>0</v>
      </c>
      <c r="W59" s="12">
        <f t="shared" si="14"/>
        <v>0</v>
      </c>
      <c r="X59" s="12">
        <f t="shared" si="14"/>
        <v>0</v>
      </c>
      <c r="Y59" s="12">
        <f t="shared" si="14"/>
        <v>0</v>
      </c>
      <c r="Z59" s="12">
        <f t="shared" si="14"/>
        <v>0</v>
      </c>
      <c r="AA59" s="12">
        <f t="shared" si="14"/>
        <v>0</v>
      </c>
      <c r="AB59" s="12">
        <f t="shared" si="14"/>
        <v>0</v>
      </c>
      <c r="AC59" s="12">
        <f t="shared" si="14"/>
        <v>0</v>
      </c>
      <c r="AD59" s="12">
        <f t="shared" si="14"/>
        <v>0</v>
      </c>
      <c r="AE59" s="12">
        <f t="shared" si="14"/>
        <v>0</v>
      </c>
      <c r="AF59" s="139">
        <f t="shared" si="14"/>
        <v>0</v>
      </c>
      <c r="AG59" s="213">
        <f t="shared" si="11"/>
        <v>85</v>
      </c>
    </row>
    <row r="60" spans="1:33" ht="19.95" customHeight="1" x14ac:dyDescent="0.3">
      <c r="A60" s="62" t="s">
        <v>49</v>
      </c>
      <c r="B60" s="92"/>
      <c r="C60" s="169"/>
      <c r="D60" s="170"/>
      <c r="E60" s="170"/>
      <c r="F60" s="115"/>
      <c r="G60" s="115"/>
      <c r="H60" s="170"/>
      <c r="I60" s="170"/>
      <c r="J60" s="170"/>
      <c r="K60" s="170"/>
      <c r="L60" s="170"/>
      <c r="M60" s="115"/>
      <c r="N60" s="115"/>
      <c r="O60" s="170"/>
      <c r="P60" s="170"/>
      <c r="Q60" s="170"/>
      <c r="R60" s="170"/>
      <c r="S60" s="170"/>
      <c r="T60" s="131"/>
      <c r="U60" s="131"/>
      <c r="V60" s="184"/>
      <c r="W60" s="184"/>
      <c r="X60" s="184"/>
      <c r="Y60" s="184"/>
      <c r="Z60" s="184"/>
      <c r="AA60" s="132"/>
      <c r="AB60" s="132"/>
      <c r="AC60" s="183"/>
      <c r="AD60" s="183"/>
      <c r="AE60" s="184"/>
      <c r="AF60" s="209"/>
      <c r="AG60" s="213">
        <f t="shared" si="11"/>
        <v>0</v>
      </c>
    </row>
    <row r="61" spans="1:33" ht="19.95" customHeight="1" x14ac:dyDescent="0.3">
      <c r="A61" s="63" t="s">
        <v>50</v>
      </c>
      <c r="B61" s="95"/>
      <c r="C61" s="171"/>
      <c r="D61" s="172"/>
      <c r="E61" s="172"/>
      <c r="F61" s="116"/>
      <c r="G61" s="116"/>
      <c r="H61" s="172"/>
      <c r="I61" s="172"/>
      <c r="J61" s="172"/>
      <c r="K61" s="172"/>
      <c r="L61" s="172"/>
      <c r="M61" s="116"/>
      <c r="N61" s="116"/>
      <c r="O61" s="172"/>
      <c r="P61" s="172"/>
      <c r="Q61" s="172"/>
      <c r="R61" s="172"/>
      <c r="S61" s="172"/>
      <c r="T61" s="133"/>
      <c r="U61" s="133"/>
      <c r="V61" s="187"/>
      <c r="W61" s="187"/>
      <c r="X61" s="187"/>
      <c r="Y61" s="187"/>
      <c r="Z61" s="187"/>
      <c r="AA61" s="134"/>
      <c r="AB61" s="134"/>
      <c r="AC61" s="186"/>
      <c r="AD61" s="186"/>
      <c r="AE61" s="187"/>
      <c r="AF61" s="210"/>
      <c r="AG61" s="213">
        <f t="shared" si="11"/>
        <v>0</v>
      </c>
    </row>
    <row r="62" spans="1:33" ht="19.95" customHeight="1" x14ac:dyDescent="0.3">
      <c r="A62" s="63" t="s">
        <v>51</v>
      </c>
      <c r="B62" s="95"/>
      <c r="C62" s="171"/>
      <c r="D62" s="172"/>
      <c r="E62" s="172"/>
      <c r="F62" s="116"/>
      <c r="G62" s="116"/>
      <c r="H62" s="172"/>
      <c r="I62" s="172"/>
      <c r="J62" s="172"/>
      <c r="K62" s="172"/>
      <c r="L62" s="172"/>
      <c r="M62" s="116"/>
      <c r="N62" s="116"/>
      <c r="O62" s="172"/>
      <c r="P62" s="172"/>
      <c r="Q62" s="172"/>
      <c r="R62" s="172"/>
      <c r="S62" s="172"/>
      <c r="T62" s="133"/>
      <c r="U62" s="133"/>
      <c r="V62" s="186"/>
      <c r="W62" s="187"/>
      <c r="X62" s="187"/>
      <c r="Y62" s="187"/>
      <c r="Z62" s="187"/>
      <c r="AA62" s="134"/>
      <c r="AB62" s="134"/>
      <c r="AC62" s="186"/>
      <c r="AD62" s="186"/>
      <c r="AE62" s="187"/>
      <c r="AF62" s="210"/>
      <c r="AG62" s="213">
        <f t="shared" si="11"/>
        <v>0</v>
      </c>
    </row>
    <row r="63" spans="1:33" ht="19.95" customHeight="1" x14ac:dyDescent="0.3">
      <c r="A63" s="63" t="s">
        <v>52</v>
      </c>
      <c r="B63" s="95"/>
      <c r="C63" s="171"/>
      <c r="D63" s="172"/>
      <c r="E63" s="172"/>
      <c r="F63" s="116"/>
      <c r="G63" s="116"/>
      <c r="H63" s="172"/>
      <c r="I63" s="172"/>
      <c r="J63" s="172"/>
      <c r="K63" s="172"/>
      <c r="L63" s="172"/>
      <c r="M63" s="116"/>
      <c r="N63" s="116"/>
      <c r="O63" s="172"/>
      <c r="P63" s="172"/>
      <c r="Q63" s="172"/>
      <c r="R63" s="172"/>
      <c r="S63" s="172"/>
      <c r="T63" s="133"/>
      <c r="U63" s="133"/>
      <c r="V63" s="187"/>
      <c r="W63" s="187"/>
      <c r="X63" s="187"/>
      <c r="Y63" s="187"/>
      <c r="Z63" s="187"/>
      <c r="AA63" s="134"/>
      <c r="AB63" s="134"/>
      <c r="AC63" s="186"/>
      <c r="AD63" s="186"/>
      <c r="AE63" s="187"/>
      <c r="AF63" s="210"/>
      <c r="AG63" s="213">
        <f t="shared" si="11"/>
        <v>0</v>
      </c>
    </row>
    <row r="64" spans="1:33" ht="19.95" customHeight="1" x14ac:dyDescent="0.3">
      <c r="A64" s="64" t="s">
        <v>53</v>
      </c>
      <c r="B64" s="93"/>
      <c r="C64" s="173"/>
      <c r="D64" s="174"/>
      <c r="E64" s="174"/>
      <c r="F64" s="117"/>
      <c r="G64" s="117"/>
      <c r="H64" s="174"/>
      <c r="I64" s="174"/>
      <c r="J64" s="174"/>
      <c r="K64" s="174"/>
      <c r="L64" s="174"/>
      <c r="M64" s="117"/>
      <c r="N64" s="117"/>
      <c r="O64" s="174"/>
      <c r="P64" s="174"/>
      <c r="Q64" s="174"/>
      <c r="R64" s="174"/>
      <c r="S64" s="174"/>
      <c r="T64" s="135"/>
      <c r="U64" s="135"/>
      <c r="V64" s="190"/>
      <c r="W64" s="190"/>
      <c r="X64" s="190"/>
      <c r="Y64" s="190"/>
      <c r="Z64" s="190"/>
      <c r="AA64" s="136"/>
      <c r="AB64" s="136"/>
      <c r="AC64" s="189"/>
      <c r="AD64" s="189"/>
      <c r="AE64" s="190"/>
      <c r="AF64" s="211"/>
      <c r="AG64" s="213">
        <f t="shared" si="11"/>
        <v>0</v>
      </c>
    </row>
    <row r="65" spans="1:33" ht="19.95" customHeight="1" thickBot="1" x14ac:dyDescent="0.35">
      <c r="A65" s="64" t="s">
        <v>54</v>
      </c>
      <c r="B65" s="93"/>
      <c r="C65" s="173"/>
      <c r="D65" s="174"/>
      <c r="E65" s="174"/>
      <c r="F65" s="117"/>
      <c r="G65" s="117"/>
      <c r="H65" s="174"/>
      <c r="I65" s="174"/>
      <c r="J65" s="174"/>
      <c r="K65" s="174"/>
      <c r="L65" s="174"/>
      <c r="M65" s="117"/>
      <c r="N65" s="117"/>
      <c r="O65" s="174"/>
      <c r="P65" s="174"/>
      <c r="Q65" s="174"/>
      <c r="R65" s="174"/>
      <c r="S65" s="174"/>
      <c r="T65" s="135"/>
      <c r="U65" s="135"/>
      <c r="V65" s="190"/>
      <c r="W65" s="190"/>
      <c r="X65" s="190"/>
      <c r="Y65" s="190"/>
      <c r="Z65" s="190"/>
      <c r="AA65" s="136"/>
      <c r="AB65" s="136"/>
      <c r="AC65" s="189"/>
      <c r="AD65" s="189"/>
      <c r="AE65" s="190"/>
      <c r="AF65" s="211"/>
      <c r="AG65" s="213">
        <f t="shared" si="11"/>
        <v>0</v>
      </c>
    </row>
    <row r="66" spans="1:33" ht="19.95" customHeight="1" thickBot="1" x14ac:dyDescent="0.35">
      <c r="A66" s="251"/>
      <c r="B66" s="252"/>
      <c r="C66" s="253">
        <f>SUM(C60:C65)</f>
        <v>0</v>
      </c>
      <c r="D66" s="253">
        <f t="shared" ref="D66:AF66" si="15">SUM(D60:D65)</f>
        <v>0</v>
      </c>
      <c r="E66" s="253">
        <f t="shared" si="15"/>
        <v>0</v>
      </c>
      <c r="F66" s="253">
        <f t="shared" si="15"/>
        <v>0</v>
      </c>
      <c r="G66" s="253">
        <f t="shared" si="15"/>
        <v>0</v>
      </c>
      <c r="H66" s="253">
        <f t="shared" si="15"/>
        <v>0</v>
      </c>
      <c r="I66" s="253">
        <f t="shared" si="15"/>
        <v>0</v>
      </c>
      <c r="J66" s="253">
        <f t="shared" si="15"/>
        <v>0</v>
      </c>
      <c r="K66" s="253">
        <f t="shared" si="15"/>
        <v>0</v>
      </c>
      <c r="L66" s="253">
        <f t="shared" si="15"/>
        <v>0</v>
      </c>
      <c r="M66" s="253">
        <f t="shared" si="15"/>
        <v>0</v>
      </c>
      <c r="N66" s="253">
        <f t="shared" si="15"/>
        <v>0</v>
      </c>
      <c r="O66" s="253">
        <f t="shared" si="15"/>
        <v>0</v>
      </c>
      <c r="P66" s="253">
        <f t="shared" si="15"/>
        <v>0</v>
      </c>
      <c r="Q66" s="253">
        <f t="shared" si="15"/>
        <v>0</v>
      </c>
      <c r="R66" s="253">
        <f t="shared" si="15"/>
        <v>0</v>
      </c>
      <c r="S66" s="253">
        <f t="shared" si="15"/>
        <v>0</v>
      </c>
      <c r="T66" s="253">
        <f t="shared" si="15"/>
        <v>0</v>
      </c>
      <c r="U66" s="253">
        <f t="shared" si="15"/>
        <v>0</v>
      </c>
      <c r="V66" s="253">
        <f t="shared" si="15"/>
        <v>0</v>
      </c>
      <c r="W66" s="253">
        <f t="shared" si="15"/>
        <v>0</v>
      </c>
      <c r="X66" s="253">
        <f t="shared" si="15"/>
        <v>0</v>
      </c>
      <c r="Y66" s="253">
        <f t="shared" si="15"/>
        <v>0</v>
      </c>
      <c r="Z66" s="253">
        <f t="shared" si="15"/>
        <v>0</v>
      </c>
      <c r="AA66" s="253">
        <f t="shared" si="15"/>
        <v>0</v>
      </c>
      <c r="AB66" s="253">
        <f t="shared" si="15"/>
        <v>0</v>
      </c>
      <c r="AC66" s="253">
        <f t="shared" si="15"/>
        <v>0</v>
      </c>
      <c r="AD66" s="253">
        <f t="shared" si="15"/>
        <v>0</v>
      </c>
      <c r="AE66" s="253">
        <f t="shared" si="15"/>
        <v>0</v>
      </c>
      <c r="AF66" s="256">
        <f t="shared" si="15"/>
        <v>0</v>
      </c>
      <c r="AG66" s="258">
        <f t="shared" si="11"/>
        <v>0</v>
      </c>
    </row>
    <row r="67" spans="1:33" ht="19.95" customHeight="1" x14ac:dyDescent="0.3">
      <c r="A67" s="254" t="s">
        <v>56</v>
      </c>
      <c r="B67" s="104"/>
      <c r="C67" s="103"/>
      <c r="D67" s="99"/>
      <c r="E67" s="99"/>
      <c r="F67" s="118"/>
      <c r="G67" s="118"/>
      <c r="H67" s="99"/>
      <c r="I67" s="99"/>
      <c r="J67" s="99"/>
      <c r="K67" s="99"/>
      <c r="L67" s="99"/>
      <c r="M67" s="118"/>
      <c r="N67" s="118"/>
      <c r="O67" s="99"/>
      <c r="P67" s="99"/>
      <c r="Q67" s="99"/>
      <c r="R67" s="99"/>
      <c r="S67" s="99"/>
      <c r="T67" s="127"/>
      <c r="U67" s="127"/>
      <c r="V67" s="101"/>
      <c r="W67" s="101"/>
      <c r="X67" s="101"/>
      <c r="Y67" s="101"/>
      <c r="Z67" s="101"/>
      <c r="AA67" s="128"/>
      <c r="AB67" s="128"/>
      <c r="AC67" s="100"/>
      <c r="AD67" s="100"/>
      <c r="AE67" s="101"/>
      <c r="AF67" s="158"/>
      <c r="AG67" s="258">
        <f t="shared" ref="AG67:AG72" si="16">SUM(C67:AF67)</f>
        <v>0</v>
      </c>
    </row>
    <row r="68" spans="1:33" ht="19.95" customHeight="1" x14ac:dyDescent="0.3">
      <c r="A68" s="63" t="s">
        <v>57</v>
      </c>
      <c r="B68" s="95"/>
      <c r="C68" s="8"/>
      <c r="D68" s="9"/>
      <c r="E68" s="9"/>
      <c r="F68" s="116"/>
      <c r="G68" s="116"/>
      <c r="H68" s="9"/>
      <c r="I68" s="9"/>
      <c r="J68" s="9"/>
      <c r="K68" s="9"/>
      <c r="L68" s="9"/>
      <c r="M68" s="116"/>
      <c r="N68" s="116"/>
      <c r="O68" s="9"/>
      <c r="P68" s="9"/>
      <c r="Q68" s="9"/>
      <c r="R68" s="9"/>
      <c r="S68" s="9"/>
      <c r="T68" s="133"/>
      <c r="U68" s="133"/>
      <c r="V68" s="19"/>
      <c r="W68" s="19"/>
      <c r="X68" s="19"/>
      <c r="Y68" s="19"/>
      <c r="Z68" s="19"/>
      <c r="AA68" s="134"/>
      <c r="AB68" s="134"/>
      <c r="AC68" s="18"/>
      <c r="AD68" s="18"/>
      <c r="AE68" s="19"/>
      <c r="AF68" s="160"/>
      <c r="AG68" s="258">
        <f t="shared" si="16"/>
        <v>0</v>
      </c>
    </row>
    <row r="69" spans="1:33" ht="19.95" customHeight="1" x14ac:dyDescent="0.3">
      <c r="A69" s="63" t="s">
        <v>58</v>
      </c>
      <c r="B69" s="95"/>
      <c r="C69" s="8"/>
      <c r="D69" s="9"/>
      <c r="E69" s="9"/>
      <c r="F69" s="116"/>
      <c r="G69" s="116"/>
      <c r="H69" s="9"/>
      <c r="I69" s="9"/>
      <c r="J69" s="9"/>
      <c r="K69" s="9"/>
      <c r="L69" s="9"/>
      <c r="M69" s="116"/>
      <c r="N69" s="116"/>
      <c r="O69" s="9">
        <v>23</v>
      </c>
      <c r="P69" s="9"/>
      <c r="Q69" s="9"/>
      <c r="R69" s="9"/>
      <c r="S69" s="9"/>
      <c r="T69" s="133"/>
      <c r="U69" s="133"/>
      <c r="V69" s="19"/>
      <c r="W69" s="19"/>
      <c r="X69" s="19"/>
      <c r="Y69" s="19"/>
      <c r="Z69" s="19"/>
      <c r="AA69" s="134"/>
      <c r="AB69" s="134"/>
      <c r="AC69" s="18"/>
      <c r="AD69" s="18"/>
      <c r="AE69" s="19"/>
      <c r="AF69" s="160"/>
      <c r="AG69" s="258">
        <f t="shared" si="16"/>
        <v>23</v>
      </c>
    </row>
    <row r="70" spans="1:33" ht="19.95" customHeight="1" x14ac:dyDescent="0.3">
      <c r="A70" s="63" t="s">
        <v>59</v>
      </c>
      <c r="B70" s="95"/>
      <c r="C70" s="8"/>
      <c r="D70" s="9"/>
      <c r="E70" s="9"/>
      <c r="F70" s="116"/>
      <c r="G70" s="116"/>
      <c r="H70" s="9"/>
      <c r="I70" s="9"/>
      <c r="J70" s="9"/>
      <c r="K70" s="9"/>
      <c r="L70" s="9"/>
      <c r="M70" s="116"/>
      <c r="N70" s="116"/>
      <c r="O70" s="9"/>
      <c r="P70" s="9"/>
      <c r="Q70" s="9"/>
      <c r="R70" s="9"/>
      <c r="S70" s="9"/>
      <c r="T70" s="133"/>
      <c r="U70" s="133"/>
      <c r="V70" s="19"/>
      <c r="W70" s="19"/>
      <c r="X70" s="19"/>
      <c r="Y70" s="19"/>
      <c r="Z70" s="19"/>
      <c r="AA70" s="134"/>
      <c r="AB70" s="134"/>
      <c r="AC70" s="18"/>
      <c r="AD70" s="18"/>
      <c r="AE70" s="19"/>
      <c r="AF70" s="160"/>
      <c r="AG70" s="258">
        <f t="shared" si="16"/>
        <v>0</v>
      </c>
    </row>
    <row r="71" spans="1:33" ht="19.95" customHeight="1" x14ac:dyDescent="0.3">
      <c r="A71" s="63" t="s">
        <v>60</v>
      </c>
      <c r="B71" s="95"/>
      <c r="C71" s="8"/>
      <c r="D71" s="9"/>
      <c r="E71" s="9"/>
      <c r="F71" s="116"/>
      <c r="G71" s="116"/>
      <c r="H71" s="9"/>
      <c r="I71" s="9"/>
      <c r="J71" s="9"/>
      <c r="K71" s="9"/>
      <c r="L71" s="9"/>
      <c r="M71" s="116"/>
      <c r="N71" s="116"/>
      <c r="O71" s="9"/>
      <c r="P71" s="9"/>
      <c r="Q71" s="9"/>
      <c r="R71" s="9"/>
      <c r="S71" s="9"/>
      <c r="T71" s="133"/>
      <c r="U71" s="133"/>
      <c r="V71" s="19"/>
      <c r="W71" s="19"/>
      <c r="X71" s="19"/>
      <c r="Y71" s="19"/>
      <c r="Z71" s="19"/>
      <c r="AA71" s="134"/>
      <c r="AB71" s="134"/>
      <c r="AC71" s="18"/>
      <c r="AD71" s="18"/>
      <c r="AE71" s="19"/>
      <c r="AF71" s="160"/>
      <c r="AG71" s="258">
        <f t="shared" si="16"/>
        <v>0</v>
      </c>
    </row>
    <row r="72" spans="1:33" ht="19.95" customHeight="1" thickBot="1" x14ac:dyDescent="0.35">
      <c r="A72" s="255" t="s">
        <v>61</v>
      </c>
      <c r="B72" s="105"/>
      <c r="C72" s="53"/>
      <c r="D72" s="54"/>
      <c r="E72" s="54"/>
      <c r="F72" s="119"/>
      <c r="G72" s="119"/>
      <c r="H72" s="54"/>
      <c r="I72" s="54"/>
      <c r="J72" s="54"/>
      <c r="K72" s="54"/>
      <c r="L72" s="54"/>
      <c r="M72" s="119"/>
      <c r="N72" s="119"/>
      <c r="O72" s="54"/>
      <c r="P72" s="54"/>
      <c r="Q72" s="54"/>
      <c r="R72" s="54"/>
      <c r="S72" s="54"/>
      <c r="T72" s="129"/>
      <c r="U72" s="129"/>
      <c r="V72" s="55"/>
      <c r="W72" s="55"/>
      <c r="X72" s="55"/>
      <c r="Y72" s="55"/>
      <c r="Z72" s="55"/>
      <c r="AA72" s="130"/>
      <c r="AB72" s="130"/>
      <c r="AC72" s="102"/>
      <c r="AD72" s="102"/>
      <c r="AE72" s="55"/>
      <c r="AF72" s="159"/>
      <c r="AG72" s="259">
        <f t="shared" si="16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4.9989318521683403E-2"/>
  </sheetPr>
  <dimension ref="A1:AF128"/>
  <sheetViews>
    <sheetView topLeftCell="I1" zoomScale="88" zoomScaleNormal="85" workbookViewId="0">
      <selection activeCell="AB19" sqref="AB19"/>
    </sheetView>
  </sheetViews>
  <sheetFormatPr baseColWidth="10" defaultRowHeight="14.4" x14ac:dyDescent="0.3"/>
  <cols>
    <col min="1" max="1" width="47.77734375" bestFit="1" customWidth="1"/>
    <col min="2" max="2" width="11.33203125" customWidth="1"/>
    <col min="3" max="21" width="11.44140625" customWidth="1"/>
    <col min="22" max="23" width="11.44140625" style="1" customWidth="1"/>
    <col min="24" max="30" width="11.44140625" customWidth="1"/>
    <col min="31" max="31" width="12.109375" customWidth="1"/>
    <col min="32" max="32" width="11.44140625" customWidth="1"/>
  </cols>
  <sheetData>
    <row r="1" spans="1:32" ht="30.75" customHeight="1" thickBot="1" x14ac:dyDescent="0.35">
      <c r="A1" s="34"/>
      <c r="B1" s="32"/>
      <c r="C1" s="551">
        <v>43556</v>
      </c>
      <c r="D1" s="551">
        <v>43557</v>
      </c>
      <c r="E1" s="551">
        <v>43558</v>
      </c>
      <c r="F1" s="551">
        <v>43559</v>
      </c>
      <c r="G1" s="551">
        <v>43560</v>
      </c>
      <c r="H1" s="551">
        <v>43561</v>
      </c>
      <c r="I1" s="551">
        <v>43562</v>
      </c>
      <c r="J1" s="551">
        <v>43563</v>
      </c>
      <c r="K1" s="551">
        <v>43564</v>
      </c>
      <c r="L1" s="551">
        <v>43565</v>
      </c>
      <c r="M1" s="551">
        <v>43566</v>
      </c>
      <c r="N1" s="551">
        <v>43567</v>
      </c>
      <c r="O1" s="551">
        <v>43568</v>
      </c>
      <c r="P1" s="551">
        <v>43569</v>
      </c>
      <c r="Q1" s="551">
        <v>43570</v>
      </c>
      <c r="R1" s="551">
        <v>43571</v>
      </c>
      <c r="S1" s="551">
        <v>43572</v>
      </c>
      <c r="T1" s="551">
        <v>43573</v>
      </c>
      <c r="U1" s="551">
        <v>43574</v>
      </c>
      <c r="V1" s="551">
        <v>43575</v>
      </c>
      <c r="W1" s="551">
        <v>43576</v>
      </c>
      <c r="X1" s="551">
        <v>43577</v>
      </c>
      <c r="Y1" s="551">
        <v>43578</v>
      </c>
      <c r="Z1" s="551">
        <v>43579</v>
      </c>
      <c r="AA1" s="551">
        <v>43580</v>
      </c>
      <c r="AB1" s="551">
        <v>43581</v>
      </c>
      <c r="AC1" s="551">
        <v>43582</v>
      </c>
      <c r="AD1" s="551">
        <v>43583</v>
      </c>
      <c r="AE1" s="551">
        <v>43584</v>
      </c>
      <c r="AF1" s="551">
        <v>43585</v>
      </c>
    </row>
    <row r="2" spans="1:32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</row>
    <row r="3" spans="1:32" x14ac:dyDescent="0.3">
      <c r="A3" s="286" t="s">
        <v>0</v>
      </c>
      <c r="B3" s="51"/>
      <c r="C3" s="172">
        <v>1</v>
      </c>
      <c r="D3" s="172">
        <v>3</v>
      </c>
      <c r="E3" s="172"/>
      <c r="F3" s="170">
        <v>7</v>
      </c>
      <c r="G3" s="170">
        <v>5</v>
      </c>
      <c r="H3" s="520">
        <v>7</v>
      </c>
      <c r="I3" s="520">
        <v>27</v>
      </c>
      <c r="J3" s="170">
        <v>26</v>
      </c>
      <c r="K3" s="170">
        <v>43</v>
      </c>
      <c r="L3" s="170">
        <v>39</v>
      </c>
      <c r="M3" s="170">
        <v>15</v>
      </c>
      <c r="N3" s="170">
        <v>17</v>
      </c>
      <c r="O3" s="528">
        <v>42</v>
      </c>
      <c r="P3" s="528">
        <v>92</v>
      </c>
      <c r="Q3" s="170">
        <v>27</v>
      </c>
      <c r="R3" s="170">
        <v>40</v>
      </c>
      <c r="S3" s="170">
        <v>53</v>
      </c>
      <c r="T3" s="170">
        <v>20</v>
      </c>
      <c r="U3" s="170">
        <v>10</v>
      </c>
      <c r="V3" s="520">
        <v>15</v>
      </c>
      <c r="W3" s="520">
        <v>10</v>
      </c>
      <c r="X3" s="537">
        <v>25</v>
      </c>
      <c r="Y3" s="170">
        <v>3</v>
      </c>
      <c r="Z3" s="170">
        <v>2</v>
      </c>
      <c r="AA3" s="170">
        <v>29</v>
      </c>
      <c r="AB3" s="170">
        <v>1</v>
      </c>
      <c r="AC3" s="520">
        <v>51</v>
      </c>
      <c r="AD3" s="520">
        <v>69</v>
      </c>
      <c r="AE3" s="170">
        <v>4</v>
      </c>
      <c r="AF3" s="170">
        <v>3</v>
      </c>
    </row>
    <row r="4" spans="1:32" x14ac:dyDescent="0.3">
      <c r="A4" s="35" t="s">
        <v>1</v>
      </c>
      <c r="B4" s="29"/>
      <c r="C4" s="172">
        <v>1</v>
      </c>
      <c r="D4" s="172">
        <v>1</v>
      </c>
      <c r="E4" s="172"/>
      <c r="F4" s="172">
        <v>1</v>
      </c>
      <c r="G4" s="172">
        <v>1</v>
      </c>
      <c r="H4" s="521">
        <v>11</v>
      </c>
      <c r="I4" s="521">
        <v>22</v>
      </c>
      <c r="J4" s="172">
        <v>32</v>
      </c>
      <c r="K4" s="172">
        <v>55</v>
      </c>
      <c r="L4" s="172">
        <v>66</v>
      </c>
      <c r="M4" s="172">
        <v>25</v>
      </c>
      <c r="N4" s="172">
        <v>26</v>
      </c>
      <c r="O4" s="529">
        <v>33</v>
      </c>
      <c r="P4" s="528">
        <v>66</v>
      </c>
      <c r="Q4" s="172">
        <v>33</v>
      </c>
      <c r="R4" s="172">
        <v>49</v>
      </c>
      <c r="S4" s="170">
        <v>54</v>
      </c>
      <c r="T4" s="172">
        <v>28</v>
      </c>
      <c r="U4" s="170">
        <v>11</v>
      </c>
      <c r="V4" s="521">
        <v>12</v>
      </c>
      <c r="W4" s="521">
        <v>8</v>
      </c>
      <c r="X4" s="538">
        <v>17</v>
      </c>
      <c r="Y4" s="172">
        <v>1</v>
      </c>
      <c r="Z4" s="172">
        <v>3</v>
      </c>
      <c r="AA4" s="172">
        <v>22</v>
      </c>
      <c r="AB4" s="170">
        <v>7</v>
      </c>
      <c r="AC4" s="521">
        <v>41</v>
      </c>
      <c r="AD4" s="521">
        <v>51</v>
      </c>
      <c r="AE4" s="172">
        <v>3</v>
      </c>
      <c r="AF4" s="172">
        <v>2</v>
      </c>
    </row>
    <row r="5" spans="1:32" x14ac:dyDescent="0.3">
      <c r="A5" s="35" t="s">
        <v>3</v>
      </c>
      <c r="B5" s="29"/>
      <c r="C5" s="172"/>
      <c r="D5" s="172">
        <v>2</v>
      </c>
      <c r="E5" s="172"/>
      <c r="F5" s="172"/>
      <c r="G5" s="172">
        <v>1</v>
      </c>
      <c r="H5" s="521">
        <v>2</v>
      </c>
      <c r="I5" s="521">
        <v>7</v>
      </c>
      <c r="J5" s="172">
        <v>9</v>
      </c>
      <c r="K5" s="172">
        <v>24</v>
      </c>
      <c r="L5" s="172">
        <v>20</v>
      </c>
      <c r="M5" s="172">
        <v>2</v>
      </c>
      <c r="N5" s="172">
        <v>9</v>
      </c>
      <c r="O5" s="529">
        <v>12</v>
      </c>
      <c r="P5" s="528">
        <v>28</v>
      </c>
      <c r="Q5" s="172">
        <v>9</v>
      </c>
      <c r="R5" s="172">
        <v>13</v>
      </c>
      <c r="S5" s="170">
        <v>23</v>
      </c>
      <c r="T5" s="172">
        <v>6</v>
      </c>
      <c r="U5" s="170"/>
      <c r="V5" s="521">
        <v>4</v>
      </c>
      <c r="W5" s="521">
        <v>2</v>
      </c>
      <c r="X5" s="538">
        <v>3</v>
      </c>
      <c r="Y5" s="172">
        <v>1</v>
      </c>
      <c r="Z5" s="172"/>
      <c r="AA5" s="172">
        <v>13</v>
      </c>
      <c r="AB5" s="170"/>
      <c r="AC5" s="521">
        <v>14</v>
      </c>
      <c r="AD5" s="521">
        <v>34</v>
      </c>
      <c r="AE5" s="172">
        <v>1</v>
      </c>
      <c r="AF5" s="172"/>
    </row>
    <row r="6" spans="1:32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9"/>
      <c r="P6" s="528">
        <v>1</v>
      </c>
      <c r="Q6" s="172"/>
      <c r="R6" s="172"/>
      <c r="S6" s="170"/>
      <c r="T6" s="172"/>
      <c r="U6" s="170"/>
      <c r="V6" s="521"/>
      <c r="W6" s="521"/>
      <c r="X6" s="538"/>
      <c r="Y6" s="172"/>
      <c r="Z6" s="172"/>
      <c r="AA6" s="172"/>
      <c r="AB6" s="170"/>
      <c r="AC6" s="521"/>
      <c r="AD6" s="521">
        <v>4</v>
      </c>
      <c r="AE6" s="172"/>
      <c r="AF6" s="172"/>
    </row>
    <row r="7" spans="1:32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9"/>
      <c r="P7" s="528"/>
      <c r="Q7" s="172"/>
      <c r="R7" s="172"/>
      <c r="S7" s="170">
        <v>11</v>
      </c>
      <c r="T7" s="172"/>
      <c r="U7" s="170"/>
      <c r="V7" s="521"/>
      <c r="W7" s="521"/>
      <c r="X7" s="538"/>
      <c r="Y7" s="172"/>
      <c r="Z7" s="172"/>
      <c r="AA7" s="172"/>
      <c r="AB7" s="170"/>
      <c r="AC7" s="521"/>
      <c r="AD7" s="521"/>
      <c r="AE7" s="172"/>
      <c r="AF7" s="172"/>
    </row>
    <row r="8" spans="1:32" x14ac:dyDescent="0.3">
      <c r="A8" s="35" t="s">
        <v>2</v>
      </c>
      <c r="B8" s="29"/>
      <c r="C8" s="172"/>
      <c r="D8" s="172"/>
      <c r="E8" s="172">
        <v>20</v>
      </c>
      <c r="F8" s="172"/>
      <c r="G8" s="172"/>
      <c r="H8" s="521">
        <v>19</v>
      </c>
      <c r="I8" s="521"/>
      <c r="J8" s="172"/>
      <c r="K8" s="172">
        <v>10</v>
      </c>
      <c r="L8" s="172"/>
      <c r="M8" s="172">
        <v>17</v>
      </c>
      <c r="N8" s="172"/>
      <c r="O8" s="529"/>
      <c r="P8" s="528"/>
      <c r="Q8" s="172"/>
      <c r="R8" s="172"/>
      <c r="S8" s="170"/>
      <c r="T8" s="172">
        <v>10</v>
      </c>
      <c r="U8" s="170"/>
      <c r="V8" s="521"/>
      <c r="W8" s="521"/>
      <c r="X8" s="538"/>
      <c r="Y8" s="172">
        <v>32</v>
      </c>
      <c r="Z8" s="172"/>
      <c r="AA8" s="172"/>
      <c r="AB8" s="170"/>
      <c r="AC8" s="521"/>
      <c r="AD8" s="521">
        <v>22</v>
      </c>
      <c r="AE8" s="172"/>
      <c r="AF8" s="172">
        <v>47</v>
      </c>
    </row>
    <row r="9" spans="1:32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/>
      <c r="N9" s="172"/>
      <c r="O9" s="529"/>
      <c r="P9" s="528"/>
      <c r="Q9" s="172"/>
      <c r="R9" s="172"/>
      <c r="S9" s="170"/>
      <c r="T9" s="172"/>
      <c r="U9" s="170"/>
      <c r="V9" s="521"/>
      <c r="W9" s="521"/>
      <c r="X9" s="538"/>
      <c r="Y9" s="172"/>
      <c r="Z9" s="172"/>
      <c r="AA9" s="172"/>
      <c r="AB9" s="170"/>
      <c r="AC9" s="521"/>
      <c r="AD9" s="521">
        <v>12</v>
      </c>
      <c r="AE9" s="172"/>
      <c r="AF9" s="172"/>
    </row>
    <row r="10" spans="1:32" x14ac:dyDescent="0.3">
      <c r="A10" s="35" t="s">
        <v>84</v>
      </c>
      <c r="B10" s="29"/>
      <c r="C10" s="172"/>
      <c r="D10" s="172">
        <v>8</v>
      </c>
      <c r="E10" s="172">
        <v>17</v>
      </c>
      <c r="F10" s="172"/>
      <c r="G10" s="172"/>
      <c r="H10" s="521"/>
      <c r="I10" s="521"/>
      <c r="J10" s="172"/>
      <c r="K10" s="172"/>
      <c r="L10" s="172"/>
      <c r="M10" s="172"/>
      <c r="N10" s="172"/>
      <c r="O10" s="529"/>
      <c r="P10" s="528"/>
      <c r="Q10" s="172"/>
      <c r="R10" s="172"/>
      <c r="S10" s="170"/>
      <c r="T10" s="172"/>
      <c r="U10" s="170"/>
      <c r="V10" s="521"/>
      <c r="W10" s="521"/>
      <c r="X10" s="538"/>
      <c r="Y10" s="172">
        <v>10</v>
      </c>
      <c r="Z10" s="172"/>
      <c r="AA10" s="172"/>
      <c r="AB10" s="170"/>
      <c r="AC10" s="521"/>
      <c r="AD10" s="521"/>
      <c r="AE10" s="172"/>
      <c r="AF10" s="172">
        <v>9</v>
      </c>
    </row>
    <row r="11" spans="1:32" x14ac:dyDescent="0.3">
      <c r="A11" s="35" t="s">
        <v>30</v>
      </c>
      <c r="B11" s="29"/>
      <c r="C11" s="172"/>
      <c r="D11" s="172">
        <v>11</v>
      </c>
      <c r="E11" s="172">
        <v>110</v>
      </c>
      <c r="F11" s="172">
        <v>98</v>
      </c>
      <c r="G11" s="172">
        <v>106</v>
      </c>
      <c r="H11" s="521"/>
      <c r="I11" s="521"/>
      <c r="J11" s="172"/>
      <c r="K11" s="172"/>
      <c r="L11" s="172"/>
      <c r="M11" s="172"/>
      <c r="N11" s="172"/>
      <c r="O11" s="529"/>
      <c r="P11" s="528"/>
      <c r="Q11" s="172"/>
      <c r="R11" s="172"/>
      <c r="S11" s="170"/>
      <c r="T11" s="172"/>
      <c r="U11" s="170"/>
      <c r="V11" s="521"/>
      <c r="W11" s="521"/>
      <c r="X11" s="538"/>
      <c r="Y11" s="172">
        <v>13</v>
      </c>
      <c r="Z11" s="172"/>
      <c r="AA11" s="172">
        <v>52</v>
      </c>
      <c r="AB11" s="170">
        <v>37</v>
      </c>
      <c r="AC11" s="521"/>
      <c r="AD11" s="521"/>
      <c r="AE11" s="172">
        <v>101</v>
      </c>
      <c r="AF11" s="172">
        <v>47</v>
      </c>
    </row>
    <row r="12" spans="1:32" x14ac:dyDescent="0.3">
      <c r="A12" s="35" t="s">
        <v>72</v>
      </c>
      <c r="B12" s="29"/>
      <c r="C12" s="172">
        <v>185</v>
      </c>
      <c r="D12" s="172">
        <v>106</v>
      </c>
      <c r="E12" s="172"/>
      <c r="F12" s="172"/>
      <c r="G12" s="172"/>
      <c r="H12" s="521"/>
      <c r="I12" s="521"/>
      <c r="J12" s="172"/>
      <c r="K12" s="172"/>
      <c r="L12" s="172"/>
      <c r="M12" s="172"/>
      <c r="N12" s="172"/>
      <c r="O12" s="529"/>
      <c r="P12" s="528"/>
      <c r="Q12" s="172"/>
      <c r="R12" s="172"/>
      <c r="S12" s="170"/>
      <c r="T12" s="172"/>
      <c r="U12" s="170"/>
      <c r="V12" s="521"/>
      <c r="W12" s="521"/>
      <c r="X12" s="538"/>
      <c r="Y12" s="172"/>
      <c r="Z12" s="172"/>
      <c r="AA12" s="172">
        <v>10</v>
      </c>
      <c r="AB12" s="170"/>
      <c r="AC12" s="521"/>
      <c r="AD12" s="521"/>
      <c r="AE12" s="172"/>
      <c r="AF12" s="172"/>
    </row>
    <row r="13" spans="1:32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9"/>
      <c r="P13" s="528"/>
      <c r="Q13" s="172"/>
      <c r="R13" s="172"/>
      <c r="S13" s="170"/>
      <c r="T13" s="172"/>
      <c r="U13" s="170"/>
      <c r="V13" s="521"/>
      <c r="W13" s="521"/>
      <c r="X13" s="538"/>
      <c r="Y13" s="172"/>
      <c r="Z13" s="172"/>
      <c r="AA13" s="172"/>
      <c r="AB13" s="170"/>
      <c r="AC13" s="521"/>
      <c r="AD13" s="521"/>
      <c r="AE13" s="172"/>
      <c r="AF13" s="172"/>
    </row>
    <row r="14" spans="1:32" x14ac:dyDescent="0.3">
      <c r="A14" s="35" t="s">
        <v>55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9"/>
      <c r="P14" s="528"/>
      <c r="Q14" s="172"/>
      <c r="R14" s="172"/>
      <c r="S14" s="170"/>
      <c r="T14" s="172"/>
      <c r="U14" s="170"/>
      <c r="V14" s="521"/>
      <c r="W14" s="521"/>
      <c r="X14" s="538"/>
      <c r="Y14" s="172"/>
      <c r="Z14" s="172">
        <v>53</v>
      </c>
      <c r="AA14" s="172"/>
      <c r="AB14" s="170"/>
      <c r="AC14" s="521"/>
      <c r="AD14" s="521"/>
      <c r="AE14" s="172"/>
      <c r="AF14" s="172"/>
    </row>
    <row r="15" spans="1:32" x14ac:dyDescent="0.3">
      <c r="A15" s="35" t="s">
        <v>82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/>
      <c r="M15" s="172"/>
      <c r="N15" s="172"/>
      <c r="O15" s="529"/>
      <c r="P15" s="528"/>
      <c r="Q15" s="172"/>
      <c r="R15" s="172"/>
      <c r="S15" s="170"/>
      <c r="T15" s="172"/>
      <c r="U15" s="170"/>
      <c r="V15" s="521"/>
      <c r="W15" s="521"/>
      <c r="X15" s="538"/>
      <c r="Y15" s="172"/>
      <c r="Z15" s="172"/>
      <c r="AA15" s="172"/>
      <c r="AB15" s="170"/>
      <c r="AC15" s="521"/>
      <c r="AD15" s="521"/>
      <c r="AE15" s="172"/>
      <c r="AF15" s="172">
        <v>12</v>
      </c>
    </row>
    <row r="16" spans="1:32" x14ac:dyDescent="0.3">
      <c r="A16" s="35" t="s">
        <v>81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>
        <v>35</v>
      </c>
      <c r="L16" s="172"/>
      <c r="M16" s="172"/>
      <c r="N16" s="172"/>
      <c r="O16" s="529"/>
      <c r="P16" s="528"/>
      <c r="Q16" s="172">
        <v>39</v>
      </c>
      <c r="R16" s="172"/>
      <c r="S16" s="170"/>
      <c r="T16" s="172"/>
      <c r="U16" s="170"/>
      <c r="V16" s="521"/>
      <c r="W16" s="521"/>
      <c r="X16" s="538"/>
      <c r="Y16" s="172"/>
      <c r="Z16" s="172"/>
      <c r="AA16" s="172">
        <v>24</v>
      </c>
      <c r="AB16" s="170">
        <v>51</v>
      </c>
      <c r="AC16" s="521"/>
      <c r="AD16" s="521"/>
      <c r="AE16" s="172"/>
      <c r="AF16" s="172"/>
    </row>
    <row r="17" spans="1:32" x14ac:dyDescent="0.3">
      <c r="A17" s="35" t="s">
        <v>9</v>
      </c>
      <c r="B17" s="29"/>
      <c r="C17" s="172"/>
      <c r="D17" s="172"/>
      <c r="E17" s="172"/>
      <c r="F17" s="172"/>
      <c r="G17" s="172"/>
      <c r="H17" s="521"/>
      <c r="I17" s="521"/>
      <c r="J17" s="172">
        <v>36</v>
      </c>
      <c r="K17" s="172">
        <v>34</v>
      </c>
      <c r="L17" s="172">
        <v>29</v>
      </c>
      <c r="M17" s="172">
        <v>28</v>
      </c>
      <c r="N17" s="172">
        <v>30</v>
      </c>
      <c r="O17" s="529"/>
      <c r="P17" s="528"/>
      <c r="Q17" s="172">
        <v>89</v>
      </c>
      <c r="R17" s="172">
        <v>27</v>
      </c>
      <c r="S17" s="170">
        <v>89</v>
      </c>
      <c r="T17" s="172">
        <v>76</v>
      </c>
      <c r="U17" s="170">
        <v>8</v>
      </c>
      <c r="V17" s="521"/>
      <c r="W17" s="521"/>
      <c r="X17" s="538"/>
      <c r="Y17" s="172"/>
      <c r="Z17" s="172"/>
      <c r="AA17" s="172"/>
      <c r="AB17" s="170">
        <v>6</v>
      </c>
      <c r="AC17" s="521"/>
      <c r="AD17" s="521"/>
      <c r="AE17" s="172"/>
      <c r="AF17" s="172"/>
    </row>
    <row r="18" spans="1:32" x14ac:dyDescent="0.3">
      <c r="A18" s="517" t="s">
        <v>69</v>
      </c>
      <c r="B18" s="52"/>
      <c r="C18" s="172"/>
      <c r="D18" s="172"/>
      <c r="E18" s="172"/>
      <c r="F18" s="174"/>
      <c r="G18" s="174"/>
      <c r="H18" s="522"/>
      <c r="I18" s="522"/>
      <c r="J18" s="174"/>
      <c r="K18" s="174"/>
      <c r="L18" s="174"/>
      <c r="M18" s="174">
        <v>2</v>
      </c>
      <c r="N18" s="174">
        <v>1</v>
      </c>
      <c r="O18" s="526"/>
      <c r="P18" s="528">
        <v>6</v>
      </c>
      <c r="Q18" s="174"/>
      <c r="R18" s="174">
        <v>3</v>
      </c>
      <c r="S18" s="170">
        <v>3</v>
      </c>
      <c r="T18" s="174">
        <v>3</v>
      </c>
      <c r="U18" s="170">
        <v>3</v>
      </c>
      <c r="V18" s="522"/>
      <c r="W18" s="522"/>
      <c r="X18" s="539"/>
      <c r="Y18" s="174">
        <v>2</v>
      </c>
      <c r="Z18" s="174">
        <v>3</v>
      </c>
      <c r="AA18" s="174">
        <v>2</v>
      </c>
      <c r="AB18" s="170">
        <v>3</v>
      </c>
      <c r="AC18" s="522"/>
      <c r="AD18" s="522">
        <v>7</v>
      </c>
      <c r="AE18" s="174"/>
      <c r="AF18" s="174"/>
    </row>
    <row r="19" spans="1:32" ht="15" thickBot="1" x14ac:dyDescent="0.35">
      <c r="A19" s="550" t="s">
        <v>167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6"/>
      <c r="P19" s="528"/>
      <c r="Q19" s="174"/>
      <c r="R19" s="174"/>
      <c r="S19" s="170"/>
      <c r="T19" s="174"/>
      <c r="U19" s="170"/>
      <c r="V19" s="522"/>
      <c r="W19" s="522"/>
      <c r="X19" s="539"/>
      <c r="Y19" s="174"/>
      <c r="Z19" s="174"/>
      <c r="AA19" s="174"/>
      <c r="AB19" s="170"/>
      <c r="AC19" s="522"/>
      <c r="AD19" s="522"/>
      <c r="AE19" s="552">
        <v>11</v>
      </c>
      <c r="AF19" s="174"/>
    </row>
    <row r="20" spans="1:32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3">
      <c r="A21" s="45" t="s">
        <v>70</v>
      </c>
      <c r="B21" s="104"/>
      <c r="C21" s="175"/>
      <c r="D21" s="176"/>
      <c r="E21" s="176"/>
      <c r="F21" s="176"/>
      <c r="G21" s="176"/>
      <c r="H21" s="523"/>
      <c r="I21" s="523"/>
      <c r="J21" s="176"/>
      <c r="K21" s="176"/>
      <c r="L21" s="176"/>
      <c r="M21" s="176">
        <v>1</v>
      </c>
      <c r="N21" s="176"/>
      <c r="O21" s="530">
        <v>2</v>
      </c>
      <c r="P21" s="530">
        <v>2</v>
      </c>
      <c r="Q21" s="176"/>
      <c r="R21" s="176"/>
      <c r="S21" s="176"/>
      <c r="T21" s="177"/>
      <c r="U21" s="170">
        <v>2</v>
      </c>
      <c r="V21" s="523"/>
      <c r="W21" s="533">
        <v>2</v>
      </c>
      <c r="X21" s="540"/>
      <c r="Y21" s="176"/>
      <c r="Z21" s="177"/>
      <c r="AA21" s="177">
        <v>4</v>
      </c>
      <c r="AB21" s="177">
        <v>2</v>
      </c>
      <c r="AC21" s="533">
        <v>2</v>
      </c>
      <c r="AD21" s="533">
        <v>8</v>
      </c>
      <c r="AE21" s="176">
        <v>2</v>
      </c>
      <c r="AF21" s="176"/>
    </row>
    <row r="22" spans="1:32" ht="15" thickBot="1" x14ac:dyDescent="0.35">
      <c r="A22" s="38" t="s">
        <v>73</v>
      </c>
      <c r="B22" s="93"/>
      <c r="C22" s="173"/>
      <c r="D22" s="174"/>
      <c r="E22" s="174"/>
      <c r="F22" s="174"/>
      <c r="G22" s="174"/>
      <c r="H22" s="522"/>
      <c r="I22" s="522"/>
      <c r="J22" s="174"/>
      <c r="K22" s="174"/>
      <c r="L22" s="174"/>
      <c r="M22" s="174">
        <v>2</v>
      </c>
      <c r="N22" s="174"/>
      <c r="O22" s="526"/>
      <c r="P22" s="526">
        <v>1</v>
      </c>
      <c r="Q22" s="174"/>
      <c r="R22" s="174"/>
      <c r="S22" s="174"/>
      <c r="T22" s="189"/>
      <c r="U22" s="302">
        <v>2</v>
      </c>
      <c r="V22" s="522"/>
      <c r="W22" s="534">
        <v>2</v>
      </c>
      <c r="X22" s="539"/>
      <c r="Y22" s="174"/>
      <c r="Z22" s="189"/>
      <c r="AA22" s="189">
        <v>4</v>
      </c>
      <c r="AB22" s="189">
        <v>2</v>
      </c>
      <c r="AC22" s="534">
        <v>1</v>
      </c>
      <c r="AD22" s="534">
        <v>5</v>
      </c>
      <c r="AE22" s="174">
        <v>3</v>
      </c>
      <c r="AF22" s="174"/>
    </row>
    <row r="23" spans="1:32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1:32" ht="16.5" customHeight="1" thickBot="1" x14ac:dyDescent="0.35">
      <c r="A24" s="39" t="s">
        <v>71</v>
      </c>
      <c r="B24" s="90"/>
      <c r="C24" s="303"/>
      <c r="D24" s="304"/>
      <c r="E24" s="304"/>
      <c r="F24" s="304"/>
      <c r="G24" s="304"/>
      <c r="H24" s="524"/>
      <c r="I24" s="524"/>
      <c r="J24" s="304"/>
      <c r="K24" s="304"/>
      <c r="L24" s="304"/>
      <c r="M24" s="304"/>
      <c r="N24" s="304"/>
      <c r="O24" s="524"/>
      <c r="P24" s="524"/>
      <c r="Q24" s="304"/>
      <c r="R24" s="304"/>
      <c r="S24" s="304"/>
      <c r="T24" s="304"/>
      <c r="U24" s="170"/>
      <c r="V24" s="524"/>
      <c r="W24" s="524"/>
      <c r="X24" s="541"/>
      <c r="Y24" s="304"/>
      <c r="Z24" s="304"/>
      <c r="AA24" s="304"/>
      <c r="AB24" s="304"/>
      <c r="AC24" s="524"/>
      <c r="AD24" s="524"/>
      <c r="AE24" s="304"/>
      <c r="AF24" s="304"/>
    </row>
    <row r="25" spans="1:32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</row>
    <row r="26" spans="1:32" x14ac:dyDescent="0.3">
      <c r="A26" s="39" t="s">
        <v>14</v>
      </c>
      <c r="B26" s="90"/>
      <c r="C26" s="169"/>
      <c r="D26" s="170"/>
      <c r="E26" s="170"/>
      <c r="F26" s="170"/>
      <c r="G26" s="170"/>
      <c r="H26" s="520"/>
      <c r="I26" s="520"/>
      <c r="J26" s="170"/>
      <c r="K26" s="170"/>
      <c r="L26" s="170">
        <v>1</v>
      </c>
      <c r="M26" s="170"/>
      <c r="N26" s="170"/>
      <c r="O26" s="528"/>
      <c r="P26" s="528">
        <v>1</v>
      </c>
      <c r="Q26" s="170"/>
      <c r="R26" s="170">
        <v>4</v>
      </c>
      <c r="S26" s="170">
        <v>4</v>
      </c>
      <c r="T26" s="183"/>
      <c r="U26" s="170"/>
      <c r="V26" s="535"/>
      <c r="W26" s="535"/>
      <c r="X26" s="537"/>
      <c r="Y26" s="170"/>
      <c r="Z26" s="183"/>
      <c r="AA26" s="183"/>
      <c r="AB26" s="209">
        <v>1</v>
      </c>
      <c r="AC26" s="535"/>
      <c r="AD26" s="535">
        <v>2</v>
      </c>
      <c r="AE26" s="170"/>
      <c r="AF26" s="170"/>
    </row>
    <row r="27" spans="1:32" x14ac:dyDescent="0.3">
      <c r="A27" s="40" t="s">
        <v>15</v>
      </c>
      <c r="B27" s="94"/>
      <c r="C27" s="171"/>
      <c r="D27" s="172"/>
      <c r="E27" s="172"/>
      <c r="F27" s="172"/>
      <c r="G27" s="172"/>
      <c r="H27" s="521"/>
      <c r="I27" s="521"/>
      <c r="J27" s="172"/>
      <c r="K27" s="172"/>
      <c r="L27" s="172"/>
      <c r="M27" s="172"/>
      <c r="N27" s="172"/>
      <c r="O27" s="529"/>
      <c r="P27" s="529"/>
      <c r="Q27" s="172"/>
      <c r="R27" s="172"/>
      <c r="S27" s="172"/>
      <c r="T27" s="186"/>
      <c r="U27" s="170"/>
      <c r="V27" s="536"/>
      <c r="W27" s="536"/>
      <c r="X27" s="538"/>
      <c r="Y27" s="172"/>
      <c r="Z27" s="186"/>
      <c r="AA27" s="186"/>
      <c r="AB27" s="210"/>
      <c r="AC27" s="536"/>
      <c r="AD27" s="536">
        <v>2</v>
      </c>
      <c r="AE27" s="172"/>
      <c r="AF27" s="172"/>
    </row>
    <row r="28" spans="1:32" ht="15" thickBot="1" x14ac:dyDescent="0.35">
      <c r="A28" s="48" t="s">
        <v>16</v>
      </c>
      <c r="B28" s="91"/>
      <c r="C28" s="173"/>
      <c r="D28" s="174"/>
      <c r="E28" s="174"/>
      <c r="F28" s="174"/>
      <c r="G28" s="174"/>
      <c r="H28" s="522"/>
      <c r="I28" s="522"/>
      <c r="J28" s="174"/>
      <c r="K28" s="174"/>
      <c r="L28" s="174"/>
      <c r="M28" s="174"/>
      <c r="N28" s="174"/>
      <c r="O28" s="526"/>
      <c r="P28" s="526"/>
      <c r="Q28" s="174"/>
      <c r="R28" s="174"/>
      <c r="S28" s="174"/>
      <c r="T28" s="189"/>
      <c r="U28" s="170"/>
      <c r="V28" s="534"/>
      <c r="W28" s="534"/>
      <c r="X28" s="539"/>
      <c r="Y28" s="174"/>
      <c r="Z28" s="189"/>
      <c r="AA28" s="189"/>
      <c r="AB28" s="211">
        <v>1</v>
      </c>
      <c r="AC28" s="534"/>
      <c r="AD28" s="534"/>
      <c r="AE28" s="174"/>
      <c r="AF28" s="174"/>
    </row>
    <row r="29" spans="1:32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</row>
    <row r="30" spans="1:32" ht="31.8" thickBot="1" x14ac:dyDescent="0.35">
      <c r="A30" s="122" t="s">
        <v>42</v>
      </c>
      <c r="B30" s="347">
        <f>SUM(C30:AF30)</f>
        <v>3512</v>
      </c>
      <c r="C30" s="123">
        <f t="shared" ref="C30:AF30" si="0">SUM(C3:C29)</f>
        <v>187</v>
      </c>
      <c r="D30" s="123">
        <f t="shared" si="0"/>
        <v>131</v>
      </c>
      <c r="E30" s="123">
        <f t="shared" si="0"/>
        <v>147</v>
      </c>
      <c r="F30" s="123">
        <f t="shared" si="0"/>
        <v>106</v>
      </c>
      <c r="G30" s="123">
        <f t="shared" si="0"/>
        <v>113</v>
      </c>
      <c r="H30" s="123">
        <f t="shared" si="0"/>
        <v>39</v>
      </c>
      <c r="I30" s="123">
        <f t="shared" si="0"/>
        <v>56</v>
      </c>
      <c r="J30" s="123">
        <f t="shared" si="0"/>
        <v>103</v>
      </c>
      <c r="K30" s="123">
        <f t="shared" si="0"/>
        <v>201</v>
      </c>
      <c r="L30" s="123">
        <f t="shared" si="0"/>
        <v>155</v>
      </c>
      <c r="M30" s="123">
        <f t="shared" si="0"/>
        <v>92</v>
      </c>
      <c r="N30" s="123">
        <f t="shared" si="0"/>
        <v>83</v>
      </c>
      <c r="O30" s="123">
        <f t="shared" si="0"/>
        <v>89</v>
      </c>
      <c r="P30" s="123">
        <f t="shared" si="0"/>
        <v>197</v>
      </c>
      <c r="Q30" s="123">
        <f>SUM(Q3:Q29)</f>
        <v>197</v>
      </c>
      <c r="R30" s="123">
        <f t="shared" si="0"/>
        <v>136</v>
      </c>
      <c r="S30" s="123">
        <f t="shared" si="0"/>
        <v>237</v>
      </c>
      <c r="T30" s="123">
        <f t="shared" si="0"/>
        <v>143</v>
      </c>
      <c r="U30" s="123">
        <f t="shared" si="0"/>
        <v>36</v>
      </c>
      <c r="V30" s="123">
        <f t="shared" si="0"/>
        <v>31</v>
      </c>
      <c r="W30" s="123">
        <f>SUM(W3:W29)</f>
        <v>24</v>
      </c>
      <c r="X30" s="123">
        <f t="shared" si="0"/>
        <v>45</v>
      </c>
      <c r="Y30" s="123">
        <f t="shared" si="0"/>
        <v>62</v>
      </c>
      <c r="Z30" s="123">
        <f t="shared" si="0"/>
        <v>61</v>
      </c>
      <c r="AA30" s="123">
        <f t="shared" si="0"/>
        <v>160</v>
      </c>
      <c r="AB30" s="123">
        <f t="shared" si="0"/>
        <v>111</v>
      </c>
      <c r="AC30" s="123">
        <f t="shared" si="0"/>
        <v>109</v>
      </c>
      <c r="AD30" s="123">
        <f t="shared" si="0"/>
        <v>216</v>
      </c>
      <c r="AE30" s="123">
        <f t="shared" si="0"/>
        <v>125</v>
      </c>
      <c r="AF30" s="123">
        <f t="shared" si="0"/>
        <v>120</v>
      </c>
    </row>
    <row r="31" spans="1:32" x14ac:dyDescent="0.3">
      <c r="A31" s="467" t="s">
        <v>120</v>
      </c>
      <c r="B31" s="465"/>
      <c r="C31" s="169"/>
      <c r="D31" s="170"/>
      <c r="E31" s="170"/>
      <c r="F31" s="170"/>
      <c r="G31" s="170"/>
      <c r="H31" s="520"/>
      <c r="I31" s="520"/>
      <c r="J31" s="170"/>
      <c r="K31" s="170">
        <v>11</v>
      </c>
      <c r="L31" s="170"/>
      <c r="M31" s="170"/>
      <c r="N31" s="170">
        <v>3</v>
      </c>
      <c r="O31" s="520"/>
      <c r="P31" s="520"/>
      <c r="Q31" s="170"/>
      <c r="R31" s="170"/>
      <c r="S31" s="170"/>
      <c r="T31" s="170"/>
      <c r="U31" s="170">
        <v>2</v>
      </c>
      <c r="V31" s="520"/>
      <c r="W31" s="520"/>
      <c r="X31" s="537"/>
      <c r="Y31" s="170"/>
      <c r="Z31" s="170"/>
      <c r="AA31" s="170">
        <v>9</v>
      </c>
      <c r="AB31" s="170"/>
      <c r="AC31" s="535">
        <v>7</v>
      </c>
      <c r="AD31" s="535">
        <v>18</v>
      </c>
      <c r="AE31" s="170"/>
      <c r="AF31" s="170"/>
    </row>
    <row r="32" spans="1:32" x14ac:dyDescent="0.3">
      <c r="A32" s="468" t="s">
        <v>122</v>
      </c>
      <c r="B32" s="30"/>
      <c r="C32" s="171"/>
      <c r="D32" s="172"/>
      <c r="E32" s="172"/>
      <c r="F32" s="172"/>
      <c r="G32" s="172"/>
      <c r="H32" s="521"/>
      <c r="I32" s="521"/>
      <c r="J32" s="172"/>
      <c r="K32" s="172"/>
      <c r="L32" s="172"/>
      <c r="M32" s="172"/>
      <c r="N32" s="172"/>
      <c r="O32" s="521"/>
      <c r="P32" s="521"/>
      <c r="Q32" s="172"/>
      <c r="R32" s="172"/>
      <c r="S32" s="172"/>
      <c r="T32" s="172"/>
      <c r="U32" s="172"/>
      <c r="V32" s="521"/>
      <c r="W32" s="521"/>
      <c r="X32" s="538"/>
      <c r="Y32" s="172"/>
      <c r="Z32" s="172"/>
      <c r="AA32" s="172"/>
      <c r="AB32" s="172"/>
      <c r="AC32" s="536"/>
      <c r="AD32" s="536">
        <v>1</v>
      </c>
      <c r="AE32" s="172"/>
      <c r="AF32" s="172"/>
    </row>
    <row r="33" spans="1:32" x14ac:dyDescent="0.3">
      <c r="A33" s="468" t="s">
        <v>7</v>
      </c>
      <c r="B33" s="30"/>
      <c r="C33" s="171"/>
      <c r="D33" s="172"/>
      <c r="E33" s="172"/>
      <c r="F33" s="172"/>
      <c r="G33" s="172"/>
      <c r="H33" s="521"/>
      <c r="I33" s="521"/>
      <c r="J33" s="172">
        <v>2</v>
      </c>
      <c r="K33" s="172"/>
      <c r="L33" s="172"/>
      <c r="M33" s="172">
        <v>9</v>
      </c>
      <c r="N33" s="172"/>
      <c r="O33" s="521"/>
      <c r="P33" s="521"/>
      <c r="Q33" s="172"/>
      <c r="R33" s="172"/>
      <c r="S33" s="172"/>
      <c r="T33" s="172">
        <v>18</v>
      </c>
      <c r="U33" s="172"/>
      <c r="V33" s="521">
        <v>4</v>
      </c>
      <c r="W33" s="521"/>
      <c r="X33" s="538"/>
      <c r="Y33" s="172"/>
      <c r="Z33" s="172"/>
      <c r="AA33" s="172"/>
      <c r="AB33" s="172"/>
      <c r="AC33" s="521">
        <v>2</v>
      </c>
      <c r="AD33" s="521">
        <v>13</v>
      </c>
      <c r="AE33" s="172"/>
      <c r="AF33" s="172"/>
    </row>
    <row r="34" spans="1:32" x14ac:dyDescent="0.3">
      <c r="A34" s="468" t="s">
        <v>12</v>
      </c>
      <c r="B34" s="30"/>
      <c r="C34" s="171"/>
      <c r="D34" s="172"/>
      <c r="E34" s="172"/>
      <c r="F34" s="172"/>
      <c r="G34" s="172"/>
      <c r="H34" s="521"/>
      <c r="I34" s="521"/>
      <c r="J34" s="172"/>
      <c r="K34" s="172"/>
      <c r="L34" s="172"/>
      <c r="M34" s="172"/>
      <c r="N34" s="172"/>
      <c r="O34" s="521"/>
      <c r="P34" s="521"/>
      <c r="Q34" s="172"/>
      <c r="R34" s="172"/>
      <c r="S34" s="172"/>
      <c r="T34" s="172">
        <v>1</v>
      </c>
      <c r="U34" s="172"/>
      <c r="V34" s="521"/>
      <c r="W34" s="521"/>
      <c r="X34" s="538"/>
      <c r="Y34" s="172"/>
      <c r="Z34" s="172"/>
      <c r="AA34" s="172"/>
      <c r="AB34" s="172"/>
      <c r="AC34" s="536"/>
      <c r="AD34" s="536"/>
      <c r="AE34" s="172"/>
      <c r="AF34" s="172"/>
    </row>
    <row r="35" spans="1:32" x14ac:dyDescent="0.3">
      <c r="A35" s="468" t="s">
        <v>140</v>
      </c>
      <c r="B35" s="30"/>
      <c r="C35" s="171"/>
      <c r="D35" s="172"/>
      <c r="E35" s="172">
        <v>20</v>
      </c>
      <c r="F35" s="172"/>
      <c r="G35" s="172"/>
      <c r="H35" s="521">
        <v>19</v>
      </c>
      <c r="I35" s="521"/>
      <c r="J35" s="172"/>
      <c r="K35" s="172"/>
      <c r="L35" s="172"/>
      <c r="M35" s="172">
        <v>17</v>
      </c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538"/>
      <c r="Y35" s="172"/>
      <c r="Z35" s="172"/>
      <c r="AA35" s="172"/>
      <c r="AB35" s="172"/>
      <c r="AC35" s="536"/>
      <c r="AD35" s="536">
        <v>22</v>
      </c>
      <c r="AE35" s="172"/>
      <c r="AF35" s="172"/>
    </row>
    <row r="36" spans="1:32" x14ac:dyDescent="0.3">
      <c r="A36" s="468" t="s">
        <v>6</v>
      </c>
      <c r="B36" s="30"/>
      <c r="C36" s="171"/>
      <c r="D36" s="172"/>
      <c r="E36" s="172"/>
      <c r="F36" s="172">
        <v>45</v>
      </c>
      <c r="G36" s="172"/>
      <c r="H36" s="521">
        <v>22</v>
      </c>
      <c r="I36" s="521">
        <v>11</v>
      </c>
      <c r="J36" s="172"/>
      <c r="K36" s="172">
        <v>12</v>
      </c>
      <c r="L36" s="172">
        <v>15</v>
      </c>
      <c r="M36" s="172">
        <v>17</v>
      </c>
      <c r="N36" s="172"/>
      <c r="O36" s="521">
        <v>15</v>
      </c>
      <c r="P36" s="521">
        <v>13</v>
      </c>
      <c r="Q36" s="172"/>
      <c r="R36" s="172">
        <v>9</v>
      </c>
      <c r="S36" s="172">
        <v>23</v>
      </c>
      <c r="T36" s="172"/>
      <c r="U36" s="172"/>
      <c r="V36" s="521"/>
      <c r="W36" s="521">
        <v>4</v>
      </c>
      <c r="X36" s="538"/>
      <c r="Y36" s="172"/>
      <c r="Z36" s="172"/>
      <c r="AA36" s="172"/>
      <c r="AB36" s="172"/>
      <c r="AC36" s="536">
        <v>2</v>
      </c>
      <c r="AD36" s="536">
        <v>4</v>
      </c>
      <c r="AE36" s="172"/>
      <c r="AF36" s="172"/>
    </row>
    <row r="37" spans="1:32" x14ac:dyDescent="0.3">
      <c r="A37" s="468" t="s">
        <v>10</v>
      </c>
      <c r="B37" s="30"/>
      <c r="C37" s="171"/>
      <c r="D37" s="172"/>
      <c r="E37" s="172"/>
      <c r="F37" s="172"/>
      <c r="G37" s="172"/>
      <c r="H37" s="521"/>
      <c r="I37" s="521">
        <v>2</v>
      </c>
      <c r="J37" s="172"/>
      <c r="K37" s="172"/>
      <c r="L37" s="172"/>
      <c r="M37" s="172"/>
      <c r="N37" s="172"/>
      <c r="O37" s="521"/>
      <c r="P37" s="521">
        <v>1</v>
      </c>
      <c r="Q37" s="172"/>
      <c r="R37" s="172">
        <v>1</v>
      </c>
      <c r="S37" s="172">
        <v>4</v>
      </c>
      <c r="T37" s="172"/>
      <c r="U37" s="172"/>
      <c r="V37" s="521"/>
      <c r="W37" s="521"/>
      <c r="X37" s="538"/>
      <c r="Y37" s="172"/>
      <c r="Z37" s="172"/>
      <c r="AA37" s="172"/>
      <c r="AB37" s="172"/>
      <c r="AC37" s="536"/>
      <c r="AD37" s="536"/>
      <c r="AE37" s="172"/>
      <c r="AF37" s="172"/>
    </row>
    <row r="38" spans="1:32" x14ac:dyDescent="0.3">
      <c r="A38" s="468" t="s">
        <v>124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538"/>
      <c r="Y38" s="172"/>
      <c r="Z38" s="172"/>
      <c r="AA38" s="172"/>
      <c r="AB38" s="172"/>
      <c r="AC38" s="536"/>
      <c r="AD38" s="536"/>
      <c r="AE38" s="172"/>
      <c r="AF38" s="172"/>
    </row>
    <row r="39" spans="1:32" x14ac:dyDescent="0.3">
      <c r="A39" s="468" t="s">
        <v>8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>
        <v>14</v>
      </c>
      <c r="R39" s="172"/>
      <c r="S39" s="172"/>
      <c r="T39" s="172">
        <v>10</v>
      </c>
      <c r="U39" s="172"/>
      <c r="V39" s="521"/>
      <c r="W39" s="521"/>
      <c r="X39" s="538"/>
      <c r="Y39" s="172"/>
      <c r="Z39" s="172"/>
      <c r="AA39" s="172"/>
      <c r="AB39" s="172"/>
      <c r="AC39" s="521"/>
      <c r="AD39" s="521">
        <v>3</v>
      </c>
      <c r="AE39" s="172"/>
      <c r="AF39" s="172"/>
    </row>
    <row r="40" spans="1:32" x14ac:dyDescent="0.3">
      <c r="A40" s="468" t="s">
        <v>11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/>
      <c r="R40" s="172"/>
      <c r="S40" s="172"/>
      <c r="T40" s="172"/>
      <c r="U40" s="172"/>
      <c r="V40" s="521"/>
      <c r="W40" s="521"/>
      <c r="X40" s="538"/>
      <c r="Y40" s="172"/>
      <c r="Z40" s="172"/>
      <c r="AA40" s="172"/>
      <c r="AB40" s="172"/>
      <c r="AC40" s="536"/>
      <c r="AD40" s="536"/>
      <c r="AE40" s="172"/>
      <c r="AF40" s="172"/>
    </row>
    <row r="41" spans="1:32" x14ac:dyDescent="0.3">
      <c r="A41" s="468" t="s">
        <v>18</v>
      </c>
      <c r="B41" s="30"/>
      <c r="C41" s="171"/>
      <c r="D41" s="172"/>
      <c r="E41" s="172"/>
      <c r="F41" s="172"/>
      <c r="G41" s="172"/>
      <c r="H41" s="521">
        <v>3</v>
      </c>
      <c r="I41" s="521"/>
      <c r="J41" s="172"/>
      <c r="K41" s="172"/>
      <c r="L41" s="172">
        <v>12</v>
      </c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>
        <v>6</v>
      </c>
      <c r="X41" s="538"/>
      <c r="Y41" s="172"/>
      <c r="Z41" s="172"/>
      <c r="AA41" s="172"/>
      <c r="AB41" s="172"/>
      <c r="AC41" s="521"/>
      <c r="AD41" s="521"/>
      <c r="AE41" s="172"/>
      <c r="AF41" s="172"/>
    </row>
    <row r="42" spans="1:32" x14ac:dyDescent="0.3">
      <c r="A42" s="468" t="s">
        <v>41</v>
      </c>
      <c r="B42" s="30"/>
      <c r="C42" s="171"/>
      <c r="D42" s="172"/>
      <c r="E42" s="172"/>
      <c r="F42" s="172"/>
      <c r="G42" s="172"/>
      <c r="H42" s="521"/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538"/>
      <c r="Y42" s="172"/>
      <c r="Z42" s="172"/>
      <c r="AA42" s="172"/>
      <c r="AB42" s="172"/>
      <c r="AC42" s="536"/>
      <c r="AD42" s="536"/>
      <c r="AE42" s="172"/>
      <c r="AF42" s="172"/>
    </row>
    <row r="43" spans="1:32" x14ac:dyDescent="0.3">
      <c r="A43" s="468" t="s">
        <v>138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538"/>
      <c r="Y43" s="172"/>
      <c r="Z43" s="172"/>
      <c r="AA43" s="172"/>
      <c r="AB43" s="172"/>
      <c r="AC43" s="536"/>
      <c r="AD43" s="536"/>
      <c r="AE43" s="172"/>
      <c r="AF43" s="172"/>
    </row>
    <row r="44" spans="1:32" x14ac:dyDescent="0.3">
      <c r="A44" s="468" t="s">
        <v>139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538"/>
      <c r="Y44" s="172"/>
      <c r="Z44" s="172"/>
      <c r="AA44" s="172"/>
      <c r="AB44" s="172"/>
      <c r="AC44" s="536"/>
      <c r="AD44" s="536"/>
      <c r="AE44" s="172"/>
      <c r="AF44" s="172"/>
    </row>
    <row r="45" spans="1:32" x14ac:dyDescent="0.3">
      <c r="A45" s="468" t="s">
        <v>110</v>
      </c>
      <c r="B45" s="30"/>
      <c r="C45" s="171"/>
      <c r="D45" s="172"/>
      <c r="E45" s="172"/>
      <c r="F45" s="172">
        <v>53</v>
      </c>
      <c r="G45" s="172"/>
      <c r="H45" s="521"/>
      <c r="I45" s="521"/>
      <c r="J45" s="172">
        <v>3</v>
      </c>
      <c r="K45" s="172">
        <v>21</v>
      </c>
      <c r="L45" s="172"/>
      <c r="M45" s="172"/>
      <c r="N45" s="172"/>
      <c r="O45" s="521">
        <v>12</v>
      </c>
      <c r="P45" s="521">
        <v>18</v>
      </c>
      <c r="Q45" s="172"/>
      <c r="R45" s="172"/>
      <c r="S45" s="172">
        <v>6</v>
      </c>
      <c r="T45" s="172"/>
      <c r="U45" s="172"/>
      <c r="V45" s="521">
        <v>2</v>
      </c>
      <c r="W45" s="521"/>
      <c r="X45" s="538">
        <v>8</v>
      </c>
      <c r="Y45" s="172"/>
      <c r="Z45" s="172"/>
      <c r="AA45" s="172"/>
      <c r="AB45" s="172"/>
      <c r="AC45" s="536"/>
      <c r="AD45" s="536"/>
      <c r="AE45" s="172"/>
      <c r="AF45" s="172">
        <v>47</v>
      </c>
    </row>
    <row r="46" spans="1:32" ht="15" thickBot="1" x14ac:dyDescent="0.35">
      <c r="A46" s="469" t="s">
        <v>111</v>
      </c>
      <c r="B46" s="31"/>
      <c r="C46" s="173"/>
      <c r="D46" s="174"/>
      <c r="E46" s="174"/>
      <c r="F46" s="174"/>
      <c r="G46" s="174"/>
      <c r="H46" s="522"/>
      <c r="I46" s="522"/>
      <c r="J46" s="174"/>
      <c r="K46" s="174"/>
      <c r="L46" s="174"/>
      <c r="M46" s="174"/>
      <c r="N46" s="174"/>
      <c r="O46" s="522"/>
      <c r="P46" s="522"/>
      <c r="Q46" s="174"/>
      <c r="R46" s="174"/>
      <c r="S46" s="174"/>
      <c r="T46" s="174"/>
      <c r="U46" s="174"/>
      <c r="V46" s="522"/>
      <c r="W46" s="522"/>
      <c r="X46" s="539"/>
      <c r="Y46" s="174"/>
      <c r="Z46" s="174"/>
      <c r="AA46" s="174"/>
      <c r="AB46" s="174"/>
      <c r="AC46" s="534"/>
      <c r="AD46" s="534"/>
      <c r="AE46" s="174"/>
      <c r="AF46" s="174"/>
    </row>
    <row r="47" spans="1:32" ht="15" thickBot="1" x14ac:dyDescent="0.35">
      <c r="A47" s="36"/>
      <c r="B47" s="4"/>
      <c r="C47" s="12">
        <f>SUM(C31:C46)</f>
        <v>0</v>
      </c>
      <c r="D47" s="13">
        <f t="shared" ref="D47:AF47" si="1">SUM(D31:D46)</f>
        <v>0</v>
      </c>
      <c r="E47" s="13">
        <f t="shared" si="1"/>
        <v>20</v>
      </c>
      <c r="F47" s="13">
        <f t="shared" si="1"/>
        <v>98</v>
      </c>
      <c r="G47" s="13">
        <f t="shared" si="1"/>
        <v>0</v>
      </c>
      <c r="H47" s="13">
        <f t="shared" si="1"/>
        <v>44</v>
      </c>
      <c r="I47" s="13">
        <f t="shared" si="1"/>
        <v>13</v>
      </c>
      <c r="J47" s="13">
        <f t="shared" si="1"/>
        <v>5</v>
      </c>
      <c r="K47" s="13">
        <f t="shared" si="1"/>
        <v>44</v>
      </c>
      <c r="L47" s="13">
        <f t="shared" si="1"/>
        <v>27</v>
      </c>
      <c r="M47" s="13">
        <f t="shared" si="1"/>
        <v>43</v>
      </c>
      <c r="N47" s="13">
        <f t="shared" si="1"/>
        <v>3</v>
      </c>
      <c r="O47" s="13">
        <f t="shared" si="1"/>
        <v>27</v>
      </c>
      <c r="P47" s="13">
        <f t="shared" si="1"/>
        <v>32</v>
      </c>
      <c r="Q47" s="13">
        <f t="shared" si="1"/>
        <v>14</v>
      </c>
      <c r="R47" s="13">
        <f t="shared" si="1"/>
        <v>10</v>
      </c>
      <c r="S47" s="13">
        <f t="shared" si="1"/>
        <v>33</v>
      </c>
      <c r="T47" s="13">
        <f t="shared" si="1"/>
        <v>29</v>
      </c>
      <c r="U47" s="13">
        <f t="shared" si="1"/>
        <v>2</v>
      </c>
      <c r="V47" s="13">
        <f t="shared" si="1"/>
        <v>6</v>
      </c>
      <c r="W47" s="13">
        <f t="shared" si="1"/>
        <v>10</v>
      </c>
      <c r="X47" s="13">
        <f t="shared" si="1"/>
        <v>8</v>
      </c>
      <c r="Y47" s="13">
        <f t="shared" si="1"/>
        <v>0</v>
      </c>
      <c r="Z47" s="13">
        <f t="shared" si="1"/>
        <v>0</v>
      </c>
      <c r="AA47" s="13">
        <f t="shared" si="1"/>
        <v>9</v>
      </c>
      <c r="AB47" s="13">
        <f t="shared" si="1"/>
        <v>0</v>
      </c>
      <c r="AC47" s="13">
        <f t="shared" si="1"/>
        <v>11</v>
      </c>
      <c r="AD47" s="13">
        <f t="shared" si="1"/>
        <v>61</v>
      </c>
      <c r="AE47" s="13">
        <f t="shared" si="1"/>
        <v>0</v>
      </c>
      <c r="AF47" s="13">
        <f t="shared" si="1"/>
        <v>47</v>
      </c>
    </row>
    <row r="48" spans="1:32" x14ac:dyDescent="0.3">
      <c r="A48" s="475" t="s">
        <v>109</v>
      </c>
      <c r="B48" s="42"/>
      <c r="C48" s="169"/>
      <c r="D48" s="170"/>
      <c r="E48" s="170"/>
      <c r="F48" s="170"/>
      <c r="G48" s="170"/>
      <c r="H48" s="520"/>
      <c r="I48" s="520"/>
      <c r="J48" s="170"/>
      <c r="K48" s="170"/>
      <c r="L48" s="170"/>
      <c r="M48" s="170"/>
      <c r="N48" s="170"/>
      <c r="O48" s="520"/>
      <c r="P48" s="520"/>
      <c r="Q48" s="170"/>
      <c r="R48" s="170"/>
      <c r="S48" s="170"/>
      <c r="T48" s="170"/>
      <c r="U48" s="170"/>
      <c r="V48" s="520"/>
      <c r="W48" s="520"/>
      <c r="X48" s="537"/>
      <c r="Y48" s="170"/>
      <c r="Z48" s="170"/>
      <c r="AA48" s="170"/>
      <c r="AB48" s="170"/>
      <c r="AC48" s="535"/>
      <c r="AD48" s="535"/>
      <c r="AE48" s="170"/>
      <c r="AF48" s="170"/>
    </row>
    <row r="49" spans="1:32" x14ac:dyDescent="0.3">
      <c r="A49" s="470" t="s">
        <v>23</v>
      </c>
      <c r="B49" s="27"/>
      <c r="C49" s="171"/>
      <c r="D49" s="172"/>
      <c r="E49" s="172"/>
      <c r="F49" s="172"/>
      <c r="G49" s="172">
        <v>39</v>
      </c>
      <c r="H49" s="521"/>
      <c r="I49" s="521"/>
      <c r="J49" s="172"/>
      <c r="K49" s="172"/>
      <c r="L49" s="172"/>
      <c r="M49" s="172"/>
      <c r="N49" s="172"/>
      <c r="O49" s="521"/>
      <c r="P49" s="521"/>
      <c r="Q49" s="172"/>
      <c r="R49" s="172"/>
      <c r="S49" s="172"/>
      <c r="T49" s="172"/>
      <c r="U49" s="172"/>
      <c r="V49" s="521"/>
      <c r="W49" s="521"/>
      <c r="X49" s="538"/>
      <c r="Y49" s="172"/>
      <c r="Z49" s="172"/>
      <c r="AA49" s="172"/>
      <c r="AB49" s="172">
        <v>37</v>
      </c>
      <c r="AC49" s="536"/>
      <c r="AD49" s="536"/>
      <c r="AE49" s="172">
        <v>12</v>
      </c>
      <c r="AF49" s="172">
        <v>23</v>
      </c>
    </row>
    <row r="50" spans="1:32" x14ac:dyDescent="0.3">
      <c r="A50" s="470" t="s">
        <v>21</v>
      </c>
      <c r="B50" s="27"/>
      <c r="C50" s="171"/>
      <c r="D50" s="172">
        <v>8</v>
      </c>
      <c r="E50" s="172">
        <v>58</v>
      </c>
      <c r="F50" s="172"/>
      <c r="G50" s="172">
        <v>67</v>
      </c>
      <c r="H50" s="521"/>
      <c r="I50" s="521"/>
      <c r="J50" s="172"/>
      <c r="K50" s="172"/>
      <c r="L50" s="172"/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538"/>
      <c r="Y50" s="172"/>
      <c r="Z50" s="172"/>
      <c r="AA50" s="172">
        <v>52</v>
      </c>
      <c r="AB50" s="172">
        <v>37</v>
      </c>
      <c r="AC50" s="536"/>
      <c r="AD50" s="536"/>
      <c r="AE50" s="172">
        <v>35</v>
      </c>
      <c r="AF50" s="172">
        <v>24</v>
      </c>
    </row>
    <row r="51" spans="1:32" x14ac:dyDescent="0.3">
      <c r="A51" s="470" t="s">
        <v>19</v>
      </c>
      <c r="B51" s="27"/>
      <c r="C51" s="171"/>
      <c r="D51" s="172"/>
      <c r="E51" s="172"/>
      <c r="F51" s="172"/>
      <c r="G51" s="172">
        <v>76</v>
      </c>
      <c r="H51" s="521"/>
      <c r="I51" s="521"/>
      <c r="J51" s="172"/>
      <c r="K51" s="172"/>
      <c r="L51" s="172"/>
      <c r="M51" s="172"/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538"/>
      <c r="Y51" s="172"/>
      <c r="Z51" s="172"/>
      <c r="AA51" s="172"/>
      <c r="AB51" s="172"/>
      <c r="AC51" s="536"/>
      <c r="AD51" s="536"/>
      <c r="AE51" s="172">
        <v>54</v>
      </c>
      <c r="AF51" s="172"/>
    </row>
    <row r="52" spans="1:32" x14ac:dyDescent="0.3">
      <c r="A52" s="470" t="s">
        <v>119</v>
      </c>
      <c r="B52" s="27"/>
      <c r="C52" s="171"/>
      <c r="D52" s="172"/>
      <c r="E52" s="172"/>
      <c r="F52" s="172"/>
      <c r="G52" s="172"/>
      <c r="H52" s="521"/>
      <c r="I52" s="521"/>
      <c r="J52" s="172"/>
      <c r="K52" s="172"/>
      <c r="L52" s="172"/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538"/>
      <c r="Y52" s="172"/>
      <c r="Z52" s="172"/>
      <c r="AA52" s="172"/>
      <c r="AB52" s="172">
        <v>37</v>
      </c>
      <c r="AC52" s="536"/>
      <c r="AD52" s="536"/>
      <c r="AE52" s="172"/>
      <c r="AF52" s="172"/>
    </row>
    <row r="53" spans="1:32" x14ac:dyDescent="0.3">
      <c r="A53" s="470" t="s">
        <v>22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538"/>
      <c r="Y53" s="172"/>
      <c r="Z53" s="172"/>
      <c r="AA53" s="172"/>
      <c r="AB53" s="172"/>
      <c r="AC53" s="536"/>
      <c r="AD53" s="536"/>
      <c r="AE53" s="172"/>
      <c r="AF53" s="172"/>
    </row>
    <row r="54" spans="1:32" x14ac:dyDescent="0.3">
      <c r="A54" s="470" t="s">
        <v>20</v>
      </c>
      <c r="B54" s="27"/>
      <c r="C54" s="171"/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538"/>
      <c r="Y54" s="172"/>
      <c r="Z54" s="172"/>
      <c r="AA54" s="172"/>
      <c r="AB54" s="172"/>
      <c r="AC54" s="536"/>
      <c r="AD54" s="536"/>
      <c r="AE54" s="172"/>
      <c r="AF54" s="172"/>
    </row>
    <row r="55" spans="1:32" x14ac:dyDescent="0.3">
      <c r="A55" s="470" t="s">
        <v>43</v>
      </c>
      <c r="B55" s="27"/>
      <c r="C55" s="171"/>
      <c r="D55" s="172"/>
      <c r="E55" s="172"/>
      <c r="F55" s="172"/>
      <c r="G55" s="172"/>
      <c r="H55" s="521"/>
      <c r="I55" s="521"/>
      <c r="J55" s="172"/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538"/>
      <c r="Y55" s="172"/>
      <c r="Z55" s="172"/>
      <c r="AA55" s="172"/>
      <c r="AB55" s="172"/>
      <c r="AC55" s="536"/>
      <c r="AD55" s="536"/>
      <c r="AE55" s="172"/>
      <c r="AF55" s="172"/>
    </row>
    <row r="56" spans="1:32" ht="15" thickBot="1" x14ac:dyDescent="0.35">
      <c r="A56" s="476" t="s">
        <v>141</v>
      </c>
      <c r="B56" s="28"/>
      <c r="C56" s="173"/>
      <c r="D56" s="174"/>
      <c r="E56" s="174">
        <v>110</v>
      </c>
      <c r="F56" s="174"/>
      <c r="G56" s="174"/>
      <c r="H56" s="522"/>
      <c r="I56" s="522"/>
      <c r="J56" s="174"/>
      <c r="K56" s="174"/>
      <c r="L56" s="174"/>
      <c r="M56" s="174"/>
      <c r="N56" s="174"/>
      <c r="O56" s="522"/>
      <c r="P56" s="522"/>
      <c r="Q56" s="174"/>
      <c r="R56" s="174"/>
      <c r="S56" s="174"/>
      <c r="T56" s="174"/>
      <c r="U56" s="174"/>
      <c r="V56" s="522"/>
      <c r="W56" s="522"/>
      <c r="X56" s="539"/>
      <c r="Y56" s="174"/>
      <c r="Z56" s="174"/>
      <c r="AA56" s="174">
        <v>52</v>
      </c>
      <c r="AB56" s="174"/>
      <c r="AC56" s="534"/>
      <c r="AD56" s="534"/>
      <c r="AE56" s="174">
        <v>54</v>
      </c>
      <c r="AF56" s="174"/>
    </row>
    <row r="57" spans="1:32" ht="15" thickBot="1" x14ac:dyDescent="0.35">
      <c r="A57" s="36"/>
      <c r="B57" s="4"/>
      <c r="C57" s="12">
        <f>SUM(C48:C56)</f>
        <v>0</v>
      </c>
      <c r="D57" s="12">
        <f t="shared" ref="D57:AF57" si="2">SUM(D48:D56)</f>
        <v>8</v>
      </c>
      <c r="E57" s="12">
        <f t="shared" si="2"/>
        <v>168</v>
      </c>
      <c r="F57" s="12">
        <f t="shared" si="2"/>
        <v>0</v>
      </c>
      <c r="G57" s="12">
        <f t="shared" si="2"/>
        <v>182</v>
      </c>
      <c r="H57" s="12">
        <f t="shared" si="2"/>
        <v>0</v>
      </c>
      <c r="I57" s="12">
        <f t="shared" si="2"/>
        <v>0</v>
      </c>
      <c r="J57" s="12">
        <f t="shared" si="2"/>
        <v>0</v>
      </c>
      <c r="K57" s="12">
        <f t="shared" si="2"/>
        <v>0</v>
      </c>
      <c r="L57" s="12">
        <f t="shared" si="2"/>
        <v>0</v>
      </c>
      <c r="M57" s="12">
        <f t="shared" si="2"/>
        <v>0</v>
      </c>
      <c r="N57" s="12">
        <f t="shared" si="2"/>
        <v>0</v>
      </c>
      <c r="O57" s="12">
        <f t="shared" si="2"/>
        <v>0</v>
      </c>
      <c r="P57" s="12">
        <f t="shared" si="2"/>
        <v>0</v>
      </c>
      <c r="Q57" s="12">
        <f t="shared" si="2"/>
        <v>0</v>
      </c>
      <c r="R57" s="12">
        <f t="shared" si="2"/>
        <v>0</v>
      </c>
      <c r="S57" s="12">
        <f t="shared" si="2"/>
        <v>0</v>
      </c>
      <c r="T57" s="12">
        <f t="shared" si="2"/>
        <v>0</v>
      </c>
      <c r="U57" s="12">
        <f t="shared" si="2"/>
        <v>0</v>
      </c>
      <c r="V57" s="12">
        <f t="shared" si="2"/>
        <v>0</v>
      </c>
      <c r="W57" s="12">
        <f t="shared" si="2"/>
        <v>0</v>
      </c>
      <c r="X57" s="12">
        <f t="shared" si="2"/>
        <v>0</v>
      </c>
      <c r="Y57" s="12">
        <f t="shared" si="2"/>
        <v>0</v>
      </c>
      <c r="Z57" s="12">
        <f t="shared" si="2"/>
        <v>0</v>
      </c>
      <c r="AA57" s="12">
        <f t="shared" si="2"/>
        <v>104</v>
      </c>
      <c r="AB57" s="12">
        <f t="shared" si="2"/>
        <v>111</v>
      </c>
      <c r="AC57" s="12">
        <f t="shared" si="2"/>
        <v>0</v>
      </c>
      <c r="AD57" s="12">
        <f t="shared" si="2"/>
        <v>0</v>
      </c>
      <c r="AE57" s="12">
        <f t="shared" si="2"/>
        <v>155</v>
      </c>
      <c r="AF57" s="12">
        <f t="shared" si="2"/>
        <v>47</v>
      </c>
    </row>
    <row r="58" spans="1:32" x14ac:dyDescent="0.3">
      <c r="A58" s="65" t="s">
        <v>142</v>
      </c>
      <c r="B58" s="66"/>
      <c r="C58" s="73">
        <v>93</v>
      </c>
      <c r="D58" s="74">
        <v>36</v>
      </c>
      <c r="E58" s="74"/>
      <c r="F58" s="74"/>
      <c r="G58" s="74"/>
      <c r="H58" s="525"/>
      <c r="I58" s="525"/>
      <c r="J58" s="74"/>
      <c r="K58" s="74"/>
      <c r="L58" s="74"/>
      <c r="M58" s="74"/>
      <c r="N58" s="74"/>
      <c r="O58" s="525"/>
      <c r="P58" s="525"/>
      <c r="Q58" s="74"/>
      <c r="R58" s="74"/>
      <c r="S58" s="75"/>
      <c r="T58" s="74"/>
      <c r="U58" s="170"/>
      <c r="V58" s="525"/>
      <c r="W58" s="525"/>
      <c r="X58" s="542"/>
      <c r="Y58" s="74"/>
      <c r="Z58" s="74"/>
      <c r="AA58" s="74"/>
      <c r="AB58" s="75"/>
      <c r="AC58" s="546"/>
      <c r="AD58" s="546"/>
      <c r="AE58" s="74"/>
      <c r="AF58" s="74"/>
    </row>
    <row r="59" spans="1:32" x14ac:dyDescent="0.3">
      <c r="A59" s="67" t="s">
        <v>28</v>
      </c>
      <c r="B59" s="68"/>
      <c r="C59" s="76"/>
      <c r="D59" s="77"/>
      <c r="E59" s="77"/>
      <c r="F59" s="77"/>
      <c r="G59" s="77"/>
      <c r="H59" s="526"/>
      <c r="I59" s="526"/>
      <c r="J59" s="77"/>
      <c r="K59" s="77"/>
      <c r="L59" s="77"/>
      <c r="M59" s="77"/>
      <c r="N59" s="77"/>
      <c r="O59" s="526"/>
      <c r="P59" s="526"/>
      <c r="Q59" s="77"/>
      <c r="R59" s="77"/>
      <c r="S59" s="78"/>
      <c r="T59" s="77"/>
      <c r="U59" s="170"/>
      <c r="V59" s="526"/>
      <c r="W59" s="526"/>
      <c r="X59" s="543"/>
      <c r="Y59" s="77"/>
      <c r="Z59" s="77"/>
      <c r="AA59" s="77">
        <v>10</v>
      </c>
      <c r="AB59" s="78"/>
      <c r="AC59" s="547"/>
      <c r="AD59" s="547"/>
      <c r="AE59" s="77"/>
      <c r="AF59" s="77"/>
    </row>
    <row r="60" spans="1:32" x14ac:dyDescent="0.3">
      <c r="A60" s="69" t="s">
        <v>27</v>
      </c>
      <c r="B60" s="68"/>
      <c r="C60" s="76">
        <v>185</v>
      </c>
      <c r="D60" s="77">
        <v>106</v>
      </c>
      <c r="E60" s="77"/>
      <c r="F60" s="77"/>
      <c r="G60" s="77"/>
      <c r="H60" s="526"/>
      <c r="I60" s="526"/>
      <c r="J60" s="77"/>
      <c r="K60" s="77"/>
      <c r="L60" s="77"/>
      <c r="M60" s="77"/>
      <c r="N60" s="77"/>
      <c r="O60" s="526"/>
      <c r="P60" s="526"/>
      <c r="Q60" s="77"/>
      <c r="R60" s="77"/>
      <c r="S60" s="78"/>
      <c r="T60" s="77"/>
      <c r="U60" s="170"/>
      <c r="V60" s="526"/>
      <c r="W60" s="526"/>
      <c r="X60" s="543"/>
      <c r="Y60" s="77"/>
      <c r="Z60" s="77"/>
      <c r="AA60" s="77"/>
      <c r="AB60" s="78"/>
      <c r="AC60" s="547"/>
      <c r="AD60" s="547"/>
      <c r="AE60" s="77"/>
      <c r="AF60" s="77"/>
    </row>
    <row r="61" spans="1:32" x14ac:dyDescent="0.3">
      <c r="A61" s="70" t="s">
        <v>24</v>
      </c>
      <c r="B61" s="68"/>
      <c r="C61" s="76"/>
      <c r="D61" s="77">
        <v>36</v>
      </c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543"/>
      <c r="Y61" s="77"/>
      <c r="Z61" s="77"/>
      <c r="AA61" s="77"/>
      <c r="AB61" s="78"/>
      <c r="AC61" s="547"/>
      <c r="AD61" s="547"/>
      <c r="AE61" s="77"/>
      <c r="AF61" s="77"/>
    </row>
    <row r="62" spans="1:32" x14ac:dyDescent="0.3">
      <c r="A62" s="70" t="s">
        <v>118</v>
      </c>
      <c r="B62" s="68"/>
      <c r="C62" s="76"/>
      <c r="D62" s="77">
        <v>36</v>
      </c>
      <c r="E62" s="77"/>
      <c r="F62" s="77"/>
      <c r="G62" s="77"/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543"/>
      <c r="Y62" s="77"/>
      <c r="Z62" s="77"/>
      <c r="AA62" s="77"/>
      <c r="AB62" s="78"/>
      <c r="AC62" s="547"/>
      <c r="AD62" s="547"/>
      <c r="AE62" s="77"/>
      <c r="AF62" s="77"/>
    </row>
    <row r="63" spans="1:32" x14ac:dyDescent="0.3">
      <c r="A63" s="70" t="s">
        <v>26</v>
      </c>
      <c r="B63" s="68"/>
      <c r="C63" s="76"/>
      <c r="D63" s="77"/>
      <c r="E63" s="77"/>
      <c r="F63" s="77"/>
      <c r="G63" s="77"/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543"/>
      <c r="Y63" s="77"/>
      <c r="Z63" s="77"/>
      <c r="AA63" s="77"/>
      <c r="AB63" s="78"/>
      <c r="AC63" s="547"/>
      <c r="AD63" s="547"/>
      <c r="AE63" s="77"/>
      <c r="AF63" s="77"/>
    </row>
    <row r="64" spans="1:32" x14ac:dyDescent="0.3">
      <c r="A64" s="70" t="s">
        <v>25</v>
      </c>
      <c r="B64" s="68"/>
      <c r="C64" s="76"/>
      <c r="D64" s="77">
        <v>34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543"/>
      <c r="Y64" s="77"/>
      <c r="Z64" s="77"/>
      <c r="AA64" s="77"/>
      <c r="AB64" s="78"/>
      <c r="AC64" s="547"/>
      <c r="AD64" s="547"/>
      <c r="AE64" s="77"/>
      <c r="AF64" s="77"/>
    </row>
    <row r="65" spans="1:32" x14ac:dyDescent="0.3">
      <c r="A65" s="70" t="s">
        <v>44</v>
      </c>
      <c r="B65" s="68"/>
      <c r="C65" s="76"/>
      <c r="D65" s="77"/>
      <c r="E65" s="77"/>
      <c r="F65" s="77"/>
      <c r="G65" s="77"/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543"/>
      <c r="Y65" s="77"/>
      <c r="Z65" s="77"/>
      <c r="AA65" s="77"/>
      <c r="AB65" s="78"/>
      <c r="AC65" s="547"/>
      <c r="AD65" s="547"/>
      <c r="AE65" s="77"/>
      <c r="AF65" s="77"/>
    </row>
    <row r="66" spans="1:32" ht="15" thickBot="1" x14ac:dyDescent="0.35">
      <c r="A66" s="71" t="s">
        <v>125</v>
      </c>
      <c r="B66" s="72"/>
      <c r="C66" s="79">
        <v>92</v>
      </c>
      <c r="D66" s="80">
        <v>70</v>
      </c>
      <c r="E66" s="80"/>
      <c r="F66" s="80"/>
      <c r="G66" s="80"/>
      <c r="H66" s="527"/>
      <c r="I66" s="527"/>
      <c r="J66" s="80"/>
      <c r="K66" s="80"/>
      <c r="L66" s="80"/>
      <c r="M66" s="80"/>
      <c r="N66" s="80"/>
      <c r="O66" s="527"/>
      <c r="P66" s="527"/>
      <c r="Q66" s="80"/>
      <c r="R66" s="80"/>
      <c r="S66" s="81"/>
      <c r="T66" s="80"/>
      <c r="U66" s="170"/>
      <c r="V66" s="527"/>
      <c r="W66" s="527"/>
      <c r="X66" s="544"/>
      <c r="Y66" s="80"/>
      <c r="Z66" s="80"/>
      <c r="AA66" s="80"/>
      <c r="AB66" s="81"/>
      <c r="AC66" s="548"/>
      <c r="AD66" s="548"/>
      <c r="AE66" s="80"/>
      <c r="AF66" s="80"/>
    </row>
    <row r="67" spans="1:32" ht="15" thickBot="1" x14ac:dyDescent="0.35">
      <c r="A67" s="36"/>
      <c r="B67" s="4"/>
      <c r="C67" s="12">
        <f t="shared" ref="C67:AF67" si="3">SUM(C58:C66)</f>
        <v>370</v>
      </c>
      <c r="D67" s="12">
        <f t="shared" si="3"/>
        <v>318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SUM(L58:L66)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0</v>
      </c>
      <c r="V67" s="12">
        <f t="shared" si="3"/>
        <v>0</v>
      </c>
      <c r="W67" s="12">
        <f t="shared" si="3"/>
        <v>0</v>
      </c>
      <c r="X67" s="12">
        <f t="shared" si="3"/>
        <v>0</v>
      </c>
      <c r="Y67" s="12">
        <f t="shared" si="3"/>
        <v>0</v>
      </c>
      <c r="Z67" s="12">
        <f t="shared" si="3"/>
        <v>0</v>
      </c>
      <c r="AA67" s="12">
        <f t="shared" si="3"/>
        <v>10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12">
        <f t="shared" si="3"/>
        <v>0</v>
      </c>
    </row>
    <row r="68" spans="1:32" x14ac:dyDescent="0.3">
      <c r="A68" s="82" t="s">
        <v>144</v>
      </c>
      <c r="B68" s="83"/>
      <c r="C68" s="173"/>
      <c r="D68" s="174"/>
      <c r="E68" s="174"/>
      <c r="F68" s="174"/>
      <c r="G68" s="174"/>
      <c r="H68" s="522"/>
      <c r="I68" s="522"/>
      <c r="J68" s="174"/>
      <c r="K68" s="174"/>
      <c r="L68" s="174"/>
      <c r="M68" s="174"/>
      <c r="N68" s="174"/>
      <c r="O68" s="522"/>
      <c r="P68" s="522"/>
      <c r="Q68" s="174"/>
      <c r="R68" s="174"/>
      <c r="S68" s="194"/>
      <c r="T68" s="174"/>
      <c r="U68" s="170"/>
      <c r="V68" s="522"/>
      <c r="W68" s="522"/>
      <c r="X68" s="539"/>
      <c r="Y68" s="174"/>
      <c r="Z68" s="174"/>
      <c r="AA68" s="174"/>
      <c r="AB68" s="194"/>
      <c r="AC68" s="534"/>
      <c r="AD68" s="534"/>
      <c r="AE68" s="174"/>
      <c r="AF68" s="174"/>
    </row>
    <row r="69" spans="1:32" x14ac:dyDescent="0.3">
      <c r="A69" s="84" t="s">
        <v>35</v>
      </c>
      <c r="B69" s="85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539"/>
      <c r="Y69" s="174"/>
      <c r="Z69" s="174"/>
      <c r="AA69" s="174"/>
      <c r="AB69" s="194"/>
      <c r="AC69" s="534"/>
      <c r="AD69" s="534"/>
      <c r="AE69" s="174"/>
      <c r="AF69" s="174"/>
    </row>
    <row r="70" spans="1:32" x14ac:dyDescent="0.3">
      <c r="A70" s="86" t="s">
        <v>33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539"/>
      <c r="Y70" s="174"/>
      <c r="Z70" s="174"/>
      <c r="AA70" s="174"/>
      <c r="AB70" s="194"/>
      <c r="AC70" s="534"/>
      <c r="AD70" s="534"/>
      <c r="AE70" s="174"/>
      <c r="AF70" s="174"/>
    </row>
    <row r="71" spans="1:32" x14ac:dyDescent="0.3">
      <c r="A71" s="87" t="s">
        <v>31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539"/>
      <c r="Y71" s="174"/>
      <c r="Z71" s="174"/>
      <c r="AA71" s="174"/>
      <c r="AB71" s="194"/>
      <c r="AC71" s="534"/>
      <c r="AD71" s="534"/>
      <c r="AE71" s="174"/>
      <c r="AF71" s="174"/>
    </row>
    <row r="72" spans="1:32" x14ac:dyDescent="0.3">
      <c r="A72" s="87" t="s">
        <v>34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539"/>
      <c r="Y72" s="174"/>
      <c r="Z72" s="174"/>
      <c r="AA72" s="174"/>
      <c r="AB72" s="194"/>
      <c r="AC72" s="534"/>
      <c r="AD72" s="534"/>
      <c r="AE72" s="174"/>
      <c r="AF72" s="174"/>
    </row>
    <row r="73" spans="1:32" x14ac:dyDescent="0.3">
      <c r="A73" s="87" t="s">
        <v>32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539"/>
      <c r="Y73" s="174"/>
      <c r="Z73" s="174"/>
      <c r="AA73" s="174"/>
      <c r="AB73" s="194"/>
      <c r="AC73" s="534"/>
      <c r="AD73" s="534"/>
      <c r="AE73" s="174"/>
      <c r="AF73" s="174"/>
    </row>
    <row r="74" spans="1:32" x14ac:dyDescent="0.3">
      <c r="A74" s="87" t="s">
        <v>45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539"/>
      <c r="Y74" s="174"/>
      <c r="Z74" s="174"/>
      <c r="AA74" s="174"/>
      <c r="AB74" s="194"/>
      <c r="AC74" s="534"/>
      <c r="AD74" s="534"/>
      <c r="AE74" s="174"/>
      <c r="AF74" s="174"/>
    </row>
    <row r="75" spans="1:32" ht="15" thickBot="1" x14ac:dyDescent="0.35">
      <c r="A75" s="87" t="s">
        <v>126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539"/>
      <c r="Y75" s="174"/>
      <c r="Z75" s="174"/>
      <c r="AA75" s="174"/>
      <c r="AB75" s="194"/>
      <c r="AC75" s="534"/>
      <c r="AD75" s="534"/>
      <c r="AE75" s="174"/>
      <c r="AF75" s="17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 t="shared" si="4"/>
        <v>0</v>
      </c>
      <c r="S76" s="50">
        <f t="shared" si="4"/>
        <v>0</v>
      </c>
      <c r="T76" s="50">
        <f t="shared" si="4"/>
        <v>0</v>
      </c>
      <c r="U76" s="50">
        <f t="shared" si="4"/>
        <v>0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49">
        <f t="shared" si="4"/>
        <v>0</v>
      </c>
      <c r="AD76" s="549">
        <f t="shared" si="4"/>
        <v>0</v>
      </c>
      <c r="AE76" s="50">
        <f t="shared" si="4"/>
        <v>0</v>
      </c>
      <c r="AF76" s="50">
        <f t="shared" si="4"/>
        <v>0</v>
      </c>
    </row>
    <row r="77" spans="1:32" x14ac:dyDescent="0.3">
      <c r="A77" s="295" t="s">
        <v>136</v>
      </c>
      <c r="B77" s="296"/>
      <c r="C77" s="169"/>
      <c r="D77" s="170"/>
      <c r="E77" s="170"/>
      <c r="F77" s="170"/>
      <c r="G77" s="170"/>
      <c r="H77" s="520"/>
      <c r="I77" s="520"/>
      <c r="J77" s="170"/>
      <c r="K77" s="170"/>
      <c r="L77" s="170"/>
      <c r="M77" s="170"/>
      <c r="N77" s="170"/>
      <c r="O77" s="520"/>
      <c r="P77" s="520"/>
      <c r="Q77" s="170"/>
      <c r="R77" s="170"/>
      <c r="S77" s="170"/>
      <c r="T77" s="170"/>
      <c r="U77" s="170"/>
      <c r="V77" s="520"/>
      <c r="W77" s="520"/>
      <c r="X77" s="537"/>
      <c r="Y77" s="170"/>
      <c r="Z77" s="170"/>
      <c r="AA77" s="170"/>
      <c r="AB77" s="170"/>
      <c r="AC77" s="535"/>
      <c r="AD77" s="535"/>
      <c r="AE77" s="170"/>
      <c r="AF77" s="170"/>
    </row>
    <row r="78" spans="1:32" x14ac:dyDescent="0.3">
      <c r="A78" s="295" t="s">
        <v>61</v>
      </c>
      <c r="B78" s="297"/>
      <c r="C78" s="171"/>
      <c r="D78" s="172"/>
      <c r="E78" s="172"/>
      <c r="F78" s="172"/>
      <c r="G78" s="172"/>
      <c r="H78" s="521"/>
      <c r="I78" s="521"/>
      <c r="J78" s="172"/>
      <c r="K78" s="172"/>
      <c r="L78" s="172"/>
      <c r="M78" s="172"/>
      <c r="N78" s="172"/>
      <c r="O78" s="521"/>
      <c r="P78" s="521"/>
      <c r="Q78" s="172"/>
      <c r="R78" s="172"/>
      <c r="S78" s="172"/>
      <c r="T78" s="172"/>
      <c r="U78" s="170"/>
      <c r="V78" s="521"/>
      <c r="W78" s="521"/>
      <c r="X78" s="538"/>
      <c r="Y78" s="172"/>
      <c r="Z78" s="172"/>
      <c r="AA78" s="172"/>
      <c r="AB78" s="172"/>
      <c r="AC78" s="536"/>
      <c r="AD78" s="536"/>
      <c r="AE78" s="172"/>
      <c r="AF78" s="172"/>
    </row>
    <row r="79" spans="1:32" x14ac:dyDescent="0.3">
      <c r="A79" s="298" t="s">
        <v>58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538"/>
      <c r="Y79" s="172"/>
      <c r="Z79" s="172"/>
      <c r="AA79" s="172"/>
      <c r="AB79" s="172"/>
      <c r="AC79" s="536"/>
      <c r="AD79" s="536"/>
      <c r="AE79" s="172"/>
      <c r="AF79" s="172"/>
    </row>
    <row r="80" spans="1:32" x14ac:dyDescent="0.3">
      <c r="A80" s="299" t="s">
        <v>56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538"/>
      <c r="Y80" s="172"/>
      <c r="Z80" s="172"/>
      <c r="AA80" s="172"/>
      <c r="AB80" s="172"/>
      <c r="AC80" s="536"/>
      <c r="AD80" s="536"/>
      <c r="AE80" s="172"/>
      <c r="AF80" s="172"/>
    </row>
    <row r="81" spans="1:32" x14ac:dyDescent="0.3">
      <c r="A81" s="299" t="s">
        <v>59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538"/>
      <c r="Y81" s="172"/>
      <c r="Z81" s="172"/>
      <c r="AA81" s="172"/>
      <c r="AB81" s="172"/>
      <c r="AC81" s="536"/>
      <c r="AD81" s="536"/>
      <c r="AE81" s="172"/>
      <c r="AF81" s="172"/>
    </row>
    <row r="82" spans="1:32" x14ac:dyDescent="0.3">
      <c r="A82" s="299" t="s">
        <v>57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538"/>
      <c r="Y82" s="172"/>
      <c r="Z82" s="172"/>
      <c r="AA82" s="172"/>
      <c r="AB82" s="172"/>
      <c r="AC82" s="536"/>
      <c r="AD82" s="536"/>
      <c r="AE82" s="172"/>
      <c r="AF82" s="172"/>
    </row>
    <row r="83" spans="1:32" x14ac:dyDescent="0.3">
      <c r="A83" s="299" t="s">
        <v>60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/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538"/>
      <c r="Y83" s="172"/>
      <c r="Z83" s="172"/>
      <c r="AA83" s="172"/>
      <c r="AB83" s="172"/>
      <c r="AC83" s="536"/>
      <c r="AD83" s="536"/>
      <c r="AE83" s="172"/>
      <c r="AF83" s="172"/>
    </row>
    <row r="84" spans="1:32" ht="15" thickBot="1" x14ac:dyDescent="0.35">
      <c r="A84" s="299" t="s">
        <v>127</v>
      </c>
      <c r="B84" s="297"/>
      <c r="C84" s="173"/>
      <c r="D84" s="174"/>
      <c r="E84" s="174"/>
      <c r="F84" s="174"/>
      <c r="G84" s="174"/>
      <c r="H84" s="522"/>
      <c r="I84" s="522"/>
      <c r="J84" s="174"/>
      <c r="K84" s="174"/>
      <c r="L84" s="174"/>
      <c r="M84" s="174"/>
      <c r="N84" s="174"/>
      <c r="O84" s="522"/>
      <c r="P84" s="522"/>
      <c r="Q84" s="174"/>
      <c r="R84" s="174"/>
      <c r="S84" s="174"/>
      <c r="T84" s="174"/>
      <c r="U84" s="302"/>
      <c r="V84" s="522"/>
      <c r="W84" s="522"/>
      <c r="X84" s="539"/>
      <c r="Y84" s="174"/>
      <c r="Z84" s="174"/>
      <c r="AA84" s="174"/>
      <c r="AB84" s="174"/>
      <c r="AC84" s="534"/>
      <c r="AD84" s="534"/>
      <c r="AE84" s="174"/>
      <c r="AF84" s="17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0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 t="shared" si="5"/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0</v>
      </c>
      <c r="AE85" s="50">
        <f t="shared" si="5"/>
        <v>0</v>
      </c>
      <c r="AF85" s="50">
        <f t="shared" si="5"/>
        <v>0</v>
      </c>
    </row>
    <row r="86" spans="1:32" x14ac:dyDescent="0.3">
      <c r="A86" s="62" t="s">
        <v>137</v>
      </c>
      <c r="B86" s="92"/>
      <c r="C86" s="169"/>
      <c r="D86" s="170"/>
      <c r="E86" s="170"/>
      <c r="F86" s="170"/>
      <c r="G86" s="170"/>
      <c r="H86" s="520"/>
      <c r="I86" s="520"/>
      <c r="J86" s="170"/>
      <c r="K86" s="170"/>
      <c r="L86" s="170"/>
      <c r="M86" s="170"/>
      <c r="N86" s="170">
        <v>21</v>
      </c>
      <c r="O86" s="520"/>
      <c r="P86" s="520"/>
      <c r="Q86" s="170"/>
      <c r="R86" s="170"/>
      <c r="S86" s="170"/>
      <c r="T86" s="183"/>
      <c r="U86" s="170">
        <v>8</v>
      </c>
      <c r="V86" s="535"/>
      <c r="W86" s="535"/>
      <c r="X86" s="537"/>
      <c r="Y86" s="170"/>
      <c r="Z86" s="183"/>
      <c r="AA86" s="183"/>
      <c r="AB86" s="183"/>
      <c r="AC86" s="535"/>
      <c r="AD86" s="535"/>
      <c r="AE86" s="170"/>
      <c r="AF86" s="170"/>
    </row>
    <row r="87" spans="1:32" x14ac:dyDescent="0.3">
      <c r="A87" s="63" t="s">
        <v>40</v>
      </c>
      <c r="B87" s="95"/>
      <c r="C87" s="171"/>
      <c r="D87" s="172"/>
      <c r="E87" s="172"/>
      <c r="F87" s="172"/>
      <c r="G87" s="172"/>
      <c r="H87" s="521"/>
      <c r="I87" s="521"/>
      <c r="J87" s="172">
        <v>24</v>
      </c>
      <c r="K87" s="172"/>
      <c r="L87" s="172">
        <v>13</v>
      </c>
      <c r="M87" s="172"/>
      <c r="N87" s="172"/>
      <c r="O87" s="521"/>
      <c r="P87" s="521"/>
      <c r="Q87" s="172"/>
      <c r="R87" s="172">
        <v>27</v>
      </c>
      <c r="S87" s="172">
        <v>18</v>
      </c>
      <c r="T87" s="186"/>
      <c r="U87" s="172"/>
      <c r="V87" s="535"/>
      <c r="W87" s="536"/>
      <c r="X87" s="538"/>
      <c r="Y87" s="172"/>
      <c r="Z87" s="186"/>
      <c r="AA87" s="186"/>
      <c r="AB87" s="186"/>
      <c r="AC87" s="536"/>
      <c r="AD87" s="536"/>
      <c r="AE87" s="172"/>
      <c r="AF87" s="172"/>
    </row>
    <row r="88" spans="1:32" x14ac:dyDescent="0.3">
      <c r="A88" s="63" t="s">
        <v>38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>
        <v>16</v>
      </c>
      <c r="M88" s="172">
        <v>22</v>
      </c>
      <c r="N88" s="172"/>
      <c r="O88" s="521"/>
      <c r="P88" s="521"/>
      <c r="Q88" s="172">
        <v>42</v>
      </c>
      <c r="R88" s="172"/>
      <c r="S88" s="172">
        <v>34</v>
      </c>
      <c r="T88" s="186">
        <v>21</v>
      </c>
      <c r="U88" s="172"/>
      <c r="V88" s="536"/>
      <c r="W88" s="536"/>
      <c r="X88" s="538"/>
      <c r="Y88" s="172"/>
      <c r="Z88" s="186"/>
      <c r="AA88" s="186"/>
      <c r="AB88" s="186"/>
      <c r="AC88" s="536"/>
      <c r="AD88" s="536"/>
      <c r="AE88" s="172"/>
      <c r="AF88" s="172"/>
    </row>
    <row r="89" spans="1:32" x14ac:dyDescent="0.3">
      <c r="A89" s="63" t="s">
        <v>36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/>
      <c r="O89" s="521"/>
      <c r="P89" s="521"/>
      <c r="Q89" s="172"/>
      <c r="R89" s="172"/>
      <c r="S89" s="172">
        <v>20</v>
      </c>
      <c r="T89" s="186"/>
      <c r="U89" s="172"/>
      <c r="V89" s="536"/>
      <c r="W89" s="536"/>
      <c r="X89" s="538"/>
      <c r="Y89" s="172"/>
      <c r="Z89" s="186"/>
      <c r="AA89" s="186"/>
      <c r="AB89" s="186"/>
      <c r="AC89" s="536"/>
      <c r="AD89" s="536"/>
      <c r="AE89" s="172"/>
      <c r="AF89" s="172"/>
    </row>
    <row r="90" spans="1:32" x14ac:dyDescent="0.3">
      <c r="A90" s="64" t="s">
        <v>165</v>
      </c>
      <c r="B90" s="93"/>
      <c r="C90" s="173"/>
      <c r="D90" s="174"/>
      <c r="E90" s="174"/>
      <c r="F90" s="174"/>
      <c r="G90" s="174"/>
      <c r="H90" s="522"/>
      <c r="I90" s="522"/>
      <c r="J90" s="174"/>
      <c r="K90" s="174">
        <v>14</v>
      </c>
      <c r="L90" s="174"/>
      <c r="M90" s="174"/>
      <c r="N90" s="174"/>
      <c r="O90" s="522"/>
      <c r="P90" s="522"/>
      <c r="Q90" s="174"/>
      <c r="R90" s="174"/>
      <c r="S90" s="174"/>
      <c r="T90" s="189"/>
      <c r="U90" s="172"/>
      <c r="V90" s="534"/>
      <c r="W90" s="534"/>
      <c r="X90" s="539"/>
      <c r="Y90" s="174"/>
      <c r="Z90" s="189"/>
      <c r="AA90" s="189"/>
      <c r="AB90" s="189"/>
      <c r="AC90" s="534"/>
      <c r="AD90" s="534"/>
      <c r="AE90" s="174"/>
      <c r="AF90" s="174"/>
    </row>
    <row r="91" spans="1:32" x14ac:dyDescent="0.3">
      <c r="A91" s="64" t="s">
        <v>39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>
        <v>12</v>
      </c>
      <c r="S91" s="174"/>
      <c r="T91" s="189">
        <v>21</v>
      </c>
      <c r="U91" s="172"/>
      <c r="V91" s="534"/>
      <c r="W91" s="534"/>
      <c r="X91" s="539"/>
      <c r="Y91" s="174"/>
      <c r="Z91" s="189"/>
      <c r="AA91" s="189"/>
      <c r="AB91" s="189"/>
      <c r="AC91" s="534"/>
      <c r="AD91" s="534"/>
      <c r="AE91" s="174"/>
      <c r="AF91" s="174"/>
    </row>
    <row r="92" spans="1:32" x14ac:dyDescent="0.3">
      <c r="A92" s="64" t="s">
        <v>37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87"/>
      <c r="V92" s="522"/>
      <c r="W92" s="534"/>
      <c r="X92" s="539"/>
      <c r="Y92" s="174"/>
      <c r="Z92" s="189"/>
      <c r="AA92" s="189"/>
      <c r="AB92" s="189"/>
      <c r="AC92" s="534"/>
      <c r="AD92" s="534"/>
      <c r="AE92" s="174"/>
      <c r="AF92" s="174"/>
    </row>
    <row r="93" spans="1:32" x14ac:dyDescent="0.3">
      <c r="A93" s="64" t="s">
        <v>46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>
        <v>21</v>
      </c>
      <c r="U93" s="172"/>
      <c r="V93" s="534"/>
      <c r="W93" s="534"/>
      <c r="X93" s="539"/>
      <c r="Y93" s="174"/>
      <c r="Z93" s="189"/>
      <c r="AA93" s="189"/>
      <c r="AB93" s="189"/>
      <c r="AC93" s="534"/>
      <c r="AD93" s="534"/>
      <c r="AE93" s="174"/>
      <c r="AF93" s="174"/>
    </row>
    <row r="94" spans="1:32" ht="15" thickBot="1" x14ac:dyDescent="0.35">
      <c r="A94" s="64" t="s">
        <v>128</v>
      </c>
      <c r="B94" s="93"/>
      <c r="C94" s="173"/>
      <c r="D94" s="174"/>
      <c r="E94" s="174"/>
      <c r="F94" s="174"/>
      <c r="G94" s="174"/>
      <c r="H94" s="522"/>
      <c r="I94" s="522"/>
      <c r="J94" s="174">
        <v>24</v>
      </c>
      <c r="K94" s="174">
        <v>14</v>
      </c>
      <c r="L94" s="174"/>
      <c r="M94" s="174"/>
      <c r="N94" s="174"/>
      <c r="O94" s="522"/>
      <c r="P94" s="522"/>
      <c r="Q94" s="174"/>
      <c r="R94" s="174"/>
      <c r="S94" s="174">
        <v>10</v>
      </c>
      <c r="T94" s="189">
        <v>20</v>
      </c>
      <c r="U94" s="170"/>
      <c r="V94" s="534"/>
      <c r="W94" s="534"/>
      <c r="X94" s="539"/>
      <c r="Y94" s="174"/>
      <c r="Z94" s="189"/>
      <c r="AA94" s="189"/>
      <c r="AB94" s="189"/>
      <c r="AC94" s="534"/>
      <c r="AD94" s="534"/>
      <c r="AE94" s="174"/>
      <c r="AF94" s="174"/>
    </row>
    <row r="95" spans="1:32" ht="15" thickBot="1" x14ac:dyDescent="0.35">
      <c r="A95" s="36"/>
      <c r="B95" s="4"/>
      <c r="C95" s="12">
        <f t="shared" ref="C95:AF95" si="6">SUM(C86:C94)</f>
        <v>0</v>
      </c>
      <c r="D95" s="12">
        <f t="shared" si="6"/>
        <v>0</v>
      </c>
      <c r="E95" s="12">
        <f t="shared" si="6"/>
        <v>0</v>
      </c>
      <c r="F95" s="12">
        <f t="shared" si="6"/>
        <v>0</v>
      </c>
      <c r="G95" s="120">
        <f t="shared" si="6"/>
        <v>0</v>
      </c>
      <c r="H95" s="120">
        <f t="shared" si="6"/>
        <v>0</v>
      </c>
      <c r="I95" s="12">
        <f t="shared" si="6"/>
        <v>0</v>
      </c>
      <c r="J95" s="12">
        <f t="shared" si="6"/>
        <v>48</v>
      </c>
      <c r="K95" s="12">
        <f t="shared" si="6"/>
        <v>28</v>
      </c>
      <c r="L95" s="12">
        <f>SUM(L86:L94)</f>
        <v>29</v>
      </c>
      <c r="M95" s="12">
        <f t="shared" si="6"/>
        <v>22</v>
      </c>
      <c r="N95" s="12">
        <f t="shared" si="6"/>
        <v>21</v>
      </c>
      <c r="O95" s="12">
        <f t="shared" si="6"/>
        <v>0</v>
      </c>
      <c r="P95" s="12">
        <f t="shared" si="6"/>
        <v>0</v>
      </c>
      <c r="Q95" s="12">
        <f t="shared" si="6"/>
        <v>42</v>
      </c>
      <c r="R95" s="12">
        <f t="shared" si="6"/>
        <v>39</v>
      </c>
      <c r="S95" s="12">
        <f t="shared" si="6"/>
        <v>82</v>
      </c>
      <c r="T95" s="12">
        <f t="shared" si="6"/>
        <v>83</v>
      </c>
      <c r="U95" s="12">
        <f t="shared" si="6"/>
        <v>8</v>
      </c>
      <c r="V95" s="12">
        <f t="shared" si="6"/>
        <v>0</v>
      </c>
      <c r="W95" s="12">
        <f t="shared" si="6"/>
        <v>0</v>
      </c>
      <c r="X95" s="545">
        <f t="shared" si="6"/>
        <v>0</v>
      </c>
      <c r="Y95" s="12">
        <f t="shared" si="6"/>
        <v>0</v>
      </c>
      <c r="Z95" s="12">
        <f t="shared" si="6"/>
        <v>0</v>
      </c>
      <c r="AA95" s="12">
        <f t="shared" si="6"/>
        <v>0</v>
      </c>
      <c r="AB95" s="12">
        <f t="shared" si="6"/>
        <v>0</v>
      </c>
      <c r="AC95" s="12">
        <f t="shared" si="6"/>
        <v>0</v>
      </c>
      <c r="AD95" s="12">
        <f t="shared" si="6"/>
        <v>0</v>
      </c>
      <c r="AE95" s="12">
        <f t="shared" si="6"/>
        <v>0</v>
      </c>
      <c r="AF95" s="12">
        <f t="shared" si="6"/>
        <v>0</v>
      </c>
    </row>
    <row r="96" spans="1:32" x14ac:dyDescent="0.3">
      <c r="A96" s="62" t="s">
        <v>49</v>
      </c>
      <c r="B96" s="92"/>
      <c r="C96" s="169"/>
      <c r="D96" s="170"/>
      <c r="E96" s="170"/>
      <c r="F96" s="170"/>
      <c r="G96" s="170"/>
      <c r="H96" s="520"/>
      <c r="I96" s="520"/>
      <c r="J96" s="170"/>
      <c r="K96" s="170"/>
      <c r="L96" s="170"/>
      <c r="M96" s="170"/>
      <c r="N96" s="170"/>
      <c r="O96" s="520"/>
      <c r="P96" s="520"/>
      <c r="Q96" s="170"/>
      <c r="R96" s="170"/>
      <c r="S96" s="170"/>
      <c r="T96" s="183"/>
      <c r="U96" s="170"/>
      <c r="V96" s="535"/>
      <c r="W96" s="535"/>
      <c r="X96" s="537"/>
      <c r="Y96" s="170"/>
      <c r="Z96" s="183"/>
      <c r="AA96" s="183"/>
      <c r="AB96" s="183"/>
      <c r="AC96" s="535"/>
      <c r="AD96" s="535"/>
      <c r="AE96" s="170"/>
      <c r="AF96" s="170"/>
    </row>
    <row r="97" spans="1:32" x14ac:dyDescent="0.3">
      <c r="A97" s="63" t="s">
        <v>50</v>
      </c>
      <c r="B97" s="95"/>
      <c r="C97" s="171"/>
      <c r="D97" s="172"/>
      <c r="E97" s="172"/>
      <c r="F97" s="172"/>
      <c r="G97" s="172"/>
      <c r="H97" s="521"/>
      <c r="I97" s="521"/>
      <c r="J97" s="172"/>
      <c r="K97" s="172"/>
      <c r="L97" s="172"/>
      <c r="M97" s="172"/>
      <c r="N97" s="172"/>
      <c r="O97" s="521"/>
      <c r="P97" s="521"/>
      <c r="Q97" s="172"/>
      <c r="R97" s="172"/>
      <c r="S97" s="172"/>
      <c r="T97" s="186"/>
      <c r="U97" s="170"/>
      <c r="V97" s="536"/>
      <c r="W97" s="536"/>
      <c r="X97" s="538"/>
      <c r="Y97" s="172"/>
      <c r="Z97" s="186"/>
      <c r="AA97" s="186"/>
      <c r="AB97" s="186"/>
      <c r="AC97" s="536"/>
      <c r="AD97" s="536"/>
      <c r="AE97" s="172"/>
      <c r="AF97" s="172"/>
    </row>
    <row r="98" spans="1:32" x14ac:dyDescent="0.3">
      <c r="A98" s="63" t="s">
        <v>51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538"/>
      <c r="Y98" s="172"/>
      <c r="Z98" s="186"/>
      <c r="AA98" s="186"/>
      <c r="AB98" s="186"/>
      <c r="AC98" s="536"/>
      <c r="AD98" s="536"/>
      <c r="AE98" s="172"/>
      <c r="AF98" s="172"/>
    </row>
    <row r="99" spans="1:32" x14ac:dyDescent="0.3">
      <c r="A99" s="63" t="s">
        <v>52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538"/>
      <c r="Y99" s="172"/>
      <c r="Z99" s="186"/>
      <c r="AA99" s="186"/>
      <c r="AB99" s="186"/>
      <c r="AC99" s="536"/>
      <c r="AD99" s="536"/>
      <c r="AE99" s="172"/>
      <c r="AF99" s="172"/>
    </row>
    <row r="100" spans="1:32" x14ac:dyDescent="0.3">
      <c r="A100" s="64" t="s">
        <v>53</v>
      </c>
      <c r="B100" s="93"/>
      <c r="C100" s="173"/>
      <c r="D100" s="174"/>
      <c r="E100" s="174"/>
      <c r="F100" s="174"/>
      <c r="G100" s="174"/>
      <c r="H100" s="522"/>
      <c r="I100" s="522"/>
      <c r="J100" s="174"/>
      <c r="K100" s="174"/>
      <c r="L100" s="174"/>
      <c r="M100" s="174"/>
      <c r="N100" s="174"/>
      <c r="O100" s="522"/>
      <c r="P100" s="522"/>
      <c r="Q100" s="174"/>
      <c r="R100" s="174"/>
      <c r="S100" s="174"/>
      <c r="T100" s="189"/>
      <c r="U100" s="170"/>
      <c r="V100" s="534"/>
      <c r="W100" s="534"/>
      <c r="X100" s="539"/>
      <c r="Y100" s="174"/>
      <c r="Z100" s="189"/>
      <c r="AA100" s="189"/>
      <c r="AB100" s="189"/>
      <c r="AC100" s="534"/>
      <c r="AD100" s="534"/>
      <c r="AE100" s="174"/>
      <c r="AF100" s="174"/>
    </row>
    <row r="101" spans="1:32" ht="15" thickBot="1" x14ac:dyDescent="0.35">
      <c r="A101" s="64" t="s">
        <v>54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539"/>
      <c r="Y101" s="174"/>
      <c r="Z101" s="189"/>
      <c r="AA101" s="189"/>
      <c r="AB101" s="189"/>
      <c r="AC101" s="534"/>
      <c r="AD101" s="534"/>
      <c r="AE101" s="174"/>
      <c r="AF101" s="174"/>
    </row>
    <row r="102" spans="1:32" ht="15" thickBot="1" x14ac:dyDescent="0.35">
      <c r="A102" s="36"/>
      <c r="B102" s="4"/>
      <c r="C102" s="12">
        <f>SUM(C96:C101)</f>
        <v>0</v>
      </c>
      <c r="D102" s="12">
        <f t="shared" ref="D102:AF102" si="7">SUM(D96:D101)</f>
        <v>0</v>
      </c>
      <c r="E102" s="12">
        <f t="shared" si="7"/>
        <v>0</v>
      </c>
      <c r="F102" s="12">
        <f t="shared" si="7"/>
        <v>0</v>
      </c>
      <c r="G102" s="12">
        <f t="shared" si="7"/>
        <v>0</v>
      </c>
      <c r="H102" s="12">
        <f t="shared" si="7"/>
        <v>0</v>
      </c>
      <c r="I102" s="12">
        <f t="shared" si="7"/>
        <v>0</v>
      </c>
      <c r="J102" s="12">
        <f t="shared" si="7"/>
        <v>0</v>
      </c>
      <c r="K102" s="12">
        <f t="shared" si="7"/>
        <v>0</v>
      </c>
      <c r="L102" s="12">
        <f>SUM(L96:L101)</f>
        <v>0</v>
      </c>
      <c r="M102" s="12">
        <f t="shared" si="7"/>
        <v>0</v>
      </c>
      <c r="N102" s="12">
        <f t="shared" si="7"/>
        <v>0</v>
      </c>
      <c r="O102" s="12">
        <f t="shared" si="7"/>
        <v>0</v>
      </c>
      <c r="P102" s="12">
        <f t="shared" si="7"/>
        <v>0</v>
      </c>
      <c r="Q102" s="12">
        <f t="shared" si="7"/>
        <v>0</v>
      </c>
      <c r="R102" s="12">
        <f t="shared" si="7"/>
        <v>0</v>
      </c>
      <c r="S102" s="12">
        <f t="shared" si="7"/>
        <v>0</v>
      </c>
      <c r="T102" s="12">
        <f t="shared" si="7"/>
        <v>0</v>
      </c>
      <c r="U102" s="12">
        <f t="shared" si="7"/>
        <v>0</v>
      </c>
      <c r="V102" s="12">
        <f t="shared" si="7"/>
        <v>0</v>
      </c>
      <c r="W102" s="12">
        <f t="shared" si="7"/>
        <v>0</v>
      </c>
      <c r="X102" s="12">
        <f t="shared" si="7"/>
        <v>0</v>
      </c>
      <c r="Y102" s="12">
        <f t="shared" si="7"/>
        <v>0</v>
      </c>
      <c r="Z102" s="12">
        <f t="shared" si="7"/>
        <v>0</v>
      </c>
      <c r="AA102" s="12">
        <f t="shared" si="7"/>
        <v>0</v>
      </c>
      <c r="AB102" s="12">
        <f t="shared" si="7"/>
        <v>0</v>
      </c>
      <c r="AC102" s="12">
        <f t="shared" si="7"/>
        <v>0</v>
      </c>
      <c r="AD102" s="12">
        <f t="shared" si="7"/>
        <v>0</v>
      </c>
      <c r="AE102" s="12">
        <f t="shared" si="7"/>
        <v>0</v>
      </c>
      <c r="AF102" s="12">
        <f t="shared" si="7"/>
        <v>0</v>
      </c>
    </row>
    <row r="103" spans="1:32" x14ac:dyDescent="0.3">
      <c r="A103" s="62" t="s">
        <v>62</v>
      </c>
      <c r="B103" s="92"/>
      <c r="C103" s="169"/>
      <c r="D103" s="170"/>
      <c r="E103" s="170"/>
      <c r="F103" s="170"/>
      <c r="G103" s="170"/>
      <c r="H103" s="520"/>
      <c r="I103" s="520"/>
      <c r="J103" s="170"/>
      <c r="K103" s="170"/>
      <c r="L103" s="170"/>
      <c r="M103" s="170"/>
      <c r="N103" s="170"/>
      <c r="O103" s="520"/>
      <c r="P103" s="520"/>
      <c r="Q103" s="170"/>
      <c r="R103" s="170"/>
      <c r="S103" s="170"/>
      <c r="T103" s="183"/>
      <c r="U103" s="170"/>
      <c r="V103" s="535"/>
      <c r="W103" s="535"/>
      <c r="X103" s="537"/>
      <c r="Y103" s="170"/>
      <c r="Z103" s="183"/>
      <c r="AA103" s="183"/>
      <c r="AB103" s="183"/>
      <c r="AC103" s="535"/>
      <c r="AD103" s="535"/>
      <c r="AE103" s="170"/>
      <c r="AF103" s="170"/>
    </row>
    <row r="104" spans="1:32" x14ac:dyDescent="0.3">
      <c r="A104" s="63" t="s">
        <v>63</v>
      </c>
      <c r="B104" s="95"/>
      <c r="C104" s="171"/>
      <c r="D104" s="172"/>
      <c r="E104" s="172"/>
      <c r="F104" s="172"/>
      <c r="G104" s="172"/>
      <c r="H104" s="521"/>
      <c r="I104" s="521"/>
      <c r="J104" s="172"/>
      <c r="K104" s="172"/>
      <c r="L104" s="172"/>
      <c r="M104" s="172"/>
      <c r="N104" s="172"/>
      <c r="O104" s="521"/>
      <c r="P104" s="521"/>
      <c r="Q104" s="172"/>
      <c r="R104" s="172"/>
      <c r="S104" s="172"/>
      <c r="T104" s="186"/>
      <c r="U104" s="170"/>
      <c r="V104" s="536"/>
      <c r="W104" s="536"/>
      <c r="X104" s="538"/>
      <c r="Y104" s="172"/>
      <c r="Z104" s="186"/>
      <c r="AA104" s="186"/>
      <c r="AB104" s="186"/>
      <c r="AC104" s="536"/>
      <c r="AD104" s="536"/>
      <c r="AE104" s="172"/>
      <c r="AF104" s="172"/>
    </row>
    <row r="105" spans="1:32" x14ac:dyDescent="0.3">
      <c r="A105" s="63" t="s">
        <v>64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538"/>
      <c r="Y105" s="172"/>
      <c r="Z105" s="186"/>
      <c r="AA105" s="186"/>
      <c r="AB105" s="186"/>
      <c r="AC105" s="536"/>
      <c r="AD105" s="536"/>
      <c r="AE105" s="172"/>
      <c r="AF105" s="172">
        <v>12</v>
      </c>
    </row>
    <row r="106" spans="1:32" x14ac:dyDescent="0.3">
      <c r="A106" s="63" t="s">
        <v>114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538"/>
      <c r="Y106" s="172"/>
      <c r="Z106" s="186"/>
      <c r="AA106" s="186"/>
      <c r="AB106" s="186"/>
      <c r="AC106" s="536"/>
      <c r="AD106" s="536"/>
      <c r="AE106" s="172"/>
      <c r="AF106" s="172">
        <v>12</v>
      </c>
    </row>
    <row r="107" spans="1:32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538"/>
      <c r="Y107" s="172"/>
      <c r="Z107" s="186"/>
      <c r="AA107" s="186"/>
      <c r="AB107" s="186"/>
      <c r="AC107" s="536"/>
      <c r="AD107" s="536"/>
      <c r="AE107" s="172"/>
      <c r="AF107" s="172"/>
    </row>
    <row r="108" spans="1:32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539"/>
      <c r="Y108" s="174"/>
      <c r="Z108" s="189"/>
      <c r="AA108" s="189"/>
      <c r="AB108" s="189"/>
      <c r="AC108" s="534"/>
      <c r="AD108" s="534"/>
      <c r="AE108" s="174"/>
      <c r="AF108" s="174"/>
    </row>
    <row r="109" spans="1:32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539"/>
      <c r="Y109" s="174"/>
      <c r="Z109" s="189"/>
      <c r="AA109" s="189"/>
      <c r="AB109" s="189"/>
      <c r="AC109" s="534"/>
      <c r="AD109" s="534"/>
      <c r="AE109" s="174"/>
      <c r="AF109" s="174"/>
    </row>
    <row r="110" spans="1:32" ht="15" thickBot="1" x14ac:dyDescent="0.35">
      <c r="A110" s="36"/>
      <c r="B110" s="4"/>
      <c r="C110" s="12">
        <f>SUM(C103:C109)</f>
        <v>0</v>
      </c>
      <c r="D110" s="12">
        <f t="shared" ref="D110:R110" si="8">SUM(D103:D109)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SUM(L103:L109)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SUM(S103:S109)</f>
        <v>0</v>
      </c>
      <c r="T110" s="12">
        <f t="shared" ref="T110:AF110" si="9">SUM(T103:T109)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24</v>
      </c>
    </row>
    <row r="111" spans="1:32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537"/>
      <c r="Y111" s="170"/>
      <c r="Z111" s="183"/>
      <c r="AA111" s="183"/>
      <c r="AB111" s="183"/>
      <c r="AC111" s="535"/>
      <c r="AD111" s="535"/>
      <c r="AE111" s="170"/>
      <c r="AF111" s="170"/>
    </row>
    <row r="112" spans="1:32" x14ac:dyDescent="0.3">
      <c r="A112" s="63" t="s">
        <v>80</v>
      </c>
      <c r="B112" s="95"/>
      <c r="C112" s="171"/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>
        <v>39</v>
      </c>
      <c r="R112" s="172"/>
      <c r="S112" s="172"/>
      <c r="T112" s="186"/>
      <c r="U112" s="170"/>
      <c r="V112" s="536"/>
      <c r="W112" s="536"/>
      <c r="X112" s="538"/>
      <c r="Y112" s="172"/>
      <c r="Z112" s="187"/>
      <c r="AA112" s="186"/>
      <c r="AB112" s="187"/>
      <c r="AC112" s="536"/>
      <c r="AD112" s="536"/>
      <c r="AE112" s="172"/>
      <c r="AF112" s="172"/>
    </row>
    <row r="113" spans="1:32" x14ac:dyDescent="0.3">
      <c r="A113" s="63" t="s">
        <v>77</v>
      </c>
      <c r="B113" s="95"/>
      <c r="C113" s="171"/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>
        <v>20</v>
      </c>
      <c r="R113" s="172"/>
      <c r="S113" s="172"/>
      <c r="T113" s="186"/>
      <c r="U113" s="170"/>
      <c r="V113" s="536"/>
      <c r="W113" s="536"/>
      <c r="X113" s="538"/>
      <c r="Y113" s="172"/>
      <c r="Z113" s="186"/>
      <c r="AA113" s="186">
        <v>24</v>
      </c>
      <c r="AB113" s="186"/>
      <c r="AC113" s="536"/>
      <c r="AD113" s="536"/>
      <c r="AE113" s="172"/>
      <c r="AF113" s="172"/>
    </row>
    <row r="114" spans="1:32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538"/>
      <c r="Y114" s="172"/>
      <c r="Z114" s="186"/>
      <c r="AA114" s="186">
        <v>24</v>
      </c>
      <c r="AB114" s="186">
        <v>51</v>
      </c>
      <c r="AC114" s="536"/>
      <c r="AD114" s="536"/>
      <c r="AE114" s="172"/>
      <c r="AF114" s="172"/>
    </row>
    <row r="115" spans="1:32" x14ac:dyDescent="0.3">
      <c r="A115" s="64" t="s">
        <v>78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/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539"/>
      <c r="Y115" s="174"/>
      <c r="Z115" s="189"/>
      <c r="AA115" s="189"/>
      <c r="AB115" s="189"/>
      <c r="AC115" s="534"/>
      <c r="AD115" s="534"/>
      <c r="AE115" s="174"/>
      <c r="AF115" s="174"/>
    </row>
    <row r="116" spans="1:32" x14ac:dyDescent="0.3">
      <c r="A116" s="64" t="s">
        <v>76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539"/>
      <c r="Y116" s="174"/>
      <c r="Z116" s="189"/>
      <c r="AA116" s="189"/>
      <c r="AB116" s="189"/>
      <c r="AC116" s="534"/>
      <c r="AD116" s="534"/>
      <c r="AE116" s="174"/>
      <c r="AF116" s="174"/>
    </row>
    <row r="117" spans="1:32" x14ac:dyDescent="0.3">
      <c r="A117" s="64" t="s">
        <v>79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539"/>
      <c r="Y117" s="174"/>
      <c r="Z117" s="189"/>
      <c r="AA117" s="189"/>
      <c r="AB117" s="189"/>
      <c r="AC117" s="534"/>
      <c r="AD117" s="534"/>
      <c r="AE117" s="174"/>
      <c r="AF117" s="174"/>
    </row>
    <row r="118" spans="1:32" ht="15" thickBot="1" x14ac:dyDescent="0.35">
      <c r="A118" s="64" t="s">
        <v>145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>
        <v>35</v>
      </c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539"/>
      <c r="Y118" s="174"/>
      <c r="Z118" s="189"/>
      <c r="AA118" s="189"/>
      <c r="AB118" s="189"/>
      <c r="AC118" s="534"/>
      <c r="AD118" s="534"/>
      <c r="AE118" s="174"/>
      <c r="AF118" s="174"/>
    </row>
    <row r="119" spans="1:32" ht="15" thickBot="1" x14ac:dyDescent="0.35">
      <c r="A119" s="36"/>
      <c r="B119" s="4"/>
      <c r="C119" s="12">
        <f>SUM(C111:C118)</f>
        <v>0</v>
      </c>
      <c r="D119" s="12">
        <f t="shared" ref="D119:K119" si="10">SUM(D111:D118)</f>
        <v>0</v>
      </c>
      <c r="E119" s="12">
        <f t="shared" si="10"/>
        <v>0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2">
        <f t="shared" si="10"/>
        <v>0</v>
      </c>
      <c r="K119" s="12">
        <f t="shared" si="10"/>
        <v>35</v>
      </c>
      <c r="L119" s="12">
        <f>SUM(L111:L118)</f>
        <v>0</v>
      </c>
      <c r="M119" s="12">
        <f t="shared" ref="M119:R119" si="11">SUM(M111:M118)</f>
        <v>0</v>
      </c>
      <c r="N119" s="12">
        <f t="shared" si="11"/>
        <v>0</v>
      </c>
      <c r="O119" s="12">
        <f t="shared" si="11"/>
        <v>0</v>
      </c>
      <c r="P119" s="12">
        <f t="shared" si="11"/>
        <v>0</v>
      </c>
      <c r="Q119" s="12">
        <f t="shared" si="11"/>
        <v>59</v>
      </c>
      <c r="R119" s="12">
        <f t="shared" si="11"/>
        <v>0</v>
      </c>
      <c r="S119" s="12">
        <f>SUM(S111:S118)</f>
        <v>0</v>
      </c>
      <c r="T119" s="12">
        <f t="shared" ref="T119:AF119" si="12">SUM(T111:T118)</f>
        <v>0</v>
      </c>
      <c r="U119" s="12">
        <f t="shared" si="12"/>
        <v>0</v>
      </c>
      <c r="V119" s="12">
        <f t="shared" si="12"/>
        <v>0</v>
      </c>
      <c r="W119" s="12">
        <f t="shared" si="12"/>
        <v>0</v>
      </c>
      <c r="X119" s="12">
        <f t="shared" si="12"/>
        <v>0</v>
      </c>
      <c r="Y119" s="12">
        <f t="shared" si="12"/>
        <v>0</v>
      </c>
      <c r="Z119" s="12">
        <f t="shared" si="12"/>
        <v>0</v>
      </c>
      <c r="AA119" s="12">
        <f t="shared" si="12"/>
        <v>48</v>
      </c>
      <c r="AB119" s="12">
        <f t="shared" si="12"/>
        <v>51</v>
      </c>
      <c r="AC119" s="12">
        <f t="shared" si="12"/>
        <v>0</v>
      </c>
      <c r="AD119" s="12">
        <f t="shared" si="12"/>
        <v>0</v>
      </c>
      <c r="AE119" s="12">
        <f t="shared" si="12"/>
        <v>0</v>
      </c>
      <c r="AF119" s="12">
        <f t="shared" si="12"/>
        <v>0</v>
      </c>
    </row>
    <row r="120" spans="1:32" x14ac:dyDescent="0.3">
      <c r="A120" s="62" t="s">
        <v>143</v>
      </c>
      <c r="B120" s="92"/>
      <c r="C120" s="169"/>
      <c r="D120" s="170"/>
      <c r="E120" s="170"/>
      <c r="F120" s="170"/>
      <c r="G120" s="170"/>
      <c r="H120" s="520"/>
      <c r="I120" s="520"/>
      <c r="J120" s="170"/>
      <c r="K120" s="170"/>
      <c r="L120" s="170"/>
      <c r="M120" s="170"/>
      <c r="N120" s="170"/>
      <c r="O120" s="520"/>
      <c r="P120" s="520"/>
      <c r="Q120" s="170"/>
      <c r="R120" s="170"/>
      <c r="S120" s="170"/>
      <c r="T120" s="183"/>
      <c r="U120" s="170"/>
      <c r="V120" s="535"/>
      <c r="W120" s="535"/>
      <c r="X120" s="537"/>
      <c r="Y120" s="170"/>
      <c r="Z120" s="183"/>
      <c r="AA120" s="183"/>
      <c r="AB120" s="183"/>
      <c r="AC120" s="535"/>
      <c r="AD120" s="535"/>
      <c r="AE120" s="170"/>
      <c r="AF120" s="170"/>
    </row>
    <row r="121" spans="1:32" x14ac:dyDescent="0.3">
      <c r="A121" s="63" t="s">
        <v>90</v>
      </c>
      <c r="B121" s="95"/>
      <c r="C121" s="171"/>
      <c r="D121" s="172"/>
      <c r="E121" s="172"/>
      <c r="F121" s="172"/>
      <c r="G121" s="172"/>
      <c r="H121" s="521"/>
      <c r="I121" s="521"/>
      <c r="J121" s="172"/>
      <c r="K121" s="172"/>
      <c r="L121" s="172"/>
      <c r="M121" s="172"/>
      <c r="N121" s="172"/>
      <c r="O121" s="521"/>
      <c r="P121" s="521"/>
      <c r="Q121" s="172"/>
      <c r="R121" s="172"/>
      <c r="S121" s="172"/>
      <c r="T121" s="186"/>
      <c r="U121" s="170"/>
      <c r="V121" s="536"/>
      <c r="W121" s="536"/>
      <c r="X121" s="538"/>
      <c r="Y121" s="172"/>
      <c r="Z121" s="187"/>
      <c r="AA121" s="186"/>
      <c r="AB121" s="187"/>
      <c r="AC121" s="536"/>
      <c r="AD121" s="536"/>
      <c r="AE121" s="172"/>
      <c r="AF121" s="172"/>
    </row>
    <row r="122" spans="1:32" x14ac:dyDescent="0.3">
      <c r="A122" s="63" t="s">
        <v>87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/>
      <c r="U122" s="170"/>
      <c r="V122" s="536"/>
      <c r="W122" s="536"/>
      <c r="X122" s="538"/>
      <c r="Y122" s="172"/>
      <c r="Z122" s="186"/>
      <c r="AA122" s="186"/>
      <c r="AB122" s="186"/>
      <c r="AC122" s="536"/>
      <c r="AD122" s="536"/>
      <c r="AE122" s="172"/>
      <c r="AF122" s="172"/>
    </row>
    <row r="123" spans="1:32" x14ac:dyDescent="0.3">
      <c r="A123" s="63" t="s">
        <v>85</v>
      </c>
      <c r="B123" s="95"/>
      <c r="C123" s="171"/>
      <c r="D123" s="172"/>
      <c r="E123" s="172"/>
      <c r="F123" s="172"/>
      <c r="G123" s="172"/>
      <c r="H123" s="521"/>
      <c r="I123" s="521"/>
      <c r="J123" s="172"/>
      <c r="K123" s="172"/>
      <c r="L123" s="172"/>
      <c r="M123" s="172"/>
      <c r="N123" s="172"/>
      <c r="O123" s="521"/>
      <c r="P123" s="521"/>
      <c r="Q123" s="172"/>
      <c r="R123" s="172"/>
      <c r="S123" s="172"/>
      <c r="T123" s="186"/>
      <c r="U123" s="170"/>
      <c r="V123" s="536"/>
      <c r="W123" s="536"/>
      <c r="X123" s="538"/>
      <c r="Y123" s="172"/>
      <c r="Z123" s="186"/>
      <c r="AA123" s="186"/>
      <c r="AB123" s="186"/>
      <c r="AC123" s="536"/>
      <c r="AD123" s="536"/>
      <c r="AE123" s="172"/>
      <c r="AF123" s="172"/>
    </row>
    <row r="124" spans="1:32" x14ac:dyDescent="0.3">
      <c r="A124" s="63" t="s">
        <v>88</v>
      </c>
      <c r="B124" s="95"/>
      <c r="C124" s="171"/>
      <c r="D124" s="172"/>
      <c r="E124" s="172"/>
      <c r="F124" s="172"/>
      <c r="G124" s="172"/>
      <c r="H124" s="521"/>
      <c r="I124" s="521"/>
      <c r="J124" s="172"/>
      <c r="K124" s="172"/>
      <c r="L124" s="172"/>
      <c r="M124" s="172"/>
      <c r="N124" s="172"/>
      <c r="O124" s="521"/>
      <c r="P124" s="521"/>
      <c r="Q124" s="172"/>
      <c r="R124" s="172"/>
      <c r="S124" s="172"/>
      <c r="T124" s="186"/>
      <c r="U124" s="170"/>
      <c r="V124" s="536"/>
      <c r="W124" s="536"/>
      <c r="X124" s="538"/>
      <c r="Y124" s="172"/>
      <c r="Z124" s="186"/>
      <c r="AA124" s="186"/>
      <c r="AB124" s="186"/>
      <c r="AC124" s="536"/>
      <c r="AD124" s="536"/>
      <c r="AE124" s="172"/>
      <c r="AF124" s="172"/>
    </row>
    <row r="125" spans="1:32" x14ac:dyDescent="0.3">
      <c r="A125" s="63" t="s">
        <v>86</v>
      </c>
      <c r="B125" s="95"/>
      <c r="C125" s="171"/>
      <c r="D125" s="172"/>
      <c r="E125" s="172"/>
      <c r="F125" s="172"/>
      <c r="G125" s="172"/>
      <c r="H125" s="521"/>
      <c r="I125" s="521"/>
      <c r="J125" s="172"/>
      <c r="K125" s="172"/>
      <c r="L125" s="172"/>
      <c r="M125" s="172"/>
      <c r="N125" s="172"/>
      <c r="O125" s="521"/>
      <c r="P125" s="521"/>
      <c r="Q125" s="172"/>
      <c r="R125" s="172"/>
      <c r="S125" s="172"/>
      <c r="T125" s="186"/>
      <c r="U125" s="170"/>
      <c r="V125" s="536"/>
      <c r="W125" s="536"/>
      <c r="X125" s="538"/>
      <c r="Y125" s="172"/>
      <c r="Z125" s="186"/>
      <c r="AA125" s="186"/>
      <c r="AB125" s="186"/>
      <c r="AC125" s="536"/>
      <c r="AD125" s="536"/>
      <c r="AE125" s="172"/>
      <c r="AF125" s="172"/>
    </row>
    <row r="126" spans="1:32" x14ac:dyDescent="0.3">
      <c r="A126" s="64" t="s">
        <v>89</v>
      </c>
      <c r="B126" s="93"/>
      <c r="C126" s="173"/>
      <c r="D126" s="174"/>
      <c r="E126" s="174"/>
      <c r="F126" s="174"/>
      <c r="G126" s="174"/>
      <c r="H126" s="522"/>
      <c r="I126" s="522"/>
      <c r="J126" s="174"/>
      <c r="K126" s="174"/>
      <c r="L126" s="174"/>
      <c r="M126" s="174"/>
      <c r="N126" s="174"/>
      <c r="O126" s="522"/>
      <c r="P126" s="522"/>
      <c r="Q126" s="174"/>
      <c r="R126" s="174"/>
      <c r="S126" s="174"/>
      <c r="T126" s="189"/>
      <c r="U126" s="170"/>
      <c r="V126" s="534"/>
      <c r="W126" s="534"/>
      <c r="X126" s="539"/>
      <c r="Y126" s="174"/>
      <c r="Z126" s="189"/>
      <c r="AA126" s="189"/>
      <c r="AB126" s="189"/>
      <c r="AC126" s="534"/>
      <c r="AD126" s="534"/>
      <c r="AE126" s="174"/>
      <c r="AF126" s="174"/>
    </row>
    <row r="127" spans="1:32" ht="15" thickBot="1" x14ac:dyDescent="0.35">
      <c r="A127" s="64" t="s">
        <v>147</v>
      </c>
      <c r="B127" s="93"/>
      <c r="C127" s="173"/>
      <c r="D127" s="174"/>
      <c r="E127" s="174"/>
      <c r="F127" s="174"/>
      <c r="G127" s="174"/>
      <c r="H127" s="522"/>
      <c r="I127" s="522"/>
      <c r="J127" s="174"/>
      <c r="K127" s="174"/>
      <c r="L127" s="174"/>
      <c r="M127" s="174"/>
      <c r="N127" s="174"/>
      <c r="O127" s="522"/>
      <c r="P127" s="522"/>
      <c r="Q127" s="174"/>
      <c r="R127" s="174"/>
      <c r="S127" s="174"/>
      <c r="T127" s="189"/>
      <c r="U127" s="170"/>
      <c r="V127" s="534"/>
      <c r="W127" s="534"/>
      <c r="X127" s="539"/>
      <c r="Y127" s="174"/>
      <c r="Z127" s="189"/>
      <c r="AA127" s="189"/>
      <c r="AB127" s="189"/>
      <c r="AC127" s="534"/>
      <c r="AD127" s="534"/>
      <c r="AE127" s="174"/>
      <c r="AF127" s="174"/>
    </row>
    <row r="128" spans="1:32" ht="15" thickBot="1" x14ac:dyDescent="0.35">
      <c r="A128" s="36"/>
      <c r="B128" s="4"/>
      <c r="C128" s="12">
        <f t="shared" ref="C128:AF128" si="13">SUM(C120:C127)</f>
        <v>0</v>
      </c>
      <c r="D128" s="12">
        <f t="shared" si="13"/>
        <v>0</v>
      </c>
      <c r="E128" s="12">
        <f t="shared" si="13"/>
        <v>0</v>
      </c>
      <c r="F128" s="12">
        <f t="shared" si="13"/>
        <v>0</v>
      </c>
      <c r="G128" s="12">
        <f t="shared" si="13"/>
        <v>0</v>
      </c>
      <c r="H128" s="12">
        <f t="shared" si="13"/>
        <v>0</v>
      </c>
      <c r="I128" s="12">
        <f t="shared" si="13"/>
        <v>0</v>
      </c>
      <c r="J128" s="12">
        <f t="shared" si="13"/>
        <v>0</v>
      </c>
      <c r="K128" s="12">
        <f t="shared" si="13"/>
        <v>0</v>
      </c>
      <c r="L128" s="12">
        <f t="shared" si="13"/>
        <v>0</v>
      </c>
      <c r="M128" s="12">
        <f t="shared" si="13"/>
        <v>0</v>
      </c>
      <c r="N128" s="12">
        <f t="shared" si="13"/>
        <v>0</v>
      </c>
      <c r="O128" s="12">
        <f t="shared" si="13"/>
        <v>0</v>
      </c>
      <c r="P128" s="12">
        <f t="shared" si="13"/>
        <v>0</v>
      </c>
      <c r="Q128" s="12">
        <f t="shared" si="13"/>
        <v>0</v>
      </c>
      <c r="R128" s="12">
        <f t="shared" si="13"/>
        <v>0</v>
      </c>
      <c r="S128" s="12">
        <f t="shared" si="13"/>
        <v>0</v>
      </c>
      <c r="T128" s="12">
        <f t="shared" si="13"/>
        <v>0</v>
      </c>
      <c r="U128" s="12">
        <f t="shared" si="13"/>
        <v>0</v>
      </c>
      <c r="V128" s="12">
        <f t="shared" si="13"/>
        <v>0</v>
      </c>
      <c r="W128" s="12">
        <f t="shared" si="13"/>
        <v>0</v>
      </c>
      <c r="X128" s="12">
        <f t="shared" si="13"/>
        <v>0</v>
      </c>
      <c r="Y128" s="12">
        <f t="shared" si="13"/>
        <v>0</v>
      </c>
      <c r="Z128" s="12">
        <f t="shared" si="13"/>
        <v>0</v>
      </c>
      <c r="AA128" s="12">
        <f t="shared" si="13"/>
        <v>0</v>
      </c>
      <c r="AB128" s="12">
        <f t="shared" si="13"/>
        <v>0</v>
      </c>
      <c r="AC128" s="12">
        <f t="shared" si="13"/>
        <v>0</v>
      </c>
      <c r="AD128" s="12">
        <f t="shared" si="13"/>
        <v>0</v>
      </c>
      <c r="AE128" s="12">
        <f t="shared" si="13"/>
        <v>0</v>
      </c>
      <c r="AF128" s="12">
        <f t="shared" si="13"/>
        <v>0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4.9989318521683403E-2"/>
  </sheetPr>
  <dimension ref="A1:AH134"/>
  <sheetViews>
    <sheetView topLeftCell="H1" zoomScale="85" zoomScaleNormal="85" workbookViewId="0">
      <selection activeCell="P33" sqref="P33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2" width="11.44140625" customWidth="1"/>
  </cols>
  <sheetData>
    <row r="1" spans="1:34" ht="30.75" customHeight="1" thickBot="1" x14ac:dyDescent="0.35">
      <c r="A1" s="34"/>
      <c r="B1" s="32"/>
      <c r="C1" s="49">
        <v>43586</v>
      </c>
      <c r="D1" s="49">
        <v>43587</v>
      </c>
      <c r="E1" s="49">
        <v>43588</v>
      </c>
      <c r="F1" s="49">
        <v>43589</v>
      </c>
      <c r="G1" s="49">
        <v>43590</v>
      </c>
      <c r="H1" s="49">
        <v>43591</v>
      </c>
      <c r="I1" s="49">
        <v>43592</v>
      </c>
      <c r="J1" s="49">
        <v>43593</v>
      </c>
      <c r="K1" s="49">
        <v>43594</v>
      </c>
      <c r="L1" s="49">
        <v>43595</v>
      </c>
      <c r="M1" s="49">
        <v>43596</v>
      </c>
      <c r="N1" s="49">
        <v>43597</v>
      </c>
      <c r="O1" s="49">
        <v>43598</v>
      </c>
      <c r="P1" s="49">
        <v>43599</v>
      </c>
      <c r="Q1" s="49">
        <v>43600</v>
      </c>
      <c r="R1" s="49">
        <v>43601</v>
      </c>
      <c r="S1" s="49">
        <v>43602</v>
      </c>
      <c r="T1" s="49">
        <v>43603</v>
      </c>
      <c r="U1" s="49">
        <v>43604</v>
      </c>
      <c r="V1" s="49">
        <v>43605</v>
      </c>
      <c r="W1" s="49">
        <v>43606</v>
      </c>
      <c r="X1" s="49">
        <v>43607</v>
      </c>
      <c r="Y1" s="49">
        <v>43608</v>
      </c>
      <c r="Z1" s="49">
        <v>43609</v>
      </c>
      <c r="AA1" s="49">
        <v>43610</v>
      </c>
      <c r="AB1" s="49">
        <v>43611</v>
      </c>
      <c r="AC1" s="49">
        <v>43612</v>
      </c>
      <c r="AD1" s="49">
        <v>43613</v>
      </c>
      <c r="AE1" s="49">
        <v>43614</v>
      </c>
      <c r="AF1" s="49">
        <v>43615</v>
      </c>
      <c r="AG1" s="49">
        <v>43616</v>
      </c>
    </row>
    <row r="2" spans="1:34" ht="36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x14ac:dyDescent="0.3">
      <c r="A3" s="286" t="s">
        <v>0</v>
      </c>
      <c r="B3" s="51"/>
      <c r="C3" s="172">
        <v>77</v>
      </c>
      <c r="D3" s="172">
        <v>6</v>
      </c>
      <c r="E3" s="172">
        <v>5</v>
      </c>
      <c r="F3" s="520">
        <v>64</v>
      </c>
      <c r="G3" s="520">
        <v>40</v>
      </c>
      <c r="H3" s="170"/>
      <c r="I3" s="170"/>
      <c r="J3" s="537">
        <v>15</v>
      </c>
      <c r="K3" s="537">
        <v>87</v>
      </c>
      <c r="L3" s="170">
        <v>2</v>
      </c>
      <c r="M3" s="520">
        <v>72</v>
      </c>
      <c r="N3" s="520">
        <v>57</v>
      </c>
      <c r="O3" s="170"/>
      <c r="P3" s="170">
        <v>1</v>
      </c>
      <c r="Q3" s="170"/>
      <c r="R3" s="170">
        <v>1</v>
      </c>
      <c r="S3" s="170">
        <v>7</v>
      </c>
      <c r="T3" s="520">
        <v>15</v>
      </c>
      <c r="U3" s="520">
        <v>52</v>
      </c>
      <c r="V3" s="170">
        <v>3</v>
      </c>
      <c r="W3" s="170">
        <v>23</v>
      </c>
      <c r="X3" s="170">
        <v>3</v>
      </c>
      <c r="Y3" s="170">
        <v>1</v>
      </c>
      <c r="Z3" s="170">
        <v>1</v>
      </c>
      <c r="AA3" s="520">
        <v>8</v>
      </c>
      <c r="AB3" s="520">
        <v>8</v>
      </c>
      <c r="AC3" s="170">
        <v>12</v>
      </c>
      <c r="AD3" s="170">
        <v>36</v>
      </c>
      <c r="AE3" s="170">
        <v>11</v>
      </c>
      <c r="AF3" s="537">
        <v>75</v>
      </c>
      <c r="AG3" s="330">
        <v>28</v>
      </c>
      <c r="AH3">
        <f>SUM(C3:AG3)</f>
        <v>710</v>
      </c>
    </row>
    <row r="4" spans="1:34" x14ac:dyDescent="0.3">
      <c r="A4" s="35" t="s">
        <v>1</v>
      </c>
      <c r="B4" s="29"/>
      <c r="C4" s="172">
        <v>59</v>
      </c>
      <c r="D4" s="172">
        <v>10</v>
      </c>
      <c r="E4" s="172">
        <v>4</v>
      </c>
      <c r="F4" s="521">
        <v>47</v>
      </c>
      <c r="G4" s="521">
        <v>31</v>
      </c>
      <c r="H4" s="172"/>
      <c r="I4" s="172"/>
      <c r="J4" s="538">
        <v>15</v>
      </c>
      <c r="K4" s="538">
        <v>70</v>
      </c>
      <c r="L4" s="172">
        <v>2</v>
      </c>
      <c r="M4" s="521">
        <v>43</v>
      </c>
      <c r="N4" s="521">
        <v>27</v>
      </c>
      <c r="O4" s="172"/>
      <c r="P4" s="170">
        <v>1</v>
      </c>
      <c r="Q4" s="172">
        <v>3</v>
      </c>
      <c r="R4" s="172">
        <v>1</v>
      </c>
      <c r="S4" s="170">
        <v>1</v>
      </c>
      <c r="T4" s="521">
        <v>14</v>
      </c>
      <c r="U4" s="520">
        <v>44</v>
      </c>
      <c r="V4" s="172">
        <v>3</v>
      </c>
      <c r="W4" s="172">
        <v>6</v>
      </c>
      <c r="X4" s="172">
        <v>4</v>
      </c>
      <c r="Y4" s="172"/>
      <c r="Z4" s="172">
        <v>2</v>
      </c>
      <c r="AA4" s="521">
        <v>9</v>
      </c>
      <c r="AB4" s="520">
        <v>9</v>
      </c>
      <c r="AC4" s="172">
        <v>25</v>
      </c>
      <c r="AD4" s="172">
        <v>53</v>
      </c>
      <c r="AE4" s="172">
        <v>12</v>
      </c>
      <c r="AF4" s="538">
        <v>52</v>
      </c>
      <c r="AG4" s="330">
        <v>38</v>
      </c>
      <c r="AH4">
        <f t="shared" ref="AH4:AH28" si="0">SUM(C4:AG4)</f>
        <v>585</v>
      </c>
    </row>
    <row r="5" spans="1:34" x14ac:dyDescent="0.3">
      <c r="A5" s="35" t="s">
        <v>3</v>
      </c>
      <c r="B5" s="29"/>
      <c r="C5" s="172">
        <v>19</v>
      </c>
      <c r="D5" s="172">
        <v>1</v>
      </c>
      <c r="E5" s="172"/>
      <c r="F5" s="521">
        <v>34</v>
      </c>
      <c r="G5" s="521">
        <v>17</v>
      </c>
      <c r="H5" s="172"/>
      <c r="I5" s="172"/>
      <c r="J5" s="538">
        <v>6</v>
      </c>
      <c r="K5" s="538">
        <v>42</v>
      </c>
      <c r="L5" s="172">
        <v>1</v>
      </c>
      <c r="M5" s="521">
        <v>34</v>
      </c>
      <c r="N5" s="521">
        <v>24</v>
      </c>
      <c r="O5" s="172"/>
      <c r="P5" s="170"/>
      <c r="Q5" s="172"/>
      <c r="R5" s="172"/>
      <c r="S5" s="170">
        <v>19</v>
      </c>
      <c r="T5" s="521">
        <v>6</v>
      </c>
      <c r="U5" s="520">
        <v>22</v>
      </c>
      <c r="V5" s="172"/>
      <c r="W5" s="172">
        <v>4</v>
      </c>
      <c r="X5" s="172">
        <v>2</v>
      </c>
      <c r="Y5" s="172"/>
      <c r="Z5" s="172"/>
      <c r="AA5" s="521">
        <v>1</v>
      </c>
      <c r="AB5" s="520"/>
      <c r="AC5" s="172">
        <v>3</v>
      </c>
      <c r="AD5" s="172">
        <v>14</v>
      </c>
      <c r="AE5" s="172">
        <v>15</v>
      </c>
      <c r="AF5" s="538">
        <v>27</v>
      </c>
      <c r="AG5" s="330">
        <v>3</v>
      </c>
      <c r="AH5">
        <f t="shared" si="0"/>
        <v>294</v>
      </c>
    </row>
    <row r="6" spans="1:34" x14ac:dyDescent="0.3">
      <c r="A6" s="35" t="s">
        <v>74</v>
      </c>
      <c r="B6" s="29"/>
      <c r="C6" s="172"/>
      <c r="D6" s="172"/>
      <c r="E6" s="172"/>
      <c r="F6" s="521"/>
      <c r="G6" s="521"/>
      <c r="H6" s="172"/>
      <c r="I6" s="172"/>
      <c r="J6" s="538"/>
      <c r="K6" s="538"/>
      <c r="L6" s="172"/>
      <c r="M6" s="521"/>
      <c r="N6" s="521"/>
      <c r="O6" s="172"/>
      <c r="P6" s="170"/>
      <c r="Q6" s="172"/>
      <c r="R6" s="172"/>
      <c r="S6" s="170"/>
      <c r="T6" s="521"/>
      <c r="U6" s="520"/>
      <c r="V6" s="172"/>
      <c r="W6" s="172"/>
      <c r="X6" s="172"/>
      <c r="Y6" s="172"/>
      <c r="Z6" s="172"/>
      <c r="AA6" s="521"/>
      <c r="AB6" s="520"/>
      <c r="AC6" s="172"/>
      <c r="AD6" s="172"/>
      <c r="AE6" s="172"/>
      <c r="AF6" s="538"/>
      <c r="AG6" s="330"/>
      <c r="AH6">
        <f t="shared" si="0"/>
        <v>0</v>
      </c>
    </row>
    <row r="7" spans="1:34" x14ac:dyDescent="0.3">
      <c r="A7" s="35" t="s">
        <v>166</v>
      </c>
      <c r="B7" s="29"/>
      <c r="C7" s="172"/>
      <c r="D7" s="172"/>
      <c r="E7" s="172"/>
      <c r="F7" s="521"/>
      <c r="G7" s="521"/>
      <c r="H7" s="172"/>
      <c r="I7" s="172"/>
      <c r="J7" s="538"/>
      <c r="K7" s="538"/>
      <c r="L7" s="172"/>
      <c r="M7" s="521">
        <v>4</v>
      </c>
      <c r="N7" s="521">
        <v>10</v>
      </c>
      <c r="O7" s="172"/>
      <c r="P7" s="170"/>
      <c r="Q7" s="172"/>
      <c r="R7" s="172"/>
      <c r="S7" s="170"/>
      <c r="T7" s="521"/>
      <c r="U7" s="520"/>
      <c r="V7" s="172"/>
      <c r="W7" s="172"/>
      <c r="X7" s="172"/>
      <c r="Y7" s="172"/>
      <c r="Z7" s="172"/>
      <c r="AA7" s="521"/>
      <c r="AB7" s="520"/>
      <c r="AC7" s="172"/>
      <c r="AD7" s="172"/>
      <c r="AE7" s="172"/>
      <c r="AF7" s="538"/>
      <c r="AG7" s="330"/>
      <c r="AH7">
        <f t="shared" si="0"/>
        <v>14</v>
      </c>
    </row>
    <row r="8" spans="1:34" x14ac:dyDescent="0.3">
      <c r="A8" s="35" t="s">
        <v>2</v>
      </c>
      <c r="B8" s="29"/>
      <c r="C8" s="172"/>
      <c r="D8" s="172"/>
      <c r="E8" s="172"/>
      <c r="F8" s="521"/>
      <c r="G8" s="521">
        <v>14</v>
      </c>
      <c r="H8" s="172"/>
      <c r="I8" s="172"/>
      <c r="J8" s="538"/>
      <c r="K8" s="538"/>
      <c r="L8" s="172"/>
      <c r="M8" s="521"/>
      <c r="N8" s="521"/>
      <c r="O8" s="172"/>
      <c r="P8" s="170">
        <v>17</v>
      </c>
      <c r="Q8" s="172"/>
      <c r="R8" s="172"/>
      <c r="S8" s="170"/>
      <c r="T8" s="521"/>
      <c r="U8" s="520">
        <v>38</v>
      </c>
      <c r="V8" s="172"/>
      <c r="W8" s="172"/>
      <c r="X8" s="172"/>
      <c r="Y8" s="172"/>
      <c r="Z8" s="172"/>
      <c r="AA8" s="521">
        <v>49</v>
      </c>
      <c r="AB8" s="520"/>
      <c r="AC8" s="172">
        <v>12</v>
      </c>
      <c r="AD8" s="172"/>
      <c r="AE8" s="172">
        <v>25</v>
      </c>
      <c r="AF8" s="538"/>
      <c r="AG8" s="330">
        <v>18</v>
      </c>
      <c r="AH8">
        <f t="shared" si="0"/>
        <v>173</v>
      </c>
    </row>
    <row r="9" spans="1:34" x14ac:dyDescent="0.3">
      <c r="A9" s="35" t="s">
        <v>135</v>
      </c>
      <c r="B9" s="29"/>
      <c r="C9" s="172"/>
      <c r="D9" s="172"/>
      <c r="E9" s="172"/>
      <c r="F9" s="521"/>
      <c r="G9" s="521"/>
      <c r="H9" s="172"/>
      <c r="I9" s="172"/>
      <c r="J9" s="538"/>
      <c r="K9" s="538"/>
      <c r="L9" s="172"/>
      <c r="M9" s="521"/>
      <c r="N9" s="521"/>
      <c r="O9" s="172"/>
      <c r="P9" s="170"/>
      <c r="Q9" s="172"/>
      <c r="R9" s="172"/>
      <c r="S9" s="170"/>
      <c r="T9" s="521"/>
      <c r="U9" s="520"/>
      <c r="V9" s="172"/>
      <c r="W9" s="172"/>
      <c r="X9" s="172"/>
      <c r="Y9" s="172"/>
      <c r="Z9" s="172"/>
      <c r="AA9" s="521"/>
      <c r="AB9" s="520"/>
      <c r="AC9" s="172"/>
      <c r="AD9" s="172"/>
      <c r="AE9" s="172"/>
      <c r="AF9" s="538"/>
      <c r="AG9" s="330"/>
      <c r="AH9">
        <f t="shared" si="0"/>
        <v>0</v>
      </c>
    </row>
    <row r="10" spans="1:34" x14ac:dyDescent="0.3">
      <c r="A10" s="35" t="s">
        <v>84</v>
      </c>
      <c r="B10" s="29"/>
      <c r="C10" s="172"/>
      <c r="D10" s="172"/>
      <c r="E10" s="172"/>
      <c r="F10" s="521"/>
      <c r="G10" s="521"/>
      <c r="H10" s="172"/>
      <c r="I10" s="172">
        <v>10</v>
      </c>
      <c r="J10" s="538"/>
      <c r="K10" s="538"/>
      <c r="L10" s="172"/>
      <c r="M10" s="521"/>
      <c r="N10" s="521"/>
      <c r="O10" s="172"/>
      <c r="P10" s="170">
        <v>88</v>
      </c>
      <c r="Q10" s="172">
        <v>30</v>
      </c>
      <c r="R10" s="172"/>
      <c r="S10" s="170"/>
      <c r="T10" s="521"/>
      <c r="U10" s="520"/>
      <c r="V10" s="172">
        <v>13</v>
      </c>
      <c r="W10" s="172"/>
      <c r="X10" s="172"/>
      <c r="Y10" s="172"/>
      <c r="Z10" s="172"/>
      <c r="AA10" s="521"/>
      <c r="AB10" s="520"/>
      <c r="AC10" s="172"/>
      <c r="AD10" s="172"/>
      <c r="AE10" s="172"/>
      <c r="AF10" s="538"/>
      <c r="AG10" s="330"/>
      <c r="AH10">
        <f t="shared" si="0"/>
        <v>141</v>
      </c>
    </row>
    <row r="11" spans="1:34" x14ac:dyDescent="0.3">
      <c r="A11" s="35" t="s">
        <v>30</v>
      </c>
      <c r="B11" s="29"/>
      <c r="C11" s="172"/>
      <c r="D11" s="172">
        <v>18</v>
      </c>
      <c r="E11" s="172"/>
      <c r="F11" s="521"/>
      <c r="G11" s="521"/>
      <c r="H11" s="172">
        <v>38</v>
      </c>
      <c r="I11" s="172"/>
      <c r="J11" s="538">
        <v>20</v>
      </c>
      <c r="K11" s="538"/>
      <c r="L11" s="172"/>
      <c r="M11" s="521"/>
      <c r="N11" s="521"/>
      <c r="O11" s="172">
        <v>68</v>
      </c>
      <c r="P11" s="170">
        <v>72</v>
      </c>
      <c r="Q11" s="172">
        <v>17</v>
      </c>
      <c r="R11" s="172">
        <v>36</v>
      </c>
      <c r="S11" s="170">
        <v>132</v>
      </c>
      <c r="T11" s="521"/>
      <c r="U11" s="520"/>
      <c r="V11" s="172">
        <v>65</v>
      </c>
      <c r="W11" s="172">
        <v>46</v>
      </c>
      <c r="X11" s="172">
        <v>91</v>
      </c>
      <c r="Y11" s="172"/>
      <c r="Z11" s="172">
        <v>30</v>
      </c>
      <c r="AA11" s="521"/>
      <c r="AB11" s="520"/>
      <c r="AC11" s="172"/>
      <c r="AD11" s="172"/>
      <c r="AE11" s="172"/>
      <c r="AF11" s="538"/>
      <c r="AG11" s="330"/>
      <c r="AH11">
        <f t="shared" si="0"/>
        <v>633</v>
      </c>
    </row>
    <row r="12" spans="1:34" x14ac:dyDescent="0.3">
      <c r="A12" s="35" t="s">
        <v>72</v>
      </c>
      <c r="B12" s="29"/>
      <c r="C12" s="172"/>
      <c r="D12" s="172">
        <v>73</v>
      </c>
      <c r="E12" s="172">
        <v>124</v>
      </c>
      <c r="F12" s="521"/>
      <c r="G12" s="521"/>
      <c r="H12" s="172">
        <v>70</v>
      </c>
      <c r="I12" s="172">
        <v>97</v>
      </c>
      <c r="J12" s="538">
        <v>26</v>
      </c>
      <c r="K12" s="538"/>
      <c r="L12" s="172">
        <v>81</v>
      </c>
      <c r="M12" s="521"/>
      <c r="N12" s="521"/>
      <c r="O12" s="172"/>
      <c r="P12" s="170"/>
      <c r="Q12" s="172">
        <v>99</v>
      </c>
      <c r="R12" s="172"/>
      <c r="S12" s="170"/>
      <c r="T12" s="521"/>
      <c r="U12" s="520"/>
      <c r="V12" s="172">
        <v>112</v>
      </c>
      <c r="W12" s="172"/>
      <c r="X12" s="172"/>
      <c r="Y12" s="172"/>
      <c r="Z12" s="172"/>
      <c r="AA12" s="521"/>
      <c r="AB12" s="520"/>
      <c r="AC12" s="172"/>
      <c r="AD12" s="172"/>
      <c r="AE12" s="172"/>
      <c r="AF12" s="538"/>
      <c r="AG12" s="330"/>
      <c r="AH12">
        <f t="shared" si="0"/>
        <v>682</v>
      </c>
    </row>
    <row r="13" spans="1:34" x14ac:dyDescent="0.3">
      <c r="A13" s="35" t="s">
        <v>29</v>
      </c>
      <c r="B13" s="29"/>
      <c r="C13" s="172"/>
      <c r="D13" s="172"/>
      <c r="E13" s="172"/>
      <c r="F13" s="521"/>
      <c r="G13" s="521"/>
      <c r="H13" s="172"/>
      <c r="I13" s="172"/>
      <c r="J13" s="538"/>
      <c r="K13" s="538"/>
      <c r="L13" s="172"/>
      <c r="M13" s="521"/>
      <c r="N13" s="521"/>
      <c r="O13" s="172"/>
      <c r="P13" s="170"/>
      <c r="Q13" s="172"/>
      <c r="R13" s="172"/>
      <c r="S13" s="170">
        <v>22</v>
      </c>
      <c r="T13" s="521"/>
      <c r="U13" s="520"/>
      <c r="V13" s="172"/>
      <c r="W13" s="172"/>
      <c r="X13" s="172"/>
      <c r="Y13" s="172"/>
      <c r="Z13" s="172"/>
      <c r="AA13" s="521"/>
      <c r="AB13" s="520"/>
      <c r="AC13" s="172"/>
      <c r="AD13" s="172"/>
      <c r="AE13" s="172"/>
      <c r="AF13" s="538"/>
      <c r="AG13" s="330"/>
      <c r="AH13">
        <f t="shared" si="0"/>
        <v>22</v>
      </c>
    </row>
    <row r="14" spans="1:34" x14ac:dyDescent="0.3">
      <c r="A14" s="35" t="s">
        <v>168</v>
      </c>
      <c r="B14" s="29"/>
      <c r="C14" s="172"/>
      <c r="D14" s="172"/>
      <c r="E14" s="172"/>
      <c r="F14" s="521"/>
      <c r="G14" s="521"/>
      <c r="H14" s="172"/>
      <c r="I14" s="172"/>
      <c r="J14" s="538"/>
      <c r="K14" s="538"/>
      <c r="L14" s="172"/>
      <c r="M14" s="521"/>
      <c r="N14" s="521"/>
      <c r="O14" s="172"/>
      <c r="P14" s="170"/>
      <c r="Q14" s="172"/>
      <c r="R14" s="172"/>
      <c r="S14" s="170"/>
      <c r="T14" s="521"/>
      <c r="U14" s="520"/>
      <c r="V14" s="172"/>
      <c r="W14" s="172"/>
      <c r="X14" s="172"/>
      <c r="Y14" s="172">
        <v>95</v>
      </c>
      <c r="Z14" s="172"/>
      <c r="AA14" s="521"/>
      <c r="AB14" s="520"/>
      <c r="AC14" s="172"/>
      <c r="AD14" s="172"/>
      <c r="AE14" s="172"/>
      <c r="AF14" s="538"/>
      <c r="AG14" s="330"/>
      <c r="AH14">
        <f t="shared" si="0"/>
        <v>95</v>
      </c>
    </row>
    <row r="15" spans="1:34" x14ac:dyDescent="0.3">
      <c r="A15" s="35" t="s">
        <v>55</v>
      </c>
      <c r="B15" s="29"/>
      <c r="C15" s="172"/>
      <c r="D15" s="172"/>
      <c r="E15" s="172"/>
      <c r="F15" s="521"/>
      <c r="G15" s="521"/>
      <c r="H15" s="172">
        <v>22</v>
      </c>
      <c r="I15" s="172"/>
      <c r="J15" s="538">
        <v>44</v>
      </c>
      <c r="K15" s="538"/>
      <c r="L15" s="172">
        <v>22</v>
      </c>
      <c r="M15" s="521"/>
      <c r="N15" s="521"/>
      <c r="O15" s="172"/>
      <c r="P15" s="170"/>
      <c r="Q15" s="172">
        <v>23</v>
      </c>
      <c r="R15" s="172"/>
      <c r="S15" s="170"/>
      <c r="T15" s="521"/>
      <c r="U15" s="520"/>
      <c r="V15" s="172"/>
      <c r="W15" s="172"/>
      <c r="X15" s="172"/>
      <c r="Y15" s="172"/>
      <c r="Z15" s="172">
        <v>22</v>
      </c>
      <c r="AA15" s="521"/>
      <c r="AB15" s="520"/>
      <c r="AC15" s="172"/>
      <c r="AD15" s="172"/>
      <c r="AE15" s="172"/>
      <c r="AF15" s="538"/>
      <c r="AG15" s="330"/>
      <c r="AH15">
        <f t="shared" si="0"/>
        <v>133</v>
      </c>
    </row>
    <row r="16" spans="1:34" x14ac:dyDescent="0.3">
      <c r="A16" s="35" t="s">
        <v>82</v>
      </c>
      <c r="B16" s="29"/>
      <c r="C16" s="172"/>
      <c r="D16" s="172"/>
      <c r="E16" s="172"/>
      <c r="F16" s="521"/>
      <c r="G16" s="521"/>
      <c r="H16" s="172"/>
      <c r="I16" s="172"/>
      <c r="J16" s="538"/>
      <c r="K16" s="538"/>
      <c r="L16" s="172"/>
      <c r="M16" s="521"/>
      <c r="N16" s="521"/>
      <c r="O16" s="172"/>
      <c r="P16" s="170"/>
      <c r="Q16" s="172"/>
      <c r="R16" s="172"/>
      <c r="S16" s="170"/>
      <c r="T16" s="521"/>
      <c r="U16" s="520"/>
      <c r="V16" s="172"/>
      <c r="W16" s="172"/>
      <c r="X16" s="172"/>
      <c r="Y16" s="172"/>
      <c r="Z16" s="172"/>
      <c r="AA16" s="521"/>
      <c r="AB16" s="520"/>
      <c r="AC16" s="172"/>
      <c r="AD16" s="172"/>
      <c r="AE16" s="172"/>
      <c r="AF16" s="538"/>
      <c r="AG16" s="330"/>
      <c r="AH16">
        <f t="shared" si="0"/>
        <v>0</v>
      </c>
    </row>
    <row r="17" spans="1:34" x14ac:dyDescent="0.3">
      <c r="A17" s="35" t="s">
        <v>81</v>
      </c>
      <c r="B17" s="29"/>
      <c r="C17" s="172"/>
      <c r="D17" s="172"/>
      <c r="E17" s="172"/>
      <c r="F17" s="521"/>
      <c r="G17" s="521"/>
      <c r="H17" s="172"/>
      <c r="I17" s="172"/>
      <c r="J17" s="538"/>
      <c r="K17" s="538"/>
      <c r="L17" s="172"/>
      <c r="M17" s="521"/>
      <c r="N17" s="521"/>
      <c r="O17" s="172"/>
      <c r="P17" s="170"/>
      <c r="Q17" s="172"/>
      <c r="R17" s="172"/>
      <c r="S17" s="170"/>
      <c r="T17" s="521"/>
      <c r="U17" s="520"/>
      <c r="V17" s="172"/>
      <c r="W17" s="172">
        <v>44</v>
      </c>
      <c r="X17" s="172"/>
      <c r="Y17" s="172">
        <v>47</v>
      </c>
      <c r="Z17" s="172"/>
      <c r="AA17" s="521"/>
      <c r="AB17" s="520"/>
      <c r="AC17" s="172"/>
      <c r="AD17" s="172">
        <v>81</v>
      </c>
      <c r="AE17" s="172"/>
      <c r="AF17" s="538"/>
      <c r="AG17" s="330"/>
      <c r="AH17">
        <f t="shared" si="0"/>
        <v>172</v>
      </c>
    </row>
    <row r="18" spans="1:34" x14ac:dyDescent="0.3">
      <c r="A18" s="35" t="s">
        <v>9</v>
      </c>
      <c r="B18" s="29"/>
      <c r="C18" s="172"/>
      <c r="D18" s="172"/>
      <c r="E18" s="172"/>
      <c r="F18" s="521"/>
      <c r="G18" s="521"/>
      <c r="H18" s="172"/>
      <c r="I18" s="172"/>
      <c r="J18" s="538"/>
      <c r="K18" s="538"/>
      <c r="L18" s="172"/>
      <c r="M18" s="521"/>
      <c r="N18" s="521"/>
      <c r="O18" s="172"/>
      <c r="P18" s="170">
        <v>15</v>
      </c>
      <c r="Q18" s="172"/>
      <c r="R18" s="172"/>
      <c r="S18" s="170"/>
      <c r="T18" s="521"/>
      <c r="U18" s="520"/>
      <c r="V18" s="172"/>
      <c r="W18" s="172"/>
      <c r="X18" s="172"/>
      <c r="Y18" s="172"/>
      <c r="Z18" s="172"/>
      <c r="AA18" s="521"/>
      <c r="AB18" s="520"/>
      <c r="AC18" s="172">
        <v>34</v>
      </c>
      <c r="AD18" s="172">
        <v>18</v>
      </c>
      <c r="AE18" s="172"/>
      <c r="AF18" s="538"/>
      <c r="AG18" s="330">
        <v>32</v>
      </c>
      <c r="AH18">
        <f t="shared" si="0"/>
        <v>99</v>
      </c>
    </row>
    <row r="19" spans="1:34" ht="15" thickBot="1" x14ac:dyDescent="0.35">
      <c r="A19" s="44" t="s">
        <v>69</v>
      </c>
      <c r="B19" s="52"/>
      <c r="C19" s="172"/>
      <c r="D19" s="172"/>
      <c r="E19" s="172"/>
      <c r="F19" s="522"/>
      <c r="G19" s="522">
        <v>12</v>
      </c>
      <c r="H19" s="174"/>
      <c r="I19" s="174"/>
      <c r="J19" s="539"/>
      <c r="K19" s="539">
        <v>4</v>
      </c>
      <c r="L19" s="174"/>
      <c r="M19" s="522"/>
      <c r="N19" s="522"/>
      <c r="O19" s="174"/>
      <c r="P19" s="170">
        <v>2</v>
      </c>
      <c r="Q19" s="174"/>
      <c r="R19" s="174">
        <v>10</v>
      </c>
      <c r="S19" s="170"/>
      <c r="T19" s="522">
        <v>4</v>
      </c>
      <c r="U19" s="520">
        <v>2</v>
      </c>
      <c r="V19" s="174"/>
      <c r="W19" s="174"/>
      <c r="X19" s="174"/>
      <c r="Y19" s="174"/>
      <c r="Z19" s="174"/>
      <c r="AA19" s="522"/>
      <c r="AB19" s="520"/>
      <c r="AC19" s="174"/>
      <c r="AD19" s="174"/>
      <c r="AE19" s="174"/>
      <c r="AF19" s="539"/>
      <c r="AG19" s="330"/>
      <c r="AH19">
        <f t="shared" si="0"/>
        <v>34</v>
      </c>
    </row>
    <row r="20" spans="1:34" ht="24" thickBot="1" x14ac:dyDescent="0.35">
      <c r="A20" s="107"/>
      <c r="B20" s="106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315"/>
      <c r="AH20">
        <f t="shared" si="0"/>
        <v>0</v>
      </c>
    </row>
    <row r="21" spans="1:34" x14ac:dyDescent="0.3">
      <c r="A21" s="45" t="s">
        <v>70</v>
      </c>
      <c r="B21" s="104"/>
      <c r="C21" s="175"/>
      <c r="D21" s="176"/>
      <c r="E21" s="304">
        <v>4</v>
      </c>
      <c r="F21" s="523"/>
      <c r="G21" s="523"/>
      <c r="H21" s="176"/>
      <c r="I21" s="176"/>
      <c r="J21" s="540"/>
      <c r="K21" s="540"/>
      <c r="L21" s="176"/>
      <c r="M21" s="523"/>
      <c r="N21" s="523"/>
      <c r="O21" s="176"/>
      <c r="P21" s="176"/>
      <c r="Q21" s="176"/>
      <c r="R21" s="176"/>
      <c r="S21" s="176"/>
      <c r="T21" s="533"/>
      <c r="U21" s="520"/>
      <c r="V21" s="176"/>
      <c r="W21" s="177"/>
      <c r="X21" s="176"/>
      <c r="Y21" s="176"/>
      <c r="Z21" s="177"/>
      <c r="AA21" s="533"/>
      <c r="AB21" s="533">
        <v>1</v>
      </c>
      <c r="AC21" s="177"/>
      <c r="AD21" s="177"/>
      <c r="AE21" s="176">
        <v>2</v>
      </c>
      <c r="AF21" s="540">
        <v>4</v>
      </c>
      <c r="AG21" s="336">
        <v>6</v>
      </c>
      <c r="AH21">
        <f t="shared" si="0"/>
        <v>17</v>
      </c>
    </row>
    <row r="22" spans="1:34" ht="15" thickBot="1" x14ac:dyDescent="0.35">
      <c r="A22" s="38" t="s">
        <v>73</v>
      </c>
      <c r="B22" s="93"/>
      <c r="C22" s="173"/>
      <c r="D22" s="174"/>
      <c r="E22" s="174">
        <v>4</v>
      </c>
      <c r="F22" s="522"/>
      <c r="G22" s="522"/>
      <c r="H22" s="174"/>
      <c r="I22" s="174"/>
      <c r="J22" s="539"/>
      <c r="K22" s="539"/>
      <c r="L22" s="174"/>
      <c r="M22" s="522"/>
      <c r="N22" s="522"/>
      <c r="O22" s="174"/>
      <c r="P22" s="174"/>
      <c r="Q22" s="174"/>
      <c r="R22" s="174"/>
      <c r="S22" s="174"/>
      <c r="T22" s="534"/>
      <c r="U22" s="553"/>
      <c r="V22" s="174"/>
      <c r="W22" s="189"/>
      <c r="X22" s="174"/>
      <c r="Y22" s="174"/>
      <c r="Z22" s="189"/>
      <c r="AA22" s="534"/>
      <c r="AB22" s="534"/>
      <c r="AC22" s="189"/>
      <c r="AD22" s="189"/>
      <c r="AE22" s="174">
        <v>2</v>
      </c>
      <c r="AF22" s="539">
        <v>5</v>
      </c>
      <c r="AG22" s="336">
        <v>1</v>
      </c>
      <c r="AH22">
        <f t="shared" si="0"/>
        <v>12</v>
      </c>
    </row>
    <row r="23" spans="1:34" ht="15" thickBot="1" x14ac:dyDescent="0.35">
      <c r="A23" s="306"/>
      <c r="B23" s="307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318"/>
      <c r="AH23">
        <f t="shared" si="0"/>
        <v>0</v>
      </c>
    </row>
    <row r="24" spans="1:34" ht="16.5" customHeight="1" thickBot="1" x14ac:dyDescent="0.35">
      <c r="A24" s="39" t="s">
        <v>71</v>
      </c>
      <c r="B24" s="90"/>
      <c r="C24" s="303"/>
      <c r="D24" s="304"/>
      <c r="F24" s="524"/>
      <c r="G24" s="524"/>
      <c r="H24" s="304"/>
      <c r="I24" s="304"/>
      <c r="J24" s="541"/>
      <c r="K24" s="541"/>
      <c r="L24" s="304"/>
      <c r="M24" s="524"/>
      <c r="N24" s="524"/>
      <c r="O24" s="304"/>
      <c r="P24" s="304"/>
      <c r="Q24" s="304"/>
      <c r="R24" s="304"/>
      <c r="S24" s="304"/>
      <c r="T24" s="524"/>
      <c r="U24" s="520"/>
      <c r="V24" s="304"/>
      <c r="W24" s="304"/>
      <c r="X24" s="304"/>
      <c r="Y24" s="304"/>
      <c r="Z24" s="304"/>
      <c r="AA24" s="524"/>
      <c r="AB24" s="524"/>
      <c r="AC24" s="304"/>
      <c r="AD24" s="304"/>
      <c r="AE24" s="304"/>
      <c r="AF24" s="541"/>
      <c r="AG24" s="427"/>
      <c r="AH24">
        <f t="shared" si="0"/>
        <v>0</v>
      </c>
    </row>
    <row r="25" spans="1:34" ht="16.5" customHeight="1" thickBot="1" x14ac:dyDescent="0.35">
      <c r="A25" s="121"/>
      <c r="B25" s="201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318"/>
      <c r="AH25">
        <f t="shared" si="0"/>
        <v>0</v>
      </c>
    </row>
    <row r="26" spans="1:34" x14ac:dyDescent="0.3">
      <c r="A26" s="39" t="s">
        <v>14</v>
      </c>
      <c r="B26" s="90"/>
      <c r="C26" s="169">
        <v>1</v>
      </c>
      <c r="D26" s="170"/>
      <c r="E26" s="170"/>
      <c r="F26" s="520"/>
      <c r="G26" s="520"/>
      <c r="H26" s="170"/>
      <c r="I26" s="170"/>
      <c r="J26" s="537"/>
      <c r="K26" s="537">
        <v>4</v>
      </c>
      <c r="L26" s="170"/>
      <c r="M26" s="520">
        <v>2</v>
      </c>
      <c r="N26" s="520">
        <v>1</v>
      </c>
      <c r="O26" s="170"/>
      <c r="P26" s="170"/>
      <c r="Q26" s="170"/>
      <c r="R26" s="170"/>
      <c r="S26" s="170"/>
      <c r="T26" s="535"/>
      <c r="U26" s="520">
        <v>1</v>
      </c>
      <c r="V26" s="183"/>
      <c r="W26" s="183"/>
      <c r="X26" s="170"/>
      <c r="Y26" s="170"/>
      <c r="Z26" s="183"/>
      <c r="AA26" s="535"/>
      <c r="AB26" s="555"/>
      <c r="AC26" s="183"/>
      <c r="AD26" s="183"/>
      <c r="AE26" s="170"/>
      <c r="AF26" s="537"/>
      <c r="AG26" s="336"/>
      <c r="AH26">
        <f t="shared" si="0"/>
        <v>9</v>
      </c>
    </row>
    <row r="27" spans="1:34" x14ac:dyDescent="0.3">
      <c r="A27" s="40" t="s">
        <v>15</v>
      </c>
      <c r="B27" s="94"/>
      <c r="C27" s="171"/>
      <c r="D27" s="172"/>
      <c r="E27" s="172"/>
      <c r="F27" s="521"/>
      <c r="G27" s="521"/>
      <c r="H27" s="172"/>
      <c r="I27" s="172"/>
      <c r="J27" s="538"/>
      <c r="K27" s="538">
        <v>2</v>
      </c>
      <c r="L27" s="172"/>
      <c r="M27" s="521"/>
      <c r="N27" s="521"/>
      <c r="O27" s="172"/>
      <c r="P27" s="172"/>
      <c r="Q27" s="172"/>
      <c r="R27" s="172"/>
      <c r="S27" s="172"/>
      <c r="T27" s="536"/>
      <c r="U27" s="520"/>
      <c r="V27" s="186"/>
      <c r="W27" s="186"/>
      <c r="X27" s="172"/>
      <c r="Y27" s="172"/>
      <c r="Z27" s="186"/>
      <c r="AA27" s="536"/>
      <c r="AB27" s="556"/>
      <c r="AC27" s="186"/>
      <c r="AD27" s="186"/>
      <c r="AE27" s="172"/>
      <c r="AF27" s="538"/>
      <c r="AG27" s="336"/>
      <c r="AH27">
        <f t="shared" si="0"/>
        <v>2</v>
      </c>
    </row>
    <row r="28" spans="1:34" ht="15" thickBot="1" x14ac:dyDescent="0.35">
      <c r="A28" s="48" t="s">
        <v>16</v>
      </c>
      <c r="B28" s="91"/>
      <c r="C28" s="173"/>
      <c r="D28" s="174"/>
      <c r="E28" s="174"/>
      <c r="F28" s="522"/>
      <c r="G28" s="522"/>
      <c r="H28" s="174"/>
      <c r="I28" s="174"/>
      <c r="J28" s="539"/>
      <c r="K28" s="539">
        <v>1</v>
      </c>
      <c r="L28" s="174"/>
      <c r="M28" s="522"/>
      <c r="N28" s="522"/>
      <c r="O28" s="174"/>
      <c r="P28" s="174"/>
      <c r="Q28" s="174"/>
      <c r="R28" s="174"/>
      <c r="S28" s="174"/>
      <c r="T28" s="534"/>
      <c r="U28" s="520">
        <v>1</v>
      </c>
      <c r="V28" s="189"/>
      <c r="W28" s="189"/>
      <c r="X28" s="174"/>
      <c r="Y28" s="174"/>
      <c r="Z28" s="189"/>
      <c r="AA28" s="534"/>
      <c r="AB28" s="557"/>
      <c r="AC28" s="189"/>
      <c r="AD28" s="189"/>
      <c r="AE28" s="174"/>
      <c r="AF28" s="539"/>
      <c r="AG28" s="336"/>
      <c r="AH28">
        <f t="shared" si="0"/>
        <v>2</v>
      </c>
    </row>
    <row r="29" spans="1:34" ht="15" thickBot="1" x14ac:dyDescent="0.35">
      <c r="A29" s="121"/>
      <c r="B29" s="124"/>
      <c r="C29" s="5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5"/>
      <c r="AC29" s="22"/>
      <c r="AD29" s="22"/>
      <c r="AE29" s="22"/>
      <c r="AF29" s="22"/>
      <c r="AG29" s="322"/>
    </row>
    <row r="30" spans="1:34" ht="31.8" thickBot="1" x14ac:dyDescent="0.35">
      <c r="A30" s="122" t="s">
        <v>42</v>
      </c>
      <c r="B30" s="347">
        <f>SUM(C30:AG30)</f>
        <v>3829</v>
      </c>
      <c r="C30" s="123">
        <f t="shared" ref="C30:AG30" si="1">SUM(C3:C29)</f>
        <v>156</v>
      </c>
      <c r="D30" s="123">
        <f t="shared" si="1"/>
        <v>108</v>
      </c>
      <c r="E30" s="123">
        <f t="shared" si="1"/>
        <v>141</v>
      </c>
      <c r="F30" s="123">
        <f t="shared" si="1"/>
        <v>145</v>
      </c>
      <c r="G30" s="123">
        <f t="shared" si="1"/>
        <v>114</v>
      </c>
      <c r="H30" s="123">
        <f t="shared" si="1"/>
        <v>130</v>
      </c>
      <c r="I30" s="123">
        <f t="shared" si="1"/>
        <v>107</v>
      </c>
      <c r="J30" s="123">
        <f t="shared" si="1"/>
        <v>126</v>
      </c>
      <c r="K30" s="123">
        <f t="shared" si="1"/>
        <v>210</v>
      </c>
      <c r="L30" s="123">
        <f t="shared" si="1"/>
        <v>108</v>
      </c>
      <c r="M30" s="123">
        <f t="shared" si="1"/>
        <v>155</v>
      </c>
      <c r="N30" s="123">
        <f t="shared" si="1"/>
        <v>119</v>
      </c>
      <c r="O30" s="123">
        <f t="shared" si="1"/>
        <v>68</v>
      </c>
      <c r="P30" s="123">
        <f t="shared" si="1"/>
        <v>196</v>
      </c>
      <c r="Q30" s="123">
        <f t="shared" si="1"/>
        <v>172</v>
      </c>
      <c r="R30" s="123">
        <f t="shared" si="1"/>
        <v>48</v>
      </c>
      <c r="S30" s="123">
        <f t="shared" si="1"/>
        <v>181</v>
      </c>
      <c r="T30" s="123">
        <f t="shared" si="1"/>
        <v>39</v>
      </c>
      <c r="U30" s="123">
        <f t="shared" si="1"/>
        <v>160</v>
      </c>
      <c r="V30" s="123">
        <f t="shared" si="1"/>
        <v>196</v>
      </c>
      <c r="W30" s="123">
        <f t="shared" si="1"/>
        <v>123</v>
      </c>
      <c r="X30" s="123">
        <f t="shared" si="1"/>
        <v>100</v>
      </c>
      <c r="Y30" s="123">
        <f t="shared" si="1"/>
        <v>143</v>
      </c>
      <c r="Z30" s="123">
        <f t="shared" si="1"/>
        <v>55</v>
      </c>
      <c r="AA30" s="123">
        <f t="shared" si="1"/>
        <v>67</v>
      </c>
      <c r="AB30" s="123">
        <f t="shared" si="1"/>
        <v>18</v>
      </c>
      <c r="AC30" s="123">
        <f t="shared" si="1"/>
        <v>86</v>
      </c>
      <c r="AD30" s="123">
        <f t="shared" si="1"/>
        <v>202</v>
      </c>
      <c r="AE30" s="123">
        <f t="shared" si="1"/>
        <v>67</v>
      </c>
      <c r="AF30" s="123">
        <f t="shared" si="1"/>
        <v>163</v>
      </c>
      <c r="AG30" s="123">
        <f t="shared" si="1"/>
        <v>126</v>
      </c>
    </row>
    <row r="31" spans="1:34" x14ac:dyDescent="0.3">
      <c r="A31" s="467" t="s">
        <v>120</v>
      </c>
      <c r="B31" s="465"/>
      <c r="C31" s="169"/>
      <c r="D31" s="170"/>
      <c r="E31" s="170"/>
      <c r="F31" s="520"/>
      <c r="G31" s="520"/>
      <c r="H31" s="170"/>
      <c r="I31" s="170"/>
      <c r="J31" s="537"/>
      <c r="K31" s="537">
        <v>3</v>
      </c>
      <c r="L31" s="170"/>
      <c r="M31" s="520"/>
      <c r="N31" s="520"/>
      <c r="O31" s="170"/>
      <c r="P31" s="170"/>
      <c r="Q31" s="170"/>
      <c r="R31" s="170">
        <v>2</v>
      </c>
      <c r="S31" s="170"/>
      <c r="T31" s="520"/>
      <c r="U31" s="520"/>
      <c r="V31" s="170"/>
      <c r="W31" s="170"/>
      <c r="X31" s="170"/>
      <c r="Y31" s="170"/>
      <c r="Z31" s="170"/>
      <c r="AA31" s="520"/>
      <c r="AB31" s="520"/>
      <c r="AC31" s="183"/>
      <c r="AD31" s="183"/>
      <c r="AE31" s="170">
        <v>2</v>
      </c>
      <c r="AF31" s="537">
        <v>5</v>
      </c>
      <c r="AG31" s="183">
        <v>2</v>
      </c>
    </row>
    <row r="32" spans="1:34" x14ac:dyDescent="0.3">
      <c r="A32" s="468" t="s">
        <v>122</v>
      </c>
      <c r="B32" s="30"/>
      <c r="C32" s="171"/>
      <c r="D32" s="172"/>
      <c r="E32" s="172"/>
      <c r="F32" s="521"/>
      <c r="G32" s="521"/>
      <c r="H32" s="172"/>
      <c r="I32" s="172"/>
      <c r="J32" s="538"/>
      <c r="K32" s="538"/>
      <c r="L32" s="172"/>
      <c r="M32" s="521"/>
      <c r="N32" s="521"/>
      <c r="O32" s="172"/>
      <c r="P32" s="172"/>
      <c r="Q32" s="172"/>
      <c r="R32" s="172"/>
      <c r="S32" s="172"/>
      <c r="T32" s="521"/>
      <c r="U32" s="521"/>
      <c r="V32" s="172"/>
      <c r="W32" s="172"/>
      <c r="X32" s="172"/>
      <c r="Y32" s="172"/>
      <c r="Z32" s="172"/>
      <c r="AA32" s="521"/>
      <c r="AB32" s="521"/>
      <c r="AC32" s="186"/>
      <c r="AD32" s="186"/>
      <c r="AE32" s="172">
        <v>1</v>
      </c>
      <c r="AF32" s="538"/>
      <c r="AG32" s="186"/>
    </row>
    <row r="33" spans="1:33" x14ac:dyDescent="0.3">
      <c r="A33" s="468" t="s">
        <v>7</v>
      </c>
      <c r="B33" s="30"/>
      <c r="C33" s="171"/>
      <c r="D33" s="172"/>
      <c r="E33" s="172"/>
      <c r="F33" s="521">
        <v>14</v>
      </c>
      <c r="G33" s="521"/>
      <c r="H33" s="172"/>
      <c r="I33" s="172"/>
      <c r="J33" s="538"/>
      <c r="K33" s="538">
        <v>14</v>
      </c>
      <c r="L33" s="172"/>
      <c r="M33" s="521"/>
      <c r="N33" s="521">
        <v>8</v>
      </c>
      <c r="O33" s="172"/>
      <c r="P33" s="172"/>
      <c r="Q33" s="172"/>
      <c r="R33" s="172"/>
      <c r="S33" s="172"/>
      <c r="T33" s="521">
        <v>3</v>
      </c>
      <c r="U33" s="521">
        <v>5</v>
      </c>
      <c r="V33" s="172"/>
      <c r="W33" s="172"/>
      <c r="X33" s="172"/>
      <c r="Y33" s="172"/>
      <c r="Z33" s="172"/>
      <c r="AA33" s="521"/>
      <c r="AB33" s="521">
        <v>2</v>
      </c>
      <c r="AC33" s="172"/>
      <c r="AD33" s="172">
        <v>2</v>
      </c>
      <c r="AE33" s="172"/>
      <c r="AF33" s="538">
        <v>12</v>
      </c>
      <c r="AG33" s="172">
        <v>18</v>
      </c>
    </row>
    <row r="34" spans="1:33" x14ac:dyDescent="0.3">
      <c r="A34" s="468" t="s">
        <v>12</v>
      </c>
      <c r="B34" s="30"/>
      <c r="C34" s="171"/>
      <c r="D34" s="172"/>
      <c r="E34" s="172"/>
      <c r="F34" s="521"/>
      <c r="G34" s="521"/>
      <c r="H34" s="172"/>
      <c r="I34" s="172"/>
      <c r="J34" s="538"/>
      <c r="K34" s="538">
        <v>1</v>
      </c>
      <c r="L34" s="172"/>
      <c r="M34" s="521"/>
      <c r="N34" s="521">
        <v>1</v>
      </c>
      <c r="O34" s="172"/>
      <c r="P34" s="172"/>
      <c r="Q34" s="172"/>
      <c r="R34" s="172"/>
      <c r="S34" s="172"/>
      <c r="T34" s="521"/>
      <c r="U34" s="521"/>
      <c r="V34" s="172"/>
      <c r="W34" s="172"/>
      <c r="X34" s="172"/>
      <c r="Y34" s="172"/>
      <c r="Z34" s="172"/>
      <c r="AA34" s="521"/>
      <c r="AB34" s="521"/>
      <c r="AC34" s="186"/>
      <c r="AD34" s="186"/>
      <c r="AE34" s="172"/>
      <c r="AF34" s="538">
        <v>2</v>
      </c>
      <c r="AG34" s="186"/>
    </row>
    <row r="35" spans="1:33" x14ac:dyDescent="0.3">
      <c r="A35" s="468" t="s">
        <v>140</v>
      </c>
      <c r="B35" s="30"/>
      <c r="C35" s="171"/>
      <c r="D35" s="172"/>
      <c r="E35" s="172"/>
      <c r="F35" s="521"/>
      <c r="G35" s="521"/>
      <c r="H35" s="172"/>
      <c r="I35" s="172"/>
      <c r="J35" s="538"/>
      <c r="K35" s="538"/>
      <c r="L35" s="172"/>
      <c r="M35" s="521"/>
      <c r="N35" s="521"/>
      <c r="O35" s="172"/>
      <c r="P35" s="172"/>
      <c r="Q35" s="172"/>
      <c r="R35" s="172"/>
      <c r="S35" s="172"/>
      <c r="T35" s="521"/>
      <c r="U35" s="521"/>
      <c r="V35" s="172"/>
      <c r="W35" s="172"/>
      <c r="X35" s="172"/>
      <c r="Y35" s="172"/>
      <c r="Z35" s="172"/>
      <c r="AA35" s="521">
        <v>49</v>
      </c>
      <c r="AB35" s="521"/>
      <c r="AC35" s="186"/>
      <c r="AD35" s="186"/>
      <c r="AE35" s="172"/>
      <c r="AF35" s="538"/>
      <c r="AG35" s="186">
        <v>18</v>
      </c>
    </row>
    <row r="36" spans="1:33" x14ac:dyDescent="0.3">
      <c r="A36" s="468" t="s">
        <v>6</v>
      </c>
      <c r="B36" s="30"/>
      <c r="C36" s="171">
        <v>23</v>
      </c>
      <c r="D36" s="172"/>
      <c r="E36" s="172"/>
      <c r="F36" s="521">
        <v>12</v>
      </c>
      <c r="G36" s="521">
        <v>11</v>
      </c>
      <c r="H36" s="172"/>
      <c r="I36" s="172"/>
      <c r="J36" s="538"/>
      <c r="K36" s="538">
        <v>12</v>
      </c>
      <c r="L36" s="172"/>
      <c r="M36" s="521">
        <v>2</v>
      </c>
      <c r="N36" s="521">
        <v>4</v>
      </c>
      <c r="O36" s="172"/>
      <c r="P36" s="172"/>
      <c r="Q36" s="172"/>
      <c r="R36" s="172"/>
      <c r="S36" s="172"/>
      <c r="T36" s="521">
        <v>5</v>
      </c>
      <c r="U36" s="521">
        <v>52</v>
      </c>
      <c r="V36" s="172"/>
      <c r="W36" s="172"/>
      <c r="X36" s="172"/>
      <c r="Y36" s="172"/>
      <c r="Z36" s="172"/>
      <c r="AA36" s="521">
        <v>5</v>
      </c>
      <c r="AB36" s="521"/>
      <c r="AC36" s="186">
        <v>3</v>
      </c>
      <c r="AD36" s="186">
        <v>13</v>
      </c>
      <c r="AE36" s="172"/>
      <c r="AF36" s="538">
        <v>4</v>
      </c>
      <c r="AG36" s="186"/>
    </row>
    <row r="37" spans="1:33" x14ac:dyDescent="0.3">
      <c r="A37" s="468" t="s">
        <v>10</v>
      </c>
      <c r="B37" s="30"/>
      <c r="C37" s="171"/>
      <c r="D37" s="172"/>
      <c r="E37" s="172"/>
      <c r="F37" s="521">
        <v>7</v>
      </c>
      <c r="G37" s="521">
        <v>1</v>
      </c>
      <c r="H37" s="172"/>
      <c r="I37" s="172"/>
      <c r="J37" s="538"/>
      <c r="K37" s="538">
        <v>3</v>
      </c>
      <c r="L37" s="172"/>
      <c r="M37" s="521"/>
      <c r="N37" s="521">
        <v>1</v>
      </c>
      <c r="O37" s="172"/>
      <c r="P37" s="172"/>
      <c r="Q37" s="172"/>
      <c r="R37" s="172"/>
      <c r="S37" s="172"/>
      <c r="T37" s="521"/>
      <c r="U37" s="521"/>
      <c r="V37" s="172"/>
      <c r="W37" s="172"/>
      <c r="X37" s="172"/>
      <c r="Y37" s="172"/>
      <c r="Z37" s="172"/>
      <c r="AA37" s="521"/>
      <c r="AB37" s="521"/>
      <c r="AC37" s="186"/>
      <c r="AD37" s="186"/>
      <c r="AE37" s="172"/>
      <c r="AF37" s="538"/>
      <c r="AG37" s="186"/>
    </row>
    <row r="38" spans="1:33" x14ac:dyDescent="0.3">
      <c r="A38" s="468" t="s">
        <v>124</v>
      </c>
      <c r="B38" s="30"/>
      <c r="C38" s="171"/>
      <c r="D38" s="172"/>
      <c r="E38" s="172"/>
      <c r="F38" s="521"/>
      <c r="G38" s="521"/>
      <c r="H38" s="172"/>
      <c r="I38" s="172"/>
      <c r="J38" s="538"/>
      <c r="K38" s="538"/>
      <c r="L38" s="172"/>
      <c r="M38" s="521"/>
      <c r="N38" s="521"/>
      <c r="O38" s="172"/>
      <c r="P38" s="172"/>
      <c r="Q38" s="172"/>
      <c r="R38" s="172"/>
      <c r="S38" s="172"/>
      <c r="T38" s="521"/>
      <c r="U38" s="521"/>
      <c r="V38" s="172"/>
      <c r="W38" s="172"/>
      <c r="X38" s="172"/>
      <c r="Y38" s="172"/>
      <c r="Z38" s="172"/>
      <c r="AA38" s="521"/>
      <c r="AB38" s="521"/>
      <c r="AC38" s="186"/>
      <c r="AD38" s="186"/>
      <c r="AE38" s="172"/>
      <c r="AF38" s="538"/>
      <c r="AG38" s="186"/>
    </row>
    <row r="39" spans="1:33" x14ac:dyDescent="0.3">
      <c r="A39" s="468" t="s">
        <v>8</v>
      </c>
      <c r="B39" s="30"/>
      <c r="C39" s="171"/>
      <c r="D39" s="172"/>
      <c r="E39" s="172"/>
      <c r="F39" s="521"/>
      <c r="G39" s="521"/>
      <c r="H39" s="172"/>
      <c r="I39" s="172"/>
      <c r="J39" s="538"/>
      <c r="K39" s="538"/>
      <c r="L39" s="172"/>
      <c r="M39" s="521"/>
      <c r="N39" s="521">
        <v>5</v>
      </c>
      <c r="O39" s="172"/>
      <c r="P39" s="172"/>
      <c r="Q39" s="172"/>
      <c r="R39" s="172"/>
      <c r="S39" s="172"/>
      <c r="T39" s="521"/>
      <c r="U39" s="521"/>
      <c r="V39" s="172"/>
      <c r="W39" s="172"/>
      <c r="X39" s="172"/>
      <c r="Y39" s="172"/>
      <c r="Z39" s="172"/>
      <c r="AA39" s="521"/>
      <c r="AB39" s="521"/>
      <c r="AC39" s="172">
        <v>3</v>
      </c>
      <c r="AD39" s="172"/>
      <c r="AE39" s="172"/>
      <c r="AF39" s="538">
        <v>15</v>
      </c>
      <c r="AG39" s="172"/>
    </row>
    <row r="40" spans="1:33" x14ac:dyDescent="0.3">
      <c r="A40" s="468" t="s">
        <v>11</v>
      </c>
      <c r="B40" s="30"/>
      <c r="C40" s="171"/>
      <c r="D40" s="172"/>
      <c r="E40" s="172"/>
      <c r="F40" s="521"/>
      <c r="G40" s="521"/>
      <c r="H40" s="172"/>
      <c r="I40" s="172"/>
      <c r="J40" s="538"/>
      <c r="K40" s="538"/>
      <c r="L40" s="172"/>
      <c r="M40" s="521"/>
      <c r="N40" s="521"/>
      <c r="O40" s="172"/>
      <c r="P40" s="172"/>
      <c r="Q40" s="172"/>
      <c r="R40" s="172"/>
      <c r="S40" s="172"/>
      <c r="T40" s="521"/>
      <c r="U40" s="521"/>
      <c r="V40" s="172"/>
      <c r="W40" s="172"/>
      <c r="X40" s="172"/>
      <c r="Y40" s="172"/>
      <c r="Z40" s="172"/>
      <c r="AA40" s="521"/>
      <c r="AB40" s="521"/>
      <c r="AC40" s="186"/>
      <c r="AD40" s="186"/>
      <c r="AE40" s="172"/>
      <c r="AF40" s="538">
        <v>1</v>
      </c>
      <c r="AG40" s="186"/>
    </row>
    <row r="41" spans="1:33" x14ac:dyDescent="0.3">
      <c r="A41" s="468" t="s">
        <v>18</v>
      </c>
      <c r="B41" s="30"/>
      <c r="C41" s="171">
        <v>3</v>
      </c>
      <c r="D41" s="172"/>
      <c r="E41" s="172"/>
      <c r="F41" s="521"/>
      <c r="G41" s="521"/>
      <c r="H41" s="172"/>
      <c r="I41" s="172"/>
      <c r="J41" s="538"/>
      <c r="K41" s="538">
        <v>4</v>
      </c>
      <c r="L41" s="172"/>
      <c r="M41" s="521">
        <v>3</v>
      </c>
      <c r="N41" s="521"/>
      <c r="O41" s="172"/>
      <c r="P41" s="172"/>
      <c r="Q41" s="172"/>
      <c r="R41" s="172"/>
      <c r="S41" s="172"/>
      <c r="T41" s="521"/>
      <c r="U41" s="521"/>
      <c r="V41" s="172"/>
      <c r="W41" s="172"/>
      <c r="X41" s="172"/>
      <c r="Y41" s="172"/>
      <c r="Z41" s="172"/>
      <c r="AA41" s="521"/>
      <c r="AB41" s="521"/>
      <c r="AC41" s="172"/>
      <c r="AD41" s="172"/>
      <c r="AE41" s="172"/>
      <c r="AF41" s="538">
        <v>6</v>
      </c>
      <c r="AG41" s="172"/>
    </row>
    <row r="42" spans="1:33" x14ac:dyDescent="0.3">
      <c r="A42" s="468" t="s">
        <v>41</v>
      </c>
      <c r="B42" s="30"/>
      <c r="C42" s="171"/>
      <c r="D42" s="172"/>
      <c r="E42" s="172"/>
      <c r="F42" s="521"/>
      <c r="G42" s="521"/>
      <c r="H42" s="172"/>
      <c r="I42" s="172"/>
      <c r="J42" s="538"/>
      <c r="K42" s="538">
        <v>2</v>
      </c>
      <c r="L42" s="172"/>
      <c r="M42" s="521"/>
      <c r="N42" s="521"/>
      <c r="O42" s="172"/>
      <c r="P42" s="172"/>
      <c r="Q42" s="172"/>
      <c r="R42" s="172"/>
      <c r="S42" s="172"/>
      <c r="T42" s="521"/>
      <c r="U42" s="521"/>
      <c r="V42" s="172"/>
      <c r="W42" s="172"/>
      <c r="X42" s="172"/>
      <c r="Y42" s="172"/>
      <c r="Z42" s="172"/>
      <c r="AA42" s="521"/>
      <c r="AB42" s="521"/>
      <c r="AC42" s="186"/>
      <c r="AD42" s="186"/>
      <c r="AE42" s="172"/>
      <c r="AF42" s="538">
        <v>1</v>
      </c>
      <c r="AG42" s="186"/>
    </row>
    <row r="43" spans="1:33" x14ac:dyDescent="0.3">
      <c r="A43" s="468" t="s">
        <v>138</v>
      </c>
      <c r="B43" s="30"/>
      <c r="C43" s="171"/>
      <c r="D43" s="172"/>
      <c r="E43" s="172"/>
      <c r="F43" s="521"/>
      <c r="G43" s="521"/>
      <c r="H43" s="172"/>
      <c r="I43" s="172"/>
      <c r="J43" s="538"/>
      <c r="K43" s="538"/>
      <c r="L43" s="172"/>
      <c r="M43" s="521"/>
      <c r="N43" s="521"/>
      <c r="O43" s="172"/>
      <c r="P43" s="172"/>
      <c r="Q43" s="172"/>
      <c r="R43" s="172"/>
      <c r="S43" s="172"/>
      <c r="T43" s="521"/>
      <c r="U43" s="521"/>
      <c r="V43" s="172"/>
      <c r="W43" s="172"/>
      <c r="X43" s="172"/>
      <c r="Y43" s="172"/>
      <c r="Z43" s="172"/>
      <c r="AA43" s="521"/>
      <c r="AB43" s="521"/>
      <c r="AC43" s="186"/>
      <c r="AD43" s="186"/>
      <c r="AE43" s="172"/>
      <c r="AF43" s="538"/>
      <c r="AG43" s="186"/>
    </row>
    <row r="44" spans="1:33" x14ac:dyDescent="0.3">
      <c r="A44" s="468" t="s">
        <v>139</v>
      </c>
      <c r="B44" s="30"/>
      <c r="C44" s="171"/>
      <c r="D44" s="172"/>
      <c r="E44" s="172"/>
      <c r="F44" s="521"/>
      <c r="G44" s="521"/>
      <c r="H44" s="172"/>
      <c r="I44" s="172"/>
      <c r="J44" s="538"/>
      <c r="K44" s="538"/>
      <c r="L44" s="172"/>
      <c r="M44" s="521"/>
      <c r="N44" s="521"/>
      <c r="O44" s="172"/>
      <c r="P44" s="172"/>
      <c r="Q44" s="172"/>
      <c r="R44" s="172"/>
      <c r="S44" s="172"/>
      <c r="T44" s="521"/>
      <c r="U44" s="521"/>
      <c r="V44" s="172"/>
      <c r="W44" s="172"/>
      <c r="X44" s="172"/>
      <c r="Y44" s="172"/>
      <c r="Z44" s="172"/>
      <c r="AA44" s="521"/>
      <c r="AB44" s="521"/>
      <c r="AC44" s="186"/>
      <c r="AD44" s="186"/>
      <c r="AE44" s="172"/>
      <c r="AF44" s="538"/>
      <c r="AG44" s="186"/>
    </row>
    <row r="45" spans="1:33" x14ac:dyDescent="0.3">
      <c r="A45" s="468" t="s">
        <v>110</v>
      </c>
      <c r="B45" s="30"/>
      <c r="C45" s="171">
        <v>11</v>
      </c>
      <c r="D45" s="172"/>
      <c r="E45" s="172"/>
      <c r="F45" s="521"/>
      <c r="G45" s="521"/>
      <c r="H45" s="172"/>
      <c r="I45" s="172"/>
      <c r="J45" s="538"/>
      <c r="K45" s="538"/>
      <c r="L45" s="172"/>
      <c r="M45" s="521"/>
      <c r="N45" s="521">
        <v>7</v>
      </c>
      <c r="O45" s="172"/>
      <c r="P45" s="172"/>
      <c r="Q45" s="172"/>
      <c r="R45" s="172"/>
      <c r="S45" s="172"/>
      <c r="T45" s="521"/>
      <c r="U45" s="521">
        <v>46</v>
      </c>
      <c r="V45" s="172"/>
      <c r="W45" s="172"/>
      <c r="X45" s="172"/>
      <c r="Y45" s="172"/>
      <c r="Z45" s="172"/>
      <c r="AA45" s="521">
        <v>4</v>
      </c>
      <c r="AB45" s="521"/>
      <c r="AC45" s="186"/>
      <c r="AD45" s="186"/>
      <c r="AE45" s="172">
        <v>27</v>
      </c>
      <c r="AF45" s="538"/>
      <c r="AG45" s="186">
        <v>13</v>
      </c>
    </row>
    <row r="46" spans="1:33" ht="15" thickBot="1" x14ac:dyDescent="0.35">
      <c r="A46" s="469" t="s">
        <v>111</v>
      </c>
      <c r="B46" s="31"/>
      <c r="C46" s="173">
        <v>1</v>
      </c>
      <c r="D46" s="174"/>
      <c r="E46" s="174"/>
      <c r="F46" s="522"/>
      <c r="G46" s="522"/>
      <c r="H46" s="174"/>
      <c r="I46" s="174"/>
      <c r="J46" s="539"/>
      <c r="K46" s="539"/>
      <c r="L46" s="174"/>
      <c r="M46" s="522"/>
      <c r="N46" s="522"/>
      <c r="O46" s="174"/>
      <c r="P46" s="174"/>
      <c r="Q46" s="174"/>
      <c r="R46" s="174"/>
      <c r="S46" s="174"/>
      <c r="T46" s="522"/>
      <c r="U46" s="522"/>
      <c r="V46" s="174"/>
      <c r="W46" s="174"/>
      <c r="X46" s="174"/>
      <c r="Y46" s="174"/>
      <c r="Z46" s="174"/>
      <c r="AA46" s="522"/>
      <c r="AB46" s="522"/>
      <c r="AC46" s="189"/>
      <c r="AD46" s="189"/>
      <c r="AE46" s="174">
        <v>1</v>
      </c>
      <c r="AF46" s="539"/>
      <c r="AG46" s="189"/>
    </row>
    <row r="47" spans="1:33" ht="15" thickBot="1" x14ac:dyDescent="0.35">
      <c r="A47" s="36"/>
      <c r="B47" s="4"/>
      <c r="C47" s="12">
        <f>SUM(C31:C46)</f>
        <v>38</v>
      </c>
      <c r="D47" s="13">
        <f t="shared" ref="D47:AG47" si="2">SUM(D31:D46)</f>
        <v>0</v>
      </c>
      <c r="E47" s="13">
        <f t="shared" si="2"/>
        <v>0</v>
      </c>
      <c r="F47" s="13">
        <f t="shared" si="2"/>
        <v>33</v>
      </c>
      <c r="G47" s="13">
        <f t="shared" si="2"/>
        <v>12</v>
      </c>
      <c r="H47" s="13">
        <f t="shared" si="2"/>
        <v>0</v>
      </c>
      <c r="I47" s="13">
        <f t="shared" si="2"/>
        <v>0</v>
      </c>
      <c r="J47" s="13">
        <f t="shared" si="2"/>
        <v>0</v>
      </c>
      <c r="K47" s="13">
        <f t="shared" si="2"/>
        <v>39</v>
      </c>
      <c r="L47" s="13">
        <f t="shared" si="2"/>
        <v>0</v>
      </c>
      <c r="M47" s="13">
        <f t="shared" si="2"/>
        <v>5</v>
      </c>
      <c r="N47" s="13">
        <f t="shared" si="2"/>
        <v>26</v>
      </c>
      <c r="O47" s="13">
        <f t="shared" si="2"/>
        <v>0</v>
      </c>
      <c r="P47" s="13">
        <f t="shared" si="2"/>
        <v>0</v>
      </c>
      <c r="Q47" s="13">
        <f t="shared" si="2"/>
        <v>0</v>
      </c>
      <c r="R47" s="13">
        <f t="shared" si="2"/>
        <v>2</v>
      </c>
      <c r="S47" s="13">
        <f t="shared" si="2"/>
        <v>0</v>
      </c>
      <c r="T47" s="13">
        <f t="shared" si="2"/>
        <v>8</v>
      </c>
      <c r="U47" s="13">
        <f t="shared" si="2"/>
        <v>103</v>
      </c>
      <c r="V47" s="13">
        <f t="shared" si="2"/>
        <v>0</v>
      </c>
      <c r="W47" s="13">
        <f t="shared" si="2"/>
        <v>0</v>
      </c>
      <c r="X47" s="13">
        <f t="shared" si="2"/>
        <v>0</v>
      </c>
      <c r="Y47" s="13">
        <f t="shared" si="2"/>
        <v>0</v>
      </c>
      <c r="Z47" s="13">
        <f t="shared" si="2"/>
        <v>0</v>
      </c>
      <c r="AA47" s="13">
        <f t="shared" si="2"/>
        <v>58</v>
      </c>
      <c r="AB47" s="13">
        <f t="shared" si="2"/>
        <v>2</v>
      </c>
      <c r="AC47" s="13">
        <f t="shared" si="2"/>
        <v>6</v>
      </c>
      <c r="AD47" s="13">
        <f t="shared" si="2"/>
        <v>15</v>
      </c>
      <c r="AE47" s="13">
        <f t="shared" si="2"/>
        <v>31</v>
      </c>
      <c r="AF47" s="13">
        <f t="shared" si="2"/>
        <v>46</v>
      </c>
      <c r="AG47" s="315">
        <f t="shared" si="2"/>
        <v>51</v>
      </c>
    </row>
    <row r="48" spans="1:33" x14ac:dyDescent="0.3">
      <c r="A48" s="475" t="s">
        <v>109</v>
      </c>
      <c r="B48" s="42"/>
      <c r="C48" s="169"/>
      <c r="D48" s="170"/>
      <c r="E48" s="170"/>
      <c r="F48" s="520"/>
      <c r="G48" s="520"/>
      <c r="H48" s="170"/>
      <c r="I48" s="170"/>
      <c r="J48" s="537"/>
      <c r="K48" s="537"/>
      <c r="L48" s="170"/>
      <c r="M48" s="520"/>
      <c r="N48" s="520"/>
      <c r="O48" s="170"/>
      <c r="P48" s="170"/>
      <c r="Q48" s="170"/>
      <c r="R48" s="170"/>
      <c r="S48" s="170">
        <v>51</v>
      </c>
      <c r="T48" s="520"/>
      <c r="U48" s="520"/>
      <c r="V48" s="170">
        <v>57</v>
      </c>
      <c r="W48" s="170"/>
      <c r="X48" s="170">
        <v>77</v>
      </c>
      <c r="Y48" s="170"/>
      <c r="Z48" s="170">
        <v>30</v>
      </c>
      <c r="AA48" s="520"/>
      <c r="AB48" s="520"/>
      <c r="AC48" s="183"/>
      <c r="AD48" s="183"/>
      <c r="AE48" s="170"/>
      <c r="AF48" s="537"/>
      <c r="AG48" s="183"/>
    </row>
    <row r="49" spans="1:33" x14ac:dyDescent="0.3">
      <c r="A49" s="470" t="s">
        <v>23</v>
      </c>
      <c r="B49" s="27"/>
      <c r="C49" s="171"/>
      <c r="D49" s="172">
        <v>18</v>
      </c>
      <c r="E49" s="172"/>
      <c r="F49" s="521"/>
      <c r="G49" s="521"/>
      <c r="H49" s="172"/>
      <c r="I49" s="172"/>
      <c r="J49" s="538"/>
      <c r="K49" s="538"/>
      <c r="L49" s="172"/>
      <c r="M49" s="521"/>
      <c r="N49" s="521"/>
      <c r="O49" s="172"/>
      <c r="P49" s="172"/>
      <c r="Q49" s="172"/>
      <c r="R49" s="172"/>
      <c r="S49" s="172"/>
      <c r="T49" s="521"/>
      <c r="U49" s="521"/>
      <c r="V49" s="172"/>
      <c r="W49" s="172"/>
      <c r="X49" s="172"/>
      <c r="Y49" s="172"/>
      <c r="Z49" s="172"/>
      <c r="AA49" s="521"/>
      <c r="AB49" s="521"/>
      <c r="AC49" s="186"/>
      <c r="AD49" s="186"/>
      <c r="AE49" s="172"/>
      <c r="AF49" s="538"/>
      <c r="AG49" s="186"/>
    </row>
    <row r="50" spans="1:33" x14ac:dyDescent="0.3">
      <c r="A50" s="470" t="s">
        <v>21</v>
      </c>
      <c r="B50" s="27"/>
      <c r="C50" s="171"/>
      <c r="D50" s="172"/>
      <c r="E50" s="172"/>
      <c r="F50" s="521"/>
      <c r="G50" s="521"/>
      <c r="H50" s="172">
        <v>38</v>
      </c>
      <c r="I50" s="172"/>
      <c r="J50" s="538"/>
      <c r="K50" s="538"/>
      <c r="L50" s="172"/>
      <c r="M50" s="521"/>
      <c r="N50" s="521"/>
      <c r="O50" s="172">
        <v>31</v>
      </c>
      <c r="P50" s="172">
        <v>72</v>
      </c>
      <c r="Q50" s="172">
        <v>17</v>
      </c>
      <c r="R50" s="172">
        <v>36</v>
      </c>
      <c r="S50" s="172">
        <v>15</v>
      </c>
      <c r="T50" s="521"/>
      <c r="U50" s="521"/>
      <c r="V50" s="172"/>
      <c r="W50" s="172">
        <v>46</v>
      </c>
      <c r="X50" s="172">
        <v>77</v>
      </c>
      <c r="Y50" s="172"/>
      <c r="Z50" s="172"/>
      <c r="AA50" s="521"/>
      <c r="AB50" s="521"/>
      <c r="AC50" s="186"/>
      <c r="AD50" s="186"/>
      <c r="AE50" s="172"/>
      <c r="AF50" s="538"/>
      <c r="AG50" s="186"/>
    </row>
    <row r="51" spans="1:33" x14ac:dyDescent="0.3">
      <c r="A51" s="470" t="s">
        <v>19</v>
      </c>
      <c r="B51" s="27"/>
      <c r="C51" s="171"/>
      <c r="D51" s="172"/>
      <c r="E51" s="172"/>
      <c r="F51" s="521"/>
      <c r="G51" s="521"/>
      <c r="H51" s="172">
        <v>38</v>
      </c>
      <c r="I51" s="172"/>
      <c r="J51" s="538">
        <v>20</v>
      </c>
      <c r="K51" s="538"/>
      <c r="L51" s="172"/>
      <c r="M51" s="521"/>
      <c r="N51" s="521"/>
      <c r="O51" s="172">
        <v>31</v>
      </c>
      <c r="P51" s="172"/>
      <c r="Q51" s="172">
        <v>17</v>
      </c>
      <c r="R51" s="172"/>
      <c r="S51" s="172">
        <v>67</v>
      </c>
      <c r="T51" s="521"/>
      <c r="U51" s="521"/>
      <c r="V51" s="172">
        <v>55</v>
      </c>
      <c r="W51" s="172"/>
      <c r="X51" s="172"/>
      <c r="Y51" s="172"/>
      <c r="Z51" s="172"/>
      <c r="AA51" s="521"/>
      <c r="AB51" s="521"/>
      <c r="AC51" s="186"/>
      <c r="AD51" s="186"/>
      <c r="AE51" s="172"/>
      <c r="AF51" s="538"/>
      <c r="AG51" s="186"/>
    </row>
    <row r="52" spans="1:33" x14ac:dyDescent="0.3">
      <c r="A52" s="470" t="s">
        <v>119</v>
      </c>
      <c r="B52" s="27"/>
      <c r="C52" s="171"/>
      <c r="D52" s="172"/>
      <c r="E52" s="172"/>
      <c r="F52" s="521"/>
      <c r="G52" s="521"/>
      <c r="H52" s="172"/>
      <c r="I52" s="172"/>
      <c r="J52" s="538"/>
      <c r="K52" s="538"/>
      <c r="L52" s="172"/>
      <c r="M52" s="521"/>
      <c r="N52" s="521"/>
      <c r="O52" s="172"/>
      <c r="P52" s="172"/>
      <c r="Q52" s="172"/>
      <c r="R52" s="172"/>
      <c r="S52" s="172">
        <v>16</v>
      </c>
      <c r="T52" s="521"/>
      <c r="U52" s="521"/>
      <c r="V52" s="172"/>
      <c r="W52" s="172"/>
      <c r="X52" s="172"/>
      <c r="Y52" s="172"/>
      <c r="Z52" s="172"/>
      <c r="AA52" s="521"/>
      <c r="AB52" s="521"/>
      <c r="AC52" s="186"/>
      <c r="AD52" s="186"/>
      <c r="AE52" s="172"/>
      <c r="AF52" s="538"/>
      <c r="AG52" s="186"/>
    </row>
    <row r="53" spans="1:33" x14ac:dyDescent="0.3">
      <c r="A53" s="470" t="s">
        <v>22</v>
      </c>
      <c r="B53" s="27"/>
      <c r="C53" s="171"/>
      <c r="D53" s="172"/>
      <c r="E53" s="172"/>
      <c r="F53" s="521"/>
      <c r="G53" s="521"/>
      <c r="H53" s="172"/>
      <c r="I53" s="172"/>
      <c r="J53" s="538"/>
      <c r="K53" s="538"/>
      <c r="L53" s="172"/>
      <c r="M53" s="521"/>
      <c r="N53" s="521"/>
      <c r="O53" s="172"/>
      <c r="P53" s="172"/>
      <c r="Q53" s="172"/>
      <c r="R53" s="172"/>
      <c r="S53" s="172">
        <v>34</v>
      </c>
      <c r="T53" s="521"/>
      <c r="U53" s="521"/>
      <c r="V53" s="172">
        <v>33</v>
      </c>
      <c r="W53" s="172"/>
      <c r="X53" s="172"/>
      <c r="Y53" s="172"/>
      <c r="Z53" s="172"/>
      <c r="AA53" s="521"/>
      <c r="AB53" s="521"/>
      <c r="AC53" s="186"/>
      <c r="AD53" s="186"/>
      <c r="AE53" s="172"/>
      <c r="AF53" s="538"/>
      <c r="AG53" s="186"/>
    </row>
    <row r="54" spans="1:33" x14ac:dyDescent="0.3">
      <c r="A54" s="470" t="s">
        <v>20</v>
      </c>
      <c r="B54" s="27"/>
      <c r="C54" s="171"/>
      <c r="D54" s="172"/>
      <c r="E54" s="172"/>
      <c r="F54" s="521"/>
      <c r="G54" s="521"/>
      <c r="H54" s="172"/>
      <c r="I54" s="172"/>
      <c r="J54" s="538"/>
      <c r="K54" s="538"/>
      <c r="L54" s="172"/>
      <c r="M54" s="521"/>
      <c r="N54" s="521"/>
      <c r="O54" s="172"/>
      <c r="P54" s="172"/>
      <c r="Q54" s="172"/>
      <c r="R54" s="172"/>
      <c r="S54" s="172"/>
      <c r="T54" s="521"/>
      <c r="U54" s="521"/>
      <c r="V54" s="172"/>
      <c r="W54" s="172"/>
      <c r="X54" s="172"/>
      <c r="Y54" s="172"/>
      <c r="Z54" s="172"/>
      <c r="AA54" s="521"/>
      <c r="AB54" s="521"/>
      <c r="AC54" s="186"/>
      <c r="AD54" s="186"/>
      <c r="AE54" s="172"/>
      <c r="AF54" s="538"/>
      <c r="AG54" s="186"/>
    </row>
    <row r="55" spans="1:33" x14ac:dyDescent="0.3">
      <c r="A55" s="470" t="s">
        <v>43</v>
      </c>
      <c r="B55" s="27"/>
      <c r="C55" s="171"/>
      <c r="D55" s="172"/>
      <c r="E55" s="172"/>
      <c r="F55" s="521"/>
      <c r="G55" s="521"/>
      <c r="H55" s="172"/>
      <c r="I55" s="172"/>
      <c r="J55" s="538"/>
      <c r="K55" s="538"/>
      <c r="L55" s="172"/>
      <c r="M55" s="521"/>
      <c r="N55" s="521"/>
      <c r="O55" s="172"/>
      <c r="P55" s="172"/>
      <c r="Q55" s="172"/>
      <c r="R55" s="172"/>
      <c r="S55" s="172"/>
      <c r="T55" s="521"/>
      <c r="U55" s="521"/>
      <c r="V55" s="172"/>
      <c r="W55" s="172"/>
      <c r="X55" s="172">
        <v>14</v>
      </c>
      <c r="Y55" s="172"/>
      <c r="Z55" s="172"/>
      <c r="AA55" s="521"/>
      <c r="AB55" s="521"/>
      <c r="AC55" s="186"/>
      <c r="AD55" s="186"/>
      <c r="AE55" s="172"/>
      <c r="AF55" s="538"/>
      <c r="AG55" s="186"/>
    </row>
    <row r="56" spans="1:33" ht="15" thickBot="1" x14ac:dyDescent="0.35">
      <c r="A56" s="476" t="s">
        <v>141</v>
      </c>
      <c r="B56" s="28"/>
      <c r="C56" s="173"/>
      <c r="D56" s="174"/>
      <c r="E56" s="174"/>
      <c r="F56" s="522"/>
      <c r="G56" s="522"/>
      <c r="H56" s="174"/>
      <c r="I56" s="174"/>
      <c r="J56" s="539">
        <v>20</v>
      </c>
      <c r="K56" s="539"/>
      <c r="L56" s="174"/>
      <c r="M56" s="522"/>
      <c r="N56" s="522"/>
      <c r="O56" s="174">
        <v>37</v>
      </c>
      <c r="P56" s="174">
        <v>32</v>
      </c>
      <c r="Q56" s="174"/>
      <c r="R56" s="174">
        <v>36</v>
      </c>
      <c r="S56" s="174"/>
      <c r="T56" s="522"/>
      <c r="U56" s="522"/>
      <c r="V56" s="174">
        <v>32</v>
      </c>
      <c r="W56" s="174"/>
      <c r="X56" s="174"/>
      <c r="Y56" s="174"/>
      <c r="Z56" s="174"/>
      <c r="AA56" s="522"/>
      <c r="AB56" s="522"/>
      <c r="AC56" s="189"/>
      <c r="AD56" s="189"/>
      <c r="AE56" s="174"/>
      <c r="AF56" s="539"/>
      <c r="AG56" s="189"/>
    </row>
    <row r="57" spans="1:33" ht="15" thickBot="1" x14ac:dyDescent="0.35">
      <c r="A57" s="36"/>
      <c r="B57" s="4"/>
      <c r="C57" s="12">
        <f>SUM(C48:C56)</f>
        <v>0</v>
      </c>
      <c r="D57" s="12">
        <f t="shared" ref="D57:AG57" si="3">SUM(D48:D56)</f>
        <v>18</v>
      </c>
      <c r="E57" s="12">
        <f t="shared" si="3"/>
        <v>0</v>
      </c>
      <c r="F57" s="12">
        <f t="shared" si="3"/>
        <v>0</v>
      </c>
      <c r="G57" s="12">
        <f t="shared" si="3"/>
        <v>0</v>
      </c>
      <c r="H57" s="12">
        <f t="shared" si="3"/>
        <v>76</v>
      </c>
      <c r="I57" s="12">
        <f t="shared" si="3"/>
        <v>0</v>
      </c>
      <c r="J57" s="12">
        <f t="shared" si="3"/>
        <v>40</v>
      </c>
      <c r="K57" s="12">
        <f t="shared" si="3"/>
        <v>0</v>
      </c>
      <c r="L57" s="12">
        <f t="shared" si="3"/>
        <v>0</v>
      </c>
      <c r="M57" s="12">
        <f t="shared" si="3"/>
        <v>0</v>
      </c>
      <c r="N57" s="12">
        <f t="shared" si="3"/>
        <v>0</v>
      </c>
      <c r="O57" s="12">
        <f t="shared" si="3"/>
        <v>99</v>
      </c>
      <c r="P57" s="12">
        <f t="shared" si="3"/>
        <v>104</v>
      </c>
      <c r="Q57" s="12">
        <f t="shared" si="3"/>
        <v>34</v>
      </c>
      <c r="R57" s="12">
        <f t="shared" si="3"/>
        <v>72</v>
      </c>
      <c r="S57" s="12">
        <f t="shared" si="3"/>
        <v>183</v>
      </c>
      <c r="T57" s="12">
        <f t="shared" si="3"/>
        <v>0</v>
      </c>
      <c r="U57" s="12">
        <f t="shared" si="3"/>
        <v>0</v>
      </c>
      <c r="V57" s="12">
        <f t="shared" si="3"/>
        <v>177</v>
      </c>
      <c r="W57" s="12">
        <f t="shared" si="3"/>
        <v>46</v>
      </c>
      <c r="X57" s="12">
        <f t="shared" si="3"/>
        <v>168</v>
      </c>
      <c r="Y57" s="12">
        <f t="shared" si="3"/>
        <v>0</v>
      </c>
      <c r="Z57" s="12">
        <f t="shared" si="3"/>
        <v>30</v>
      </c>
      <c r="AA57" s="12">
        <f t="shared" si="3"/>
        <v>0</v>
      </c>
      <c r="AB57" s="12">
        <f t="shared" si="3"/>
        <v>0</v>
      </c>
      <c r="AC57" s="12">
        <f t="shared" si="3"/>
        <v>0</v>
      </c>
      <c r="AD57" s="12">
        <f t="shared" si="3"/>
        <v>0</v>
      </c>
      <c r="AE57" s="12">
        <f t="shared" si="3"/>
        <v>0</v>
      </c>
      <c r="AF57" s="12">
        <f t="shared" si="3"/>
        <v>0</v>
      </c>
      <c r="AG57" s="12">
        <f t="shared" si="3"/>
        <v>0</v>
      </c>
    </row>
    <row r="58" spans="1:33" x14ac:dyDescent="0.3">
      <c r="A58" s="65" t="s">
        <v>142</v>
      </c>
      <c r="B58" s="66"/>
      <c r="C58" s="73"/>
      <c r="D58" s="74"/>
      <c r="E58" s="74"/>
      <c r="F58" s="525"/>
      <c r="G58" s="525"/>
      <c r="H58" s="74"/>
      <c r="I58" s="74"/>
      <c r="J58" s="542"/>
      <c r="K58" s="542"/>
      <c r="L58" s="74">
        <v>62</v>
      </c>
      <c r="M58" s="525"/>
      <c r="N58" s="525"/>
      <c r="O58" s="74"/>
      <c r="P58" s="74"/>
      <c r="Q58" s="74"/>
      <c r="R58" s="74"/>
      <c r="S58" s="75"/>
      <c r="T58" s="525"/>
      <c r="U58" s="520"/>
      <c r="V58" s="74"/>
      <c r="W58" s="74"/>
      <c r="X58" s="74"/>
      <c r="Y58" s="74"/>
      <c r="Z58" s="74"/>
      <c r="AA58" s="525"/>
      <c r="AB58" s="558"/>
      <c r="AC58" s="195"/>
      <c r="AD58" s="195"/>
      <c r="AE58" s="74"/>
      <c r="AF58" s="542"/>
      <c r="AG58" s="428"/>
    </row>
    <row r="59" spans="1:33" x14ac:dyDescent="0.3">
      <c r="A59" s="67" t="s">
        <v>28</v>
      </c>
      <c r="B59" s="68"/>
      <c r="C59" s="76"/>
      <c r="D59" s="77">
        <v>20</v>
      </c>
      <c r="E59" s="77"/>
      <c r="F59" s="526"/>
      <c r="G59" s="526"/>
      <c r="H59" s="77"/>
      <c r="I59" s="77">
        <v>22</v>
      </c>
      <c r="J59" s="543"/>
      <c r="K59" s="543"/>
      <c r="L59" s="77"/>
      <c r="M59" s="526"/>
      <c r="N59" s="526"/>
      <c r="O59" s="77"/>
      <c r="P59" s="77"/>
      <c r="Q59" s="77"/>
      <c r="R59" s="77"/>
      <c r="S59" s="78"/>
      <c r="T59" s="526"/>
      <c r="U59" s="520"/>
      <c r="V59" s="77"/>
      <c r="W59" s="77"/>
      <c r="X59" s="77"/>
      <c r="Y59" s="77"/>
      <c r="Z59" s="77"/>
      <c r="AA59" s="526"/>
      <c r="AB59" s="559"/>
      <c r="AC59" s="196"/>
      <c r="AD59" s="196"/>
      <c r="AE59" s="77"/>
      <c r="AF59" s="543"/>
      <c r="AG59" s="428"/>
    </row>
    <row r="60" spans="1:33" x14ac:dyDescent="0.3">
      <c r="A60" s="69" t="s">
        <v>27</v>
      </c>
      <c r="B60" s="68"/>
      <c r="C60" s="76"/>
      <c r="D60" s="77">
        <v>73</v>
      </c>
      <c r="E60" s="77">
        <v>124</v>
      </c>
      <c r="F60" s="526"/>
      <c r="G60" s="526"/>
      <c r="H60" s="77">
        <v>70</v>
      </c>
      <c r="I60" s="77">
        <v>97</v>
      </c>
      <c r="J60" s="543">
        <v>26</v>
      </c>
      <c r="K60" s="543"/>
      <c r="L60" s="77"/>
      <c r="M60" s="526"/>
      <c r="N60" s="526"/>
      <c r="O60" s="77"/>
      <c r="P60" s="77"/>
      <c r="Q60" s="77"/>
      <c r="R60" s="77"/>
      <c r="S60" s="78"/>
      <c r="T60" s="526"/>
      <c r="U60" s="520"/>
      <c r="V60" s="77"/>
      <c r="W60" s="77"/>
      <c r="X60" s="77"/>
      <c r="Y60" s="77"/>
      <c r="Z60" s="77"/>
      <c r="AA60" s="526"/>
      <c r="AB60" s="559"/>
      <c r="AC60" s="196"/>
      <c r="AD60" s="196"/>
      <c r="AE60" s="77"/>
      <c r="AF60" s="543"/>
      <c r="AG60" s="428"/>
    </row>
    <row r="61" spans="1:33" x14ac:dyDescent="0.3">
      <c r="A61" s="70" t="s">
        <v>24</v>
      </c>
      <c r="B61" s="68"/>
      <c r="C61" s="76"/>
      <c r="D61" s="77"/>
      <c r="E61" s="77">
        <v>82</v>
      </c>
      <c r="F61" s="526"/>
      <c r="G61" s="526"/>
      <c r="H61" s="77">
        <v>35</v>
      </c>
      <c r="I61" s="77">
        <v>38</v>
      </c>
      <c r="J61" s="543"/>
      <c r="K61" s="543"/>
      <c r="L61" s="77">
        <v>19</v>
      </c>
      <c r="M61" s="526"/>
      <c r="N61" s="526"/>
      <c r="O61" s="77"/>
      <c r="P61" s="77"/>
      <c r="Q61" s="77"/>
      <c r="R61" s="77"/>
      <c r="S61" s="78"/>
      <c r="T61" s="526"/>
      <c r="U61" s="520"/>
      <c r="V61" s="77"/>
      <c r="W61" s="77"/>
      <c r="X61" s="77"/>
      <c r="Y61" s="77"/>
      <c r="Z61" s="77"/>
      <c r="AA61" s="526"/>
      <c r="AB61" s="559"/>
      <c r="AC61" s="196"/>
      <c r="AD61" s="196"/>
      <c r="AE61" s="77"/>
      <c r="AF61" s="543"/>
      <c r="AG61" s="428"/>
    </row>
    <row r="62" spans="1:33" x14ac:dyDescent="0.3">
      <c r="A62" s="70" t="s">
        <v>26</v>
      </c>
      <c r="B62" s="68"/>
      <c r="C62" s="76"/>
      <c r="D62" s="77"/>
      <c r="E62" s="77"/>
      <c r="F62" s="526"/>
      <c r="G62" s="526"/>
      <c r="H62" s="77"/>
      <c r="I62" s="77"/>
      <c r="J62" s="543"/>
      <c r="K62" s="543"/>
      <c r="L62" s="77"/>
      <c r="M62" s="526"/>
      <c r="N62" s="526"/>
      <c r="O62" s="77"/>
      <c r="P62" s="77"/>
      <c r="Q62" s="77"/>
      <c r="R62" s="77"/>
      <c r="S62" s="78"/>
      <c r="T62" s="526"/>
      <c r="U62" s="520"/>
      <c r="V62" s="77"/>
      <c r="W62" s="77"/>
      <c r="X62" s="77"/>
      <c r="Y62" s="77"/>
      <c r="Z62" s="77"/>
      <c r="AA62" s="526"/>
      <c r="AB62" s="559"/>
      <c r="AC62" s="196"/>
      <c r="AD62" s="196"/>
      <c r="AE62" s="77"/>
      <c r="AF62" s="543"/>
      <c r="AG62" s="428"/>
    </row>
    <row r="63" spans="1:33" x14ac:dyDescent="0.3">
      <c r="A63" s="70" t="s">
        <v>25</v>
      </c>
      <c r="B63" s="68"/>
      <c r="C63" s="76"/>
      <c r="D63" s="77">
        <v>53</v>
      </c>
      <c r="E63" s="77"/>
      <c r="F63" s="526"/>
      <c r="G63" s="526"/>
      <c r="H63" s="77">
        <v>35</v>
      </c>
      <c r="I63" s="77">
        <v>37</v>
      </c>
      <c r="J63" s="543">
        <v>26</v>
      </c>
      <c r="K63" s="543"/>
      <c r="L63" s="77">
        <v>62</v>
      </c>
      <c r="M63" s="526"/>
      <c r="N63" s="526"/>
      <c r="O63" s="77"/>
      <c r="P63" s="77"/>
      <c r="Q63" s="77">
        <v>50</v>
      </c>
      <c r="R63" s="77"/>
      <c r="S63" s="78"/>
      <c r="T63" s="526"/>
      <c r="U63" s="520"/>
      <c r="V63" s="77">
        <v>57</v>
      </c>
      <c r="W63" s="77"/>
      <c r="X63" s="77"/>
      <c r="Y63" s="77"/>
      <c r="Z63" s="77"/>
      <c r="AA63" s="526"/>
      <c r="AB63" s="559"/>
      <c r="AC63" s="196"/>
      <c r="AD63" s="196"/>
      <c r="AE63" s="77"/>
      <c r="AF63" s="543"/>
      <c r="AG63" s="428"/>
    </row>
    <row r="64" spans="1:33" x14ac:dyDescent="0.3">
      <c r="A64" s="70" t="s">
        <v>44</v>
      </c>
      <c r="B64" s="68"/>
      <c r="C64" s="76"/>
      <c r="D64" s="77"/>
      <c r="E64" s="77"/>
      <c r="F64" s="526"/>
      <c r="G64" s="526"/>
      <c r="H64" s="77"/>
      <c r="I64" s="77"/>
      <c r="J64" s="543"/>
      <c r="K64" s="543"/>
      <c r="L64" s="77"/>
      <c r="M64" s="526"/>
      <c r="N64" s="526"/>
      <c r="O64" s="77"/>
      <c r="P64" s="77"/>
      <c r="Q64" s="77"/>
      <c r="R64" s="77"/>
      <c r="S64" s="78"/>
      <c r="T64" s="526"/>
      <c r="U64" s="520"/>
      <c r="V64" s="77"/>
      <c r="W64" s="77"/>
      <c r="X64" s="77"/>
      <c r="Y64" s="77"/>
      <c r="Z64" s="77"/>
      <c r="AA64" s="526"/>
      <c r="AB64" s="559"/>
      <c r="AC64" s="196"/>
      <c r="AD64" s="196"/>
      <c r="AE64" s="77"/>
      <c r="AF64" s="543"/>
      <c r="AG64" s="428"/>
    </row>
    <row r="65" spans="1:33" ht="15" thickBot="1" x14ac:dyDescent="0.35">
      <c r="A65" s="71" t="s">
        <v>125</v>
      </c>
      <c r="B65" s="72"/>
      <c r="C65" s="79"/>
      <c r="D65" s="80"/>
      <c r="E65" s="80">
        <v>41</v>
      </c>
      <c r="F65" s="527"/>
      <c r="G65" s="527"/>
      <c r="H65" s="80"/>
      <c r="I65" s="80"/>
      <c r="J65" s="544">
        <v>26</v>
      </c>
      <c r="K65" s="544"/>
      <c r="L65" s="80"/>
      <c r="M65" s="527"/>
      <c r="N65" s="527"/>
      <c r="O65" s="80"/>
      <c r="P65" s="80"/>
      <c r="Q65" s="80">
        <v>49</v>
      </c>
      <c r="R65" s="80"/>
      <c r="S65" s="81"/>
      <c r="T65" s="527"/>
      <c r="U65" s="520"/>
      <c r="V65" s="80">
        <v>55</v>
      </c>
      <c r="W65" s="80"/>
      <c r="X65" s="80"/>
      <c r="Y65" s="80"/>
      <c r="Z65" s="80"/>
      <c r="AA65" s="527"/>
      <c r="AB65" s="560"/>
      <c r="AC65" s="197"/>
      <c r="AD65" s="197"/>
      <c r="AE65" s="80"/>
      <c r="AF65" s="544"/>
      <c r="AG65" s="428"/>
    </row>
    <row r="66" spans="1:33" ht="15" thickBot="1" x14ac:dyDescent="0.35">
      <c r="A66" s="36"/>
      <c r="B66" s="4"/>
      <c r="C66" s="12">
        <f t="shared" ref="C66:AG66" si="4">SUM(C58:C65)</f>
        <v>0</v>
      </c>
      <c r="D66" s="12">
        <f t="shared" si="4"/>
        <v>146</v>
      </c>
      <c r="E66" s="12">
        <f t="shared" si="4"/>
        <v>247</v>
      </c>
      <c r="F66" s="12">
        <f t="shared" si="4"/>
        <v>0</v>
      </c>
      <c r="G66" s="12">
        <f t="shared" si="4"/>
        <v>0</v>
      </c>
      <c r="H66" s="12">
        <f t="shared" si="4"/>
        <v>140</v>
      </c>
      <c r="I66" s="12">
        <f t="shared" si="4"/>
        <v>194</v>
      </c>
      <c r="J66" s="12">
        <f t="shared" si="4"/>
        <v>78</v>
      </c>
      <c r="K66" s="12">
        <f t="shared" si="4"/>
        <v>0</v>
      </c>
      <c r="L66" s="12">
        <f>SUM(L58:L65)</f>
        <v>143</v>
      </c>
      <c r="M66" s="12">
        <f t="shared" si="4"/>
        <v>0</v>
      </c>
      <c r="N66" s="12">
        <f t="shared" si="4"/>
        <v>0</v>
      </c>
      <c r="O66" s="12">
        <f t="shared" si="4"/>
        <v>0</v>
      </c>
      <c r="P66" s="12">
        <f t="shared" si="4"/>
        <v>0</v>
      </c>
      <c r="Q66" s="12">
        <f t="shared" si="4"/>
        <v>99</v>
      </c>
      <c r="R66" s="12">
        <f t="shared" si="4"/>
        <v>0</v>
      </c>
      <c r="S66" s="12">
        <f t="shared" si="4"/>
        <v>0</v>
      </c>
      <c r="T66" s="12">
        <f t="shared" si="4"/>
        <v>0</v>
      </c>
      <c r="U66" s="12">
        <f t="shared" si="4"/>
        <v>0</v>
      </c>
      <c r="V66" s="12">
        <f t="shared" si="4"/>
        <v>112</v>
      </c>
      <c r="W66" s="12">
        <f t="shared" si="4"/>
        <v>0</v>
      </c>
      <c r="X66" s="12">
        <f t="shared" si="4"/>
        <v>0</v>
      </c>
      <c r="Y66" s="12">
        <f t="shared" si="4"/>
        <v>0</v>
      </c>
      <c r="Z66" s="12">
        <f t="shared" si="4"/>
        <v>0</v>
      </c>
      <c r="AA66" s="12">
        <f t="shared" si="4"/>
        <v>0</v>
      </c>
      <c r="AB66" s="12">
        <f t="shared" si="4"/>
        <v>0</v>
      </c>
      <c r="AC66" s="12">
        <f t="shared" si="4"/>
        <v>0</v>
      </c>
      <c r="AD66" s="12">
        <f t="shared" si="4"/>
        <v>0</v>
      </c>
      <c r="AE66" s="12">
        <f t="shared" si="4"/>
        <v>0</v>
      </c>
      <c r="AF66" s="12">
        <f t="shared" si="4"/>
        <v>0</v>
      </c>
      <c r="AG66" s="324">
        <f t="shared" si="4"/>
        <v>0</v>
      </c>
    </row>
    <row r="67" spans="1:33" x14ac:dyDescent="0.3">
      <c r="A67" s="82" t="s">
        <v>144</v>
      </c>
      <c r="B67" s="83"/>
      <c r="C67" s="173"/>
      <c r="D67" s="174"/>
      <c r="E67" s="174"/>
      <c r="F67" s="522"/>
      <c r="G67" s="522"/>
      <c r="H67" s="174"/>
      <c r="I67" s="174"/>
      <c r="J67" s="539"/>
      <c r="K67" s="539"/>
      <c r="L67" s="174"/>
      <c r="M67" s="522"/>
      <c r="N67" s="522"/>
      <c r="O67" s="174"/>
      <c r="P67" s="174"/>
      <c r="Q67" s="174"/>
      <c r="R67" s="174"/>
      <c r="S67" s="194"/>
      <c r="T67" s="522"/>
      <c r="U67" s="520"/>
      <c r="V67" s="174"/>
      <c r="W67" s="174"/>
      <c r="X67" s="174"/>
      <c r="Y67" s="174"/>
      <c r="Z67" s="174"/>
      <c r="AA67" s="522"/>
      <c r="AB67" s="561"/>
      <c r="AC67" s="189"/>
      <c r="AD67" s="189"/>
      <c r="AE67" s="174"/>
      <c r="AF67" s="539"/>
      <c r="AG67" s="336"/>
    </row>
    <row r="68" spans="1:33" x14ac:dyDescent="0.3">
      <c r="A68" s="84" t="s">
        <v>35</v>
      </c>
      <c r="B68" s="85"/>
      <c r="C68" s="173"/>
      <c r="D68" s="174"/>
      <c r="E68" s="174"/>
      <c r="F68" s="522"/>
      <c r="G68" s="522"/>
      <c r="H68" s="174"/>
      <c r="I68" s="174"/>
      <c r="J68" s="539"/>
      <c r="K68" s="539"/>
      <c r="L68" s="174"/>
      <c r="M68" s="522"/>
      <c r="N68" s="522"/>
      <c r="O68" s="174"/>
      <c r="P68" s="174"/>
      <c r="Q68" s="174"/>
      <c r="R68" s="174"/>
      <c r="S68" s="194"/>
      <c r="T68" s="522"/>
      <c r="U68" s="520"/>
      <c r="V68" s="174"/>
      <c r="W68" s="174"/>
      <c r="X68" s="174"/>
      <c r="Y68" s="174"/>
      <c r="Z68" s="174"/>
      <c r="AA68" s="522"/>
      <c r="AB68" s="561"/>
      <c r="AC68" s="189"/>
      <c r="AD68" s="189"/>
      <c r="AE68" s="174"/>
      <c r="AF68" s="539"/>
      <c r="AG68" s="336"/>
    </row>
    <row r="69" spans="1:33" x14ac:dyDescent="0.3">
      <c r="A69" s="86" t="s">
        <v>33</v>
      </c>
      <c r="B69" s="85"/>
      <c r="C69" s="173"/>
      <c r="D69" s="174"/>
      <c r="E69" s="174"/>
      <c r="F69" s="522"/>
      <c r="G69" s="522"/>
      <c r="H69" s="174"/>
      <c r="I69" s="174"/>
      <c r="J69" s="539"/>
      <c r="K69" s="539"/>
      <c r="L69" s="174"/>
      <c r="M69" s="522"/>
      <c r="N69" s="522"/>
      <c r="O69" s="174"/>
      <c r="P69" s="174"/>
      <c r="Q69" s="174"/>
      <c r="R69" s="174"/>
      <c r="S69" s="194">
        <v>22</v>
      </c>
      <c r="T69" s="522"/>
      <c r="U69" s="520"/>
      <c r="V69" s="174"/>
      <c r="W69" s="174"/>
      <c r="X69" s="174"/>
      <c r="Y69" s="174"/>
      <c r="Z69" s="174"/>
      <c r="AA69" s="522"/>
      <c r="AB69" s="561"/>
      <c r="AC69" s="189"/>
      <c r="AD69" s="189"/>
      <c r="AE69" s="174"/>
      <c r="AF69" s="539"/>
      <c r="AG69" s="336"/>
    </row>
    <row r="70" spans="1:33" x14ac:dyDescent="0.3">
      <c r="A70" s="87" t="s">
        <v>31</v>
      </c>
      <c r="B70" s="85"/>
      <c r="C70" s="173"/>
      <c r="D70" s="174"/>
      <c r="E70" s="174"/>
      <c r="F70" s="522"/>
      <c r="G70" s="522"/>
      <c r="H70" s="174"/>
      <c r="I70" s="174"/>
      <c r="J70" s="539"/>
      <c r="K70" s="539"/>
      <c r="L70" s="174"/>
      <c r="M70" s="522"/>
      <c r="N70" s="522"/>
      <c r="O70" s="174"/>
      <c r="P70" s="174"/>
      <c r="Q70" s="174"/>
      <c r="R70" s="174"/>
      <c r="S70" s="194"/>
      <c r="T70" s="522"/>
      <c r="U70" s="520"/>
      <c r="V70" s="174"/>
      <c r="W70" s="174"/>
      <c r="X70" s="174"/>
      <c r="Y70" s="174"/>
      <c r="Z70" s="174"/>
      <c r="AA70" s="522"/>
      <c r="AB70" s="561"/>
      <c r="AC70" s="189"/>
      <c r="AD70" s="189"/>
      <c r="AE70" s="174"/>
      <c r="AF70" s="539"/>
      <c r="AG70" s="336"/>
    </row>
    <row r="71" spans="1:33" x14ac:dyDescent="0.3">
      <c r="A71" s="87" t="s">
        <v>34</v>
      </c>
      <c r="B71" s="85"/>
      <c r="C71" s="173"/>
      <c r="D71" s="174"/>
      <c r="E71" s="174"/>
      <c r="F71" s="522"/>
      <c r="G71" s="522"/>
      <c r="H71" s="174"/>
      <c r="I71" s="174"/>
      <c r="J71" s="539"/>
      <c r="K71" s="539"/>
      <c r="L71" s="174"/>
      <c r="M71" s="522"/>
      <c r="N71" s="522"/>
      <c r="O71" s="174"/>
      <c r="P71" s="174"/>
      <c r="Q71" s="174"/>
      <c r="R71" s="174"/>
      <c r="S71" s="194"/>
      <c r="T71" s="522"/>
      <c r="U71" s="520"/>
      <c r="V71" s="174"/>
      <c r="W71" s="174"/>
      <c r="X71" s="174"/>
      <c r="Y71" s="174"/>
      <c r="Z71" s="174"/>
      <c r="AA71" s="522"/>
      <c r="AB71" s="561"/>
      <c r="AC71" s="189"/>
      <c r="AD71" s="189"/>
      <c r="AE71" s="174"/>
      <c r="AF71" s="539"/>
      <c r="AG71" s="336"/>
    </row>
    <row r="72" spans="1:33" x14ac:dyDescent="0.3">
      <c r="A72" s="87" t="s">
        <v>32</v>
      </c>
      <c r="B72" s="85"/>
      <c r="C72" s="173"/>
      <c r="D72" s="174"/>
      <c r="E72" s="174"/>
      <c r="F72" s="522"/>
      <c r="G72" s="522"/>
      <c r="H72" s="174"/>
      <c r="I72" s="174"/>
      <c r="J72" s="539"/>
      <c r="K72" s="539"/>
      <c r="L72" s="174"/>
      <c r="M72" s="522"/>
      <c r="N72" s="522"/>
      <c r="O72" s="174"/>
      <c r="P72" s="174"/>
      <c r="Q72" s="174"/>
      <c r="R72" s="174"/>
      <c r="S72" s="194"/>
      <c r="T72" s="522"/>
      <c r="U72" s="520"/>
      <c r="V72" s="174"/>
      <c r="W72" s="174"/>
      <c r="X72" s="174"/>
      <c r="Y72" s="174"/>
      <c r="Z72" s="174"/>
      <c r="AA72" s="522"/>
      <c r="AB72" s="561"/>
      <c r="AC72" s="189"/>
      <c r="AD72" s="189"/>
      <c r="AE72" s="174"/>
      <c r="AF72" s="539"/>
      <c r="AG72" s="336"/>
    </row>
    <row r="73" spans="1:33" x14ac:dyDescent="0.3">
      <c r="A73" s="87" t="s">
        <v>45</v>
      </c>
      <c r="B73" s="85"/>
      <c r="C73" s="173"/>
      <c r="D73" s="174"/>
      <c r="E73" s="174"/>
      <c r="F73" s="522"/>
      <c r="G73" s="522"/>
      <c r="H73" s="174"/>
      <c r="I73" s="174"/>
      <c r="J73" s="539"/>
      <c r="K73" s="539"/>
      <c r="L73" s="174"/>
      <c r="M73" s="522"/>
      <c r="N73" s="522"/>
      <c r="O73" s="174"/>
      <c r="P73" s="174"/>
      <c r="Q73" s="174"/>
      <c r="R73" s="174"/>
      <c r="S73" s="194"/>
      <c r="T73" s="522"/>
      <c r="U73" s="520"/>
      <c r="V73" s="174"/>
      <c r="W73" s="174"/>
      <c r="X73" s="174"/>
      <c r="Y73" s="174"/>
      <c r="Z73" s="174"/>
      <c r="AA73" s="522"/>
      <c r="AB73" s="561"/>
      <c r="AC73" s="189"/>
      <c r="AD73" s="189"/>
      <c r="AE73" s="174"/>
      <c r="AF73" s="539"/>
      <c r="AG73" s="336"/>
    </row>
    <row r="74" spans="1:33" ht="15" thickBot="1" x14ac:dyDescent="0.35">
      <c r="A74" s="87" t="s">
        <v>126</v>
      </c>
      <c r="B74" s="85"/>
      <c r="C74" s="173"/>
      <c r="D74" s="174"/>
      <c r="E74" s="174"/>
      <c r="F74" s="522"/>
      <c r="G74" s="522"/>
      <c r="H74" s="174"/>
      <c r="I74" s="174"/>
      <c r="J74" s="539"/>
      <c r="K74" s="539"/>
      <c r="L74" s="174"/>
      <c r="M74" s="522"/>
      <c r="N74" s="522"/>
      <c r="O74" s="174"/>
      <c r="P74" s="174"/>
      <c r="Q74" s="174"/>
      <c r="R74" s="174"/>
      <c r="S74" s="194">
        <v>22</v>
      </c>
      <c r="T74" s="522"/>
      <c r="U74" s="520"/>
      <c r="V74" s="174"/>
      <c r="W74" s="174"/>
      <c r="X74" s="174"/>
      <c r="Y74" s="174"/>
      <c r="Z74" s="174"/>
      <c r="AA74" s="522"/>
      <c r="AB74" s="561"/>
      <c r="AC74" s="189"/>
      <c r="AD74" s="189"/>
      <c r="AE74" s="174"/>
      <c r="AF74" s="539"/>
      <c r="AG74" s="336"/>
    </row>
    <row r="75" spans="1:33" ht="15" thickBot="1" x14ac:dyDescent="0.35">
      <c r="A75" s="293"/>
      <c r="B75" s="294"/>
      <c r="C75" s="50">
        <f>SUM(C67:C74)</f>
        <v>0</v>
      </c>
      <c r="D75" s="50">
        <f t="shared" ref="D75:AG75" si="5">SUM(D67:D74)</f>
        <v>0</v>
      </c>
      <c r="E75" s="50">
        <f t="shared" si="5"/>
        <v>0</v>
      </c>
      <c r="F75" s="50">
        <f t="shared" si="5"/>
        <v>0</v>
      </c>
      <c r="G75" s="50">
        <f t="shared" si="5"/>
        <v>0</v>
      </c>
      <c r="H75" s="50">
        <f t="shared" si="5"/>
        <v>0</v>
      </c>
      <c r="I75" s="50">
        <f t="shared" si="5"/>
        <v>0</v>
      </c>
      <c r="J75" s="50">
        <f t="shared" si="5"/>
        <v>0</v>
      </c>
      <c r="K75" s="50">
        <f t="shared" si="5"/>
        <v>0</v>
      </c>
      <c r="L75" s="50">
        <f>SUM(L67:L74)</f>
        <v>0</v>
      </c>
      <c r="M75" s="50">
        <f t="shared" si="5"/>
        <v>0</v>
      </c>
      <c r="N75" s="50">
        <f t="shared" si="5"/>
        <v>0</v>
      </c>
      <c r="O75" s="50">
        <f t="shared" si="5"/>
        <v>0</v>
      </c>
      <c r="P75" s="50">
        <f t="shared" si="5"/>
        <v>0</v>
      </c>
      <c r="Q75" s="50">
        <f t="shared" si="5"/>
        <v>0</v>
      </c>
      <c r="R75" s="50">
        <f>SUM(R67:R74)</f>
        <v>0</v>
      </c>
      <c r="S75" s="50">
        <f t="shared" si="5"/>
        <v>44</v>
      </c>
      <c r="T75" s="50">
        <f t="shared" si="5"/>
        <v>0</v>
      </c>
      <c r="U75" s="50">
        <f t="shared" si="5"/>
        <v>0</v>
      </c>
      <c r="V75" s="50">
        <f t="shared" si="5"/>
        <v>0</v>
      </c>
      <c r="W75" s="50">
        <f t="shared" si="5"/>
        <v>0</v>
      </c>
      <c r="X75" s="50">
        <f t="shared" si="5"/>
        <v>0</v>
      </c>
      <c r="Y75" s="50">
        <f t="shared" si="5"/>
        <v>0</v>
      </c>
      <c r="Z75" s="50">
        <f t="shared" si="5"/>
        <v>0</v>
      </c>
      <c r="AA75" s="50">
        <f t="shared" si="5"/>
        <v>0</v>
      </c>
      <c r="AB75" s="50">
        <f t="shared" si="5"/>
        <v>0</v>
      </c>
      <c r="AC75" s="50">
        <f t="shared" si="5"/>
        <v>0</v>
      </c>
      <c r="AD75" s="50">
        <f t="shared" si="5"/>
        <v>0</v>
      </c>
      <c r="AE75" s="50">
        <f t="shared" si="5"/>
        <v>0</v>
      </c>
      <c r="AF75" s="50">
        <f t="shared" si="5"/>
        <v>0</v>
      </c>
      <c r="AG75" s="318">
        <f t="shared" si="5"/>
        <v>0</v>
      </c>
    </row>
    <row r="76" spans="1:33" x14ac:dyDescent="0.3">
      <c r="A76" s="295" t="s">
        <v>136</v>
      </c>
      <c r="B76" s="296"/>
      <c r="C76" s="169"/>
      <c r="D76" s="170"/>
      <c r="E76" s="170"/>
      <c r="F76" s="520"/>
      <c r="G76" s="520"/>
      <c r="H76" s="170"/>
      <c r="I76" s="170"/>
      <c r="J76" s="537">
        <v>21</v>
      </c>
      <c r="K76" s="537"/>
      <c r="L76" s="170"/>
      <c r="M76" s="520"/>
      <c r="N76" s="520"/>
      <c r="O76" s="170"/>
      <c r="P76" s="170"/>
      <c r="Q76" s="170"/>
      <c r="R76" s="170"/>
      <c r="S76" s="170"/>
      <c r="T76" s="520"/>
      <c r="U76" s="520"/>
      <c r="V76" s="170"/>
      <c r="W76" s="170"/>
      <c r="X76" s="170"/>
      <c r="Y76" s="170"/>
      <c r="Z76" s="170"/>
      <c r="AA76" s="520"/>
      <c r="AB76" s="520"/>
      <c r="AC76" s="183"/>
      <c r="AD76" s="183"/>
      <c r="AE76" s="170"/>
      <c r="AF76" s="537"/>
      <c r="AG76" s="336"/>
    </row>
    <row r="77" spans="1:33" x14ac:dyDescent="0.3">
      <c r="A77" s="295" t="s">
        <v>61</v>
      </c>
      <c r="B77" s="297"/>
      <c r="C77" s="171"/>
      <c r="D77" s="172"/>
      <c r="E77" s="172"/>
      <c r="F77" s="521"/>
      <c r="G77" s="521"/>
      <c r="H77" s="172">
        <v>22</v>
      </c>
      <c r="I77" s="172"/>
      <c r="J77" s="538">
        <v>21</v>
      </c>
      <c r="K77" s="538"/>
      <c r="L77" s="172"/>
      <c r="M77" s="521"/>
      <c r="N77" s="521"/>
      <c r="O77" s="172"/>
      <c r="P77" s="172"/>
      <c r="Q77" s="172">
        <v>23</v>
      </c>
      <c r="R77" s="172"/>
      <c r="S77" s="172"/>
      <c r="T77" s="521"/>
      <c r="U77" s="520"/>
      <c r="V77" s="172"/>
      <c r="W77" s="172"/>
      <c r="X77" s="172"/>
      <c r="Y77" s="172"/>
      <c r="Z77" s="172">
        <v>22</v>
      </c>
      <c r="AA77" s="521"/>
      <c r="AB77" s="521"/>
      <c r="AC77" s="186"/>
      <c r="AD77" s="186"/>
      <c r="AE77" s="172"/>
      <c r="AF77" s="538"/>
      <c r="AG77" s="336"/>
    </row>
    <row r="78" spans="1:33" x14ac:dyDescent="0.3">
      <c r="A78" s="298" t="s">
        <v>58</v>
      </c>
      <c r="B78" s="297"/>
      <c r="C78" s="171"/>
      <c r="D78" s="172"/>
      <c r="E78" s="172"/>
      <c r="F78" s="521"/>
      <c r="G78" s="521"/>
      <c r="H78" s="172"/>
      <c r="I78" s="172"/>
      <c r="J78" s="538">
        <v>42</v>
      </c>
      <c r="K78" s="538"/>
      <c r="L78" s="172">
        <v>21</v>
      </c>
      <c r="M78" s="521"/>
      <c r="N78" s="521"/>
      <c r="O78" s="172"/>
      <c r="P78" s="172"/>
      <c r="Q78" s="172"/>
      <c r="R78" s="172"/>
      <c r="S78" s="172"/>
      <c r="T78" s="521"/>
      <c r="U78" s="520"/>
      <c r="V78" s="172"/>
      <c r="W78" s="172"/>
      <c r="X78" s="172"/>
      <c r="Y78" s="172"/>
      <c r="Z78" s="172"/>
      <c r="AA78" s="521"/>
      <c r="AB78" s="521"/>
      <c r="AC78" s="186"/>
      <c r="AD78" s="186"/>
      <c r="AE78" s="172"/>
      <c r="AF78" s="538"/>
      <c r="AG78" s="336"/>
    </row>
    <row r="79" spans="1:33" x14ac:dyDescent="0.3">
      <c r="A79" s="299" t="s">
        <v>56</v>
      </c>
      <c r="B79" s="297"/>
      <c r="C79" s="171"/>
      <c r="D79" s="172"/>
      <c r="E79" s="172"/>
      <c r="F79" s="521"/>
      <c r="G79" s="521"/>
      <c r="H79" s="172"/>
      <c r="I79" s="172"/>
      <c r="J79" s="538"/>
      <c r="K79" s="538"/>
      <c r="L79" s="172"/>
      <c r="M79" s="521"/>
      <c r="N79" s="521"/>
      <c r="O79" s="172"/>
      <c r="P79" s="172"/>
      <c r="Q79" s="172"/>
      <c r="R79" s="172"/>
      <c r="S79" s="172"/>
      <c r="T79" s="521"/>
      <c r="U79" s="520"/>
      <c r="V79" s="172"/>
      <c r="W79" s="172"/>
      <c r="X79" s="172"/>
      <c r="Y79" s="172">
        <v>26</v>
      </c>
      <c r="Z79" s="172"/>
      <c r="AA79" s="521"/>
      <c r="AB79" s="521"/>
      <c r="AC79" s="186"/>
      <c r="AD79" s="186"/>
      <c r="AE79" s="172"/>
      <c r="AF79" s="538"/>
      <c r="AG79" s="336"/>
    </row>
    <row r="80" spans="1:33" x14ac:dyDescent="0.3">
      <c r="A80" s="299" t="s">
        <v>59</v>
      </c>
      <c r="B80" s="297"/>
      <c r="C80" s="171"/>
      <c r="D80" s="172"/>
      <c r="E80" s="172"/>
      <c r="F80" s="521"/>
      <c r="G80" s="521"/>
      <c r="H80" s="172"/>
      <c r="I80" s="172"/>
      <c r="J80" s="538"/>
      <c r="K80" s="538"/>
      <c r="L80" s="172"/>
      <c r="M80" s="521"/>
      <c r="N80" s="521"/>
      <c r="O80" s="172"/>
      <c r="P80" s="172"/>
      <c r="Q80" s="172"/>
      <c r="R80" s="172"/>
      <c r="S80" s="172"/>
      <c r="T80" s="521"/>
      <c r="U80" s="520"/>
      <c r="V80" s="172"/>
      <c r="W80" s="172"/>
      <c r="X80" s="172"/>
      <c r="Y80" s="172"/>
      <c r="Z80" s="172"/>
      <c r="AA80" s="521"/>
      <c r="AB80" s="521"/>
      <c r="AC80" s="186"/>
      <c r="AD80" s="186"/>
      <c r="AE80" s="172"/>
      <c r="AF80" s="538"/>
      <c r="AG80" s="336"/>
    </row>
    <row r="81" spans="1:33" x14ac:dyDescent="0.3">
      <c r="A81" s="299" t="s">
        <v>57</v>
      </c>
      <c r="B81" s="297"/>
      <c r="C81" s="171"/>
      <c r="D81" s="172"/>
      <c r="E81" s="172"/>
      <c r="F81" s="521"/>
      <c r="G81" s="521"/>
      <c r="H81" s="172"/>
      <c r="I81" s="172"/>
      <c r="J81" s="538"/>
      <c r="K81" s="538"/>
      <c r="L81" s="172"/>
      <c r="M81" s="521"/>
      <c r="N81" s="521"/>
      <c r="O81" s="172"/>
      <c r="P81" s="172"/>
      <c r="Q81" s="172"/>
      <c r="R81" s="172"/>
      <c r="S81" s="172"/>
      <c r="T81" s="521"/>
      <c r="U81" s="520"/>
      <c r="V81" s="172"/>
      <c r="W81" s="172"/>
      <c r="X81" s="172"/>
      <c r="Y81" s="172"/>
      <c r="Z81" s="172"/>
      <c r="AA81" s="521"/>
      <c r="AB81" s="521"/>
      <c r="AC81" s="186"/>
      <c r="AD81" s="186"/>
      <c r="AE81" s="172"/>
      <c r="AF81" s="538"/>
      <c r="AG81" s="336"/>
    </row>
    <row r="82" spans="1:33" x14ac:dyDescent="0.3">
      <c r="A82" s="299" t="s">
        <v>60</v>
      </c>
      <c r="B82" s="297"/>
      <c r="C82" s="171"/>
      <c r="D82" s="172"/>
      <c r="E82" s="172"/>
      <c r="F82" s="521"/>
      <c r="G82" s="521"/>
      <c r="H82" s="172"/>
      <c r="I82" s="172"/>
      <c r="J82" s="538"/>
      <c r="K82" s="538"/>
      <c r="L82" s="172"/>
      <c r="M82" s="521"/>
      <c r="N82" s="521"/>
      <c r="O82" s="172"/>
      <c r="P82" s="172"/>
      <c r="Q82" s="172"/>
      <c r="R82" s="172"/>
      <c r="S82" s="172"/>
      <c r="T82" s="521"/>
      <c r="U82" s="520"/>
      <c r="V82" s="172"/>
      <c r="W82" s="172"/>
      <c r="X82" s="172"/>
      <c r="Y82" s="172"/>
      <c r="Z82" s="172"/>
      <c r="AA82" s="521"/>
      <c r="AB82" s="521"/>
      <c r="AC82" s="186"/>
      <c r="AD82" s="186"/>
      <c r="AE82" s="172"/>
      <c r="AF82" s="538"/>
      <c r="AG82" s="336"/>
    </row>
    <row r="83" spans="1:33" ht="15" thickBot="1" x14ac:dyDescent="0.35">
      <c r="A83" s="299" t="s">
        <v>127</v>
      </c>
      <c r="B83" s="297"/>
      <c r="C83" s="173"/>
      <c r="D83" s="174"/>
      <c r="E83" s="174"/>
      <c r="F83" s="522"/>
      <c r="G83" s="522"/>
      <c r="H83" s="174">
        <v>22</v>
      </c>
      <c r="I83" s="174"/>
      <c r="J83" s="539">
        <v>21</v>
      </c>
      <c r="K83" s="539"/>
      <c r="L83" s="174">
        <v>21</v>
      </c>
      <c r="M83" s="522"/>
      <c r="N83" s="522"/>
      <c r="O83" s="174"/>
      <c r="P83" s="174"/>
      <c r="Q83" s="174"/>
      <c r="R83" s="174"/>
      <c r="S83" s="174"/>
      <c r="T83" s="522"/>
      <c r="U83" s="553"/>
      <c r="V83" s="174"/>
      <c r="W83" s="174"/>
      <c r="X83" s="174"/>
      <c r="Y83" s="174"/>
      <c r="Z83" s="174"/>
      <c r="AA83" s="522"/>
      <c r="AB83" s="522"/>
      <c r="AC83" s="189"/>
      <c r="AD83" s="189"/>
      <c r="AE83" s="174"/>
      <c r="AF83" s="539"/>
      <c r="AG83" s="336"/>
    </row>
    <row r="84" spans="1:33" ht="15" thickBot="1" x14ac:dyDescent="0.35">
      <c r="A84" s="36"/>
      <c r="B84" s="4"/>
      <c r="C84" s="50">
        <f>SUM(C76:C83)</f>
        <v>0</v>
      </c>
      <c r="D84" s="50">
        <f>SUM(D76:D83)</f>
        <v>0</v>
      </c>
      <c r="E84" s="50">
        <f t="shared" ref="E84:AG84" si="6">SUM(E76:E83)</f>
        <v>0</v>
      </c>
      <c r="F84" s="50">
        <f t="shared" si="6"/>
        <v>0</v>
      </c>
      <c r="G84" s="50">
        <f t="shared" si="6"/>
        <v>0</v>
      </c>
      <c r="H84" s="50">
        <f t="shared" si="6"/>
        <v>44</v>
      </c>
      <c r="I84" s="50">
        <f t="shared" si="6"/>
        <v>0</v>
      </c>
      <c r="J84" s="50">
        <f t="shared" si="6"/>
        <v>105</v>
      </c>
      <c r="K84" s="50">
        <f t="shared" si="6"/>
        <v>0</v>
      </c>
      <c r="L84" s="50">
        <f t="shared" si="6"/>
        <v>42</v>
      </c>
      <c r="M84" s="50">
        <f t="shared" si="6"/>
        <v>0</v>
      </c>
      <c r="N84" s="50">
        <f t="shared" si="6"/>
        <v>0</v>
      </c>
      <c r="O84" s="50">
        <f t="shared" si="6"/>
        <v>0</v>
      </c>
      <c r="P84" s="50">
        <f t="shared" si="6"/>
        <v>0</v>
      </c>
      <c r="Q84" s="50">
        <f t="shared" si="6"/>
        <v>23</v>
      </c>
      <c r="R84" s="50">
        <f>SUM(R76:R83)</f>
        <v>0</v>
      </c>
      <c r="S84" s="50">
        <f t="shared" si="6"/>
        <v>0</v>
      </c>
      <c r="T84" s="50">
        <f t="shared" si="6"/>
        <v>0</v>
      </c>
      <c r="U84" s="50">
        <f t="shared" si="6"/>
        <v>0</v>
      </c>
      <c r="V84" s="50">
        <f t="shared" si="6"/>
        <v>0</v>
      </c>
      <c r="W84" s="50">
        <f t="shared" si="6"/>
        <v>0</v>
      </c>
      <c r="X84" s="50">
        <f t="shared" si="6"/>
        <v>0</v>
      </c>
      <c r="Y84" s="50">
        <f t="shared" si="6"/>
        <v>26</v>
      </c>
      <c r="Z84" s="50">
        <f t="shared" si="6"/>
        <v>22</v>
      </c>
      <c r="AA84" s="50">
        <f t="shared" si="6"/>
        <v>0</v>
      </c>
      <c r="AB84" s="50">
        <f t="shared" si="6"/>
        <v>0</v>
      </c>
      <c r="AC84" s="50">
        <f t="shared" si="6"/>
        <v>0</v>
      </c>
      <c r="AD84" s="50">
        <f t="shared" si="6"/>
        <v>0</v>
      </c>
      <c r="AE84" s="50">
        <f t="shared" si="6"/>
        <v>0</v>
      </c>
      <c r="AF84" s="50">
        <f t="shared" si="6"/>
        <v>0</v>
      </c>
      <c r="AG84" s="318">
        <f t="shared" si="6"/>
        <v>0</v>
      </c>
    </row>
    <row r="85" spans="1:33" x14ac:dyDescent="0.3">
      <c r="A85" s="62" t="s">
        <v>137</v>
      </c>
      <c r="B85" s="92"/>
      <c r="C85" s="169"/>
      <c r="D85" s="170"/>
      <c r="E85" s="170"/>
      <c r="F85" s="520"/>
      <c r="G85" s="520"/>
      <c r="H85" s="170"/>
      <c r="I85" s="170"/>
      <c r="J85" s="537"/>
      <c r="K85" s="537"/>
      <c r="L85" s="170"/>
      <c r="M85" s="520"/>
      <c r="N85" s="520"/>
      <c r="O85" s="170"/>
      <c r="P85" s="170"/>
      <c r="Q85" s="170"/>
      <c r="R85" s="170"/>
      <c r="S85" s="170"/>
      <c r="T85" s="535"/>
      <c r="U85" s="520"/>
      <c r="V85" s="183"/>
      <c r="W85" s="183"/>
      <c r="X85" s="170"/>
      <c r="Y85" s="170"/>
      <c r="Z85" s="183"/>
      <c r="AA85" s="535"/>
      <c r="AB85" s="535"/>
      <c r="AC85" s="183"/>
      <c r="AD85" s="183"/>
      <c r="AE85" s="170"/>
      <c r="AF85" s="537"/>
      <c r="AG85" s="336"/>
    </row>
    <row r="86" spans="1:33" x14ac:dyDescent="0.3">
      <c r="A86" s="63" t="s">
        <v>40</v>
      </c>
      <c r="B86" s="95"/>
      <c r="C86" s="171"/>
      <c r="D86" s="172"/>
      <c r="E86" s="172"/>
      <c r="F86" s="521"/>
      <c r="G86" s="521"/>
      <c r="H86" s="172"/>
      <c r="I86" s="172"/>
      <c r="J86" s="538"/>
      <c r="K86" s="538"/>
      <c r="L86" s="172"/>
      <c r="M86" s="521"/>
      <c r="N86" s="521"/>
      <c r="O86" s="172"/>
      <c r="P86" s="172"/>
      <c r="Q86" s="172"/>
      <c r="R86" s="172"/>
      <c r="S86" s="172"/>
      <c r="T86" s="536"/>
      <c r="U86" s="521"/>
      <c r="V86" s="183"/>
      <c r="W86" s="186"/>
      <c r="X86" s="172"/>
      <c r="Y86" s="172"/>
      <c r="Z86" s="186"/>
      <c r="AA86" s="536"/>
      <c r="AB86" s="536"/>
      <c r="AC86" s="186"/>
      <c r="AD86" s="186"/>
      <c r="AE86" s="172"/>
      <c r="AF86" s="538"/>
      <c r="AG86" s="336"/>
    </row>
    <row r="87" spans="1:33" x14ac:dyDescent="0.3">
      <c r="A87" s="63" t="s">
        <v>38</v>
      </c>
      <c r="B87" s="95"/>
      <c r="C87" s="171"/>
      <c r="D87" s="172"/>
      <c r="E87" s="172"/>
      <c r="F87" s="521"/>
      <c r="G87" s="521"/>
      <c r="H87" s="172"/>
      <c r="I87" s="172"/>
      <c r="J87" s="538"/>
      <c r="K87" s="538"/>
      <c r="L87" s="172"/>
      <c r="M87" s="521"/>
      <c r="N87" s="521"/>
      <c r="O87" s="172"/>
      <c r="P87" s="172"/>
      <c r="Q87" s="172"/>
      <c r="R87" s="172"/>
      <c r="S87" s="172"/>
      <c r="T87" s="536"/>
      <c r="U87" s="521"/>
      <c r="V87" s="186"/>
      <c r="W87" s="186"/>
      <c r="X87" s="172"/>
      <c r="Y87" s="172"/>
      <c r="Z87" s="186"/>
      <c r="AA87" s="536"/>
      <c r="AB87" s="536"/>
      <c r="AC87" s="186"/>
      <c r="AD87" s="186"/>
      <c r="AE87" s="172"/>
      <c r="AF87" s="538"/>
      <c r="AG87" s="336">
        <v>31</v>
      </c>
    </row>
    <row r="88" spans="1:33" x14ac:dyDescent="0.3">
      <c r="A88" s="63" t="s">
        <v>36</v>
      </c>
      <c r="B88" s="95"/>
      <c r="C88" s="171"/>
      <c r="D88" s="172"/>
      <c r="E88" s="172"/>
      <c r="F88" s="521"/>
      <c r="G88" s="521"/>
      <c r="H88" s="172"/>
      <c r="I88" s="172"/>
      <c r="J88" s="538"/>
      <c r="K88" s="538"/>
      <c r="L88" s="172"/>
      <c r="M88" s="521"/>
      <c r="N88" s="521"/>
      <c r="O88" s="172"/>
      <c r="P88" s="172"/>
      <c r="Q88" s="172"/>
      <c r="R88" s="172"/>
      <c r="S88" s="172"/>
      <c r="T88" s="536"/>
      <c r="U88" s="521"/>
      <c r="V88" s="186"/>
      <c r="W88" s="186"/>
      <c r="X88" s="172"/>
      <c r="Y88" s="172"/>
      <c r="Z88" s="186"/>
      <c r="AA88" s="536"/>
      <c r="AB88" s="536"/>
      <c r="AC88" s="186">
        <v>14</v>
      </c>
      <c r="AD88" s="186"/>
      <c r="AE88" s="172"/>
      <c r="AF88" s="538"/>
      <c r="AG88" s="336"/>
    </row>
    <row r="89" spans="1:33" x14ac:dyDescent="0.3">
      <c r="A89" s="64" t="s">
        <v>39</v>
      </c>
      <c r="B89" s="93"/>
      <c r="C89" s="173"/>
      <c r="D89" s="174"/>
      <c r="E89" s="174"/>
      <c r="F89" s="522"/>
      <c r="G89" s="522"/>
      <c r="H89" s="174"/>
      <c r="I89" s="174"/>
      <c r="J89" s="539"/>
      <c r="K89" s="539"/>
      <c r="L89" s="174"/>
      <c r="M89" s="522"/>
      <c r="N89" s="522"/>
      <c r="O89" s="174"/>
      <c r="P89" s="174"/>
      <c r="Q89" s="174"/>
      <c r="R89" s="174"/>
      <c r="S89" s="174"/>
      <c r="T89" s="534"/>
      <c r="U89" s="521"/>
      <c r="V89" s="189"/>
      <c r="W89" s="189"/>
      <c r="X89" s="174"/>
      <c r="Y89" s="174"/>
      <c r="Z89" s="189"/>
      <c r="AA89" s="534"/>
      <c r="AB89" s="534"/>
      <c r="AC89" s="189"/>
      <c r="AD89" s="189"/>
      <c r="AE89" s="174"/>
      <c r="AF89" s="539"/>
      <c r="AG89" s="336"/>
    </row>
    <row r="90" spans="1:33" x14ac:dyDescent="0.3">
      <c r="A90" s="64" t="s">
        <v>37</v>
      </c>
      <c r="B90" s="93"/>
      <c r="C90" s="173"/>
      <c r="D90" s="174"/>
      <c r="E90" s="174"/>
      <c r="F90" s="522"/>
      <c r="G90" s="522"/>
      <c r="H90" s="174"/>
      <c r="I90" s="174"/>
      <c r="J90" s="539"/>
      <c r="K90" s="539"/>
      <c r="L90" s="174"/>
      <c r="M90" s="522"/>
      <c r="N90" s="522"/>
      <c r="O90" s="174"/>
      <c r="P90" s="174"/>
      <c r="Q90" s="174"/>
      <c r="R90" s="174"/>
      <c r="S90" s="174"/>
      <c r="T90" s="534"/>
      <c r="U90" s="554"/>
      <c r="V90" s="174"/>
      <c r="W90" s="189"/>
      <c r="X90" s="174"/>
      <c r="Y90" s="174"/>
      <c r="Z90" s="189"/>
      <c r="AA90" s="534"/>
      <c r="AB90" s="534"/>
      <c r="AC90" s="189"/>
      <c r="AD90" s="189"/>
      <c r="AE90" s="174"/>
      <c r="AF90" s="539"/>
      <c r="AG90" s="336"/>
    </row>
    <row r="91" spans="1:33" x14ac:dyDescent="0.3">
      <c r="A91" s="64" t="s">
        <v>46</v>
      </c>
      <c r="B91" s="93"/>
      <c r="C91" s="173"/>
      <c r="D91" s="174"/>
      <c r="E91" s="174"/>
      <c r="F91" s="522"/>
      <c r="G91" s="522"/>
      <c r="H91" s="174"/>
      <c r="I91" s="174"/>
      <c r="J91" s="539"/>
      <c r="K91" s="539"/>
      <c r="L91" s="174"/>
      <c r="M91" s="522"/>
      <c r="N91" s="522"/>
      <c r="O91" s="174"/>
      <c r="P91" s="174"/>
      <c r="Q91" s="174"/>
      <c r="R91" s="174"/>
      <c r="S91" s="174"/>
      <c r="T91" s="534"/>
      <c r="U91" s="521"/>
      <c r="V91" s="189"/>
      <c r="W91" s="189"/>
      <c r="X91" s="174"/>
      <c r="Y91" s="174"/>
      <c r="Z91" s="189"/>
      <c r="AA91" s="534"/>
      <c r="AB91" s="534"/>
      <c r="AC91" s="189"/>
      <c r="AD91" s="189"/>
      <c r="AE91" s="174"/>
      <c r="AF91" s="539"/>
      <c r="AG91" s="336"/>
    </row>
    <row r="92" spans="1:33" ht="15" thickBot="1" x14ac:dyDescent="0.35">
      <c r="A92" s="64" t="s">
        <v>128</v>
      </c>
      <c r="B92" s="93"/>
      <c r="C92" s="173"/>
      <c r="D92" s="174"/>
      <c r="E92" s="174"/>
      <c r="F92" s="522"/>
      <c r="G92" s="522"/>
      <c r="H92" s="174"/>
      <c r="I92" s="174"/>
      <c r="J92" s="539"/>
      <c r="K92" s="539"/>
      <c r="L92" s="174"/>
      <c r="M92" s="522"/>
      <c r="N92" s="522"/>
      <c r="O92" s="174"/>
      <c r="P92" s="174"/>
      <c r="Q92" s="174"/>
      <c r="R92" s="174"/>
      <c r="S92" s="174"/>
      <c r="T92" s="534"/>
      <c r="U92" s="520"/>
      <c r="V92" s="189"/>
      <c r="W92" s="189"/>
      <c r="X92" s="174"/>
      <c r="Y92" s="174"/>
      <c r="Z92" s="189"/>
      <c r="AA92" s="534"/>
      <c r="AB92" s="534"/>
      <c r="AC92" s="189">
        <v>34</v>
      </c>
      <c r="AD92" s="189"/>
      <c r="AE92" s="174"/>
      <c r="AF92" s="539"/>
      <c r="AG92" s="336">
        <v>31</v>
      </c>
    </row>
    <row r="93" spans="1:33" ht="15" thickBot="1" x14ac:dyDescent="0.35">
      <c r="A93" s="36"/>
      <c r="B93" s="4"/>
      <c r="C93" s="12">
        <f t="shared" ref="C93:AG93" si="7">SUM(C85:C92)</f>
        <v>0</v>
      </c>
      <c r="D93" s="12">
        <f t="shared" si="7"/>
        <v>0</v>
      </c>
      <c r="E93" s="12">
        <f t="shared" si="7"/>
        <v>0</v>
      </c>
      <c r="F93" s="12">
        <f t="shared" si="7"/>
        <v>0</v>
      </c>
      <c r="G93" s="120">
        <f t="shared" si="7"/>
        <v>0</v>
      </c>
      <c r="H93" s="120">
        <f t="shared" si="7"/>
        <v>0</v>
      </c>
      <c r="I93" s="12">
        <f t="shared" si="7"/>
        <v>0</v>
      </c>
      <c r="J93" s="12">
        <f t="shared" si="7"/>
        <v>0</v>
      </c>
      <c r="K93" s="12">
        <f t="shared" si="7"/>
        <v>0</v>
      </c>
      <c r="L93" s="12">
        <f>SUM(L85:L92)</f>
        <v>0</v>
      </c>
      <c r="M93" s="12">
        <f t="shared" si="7"/>
        <v>0</v>
      </c>
      <c r="N93" s="12">
        <f t="shared" si="7"/>
        <v>0</v>
      </c>
      <c r="O93" s="12">
        <f t="shared" si="7"/>
        <v>0</v>
      </c>
      <c r="P93" s="12">
        <f t="shared" si="7"/>
        <v>0</v>
      </c>
      <c r="Q93" s="12">
        <f t="shared" si="7"/>
        <v>0</v>
      </c>
      <c r="R93" s="12">
        <f>SUM(R85:R92)</f>
        <v>0</v>
      </c>
      <c r="S93" s="12">
        <f t="shared" si="7"/>
        <v>0</v>
      </c>
      <c r="T93" s="12">
        <f t="shared" si="7"/>
        <v>0</v>
      </c>
      <c r="U93" s="12">
        <f t="shared" si="7"/>
        <v>0</v>
      </c>
      <c r="V93" s="12">
        <f t="shared" si="7"/>
        <v>0</v>
      </c>
      <c r="W93" s="12">
        <f t="shared" si="7"/>
        <v>0</v>
      </c>
      <c r="X93" s="12">
        <f t="shared" si="7"/>
        <v>0</v>
      </c>
      <c r="Y93" s="12">
        <f t="shared" si="7"/>
        <v>0</v>
      </c>
      <c r="Z93" s="12">
        <f t="shared" si="7"/>
        <v>0</v>
      </c>
      <c r="AA93" s="12">
        <f t="shared" si="7"/>
        <v>0</v>
      </c>
      <c r="AB93" s="12">
        <f t="shared" si="7"/>
        <v>0</v>
      </c>
      <c r="AC93" s="12">
        <f t="shared" si="7"/>
        <v>48</v>
      </c>
      <c r="AD93" s="12">
        <f t="shared" si="7"/>
        <v>0</v>
      </c>
      <c r="AE93" s="12">
        <f t="shared" si="7"/>
        <v>0</v>
      </c>
      <c r="AF93" s="12">
        <f t="shared" si="7"/>
        <v>0</v>
      </c>
      <c r="AG93" s="324">
        <f t="shared" si="7"/>
        <v>62</v>
      </c>
    </row>
    <row r="94" spans="1:33" x14ac:dyDescent="0.3">
      <c r="A94" s="62" t="s">
        <v>49</v>
      </c>
      <c r="B94" s="92"/>
      <c r="C94" s="169"/>
      <c r="D94" s="170"/>
      <c r="E94" s="170"/>
      <c r="F94" s="520"/>
      <c r="G94" s="520"/>
      <c r="H94" s="170"/>
      <c r="I94" s="170"/>
      <c r="J94" s="537"/>
      <c r="K94" s="537"/>
      <c r="L94" s="170"/>
      <c r="M94" s="520"/>
      <c r="N94" s="520"/>
      <c r="O94" s="170"/>
      <c r="P94" s="170"/>
      <c r="Q94" s="170"/>
      <c r="R94" s="170"/>
      <c r="S94" s="170"/>
      <c r="T94" s="535"/>
      <c r="U94" s="520"/>
      <c r="V94" s="183"/>
      <c r="W94" s="183"/>
      <c r="X94" s="170"/>
      <c r="Y94" s="170"/>
      <c r="Z94" s="183"/>
      <c r="AA94" s="535"/>
      <c r="AB94" s="535"/>
      <c r="AC94" s="183"/>
      <c r="AD94" s="183"/>
      <c r="AE94" s="170"/>
      <c r="AF94" s="537"/>
      <c r="AG94" s="336"/>
    </row>
    <row r="95" spans="1:33" x14ac:dyDescent="0.3">
      <c r="A95" s="63" t="s">
        <v>50</v>
      </c>
      <c r="B95" s="95"/>
      <c r="C95" s="171"/>
      <c r="D95" s="172"/>
      <c r="E95" s="172"/>
      <c r="F95" s="521"/>
      <c r="G95" s="521"/>
      <c r="H95" s="172"/>
      <c r="I95" s="172"/>
      <c r="J95" s="538"/>
      <c r="K95" s="538"/>
      <c r="L95" s="172"/>
      <c r="M95" s="521"/>
      <c r="N95" s="521"/>
      <c r="O95" s="172"/>
      <c r="P95" s="172"/>
      <c r="Q95" s="172"/>
      <c r="R95" s="172"/>
      <c r="S95" s="172"/>
      <c r="T95" s="536"/>
      <c r="U95" s="520"/>
      <c r="V95" s="186"/>
      <c r="W95" s="186"/>
      <c r="X95" s="172"/>
      <c r="Y95" s="172"/>
      <c r="Z95" s="186"/>
      <c r="AA95" s="536"/>
      <c r="AB95" s="536"/>
      <c r="AC95" s="186"/>
      <c r="AD95" s="186"/>
      <c r="AE95" s="172"/>
      <c r="AF95" s="538"/>
      <c r="AG95" s="336"/>
    </row>
    <row r="96" spans="1:33" x14ac:dyDescent="0.3">
      <c r="A96" s="63" t="s">
        <v>51</v>
      </c>
      <c r="B96" s="95"/>
      <c r="C96" s="171"/>
      <c r="D96" s="172"/>
      <c r="E96" s="172"/>
      <c r="F96" s="521"/>
      <c r="G96" s="521"/>
      <c r="H96" s="172"/>
      <c r="I96" s="172"/>
      <c r="J96" s="538"/>
      <c r="K96" s="538"/>
      <c r="L96" s="172"/>
      <c r="M96" s="521"/>
      <c r="N96" s="521"/>
      <c r="O96" s="172"/>
      <c r="P96" s="172"/>
      <c r="Q96" s="172"/>
      <c r="R96" s="172"/>
      <c r="S96" s="172"/>
      <c r="T96" s="536"/>
      <c r="U96" s="520"/>
      <c r="V96" s="186"/>
      <c r="W96" s="186"/>
      <c r="X96" s="172"/>
      <c r="Y96" s="172"/>
      <c r="Z96" s="186"/>
      <c r="AA96" s="536"/>
      <c r="AB96" s="536"/>
      <c r="AC96" s="186"/>
      <c r="AD96" s="186"/>
      <c r="AE96" s="172"/>
      <c r="AF96" s="538"/>
      <c r="AG96" s="336"/>
    </row>
    <row r="97" spans="1:33" x14ac:dyDescent="0.3">
      <c r="A97" s="63" t="s">
        <v>52</v>
      </c>
      <c r="B97" s="95"/>
      <c r="C97" s="171"/>
      <c r="D97" s="172"/>
      <c r="E97" s="172"/>
      <c r="F97" s="521"/>
      <c r="G97" s="521"/>
      <c r="H97" s="172"/>
      <c r="I97" s="172"/>
      <c r="J97" s="538"/>
      <c r="K97" s="538"/>
      <c r="L97" s="172"/>
      <c r="M97" s="521"/>
      <c r="N97" s="521"/>
      <c r="O97" s="172"/>
      <c r="P97" s="172"/>
      <c r="Q97" s="172"/>
      <c r="R97" s="172"/>
      <c r="S97" s="172"/>
      <c r="T97" s="536"/>
      <c r="U97" s="520"/>
      <c r="V97" s="186"/>
      <c r="W97" s="186"/>
      <c r="X97" s="172"/>
      <c r="Y97" s="172"/>
      <c r="Z97" s="186"/>
      <c r="AA97" s="536"/>
      <c r="AB97" s="536"/>
      <c r="AC97" s="186"/>
      <c r="AD97" s="186"/>
      <c r="AE97" s="172"/>
      <c r="AF97" s="538"/>
      <c r="AG97" s="336"/>
    </row>
    <row r="98" spans="1:33" x14ac:dyDescent="0.3">
      <c r="A98" s="64" t="s">
        <v>53</v>
      </c>
      <c r="B98" s="93"/>
      <c r="C98" s="173"/>
      <c r="D98" s="174"/>
      <c r="E98" s="174"/>
      <c r="F98" s="522"/>
      <c r="G98" s="522"/>
      <c r="H98" s="174"/>
      <c r="I98" s="174"/>
      <c r="J98" s="539"/>
      <c r="K98" s="539"/>
      <c r="L98" s="174"/>
      <c r="M98" s="522"/>
      <c r="N98" s="522"/>
      <c r="O98" s="174"/>
      <c r="P98" s="174"/>
      <c r="Q98" s="174"/>
      <c r="R98" s="174"/>
      <c r="S98" s="174"/>
      <c r="T98" s="534"/>
      <c r="U98" s="520"/>
      <c r="V98" s="189"/>
      <c r="W98" s="189"/>
      <c r="X98" s="174"/>
      <c r="Y98" s="174"/>
      <c r="Z98" s="189"/>
      <c r="AA98" s="534"/>
      <c r="AB98" s="534"/>
      <c r="AC98" s="189"/>
      <c r="AD98" s="189"/>
      <c r="AE98" s="174"/>
      <c r="AF98" s="539"/>
      <c r="AG98" s="336"/>
    </row>
    <row r="99" spans="1:33" ht="15" thickBot="1" x14ac:dyDescent="0.35">
      <c r="A99" s="64" t="s">
        <v>54</v>
      </c>
      <c r="B99" s="93"/>
      <c r="C99" s="173"/>
      <c r="D99" s="174"/>
      <c r="E99" s="174"/>
      <c r="F99" s="522"/>
      <c r="G99" s="522"/>
      <c r="H99" s="174"/>
      <c r="I99" s="174"/>
      <c r="J99" s="539"/>
      <c r="K99" s="539"/>
      <c r="L99" s="174"/>
      <c r="M99" s="522"/>
      <c r="N99" s="522"/>
      <c r="O99" s="174"/>
      <c r="P99" s="174"/>
      <c r="Q99" s="174"/>
      <c r="R99" s="174"/>
      <c r="S99" s="174"/>
      <c r="T99" s="534"/>
      <c r="U99" s="520"/>
      <c r="V99" s="189"/>
      <c r="W99" s="189"/>
      <c r="X99" s="174"/>
      <c r="Y99" s="174"/>
      <c r="Z99" s="189"/>
      <c r="AA99" s="534"/>
      <c r="AB99" s="534"/>
      <c r="AC99" s="189"/>
      <c r="AD99" s="189"/>
      <c r="AE99" s="174"/>
      <c r="AF99" s="539"/>
      <c r="AG99" s="336"/>
    </row>
    <row r="100" spans="1:33" ht="15" thickBot="1" x14ac:dyDescent="0.35">
      <c r="A100" s="36"/>
      <c r="B100" s="4"/>
      <c r="C100" s="12">
        <f>SUM(C94:C99)</f>
        <v>0</v>
      </c>
      <c r="D100" s="12">
        <f t="shared" ref="D100:AG100" si="8">SUM(D94:D99)</f>
        <v>0</v>
      </c>
      <c r="E100" s="12">
        <f t="shared" si="8"/>
        <v>0</v>
      </c>
      <c r="F100" s="12">
        <f t="shared" si="8"/>
        <v>0</v>
      </c>
      <c r="G100" s="12">
        <f t="shared" si="8"/>
        <v>0</v>
      </c>
      <c r="H100" s="12">
        <f t="shared" si="8"/>
        <v>0</v>
      </c>
      <c r="I100" s="12">
        <f t="shared" si="8"/>
        <v>0</v>
      </c>
      <c r="J100" s="12">
        <f t="shared" si="8"/>
        <v>0</v>
      </c>
      <c r="K100" s="12">
        <f t="shared" si="8"/>
        <v>0</v>
      </c>
      <c r="L100" s="12">
        <f>SUM(L94:L99)</f>
        <v>0</v>
      </c>
      <c r="M100" s="12">
        <f t="shared" si="8"/>
        <v>0</v>
      </c>
      <c r="N100" s="12">
        <f t="shared" si="8"/>
        <v>0</v>
      </c>
      <c r="O100" s="12">
        <f t="shared" si="8"/>
        <v>0</v>
      </c>
      <c r="P100" s="12">
        <f t="shared" si="8"/>
        <v>0</v>
      </c>
      <c r="Q100" s="12">
        <f t="shared" si="8"/>
        <v>0</v>
      </c>
      <c r="R100" s="12">
        <f t="shared" si="8"/>
        <v>0</v>
      </c>
      <c r="S100" s="12">
        <f t="shared" si="8"/>
        <v>0</v>
      </c>
      <c r="T100" s="12">
        <f t="shared" si="8"/>
        <v>0</v>
      </c>
      <c r="U100" s="12">
        <f t="shared" si="8"/>
        <v>0</v>
      </c>
      <c r="V100" s="12">
        <f t="shared" si="8"/>
        <v>0</v>
      </c>
      <c r="W100" s="12">
        <f t="shared" si="8"/>
        <v>0</v>
      </c>
      <c r="X100" s="12">
        <f t="shared" si="8"/>
        <v>0</v>
      </c>
      <c r="Y100" s="12">
        <f t="shared" si="8"/>
        <v>0</v>
      </c>
      <c r="Z100" s="12">
        <f t="shared" si="8"/>
        <v>0</v>
      </c>
      <c r="AA100" s="12">
        <f t="shared" si="8"/>
        <v>0</v>
      </c>
      <c r="AB100" s="12">
        <f t="shared" si="8"/>
        <v>0</v>
      </c>
      <c r="AC100" s="12">
        <f t="shared" si="8"/>
        <v>0</v>
      </c>
      <c r="AD100" s="12">
        <f t="shared" si="8"/>
        <v>0</v>
      </c>
      <c r="AE100" s="12">
        <f t="shared" si="8"/>
        <v>0</v>
      </c>
      <c r="AF100" s="12">
        <f t="shared" si="8"/>
        <v>0</v>
      </c>
      <c r="AG100" s="324">
        <f t="shared" si="8"/>
        <v>0</v>
      </c>
    </row>
    <row r="101" spans="1:33" x14ac:dyDescent="0.3">
      <c r="A101" s="62" t="s">
        <v>62</v>
      </c>
      <c r="B101" s="92"/>
      <c r="C101" s="169"/>
      <c r="D101" s="170"/>
      <c r="E101" s="170"/>
      <c r="F101" s="520"/>
      <c r="G101" s="520"/>
      <c r="H101" s="170"/>
      <c r="I101" s="170"/>
      <c r="J101" s="537"/>
      <c r="K101" s="537"/>
      <c r="L101" s="170"/>
      <c r="M101" s="520"/>
      <c r="N101" s="520"/>
      <c r="O101" s="170"/>
      <c r="P101" s="170"/>
      <c r="Q101" s="170"/>
      <c r="R101" s="170"/>
      <c r="S101" s="170"/>
      <c r="T101" s="535"/>
      <c r="U101" s="520"/>
      <c r="V101" s="183"/>
      <c r="W101" s="183"/>
      <c r="X101" s="170"/>
      <c r="Y101" s="170"/>
      <c r="Z101" s="183"/>
      <c r="AA101" s="535"/>
      <c r="AB101" s="535"/>
      <c r="AC101" s="183"/>
      <c r="AD101" s="183"/>
      <c r="AE101" s="170"/>
      <c r="AF101" s="537"/>
      <c r="AG101" s="336"/>
    </row>
    <row r="102" spans="1:33" x14ac:dyDescent="0.3">
      <c r="A102" s="63" t="s">
        <v>63</v>
      </c>
      <c r="B102" s="95"/>
      <c r="C102" s="171"/>
      <c r="D102" s="172"/>
      <c r="E102" s="172"/>
      <c r="F102" s="521"/>
      <c r="G102" s="521"/>
      <c r="H102" s="172"/>
      <c r="I102" s="172"/>
      <c r="J102" s="538"/>
      <c r="K102" s="538"/>
      <c r="L102" s="172"/>
      <c r="M102" s="521"/>
      <c r="N102" s="521"/>
      <c r="O102" s="172"/>
      <c r="P102" s="172"/>
      <c r="Q102" s="172"/>
      <c r="R102" s="172"/>
      <c r="S102" s="172"/>
      <c r="T102" s="536"/>
      <c r="U102" s="520"/>
      <c r="V102" s="186"/>
      <c r="W102" s="186"/>
      <c r="X102" s="172"/>
      <c r="Y102" s="172"/>
      <c r="Z102" s="186"/>
      <c r="AA102" s="536"/>
      <c r="AB102" s="536"/>
      <c r="AC102" s="186"/>
      <c r="AD102" s="186"/>
      <c r="AE102" s="172"/>
      <c r="AF102" s="538"/>
      <c r="AG102" s="336"/>
    </row>
    <row r="103" spans="1:33" x14ac:dyDescent="0.3">
      <c r="A103" s="63" t="s">
        <v>64</v>
      </c>
      <c r="B103" s="95"/>
      <c r="C103" s="171"/>
      <c r="D103" s="172"/>
      <c r="E103" s="172"/>
      <c r="F103" s="521"/>
      <c r="G103" s="521"/>
      <c r="H103" s="172"/>
      <c r="I103" s="172"/>
      <c r="J103" s="538"/>
      <c r="K103" s="538"/>
      <c r="L103" s="172"/>
      <c r="M103" s="521"/>
      <c r="N103" s="521"/>
      <c r="O103" s="172"/>
      <c r="P103" s="172"/>
      <c r="Q103" s="172"/>
      <c r="R103" s="172"/>
      <c r="S103" s="172"/>
      <c r="T103" s="536"/>
      <c r="U103" s="520"/>
      <c r="V103" s="186"/>
      <c r="W103" s="186"/>
      <c r="X103" s="172"/>
      <c r="Y103" s="172"/>
      <c r="Z103" s="186"/>
      <c r="AA103" s="536"/>
      <c r="AB103" s="536"/>
      <c r="AC103" s="186"/>
      <c r="AD103" s="186"/>
      <c r="AE103" s="172"/>
      <c r="AF103" s="538"/>
      <c r="AG103" s="336"/>
    </row>
    <row r="104" spans="1:33" x14ac:dyDescent="0.3">
      <c r="A104" s="63" t="s">
        <v>65</v>
      </c>
      <c r="B104" s="95"/>
      <c r="C104" s="171"/>
      <c r="D104" s="172"/>
      <c r="E104" s="172"/>
      <c r="F104" s="521"/>
      <c r="G104" s="521"/>
      <c r="H104" s="172"/>
      <c r="I104" s="172"/>
      <c r="J104" s="538"/>
      <c r="K104" s="538"/>
      <c r="L104" s="172"/>
      <c r="M104" s="521"/>
      <c r="N104" s="521"/>
      <c r="O104" s="172"/>
      <c r="P104" s="172"/>
      <c r="Q104" s="172"/>
      <c r="R104" s="172"/>
      <c r="S104" s="172"/>
      <c r="T104" s="536"/>
      <c r="U104" s="520"/>
      <c r="V104" s="186"/>
      <c r="W104" s="186"/>
      <c r="X104" s="172"/>
      <c r="Y104" s="172"/>
      <c r="Z104" s="186"/>
      <c r="AA104" s="536"/>
      <c r="AB104" s="536"/>
      <c r="AC104" s="186"/>
      <c r="AD104" s="186"/>
      <c r="AE104" s="172"/>
      <c r="AF104" s="538"/>
      <c r="AG104" s="336"/>
    </row>
    <row r="105" spans="1:33" x14ac:dyDescent="0.3">
      <c r="A105" s="64" t="s">
        <v>66</v>
      </c>
      <c r="B105" s="93"/>
      <c r="C105" s="173"/>
      <c r="D105" s="174"/>
      <c r="E105" s="174"/>
      <c r="F105" s="522"/>
      <c r="G105" s="522"/>
      <c r="H105" s="174"/>
      <c r="I105" s="174"/>
      <c r="J105" s="539"/>
      <c r="K105" s="539"/>
      <c r="L105" s="174"/>
      <c r="M105" s="522"/>
      <c r="N105" s="522"/>
      <c r="O105" s="174"/>
      <c r="P105" s="174"/>
      <c r="Q105" s="174"/>
      <c r="R105" s="174"/>
      <c r="S105" s="174"/>
      <c r="T105" s="534"/>
      <c r="U105" s="520"/>
      <c r="V105" s="189"/>
      <c r="W105" s="189"/>
      <c r="X105" s="174"/>
      <c r="Y105" s="174"/>
      <c r="Z105" s="189"/>
      <c r="AA105" s="534"/>
      <c r="AB105" s="534"/>
      <c r="AC105" s="189"/>
      <c r="AD105" s="189"/>
      <c r="AE105" s="174"/>
      <c r="AF105" s="539"/>
      <c r="AG105" s="336"/>
    </row>
    <row r="106" spans="1:33" ht="15" thickBot="1" x14ac:dyDescent="0.35">
      <c r="A106" s="64" t="s">
        <v>67</v>
      </c>
      <c r="B106" s="93"/>
      <c r="C106" s="173"/>
      <c r="D106" s="174"/>
      <c r="E106" s="174"/>
      <c r="F106" s="522"/>
      <c r="G106" s="522"/>
      <c r="H106" s="174"/>
      <c r="I106" s="174"/>
      <c r="J106" s="539"/>
      <c r="K106" s="539"/>
      <c r="L106" s="174"/>
      <c r="M106" s="522"/>
      <c r="N106" s="522"/>
      <c r="O106" s="174"/>
      <c r="P106" s="174"/>
      <c r="Q106" s="174"/>
      <c r="R106" s="174"/>
      <c r="S106" s="174"/>
      <c r="T106" s="534"/>
      <c r="U106" s="520"/>
      <c r="V106" s="189"/>
      <c r="W106" s="189"/>
      <c r="X106" s="174"/>
      <c r="Y106" s="174"/>
      <c r="Z106" s="189"/>
      <c r="AA106" s="534"/>
      <c r="AB106" s="534"/>
      <c r="AC106" s="189"/>
      <c r="AD106" s="189"/>
      <c r="AE106" s="174"/>
      <c r="AF106" s="539"/>
      <c r="AG106" s="336"/>
    </row>
    <row r="107" spans="1:33" ht="15" thickBot="1" x14ac:dyDescent="0.35">
      <c r="A107" s="36"/>
      <c r="B107" s="4"/>
      <c r="C107" s="12">
        <f>SUM(C101:C106)</f>
        <v>0</v>
      </c>
      <c r="D107" s="12">
        <f t="shared" ref="D107:R107" si="9">SUM(D101:D106)</f>
        <v>0</v>
      </c>
      <c r="E107" s="12">
        <f t="shared" si="9"/>
        <v>0</v>
      </c>
      <c r="F107" s="12">
        <f t="shared" si="9"/>
        <v>0</v>
      </c>
      <c r="G107" s="12">
        <f t="shared" si="9"/>
        <v>0</v>
      </c>
      <c r="H107" s="12">
        <f t="shared" si="9"/>
        <v>0</v>
      </c>
      <c r="I107" s="12">
        <f t="shared" si="9"/>
        <v>0</v>
      </c>
      <c r="J107" s="12">
        <f t="shared" si="9"/>
        <v>0</v>
      </c>
      <c r="K107" s="12">
        <f t="shared" si="9"/>
        <v>0</v>
      </c>
      <c r="L107" s="12">
        <f>SUM(L101:L106)</f>
        <v>0</v>
      </c>
      <c r="M107" s="12">
        <f t="shared" si="9"/>
        <v>0</v>
      </c>
      <c r="N107" s="12">
        <f t="shared" si="9"/>
        <v>0</v>
      </c>
      <c r="O107" s="12">
        <f t="shared" si="9"/>
        <v>0</v>
      </c>
      <c r="P107" s="12">
        <f t="shared" si="9"/>
        <v>0</v>
      </c>
      <c r="Q107" s="12">
        <f t="shared" si="9"/>
        <v>0</v>
      </c>
      <c r="R107" s="12">
        <f t="shared" si="9"/>
        <v>0</v>
      </c>
      <c r="S107" s="12">
        <f>SUM(S101:S106)</f>
        <v>0</v>
      </c>
      <c r="T107" s="12">
        <f t="shared" ref="T107:AG107" si="10">SUM(T101:T106)</f>
        <v>0</v>
      </c>
      <c r="U107" s="12">
        <f t="shared" si="10"/>
        <v>0</v>
      </c>
      <c r="V107" s="12">
        <f t="shared" si="10"/>
        <v>0</v>
      </c>
      <c r="W107" s="12">
        <f t="shared" si="10"/>
        <v>0</v>
      </c>
      <c r="X107" s="12">
        <f t="shared" si="10"/>
        <v>0</v>
      </c>
      <c r="Y107" s="12">
        <f t="shared" si="10"/>
        <v>0</v>
      </c>
      <c r="Z107" s="12">
        <f t="shared" si="10"/>
        <v>0</v>
      </c>
      <c r="AA107" s="12">
        <f t="shared" si="10"/>
        <v>0</v>
      </c>
      <c r="AB107" s="12">
        <f t="shared" si="10"/>
        <v>0</v>
      </c>
      <c r="AC107" s="12">
        <f t="shared" si="10"/>
        <v>0</v>
      </c>
      <c r="AD107" s="12">
        <f t="shared" si="10"/>
        <v>0</v>
      </c>
      <c r="AE107" s="12">
        <f t="shared" si="10"/>
        <v>0</v>
      </c>
      <c r="AF107" s="12">
        <f t="shared" si="10"/>
        <v>0</v>
      </c>
      <c r="AG107" s="324">
        <f t="shared" si="10"/>
        <v>0</v>
      </c>
    </row>
    <row r="108" spans="1:33" x14ac:dyDescent="0.3">
      <c r="A108" s="62" t="s">
        <v>146</v>
      </c>
      <c r="B108" s="92"/>
      <c r="C108" s="169"/>
      <c r="D108" s="170"/>
      <c r="E108" s="170"/>
      <c r="F108" s="520"/>
      <c r="G108" s="520"/>
      <c r="H108" s="170"/>
      <c r="I108" s="170"/>
      <c r="J108" s="537"/>
      <c r="K108" s="537"/>
      <c r="L108" s="170"/>
      <c r="M108" s="520"/>
      <c r="N108" s="520"/>
      <c r="O108" s="170"/>
      <c r="P108" s="170"/>
      <c r="Q108" s="170"/>
      <c r="R108" s="170"/>
      <c r="S108" s="170"/>
      <c r="T108" s="535"/>
      <c r="U108" s="520"/>
      <c r="V108" s="183"/>
      <c r="W108" s="183"/>
      <c r="X108" s="170"/>
      <c r="Y108" s="170"/>
      <c r="Z108" s="183"/>
      <c r="AA108" s="535"/>
      <c r="AB108" s="535"/>
      <c r="AC108" s="183"/>
      <c r="AD108" s="183"/>
      <c r="AE108" s="170"/>
      <c r="AF108" s="537"/>
      <c r="AG108" s="336"/>
    </row>
    <row r="109" spans="1:33" x14ac:dyDescent="0.3">
      <c r="A109" s="63" t="s">
        <v>80</v>
      </c>
      <c r="B109" s="95"/>
      <c r="C109" s="171"/>
      <c r="D109" s="172"/>
      <c r="E109" s="172"/>
      <c r="F109" s="521"/>
      <c r="G109" s="521"/>
      <c r="H109" s="172"/>
      <c r="I109" s="172"/>
      <c r="J109" s="538"/>
      <c r="K109" s="538"/>
      <c r="L109" s="172"/>
      <c r="M109" s="521"/>
      <c r="N109" s="521"/>
      <c r="O109" s="172"/>
      <c r="P109" s="172"/>
      <c r="Q109" s="172"/>
      <c r="R109" s="172"/>
      <c r="S109" s="172"/>
      <c r="T109" s="536"/>
      <c r="U109" s="520"/>
      <c r="V109" s="186"/>
      <c r="W109" s="186">
        <v>44</v>
      </c>
      <c r="X109" s="172"/>
      <c r="Y109" s="172">
        <v>20</v>
      </c>
      <c r="Z109" s="187"/>
      <c r="AA109" s="536"/>
      <c r="AB109" s="554"/>
      <c r="AC109" s="186"/>
      <c r="AD109" s="186"/>
      <c r="AE109" s="172"/>
      <c r="AF109" s="538"/>
      <c r="AG109" s="336"/>
    </row>
    <row r="110" spans="1:33" x14ac:dyDescent="0.3">
      <c r="A110" s="63" t="s">
        <v>77</v>
      </c>
      <c r="B110" s="95"/>
      <c r="C110" s="171"/>
      <c r="D110" s="172"/>
      <c r="E110" s="172"/>
      <c r="F110" s="521"/>
      <c r="G110" s="521"/>
      <c r="H110" s="172"/>
      <c r="I110" s="172"/>
      <c r="J110" s="538"/>
      <c r="K110" s="538"/>
      <c r="L110" s="172"/>
      <c r="M110" s="521"/>
      <c r="N110" s="521"/>
      <c r="O110" s="172"/>
      <c r="P110" s="172"/>
      <c r="Q110" s="172"/>
      <c r="R110" s="172"/>
      <c r="S110" s="172"/>
      <c r="T110" s="536"/>
      <c r="U110" s="520"/>
      <c r="V110" s="186"/>
      <c r="W110" s="186">
        <v>44</v>
      </c>
      <c r="X110" s="172"/>
      <c r="Y110" s="172">
        <v>47</v>
      </c>
      <c r="Z110" s="186"/>
      <c r="AA110" s="536"/>
      <c r="AB110" s="536"/>
      <c r="AC110" s="186"/>
      <c r="AD110" s="186"/>
      <c r="AE110" s="172"/>
      <c r="AF110" s="538"/>
      <c r="AG110" s="336"/>
    </row>
    <row r="111" spans="1:33" x14ac:dyDescent="0.3">
      <c r="A111" s="63" t="s">
        <v>75</v>
      </c>
      <c r="B111" s="95"/>
      <c r="C111" s="171"/>
      <c r="D111" s="172"/>
      <c r="E111" s="172"/>
      <c r="F111" s="521"/>
      <c r="G111" s="521"/>
      <c r="H111" s="172"/>
      <c r="I111" s="172"/>
      <c r="J111" s="538"/>
      <c r="K111" s="538"/>
      <c r="L111" s="172"/>
      <c r="M111" s="521"/>
      <c r="N111" s="521"/>
      <c r="O111" s="172"/>
      <c r="P111" s="172"/>
      <c r="Q111" s="172"/>
      <c r="R111" s="172"/>
      <c r="S111" s="172"/>
      <c r="T111" s="536"/>
      <c r="U111" s="520"/>
      <c r="V111" s="186"/>
      <c r="W111" s="186"/>
      <c r="X111" s="172"/>
      <c r="Y111" s="172"/>
      <c r="Z111" s="186"/>
      <c r="AA111" s="536"/>
      <c r="AB111" s="536"/>
      <c r="AC111" s="186"/>
      <c r="AD111" s="186">
        <v>81</v>
      </c>
      <c r="AE111" s="172"/>
      <c r="AF111" s="538"/>
      <c r="AG111" s="336"/>
    </row>
    <row r="112" spans="1:33" x14ac:dyDescent="0.3">
      <c r="A112" s="64" t="s">
        <v>78</v>
      </c>
      <c r="B112" s="93"/>
      <c r="C112" s="173"/>
      <c r="D112" s="174"/>
      <c r="E112" s="174"/>
      <c r="F112" s="522"/>
      <c r="G112" s="522"/>
      <c r="H112" s="174"/>
      <c r="I112" s="174"/>
      <c r="J112" s="539"/>
      <c r="K112" s="539"/>
      <c r="L112" s="174"/>
      <c r="M112" s="522"/>
      <c r="N112" s="522"/>
      <c r="O112" s="174"/>
      <c r="P112" s="174"/>
      <c r="Q112" s="174"/>
      <c r="R112" s="174"/>
      <c r="S112" s="174"/>
      <c r="T112" s="534"/>
      <c r="U112" s="520"/>
      <c r="V112" s="189"/>
      <c r="W112" s="189">
        <v>44</v>
      </c>
      <c r="X112" s="174"/>
      <c r="Y112" s="174"/>
      <c r="Z112" s="189"/>
      <c r="AA112" s="534"/>
      <c r="AB112" s="534"/>
      <c r="AC112" s="189"/>
      <c r="AD112" s="189"/>
      <c r="AE112" s="174"/>
      <c r="AF112" s="539"/>
      <c r="AG112" s="336"/>
    </row>
    <row r="113" spans="1:33" x14ac:dyDescent="0.3">
      <c r="A113" s="64" t="s">
        <v>76</v>
      </c>
      <c r="B113" s="93"/>
      <c r="C113" s="173"/>
      <c r="D113" s="174"/>
      <c r="E113" s="174"/>
      <c r="F113" s="522"/>
      <c r="G113" s="522"/>
      <c r="H113" s="174"/>
      <c r="I113" s="174"/>
      <c r="J113" s="539"/>
      <c r="K113" s="539"/>
      <c r="L113" s="174"/>
      <c r="M113" s="522"/>
      <c r="N113" s="522"/>
      <c r="O113" s="174"/>
      <c r="P113" s="174"/>
      <c r="Q113" s="174"/>
      <c r="R113" s="174"/>
      <c r="S113" s="174"/>
      <c r="T113" s="534"/>
      <c r="U113" s="520"/>
      <c r="V113" s="189"/>
      <c r="W113" s="189"/>
      <c r="X113" s="174"/>
      <c r="Y113" s="174"/>
      <c r="Z113" s="189"/>
      <c r="AA113" s="534"/>
      <c r="AB113" s="534"/>
      <c r="AC113" s="189"/>
      <c r="AD113" s="189"/>
      <c r="AE113" s="174"/>
      <c r="AF113" s="539"/>
      <c r="AG113" s="336"/>
    </row>
    <row r="114" spans="1:33" x14ac:dyDescent="0.3">
      <c r="A114" s="64" t="s">
        <v>79</v>
      </c>
      <c r="B114" s="93"/>
      <c r="C114" s="173"/>
      <c r="D114" s="174"/>
      <c r="E114" s="174"/>
      <c r="F114" s="522"/>
      <c r="G114" s="522"/>
      <c r="H114" s="174"/>
      <c r="I114" s="174"/>
      <c r="J114" s="539"/>
      <c r="K114" s="539"/>
      <c r="L114" s="174"/>
      <c r="M114" s="522"/>
      <c r="N114" s="522"/>
      <c r="O114" s="174"/>
      <c r="P114" s="174"/>
      <c r="Q114" s="174"/>
      <c r="R114" s="174"/>
      <c r="S114" s="174"/>
      <c r="T114" s="534"/>
      <c r="U114" s="520"/>
      <c r="V114" s="189"/>
      <c r="W114" s="189"/>
      <c r="X114" s="174"/>
      <c r="Y114" s="174">
        <v>27</v>
      </c>
      <c r="Z114" s="189"/>
      <c r="AA114" s="534"/>
      <c r="AB114" s="534"/>
      <c r="AC114" s="189"/>
      <c r="AD114" s="189"/>
      <c r="AE114" s="174"/>
      <c r="AF114" s="539"/>
      <c r="AG114" s="336"/>
    </row>
    <row r="115" spans="1:33" ht="15" thickBot="1" x14ac:dyDescent="0.35">
      <c r="A115" s="64" t="s">
        <v>145</v>
      </c>
      <c r="B115" s="93"/>
      <c r="C115" s="173"/>
      <c r="D115" s="174"/>
      <c r="E115" s="174"/>
      <c r="F115" s="522"/>
      <c r="G115" s="522"/>
      <c r="H115" s="174"/>
      <c r="I115" s="174"/>
      <c r="J115" s="539"/>
      <c r="K115" s="539"/>
      <c r="L115" s="174"/>
      <c r="M115" s="522"/>
      <c r="N115" s="522"/>
      <c r="O115" s="174"/>
      <c r="P115" s="174"/>
      <c r="Q115" s="174"/>
      <c r="R115" s="174"/>
      <c r="S115" s="174"/>
      <c r="T115" s="534"/>
      <c r="U115" s="520"/>
      <c r="V115" s="189"/>
      <c r="W115" s="189"/>
      <c r="X115" s="174"/>
      <c r="Y115" s="174"/>
      <c r="Z115" s="189"/>
      <c r="AA115" s="534"/>
      <c r="AB115" s="534"/>
      <c r="AC115" s="189"/>
      <c r="AD115" s="189"/>
      <c r="AE115" s="174"/>
      <c r="AF115" s="539"/>
      <c r="AG115" s="336"/>
    </row>
    <row r="116" spans="1:33" ht="15" thickBot="1" x14ac:dyDescent="0.35">
      <c r="A116" s="36"/>
      <c r="B116" s="4"/>
      <c r="C116" s="12">
        <f>SUM(C108:C115)</f>
        <v>0</v>
      </c>
      <c r="D116" s="12">
        <f t="shared" ref="D116:K116" si="11">SUM(D108:D115)</f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2">
        <f t="shared" si="11"/>
        <v>0</v>
      </c>
      <c r="K116" s="12">
        <f t="shared" si="11"/>
        <v>0</v>
      </c>
      <c r="L116" s="12">
        <f>SUM(L108:L115)</f>
        <v>0</v>
      </c>
      <c r="M116" s="12">
        <f t="shared" ref="M116:R116" si="12">SUM(M108:M115)</f>
        <v>0</v>
      </c>
      <c r="N116" s="12">
        <f t="shared" si="12"/>
        <v>0</v>
      </c>
      <c r="O116" s="12">
        <f t="shared" si="12"/>
        <v>0</v>
      </c>
      <c r="P116" s="12">
        <f t="shared" si="12"/>
        <v>0</v>
      </c>
      <c r="Q116" s="12">
        <f t="shared" si="12"/>
        <v>0</v>
      </c>
      <c r="R116" s="12">
        <f t="shared" si="12"/>
        <v>0</v>
      </c>
      <c r="S116" s="12">
        <f>SUM(S108:S115)</f>
        <v>0</v>
      </c>
      <c r="T116" s="12">
        <f t="shared" ref="T116:AG116" si="13">SUM(T108:T115)</f>
        <v>0</v>
      </c>
      <c r="U116" s="12">
        <f t="shared" si="13"/>
        <v>0</v>
      </c>
      <c r="V116" s="12">
        <f t="shared" si="13"/>
        <v>0</v>
      </c>
      <c r="W116" s="12">
        <f t="shared" si="13"/>
        <v>132</v>
      </c>
      <c r="X116" s="12">
        <f t="shared" si="13"/>
        <v>0</v>
      </c>
      <c r="Y116" s="12">
        <f t="shared" si="13"/>
        <v>94</v>
      </c>
      <c r="Z116" s="12">
        <f t="shared" si="13"/>
        <v>0</v>
      </c>
      <c r="AA116" s="12">
        <f t="shared" si="13"/>
        <v>0</v>
      </c>
      <c r="AB116" s="12">
        <f t="shared" si="13"/>
        <v>0</v>
      </c>
      <c r="AC116" s="12">
        <f t="shared" si="13"/>
        <v>0</v>
      </c>
      <c r="AD116" s="12">
        <f t="shared" si="13"/>
        <v>81</v>
      </c>
      <c r="AE116" s="12">
        <f t="shared" si="13"/>
        <v>0</v>
      </c>
      <c r="AF116" s="12">
        <f t="shared" si="13"/>
        <v>0</v>
      </c>
      <c r="AG116" s="324">
        <f t="shared" si="13"/>
        <v>0</v>
      </c>
    </row>
    <row r="117" spans="1:33" x14ac:dyDescent="0.3">
      <c r="A117" s="62" t="s">
        <v>143</v>
      </c>
      <c r="B117" s="92"/>
      <c r="C117" s="169"/>
      <c r="D117" s="170"/>
      <c r="E117" s="170"/>
      <c r="F117" s="520"/>
      <c r="G117" s="520"/>
      <c r="H117" s="170"/>
      <c r="I117" s="170"/>
      <c r="J117" s="537"/>
      <c r="K117" s="537"/>
      <c r="L117" s="170"/>
      <c r="M117" s="520"/>
      <c r="N117" s="520"/>
      <c r="O117" s="170"/>
      <c r="P117" s="170"/>
      <c r="Q117" s="170"/>
      <c r="R117" s="170"/>
      <c r="S117" s="170"/>
      <c r="T117" s="535"/>
      <c r="U117" s="520"/>
      <c r="V117" s="183"/>
      <c r="W117" s="183"/>
      <c r="X117" s="170"/>
      <c r="Y117" s="170"/>
      <c r="Z117" s="183"/>
      <c r="AA117" s="535"/>
      <c r="AB117" s="535"/>
      <c r="AC117" s="183"/>
      <c r="AD117" s="183"/>
      <c r="AE117" s="170"/>
      <c r="AF117" s="537"/>
      <c r="AG117" s="336"/>
    </row>
    <row r="118" spans="1:33" x14ac:dyDescent="0.3">
      <c r="A118" s="63" t="s">
        <v>90</v>
      </c>
      <c r="B118" s="95"/>
      <c r="C118" s="171"/>
      <c r="D118" s="172"/>
      <c r="E118" s="172"/>
      <c r="F118" s="521"/>
      <c r="G118" s="521"/>
      <c r="H118" s="172"/>
      <c r="I118" s="172"/>
      <c r="J118" s="538"/>
      <c r="K118" s="538"/>
      <c r="L118" s="172"/>
      <c r="M118" s="521"/>
      <c r="N118" s="521"/>
      <c r="O118" s="172"/>
      <c r="P118" s="172"/>
      <c r="Q118" s="172"/>
      <c r="R118" s="172"/>
      <c r="S118" s="172"/>
      <c r="T118" s="536"/>
      <c r="U118" s="520"/>
      <c r="V118" s="186"/>
      <c r="W118" s="186"/>
      <c r="X118" s="172"/>
      <c r="Y118" s="172"/>
      <c r="Z118" s="187"/>
      <c r="AA118" s="536"/>
      <c r="AB118" s="554"/>
      <c r="AC118" s="186"/>
      <c r="AD118" s="186"/>
      <c r="AE118" s="172"/>
      <c r="AF118" s="538"/>
      <c r="AG118" s="336"/>
    </row>
    <row r="119" spans="1:33" x14ac:dyDescent="0.3">
      <c r="A119" s="63" t="s">
        <v>87</v>
      </c>
      <c r="B119" s="95"/>
      <c r="C119" s="171"/>
      <c r="D119" s="172"/>
      <c r="E119" s="172"/>
      <c r="F119" s="521"/>
      <c r="G119" s="521"/>
      <c r="H119" s="172"/>
      <c r="I119" s="172"/>
      <c r="J119" s="538"/>
      <c r="K119" s="538"/>
      <c r="L119" s="172"/>
      <c r="M119" s="521"/>
      <c r="N119" s="521"/>
      <c r="O119" s="172"/>
      <c r="P119" s="172"/>
      <c r="Q119" s="172"/>
      <c r="R119" s="172"/>
      <c r="S119" s="172"/>
      <c r="T119" s="536"/>
      <c r="U119" s="520"/>
      <c r="V119" s="186"/>
      <c r="W119" s="186"/>
      <c r="X119" s="172"/>
      <c r="Y119" s="172"/>
      <c r="Z119" s="186"/>
      <c r="AA119" s="536"/>
      <c r="AB119" s="536"/>
      <c r="AC119" s="186"/>
      <c r="AD119" s="186"/>
      <c r="AE119" s="172"/>
      <c r="AF119" s="538"/>
      <c r="AG119" s="336"/>
    </row>
    <row r="120" spans="1:33" x14ac:dyDescent="0.3">
      <c r="A120" s="63" t="s">
        <v>85</v>
      </c>
      <c r="B120" s="95"/>
      <c r="C120" s="171"/>
      <c r="D120" s="172"/>
      <c r="E120" s="172"/>
      <c r="F120" s="521"/>
      <c r="G120" s="521"/>
      <c r="H120" s="172"/>
      <c r="I120" s="172"/>
      <c r="J120" s="538"/>
      <c r="K120" s="538"/>
      <c r="L120" s="172"/>
      <c r="M120" s="521"/>
      <c r="N120" s="521"/>
      <c r="O120" s="172"/>
      <c r="P120" s="172"/>
      <c r="Q120" s="172"/>
      <c r="R120" s="172"/>
      <c r="S120" s="172"/>
      <c r="T120" s="536"/>
      <c r="U120" s="520"/>
      <c r="V120" s="186"/>
      <c r="W120" s="186"/>
      <c r="X120" s="172"/>
      <c r="Y120" s="172"/>
      <c r="Z120" s="186"/>
      <c r="AA120" s="536"/>
      <c r="AB120" s="536"/>
      <c r="AC120" s="186"/>
      <c r="AD120" s="186"/>
      <c r="AE120" s="172"/>
      <c r="AF120" s="538"/>
      <c r="AG120" s="336"/>
    </row>
    <row r="121" spans="1:33" x14ac:dyDescent="0.3">
      <c r="A121" s="63" t="s">
        <v>88</v>
      </c>
      <c r="B121" s="95"/>
      <c r="C121" s="171"/>
      <c r="D121" s="172"/>
      <c r="E121" s="172"/>
      <c r="F121" s="521"/>
      <c r="G121" s="521"/>
      <c r="H121" s="172"/>
      <c r="I121" s="172"/>
      <c r="J121" s="538"/>
      <c r="K121" s="538"/>
      <c r="L121" s="172"/>
      <c r="M121" s="521"/>
      <c r="N121" s="521"/>
      <c r="O121" s="172"/>
      <c r="P121" s="172"/>
      <c r="Q121" s="172"/>
      <c r="R121" s="172"/>
      <c r="S121" s="172"/>
      <c r="T121" s="536"/>
      <c r="U121" s="520"/>
      <c r="V121" s="186"/>
      <c r="W121" s="186"/>
      <c r="X121" s="172"/>
      <c r="Y121" s="172"/>
      <c r="Z121" s="186"/>
      <c r="AA121" s="536"/>
      <c r="AB121" s="536"/>
      <c r="AC121" s="186"/>
      <c r="AD121" s="186"/>
      <c r="AE121" s="172"/>
      <c r="AF121" s="538"/>
      <c r="AG121" s="336"/>
    </row>
    <row r="122" spans="1:33" x14ac:dyDescent="0.3">
      <c r="A122" s="63" t="s">
        <v>86</v>
      </c>
      <c r="B122" s="95"/>
      <c r="C122" s="171"/>
      <c r="D122" s="172"/>
      <c r="E122" s="172"/>
      <c r="F122" s="521"/>
      <c r="G122" s="521"/>
      <c r="H122" s="172"/>
      <c r="I122" s="172"/>
      <c r="J122" s="538"/>
      <c r="K122" s="538"/>
      <c r="L122" s="172"/>
      <c r="M122" s="521"/>
      <c r="N122" s="521"/>
      <c r="O122" s="172"/>
      <c r="P122" s="172"/>
      <c r="Q122" s="172"/>
      <c r="R122" s="172"/>
      <c r="S122" s="172"/>
      <c r="T122" s="536"/>
      <c r="U122" s="520"/>
      <c r="V122" s="186"/>
      <c r="W122" s="186"/>
      <c r="X122" s="172"/>
      <c r="Y122" s="172"/>
      <c r="Z122" s="186"/>
      <c r="AA122" s="536"/>
      <c r="AB122" s="536"/>
      <c r="AC122" s="186"/>
      <c r="AD122" s="186"/>
      <c r="AE122" s="172"/>
      <c r="AF122" s="538"/>
      <c r="AG122" s="336"/>
    </row>
    <row r="123" spans="1:33" x14ac:dyDescent="0.3">
      <c r="A123" s="64" t="s">
        <v>89</v>
      </c>
      <c r="B123" s="93"/>
      <c r="C123" s="173"/>
      <c r="D123" s="174"/>
      <c r="E123" s="174"/>
      <c r="F123" s="522"/>
      <c r="G123" s="522"/>
      <c r="H123" s="174"/>
      <c r="I123" s="174"/>
      <c r="J123" s="539"/>
      <c r="K123" s="539"/>
      <c r="L123" s="174"/>
      <c r="M123" s="522"/>
      <c r="N123" s="522"/>
      <c r="O123" s="174"/>
      <c r="P123" s="174"/>
      <c r="Q123" s="174"/>
      <c r="R123" s="174"/>
      <c r="S123" s="174"/>
      <c r="T123" s="534"/>
      <c r="U123" s="520"/>
      <c r="V123" s="189"/>
      <c r="W123" s="189"/>
      <c r="X123" s="174"/>
      <c r="Y123" s="174"/>
      <c r="Z123" s="189"/>
      <c r="AA123" s="534"/>
      <c r="AB123" s="534"/>
      <c r="AC123" s="189"/>
      <c r="AD123" s="189"/>
      <c r="AE123" s="174"/>
      <c r="AF123" s="539"/>
      <c r="AG123" s="336"/>
    </row>
    <row r="124" spans="1:33" ht="15" thickBot="1" x14ac:dyDescent="0.35">
      <c r="A124" s="64" t="s">
        <v>147</v>
      </c>
      <c r="B124" s="93"/>
      <c r="C124" s="173"/>
      <c r="D124" s="174"/>
      <c r="E124" s="174"/>
      <c r="F124" s="522"/>
      <c r="G124" s="522"/>
      <c r="H124" s="174"/>
      <c r="I124" s="174"/>
      <c r="J124" s="539"/>
      <c r="K124" s="539"/>
      <c r="L124" s="174"/>
      <c r="M124" s="522"/>
      <c r="N124" s="522"/>
      <c r="O124" s="174"/>
      <c r="P124" s="174"/>
      <c r="Q124" s="174"/>
      <c r="R124" s="174"/>
      <c r="S124" s="174"/>
      <c r="T124" s="534"/>
      <c r="U124" s="520"/>
      <c r="V124" s="189"/>
      <c r="W124" s="189"/>
      <c r="X124" s="174"/>
      <c r="Y124" s="174"/>
      <c r="Z124" s="189"/>
      <c r="AA124" s="534"/>
      <c r="AB124" s="534"/>
      <c r="AC124" s="189"/>
      <c r="AD124" s="189"/>
      <c r="AE124" s="174"/>
      <c r="AF124" s="539"/>
      <c r="AG124" s="336"/>
    </row>
    <row r="125" spans="1:33" ht="15" thickBot="1" x14ac:dyDescent="0.35">
      <c r="A125" s="36"/>
      <c r="B125" s="4"/>
      <c r="C125" s="12">
        <f t="shared" ref="C125:AG125" si="14">SUM(C117:C124)</f>
        <v>0</v>
      </c>
      <c r="D125" s="12">
        <f t="shared" si="14"/>
        <v>0</v>
      </c>
      <c r="E125" s="12">
        <f t="shared" si="14"/>
        <v>0</v>
      </c>
      <c r="F125" s="12">
        <f t="shared" si="14"/>
        <v>0</v>
      </c>
      <c r="G125" s="12">
        <f t="shared" si="14"/>
        <v>0</v>
      </c>
      <c r="H125" s="12">
        <f t="shared" si="14"/>
        <v>0</v>
      </c>
      <c r="I125" s="12">
        <f t="shared" si="14"/>
        <v>0</v>
      </c>
      <c r="J125" s="12">
        <f t="shared" si="14"/>
        <v>0</v>
      </c>
      <c r="K125" s="12">
        <f t="shared" si="14"/>
        <v>0</v>
      </c>
      <c r="L125" s="12">
        <f t="shared" si="14"/>
        <v>0</v>
      </c>
      <c r="M125" s="12">
        <f t="shared" si="14"/>
        <v>0</v>
      </c>
      <c r="N125" s="12">
        <f t="shared" si="14"/>
        <v>0</v>
      </c>
      <c r="O125" s="12">
        <f t="shared" si="14"/>
        <v>0</v>
      </c>
      <c r="P125" s="12">
        <f t="shared" si="14"/>
        <v>0</v>
      </c>
      <c r="Q125" s="12">
        <f t="shared" si="14"/>
        <v>0</v>
      </c>
      <c r="R125" s="12">
        <f t="shared" si="14"/>
        <v>0</v>
      </c>
      <c r="S125" s="12">
        <f t="shared" si="14"/>
        <v>0</v>
      </c>
      <c r="T125" s="12">
        <f t="shared" si="14"/>
        <v>0</v>
      </c>
      <c r="U125" s="12">
        <f t="shared" si="14"/>
        <v>0</v>
      </c>
      <c r="V125" s="12">
        <f t="shared" si="14"/>
        <v>0</v>
      </c>
      <c r="W125" s="12">
        <f t="shared" si="14"/>
        <v>0</v>
      </c>
      <c r="X125" s="12">
        <f t="shared" si="14"/>
        <v>0</v>
      </c>
      <c r="Y125" s="12">
        <f t="shared" si="14"/>
        <v>0</v>
      </c>
      <c r="Z125" s="12">
        <f t="shared" si="14"/>
        <v>0</v>
      </c>
      <c r="AA125" s="12">
        <f t="shared" si="14"/>
        <v>0</v>
      </c>
      <c r="AB125" s="12">
        <f t="shared" si="14"/>
        <v>0</v>
      </c>
      <c r="AC125" s="12">
        <f t="shared" si="14"/>
        <v>0</v>
      </c>
      <c r="AD125" s="12">
        <f t="shared" si="14"/>
        <v>0</v>
      </c>
      <c r="AE125" s="12">
        <f t="shared" si="14"/>
        <v>0</v>
      </c>
      <c r="AF125" s="12">
        <f t="shared" si="14"/>
        <v>0</v>
      </c>
      <c r="AG125" s="324">
        <f t="shared" si="14"/>
        <v>0</v>
      </c>
    </row>
    <row r="126" spans="1:33" x14ac:dyDescent="0.3">
      <c r="A126" s="62" t="s">
        <v>169</v>
      </c>
      <c r="B126" s="92"/>
      <c r="C126" s="169"/>
      <c r="D126" s="170"/>
      <c r="E126" s="170"/>
      <c r="F126" s="520"/>
      <c r="G126" s="520"/>
      <c r="H126" s="170"/>
      <c r="I126" s="170"/>
      <c r="J126" s="537"/>
      <c r="K126" s="537"/>
      <c r="L126" s="170"/>
      <c r="M126" s="520"/>
      <c r="N126" s="520"/>
      <c r="O126" s="170"/>
      <c r="P126" s="170"/>
      <c r="Q126" s="170"/>
      <c r="R126" s="170"/>
      <c r="S126" s="170"/>
      <c r="T126" s="535"/>
      <c r="U126" s="520"/>
      <c r="V126" s="183"/>
      <c r="W126" s="183"/>
      <c r="X126" s="170"/>
      <c r="Y126" s="170"/>
      <c r="Z126" s="183"/>
      <c r="AA126" s="535"/>
      <c r="AB126" s="535"/>
      <c r="AC126" s="183"/>
      <c r="AD126" s="183"/>
      <c r="AE126" s="170"/>
      <c r="AF126" s="537"/>
      <c r="AG126" s="336"/>
    </row>
    <row r="127" spans="1:33" x14ac:dyDescent="0.3">
      <c r="A127" s="63" t="s">
        <v>170</v>
      </c>
      <c r="B127" s="95"/>
      <c r="C127" s="171"/>
      <c r="D127" s="172"/>
      <c r="E127" s="172"/>
      <c r="F127" s="521"/>
      <c r="G127" s="521"/>
      <c r="H127" s="172"/>
      <c r="I127" s="172"/>
      <c r="J127" s="538"/>
      <c r="K127" s="538"/>
      <c r="L127" s="172"/>
      <c r="M127" s="521"/>
      <c r="N127" s="521"/>
      <c r="O127" s="172"/>
      <c r="P127" s="172"/>
      <c r="Q127" s="172"/>
      <c r="R127" s="172"/>
      <c r="S127" s="172"/>
      <c r="T127" s="536"/>
      <c r="U127" s="520"/>
      <c r="V127" s="186"/>
      <c r="W127" s="186"/>
      <c r="X127" s="172"/>
      <c r="Y127" s="172"/>
      <c r="Z127" s="187"/>
      <c r="AA127" s="536"/>
      <c r="AB127" s="554"/>
      <c r="AC127" s="186"/>
      <c r="AD127" s="186"/>
      <c r="AE127" s="172"/>
      <c r="AF127" s="538"/>
      <c r="AG127" s="336"/>
    </row>
    <row r="128" spans="1:33" x14ac:dyDescent="0.3">
      <c r="A128" s="63" t="s">
        <v>171</v>
      </c>
      <c r="B128" s="95"/>
      <c r="C128" s="171"/>
      <c r="D128" s="172"/>
      <c r="E128" s="172"/>
      <c r="F128" s="521"/>
      <c r="G128" s="521"/>
      <c r="H128" s="172"/>
      <c r="I128" s="172"/>
      <c r="J128" s="538"/>
      <c r="K128" s="538"/>
      <c r="L128" s="172"/>
      <c r="M128" s="521"/>
      <c r="N128" s="521"/>
      <c r="O128" s="172"/>
      <c r="P128" s="172"/>
      <c r="Q128" s="172"/>
      <c r="R128" s="172"/>
      <c r="S128" s="172"/>
      <c r="T128" s="536"/>
      <c r="U128" s="520"/>
      <c r="V128" s="186"/>
      <c r="W128" s="186"/>
      <c r="X128" s="172"/>
      <c r="Y128" s="172"/>
      <c r="Z128" s="186"/>
      <c r="AA128" s="536"/>
      <c r="AB128" s="536"/>
      <c r="AC128" s="186">
        <v>12</v>
      </c>
      <c r="AD128" s="186"/>
      <c r="AE128" s="172"/>
      <c r="AF128" s="538"/>
      <c r="AG128" s="336"/>
    </row>
    <row r="129" spans="1:33" x14ac:dyDescent="0.3">
      <c r="A129" s="63" t="s">
        <v>172</v>
      </c>
      <c r="B129" s="95"/>
      <c r="C129" s="171"/>
      <c r="D129" s="172"/>
      <c r="E129" s="172"/>
      <c r="F129" s="521"/>
      <c r="G129" s="521"/>
      <c r="H129" s="172"/>
      <c r="I129" s="172"/>
      <c r="J129" s="538"/>
      <c r="K129" s="538"/>
      <c r="L129" s="172"/>
      <c r="M129" s="521"/>
      <c r="N129" s="521"/>
      <c r="O129" s="172"/>
      <c r="P129" s="172"/>
      <c r="Q129" s="172"/>
      <c r="R129" s="172"/>
      <c r="S129" s="172"/>
      <c r="T129" s="536"/>
      <c r="U129" s="520"/>
      <c r="V129" s="186"/>
      <c r="W129" s="186"/>
      <c r="X129" s="172"/>
      <c r="Y129" s="172"/>
      <c r="Z129" s="186"/>
      <c r="AA129" s="536"/>
      <c r="AB129" s="536"/>
      <c r="AC129" s="186"/>
      <c r="AD129" s="186"/>
      <c r="AE129" s="172"/>
      <c r="AF129" s="538"/>
      <c r="AG129" s="336"/>
    </row>
    <row r="130" spans="1:33" x14ac:dyDescent="0.3">
      <c r="A130" s="64" t="s">
        <v>173</v>
      </c>
      <c r="B130" s="95"/>
      <c r="C130" s="171"/>
      <c r="D130" s="172"/>
      <c r="E130" s="172"/>
      <c r="F130" s="521"/>
      <c r="G130" s="521"/>
      <c r="H130" s="172"/>
      <c r="I130" s="172"/>
      <c r="J130" s="538"/>
      <c r="K130" s="538"/>
      <c r="L130" s="172"/>
      <c r="M130" s="521"/>
      <c r="N130" s="521"/>
      <c r="O130" s="172"/>
      <c r="P130" s="172"/>
      <c r="Q130" s="172"/>
      <c r="R130" s="172"/>
      <c r="S130" s="172"/>
      <c r="T130" s="536"/>
      <c r="U130" s="520"/>
      <c r="V130" s="186"/>
      <c r="W130" s="186"/>
      <c r="X130" s="172"/>
      <c r="Y130" s="172"/>
      <c r="Z130" s="186"/>
      <c r="AA130" s="536"/>
      <c r="AB130" s="536"/>
      <c r="AC130" s="186">
        <v>12</v>
      </c>
      <c r="AD130" s="186"/>
      <c r="AE130" s="172"/>
      <c r="AF130" s="538"/>
      <c r="AG130" s="336"/>
    </row>
    <row r="131" spans="1:33" x14ac:dyDescent="0.3">
      <c r="A131" s="64" t="s">
        <v>174</v>
      </c>
      <c r="B131" s="95"/>
      <c r="C131" s="171"/>
      <c r="D131" s="172"/>
      <c r="E131" s="172"/>
      <c r="F131" s="521"/>
      <c r="G131" s="521"/>
      <c r="H131" s="172"/>
      <c r="I131" s="172"/>
      <c r="J131" s="538"/>
      <c r="K131" s="538"/>
      <c r="L131" s="172"/>
      <c r="M131" s="521"/>
      <c r="N131" s="521"/>
      <c r="O131" s="172"/>
      <c r="P131" s="172"/>
      <c r="Q131" s="172"/>
      <c r="R131" s="172"/>
      <c r="S131" s="172"/>
      <c r="T131" s="536"/>
      <c r="U131" s="520"/>
      <c r="V131" s="186"/>
      <c r="W131" s="186"/>
      <c r="X131" s="172"/>
      <c r="Y131" s="172">
        <v>45</v>
      </c>
      <c r="Z131" s="186"/>
      <c r="AA131" s="536"/>
      <c r="AB131" s="536"/>
      <c r="AC131" s="186"/>
      <c r="AD131" s="186"/>
      <c r="AE131" s="172"/>
      <c r="AF131" s="538"/>
      <c r="AG131" s="336"/>
    </row>
    <row r="132" spans="1:33" x14ac:dyDescent="0.3">
      <c r="A132" s="64" t="s">
        <v>175</v>
      </c>
      <c r="B132" s="93"/>
      <c r="C132" s="173"/>
      <c r="D132" s="174"/>
      <c r="E132" s="174"/>
      <c r="F132" s="522"/>
      <c r="G132" s="522"/>
      <c r="H132" s="174"/>
      <c r="I132" s="174"/>
      <c r="J132" s="539"/>
      <c r="K132" s="539"/>
      <c r="L132" s="174"/>
      <c r="M132" s="522"/>
      <c r="N132" s="522"/>
      <c r="O132" s="174"/>
      <c r="P132" s="174"/>
      <c r="Q132" s="174"/>
      <c r="R132" s="174"/>
      <c r="S132" s="174"/>
      <c r="T132" s="534"/>
      <c r="U132" s="520"/>
      <c r="V132" s="189"/>
      <c r="W132" s="189"/>
      <c r="X132" s="174"/>
      <c r="Y132" s="174"/>
      <c r="Z132" s="189"/>
      <c r="AA132" s="534"/>
      <c r="AB132" s="534"/>
      <c r="AC132" s="189"/>
      <c r="AD132" s="189"/>
      <c r="AE132" s="174"/>
      <c r="AF132" s="539"/>
      <c r="AG132" s="336"/>
    </row>
    <row r="133" spans="1:33" ht="15" thickBot="1" x14ac:dyDescent="0.35">
      <c r="A133" s="64" t="s">
        <v>176</v>
      </c>
      <c r="B133" s="93"/>
      <c r="C133" s="173"/>
      <c r="D133" s="174"/>
      <c r="E133" s="174"/>
      <c r="F133" s="522"/>
      <c r="G133" s="522"/>
      <c r="H133" s="174"/>
      <c r="I133" s="174"/>
      <c r="J133" s="539"/>
      <c r="K133" s="539"/>
      <c r="L133" s="174"/>
      <c r="M133" s="522"/>
      <c r="N133" s="522"/>
      <c r="O133" s="174"/>
      <c r="P133" s="174"/>
      <c r="Q133" s="174"/>
      <c r="R133" s="174"/>
      <c r="S133" s="174"/>
      <c r="T133" s="534"/>
      <c r="U133" s="520"/>
      <c r="V133" s="189"/>
      <c r="W133" s="189"/>
      <c r="X133" s="174"/>
      <c r="Y133" s="174">
        <v>45</v>
      </c>
      <c r="Z133" s="189"/>
      <c r="AA133" s="534"/>
      <c r="AB133" s="534"/>
      <c r="AC133" s="189"/>
      <c r="AD133" s="189"/>
      <c r="AE133" s="174"/>
      <c r="AF133" s="539"/>
      <c r="AG133" s="336"/>
    </row>
    <row r="134" spans="1:33" ht="15" thickBot="1" x14ac:dyDescent="0.35">
      <c r="A134" s="36"/>
      <c r="B134" s="4"/>
      <c r="C134" s="12">
        <f t="shared" ref="C134:AG134" si="15">SUM(C126:C133)</f>
        <v>0</v>
      </c>
      <c r="D134" s="12">
        <f t="shared" si="15"/>
        <v>0</v>
      </c>
      <c r="E134" s="12">
        <f t="shared" si="15"/>
        <v>0</v>
      </c>
      <c r="F134" s="12">
        <f t="shared" si="15"/>
        <v>0</v>
      </c>
      <c r="G134" s="12">
        <f t="shared" si="15"/>
        <v>0</v>
      </c>
      <c r="H134" s="12">
        <f t="shared" si="15"/>
        <v>0</v>
      </c>
      <c r="I134" s="12">
        <f t="shared" si="15"/>
        <v>0</v>
      </c>
      <c r="J134" s="12">
        <f t="shared" si="15"/>
        <v>0</v>
      </c>
      <c r="K134" s="12">
        <f t="shared" si="15"/>
        <v>0</v>
      </c>
      <c r="L134" s="12">
        <f t="shared" si="15"/>
        <v>0</v>
      </c>
      <c r="M134" s="12">
        <f t="shared" si="15"/>
        <v>0</v>
      </c>
      <c r="N134" s="12">
        <f t="shared" si="15"/>
        <v>0</v>
      </c>
      <c r="O134" s="12">
        <f t="shared" si="15"/>
        <v>0</v>
      </c>
      <c r="P134" s="12">
        <f t="shared" si="15"/>
        <v>0</v>
      </c>
      <c r="Q134" s="12">
        <f t="shared" si="15"/>
        <v>0</v>
      </c>
      <c r="R134" s="12">
        <f t="shared" si="15"/>
        <v>0</v>
      </c>
      <c r="S134" s="12">
        <f t="shared" si="15"/>
        <v>0</v>
      </c>
      <c r="T134" s="12">
        <f t="shared" si="15"/>
        <v>0</v>
      </c>
      <c r="U134" s="12">
        <f t="shared" si="15"/>
        <v>0</v>
      </c>
      <c r="V134" s="12">
        <f t="shared" si="15"/>
        <v>0</v>
      </c>
      <c r="W134" s="12">
        <f t="shared" si="15"/>
        <v>0</v>
      </c>
      <c r="X134" s="12">
        <f t="shared" si="15"/>
        <v>0</v>
      </c>
      <c r="Y134" s="12">
        <f t="shared" si="15"/>
        <v>90</v>
      </c>
      <c r="Z134" s="12">
        <f t="shared" si="15"/>
        <v>0</v>
      </c>
      <c r="AA134" s="12">
        <f t="shared" si="15"/>
        <v>0</v>
      </c>
      <c r="AB134" s="12">
        <f t="shared" si="15"/>
        <v>0</v>
      </c>
      <c r="AC134" s="12">
        <f t="shared" si="15"/>
        <v>24</v>
      </c>
      <c r="AD134" s="12">
        <f t="shared" si="15"/>
        <v>0</v>
      </c>
      <c r="AE134" s="12">
        <f t="shared" si="15"/>
        <v>0</v>
      </c>
      <c r="AF134" s="12">
        <f t="shared" si="15"/>
        <v>0</v>
      </c>
      <c r="AG134" s="324">
        <f t="shared" si="15"/>
        <v>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4.9989318521683403E-2"/>
  </sheetPr>
  <dimension ref="A1:AF136"/>
  <sheetViews>
    <sheetView zoomScaleNormal="100" workbookViewId="0">
      <selection activeCell="H29" sqref="H29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32"/>
      <c r="C1" s="379">
        <v>43252</v>
      </c>
      <c r="D1" s="379">
        <v>43253</v>
      </c>
      <c r="E1" s="379">
        <v>43254</v>
      </c>
      <c r="F1" s="379">
        <v>43255</v>
      </c>
      <c r="G1" s="379">
        <v>43256</v>
      </c>
      <c r="H1" s="379">
        <v>43257</v>
      </c>
      <c r="I1" s="379">
        <v>43258</v>
      </c>
      <c r="J1" s="379">
        <v>43259</v>
      </c>
      <c r="K1" s="379">
        <v>43260</v>
      </c>
      <c r="L1" s="379">
        <v>43261</v>
      </c>
      <c r="M1" s="379">
        <v>43262</v>
      </c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2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80"/>
    </row>
    <row r="3" spans="1:32" x14ac:dyDescent="0.3">
      <c r="A3" s="286" t="s">
        <v>0</v>
      </c>
      <c r="B3" s="51"/>
      <c r="C3" s="521">
        <v>10</v>
      </c>
      <c r="D3" s="521">
        <v>12</v>
      </c>
      <c r="E3" s="172"/>
      <c r="F3" s="170"/>
      <c r="G3" s="170"/>
      <c r="H3" s="170">
        <v>1</v>
      </c>
      <c r="I3" s="170">
        <v>3</v>
      </c>
      <c r="J3" s="520">
        <v>34</v>
      </c>
      <c r="K3" s="520">
        <v>22</v>
      </c>
      <c r="L3" s="537">
        <v>39</v>
      </c>
      <c r="M3" s="170">
        <v>6</v>
      </c>
      <c r="N3" s="170">
        <v>8</v>
      </c>
      <c r="O3" s="170"/>
      <c r="P3" s="170">
        <v>4</v>
      </c>
      <c r="Q3" s="520">
        <v>14</v>
      </c>
      <c r="R3" s="520">
        <v>8</v>
      </c>
      <c r="S3" s="170"/>
      <c r="T3" s="170">
        <v>5</v>
      </c>
      <c r="U3" s="170">
        <v>4</v>
      </c>
      <c r="V3" s="170">
        <v>5</v>
      </c>
      <c r="W3" s="170"/>
      <c r="X3" s="520">
        <v>10</v>
      </c>
      <c r="Y3" s="520">
        <v>5</v>
      </c>
      <c r="Z3" s="170">
        <v>1</v>
      </c>
      <c r="AA3" s="170"/>
      <c r="AB3" s="170">
        <v>2</v>
      </c>
      <c r="AC3" s="170">
        <v>1</v>
      </c>
      <c r="AD3" s="170">
        <v>1</v>
      </c>
      <c r="AE3" s="520">
        <v>4</v>
      </c>
      <c r="AF3" s="582">
        <v>2</v>
      </c>
    </row>
    <row r="4" spans="1:32" x14ac:dyDescent="0.3">
      <c r="A4" s="35" t="s">
        <v>1</v>
      </c>
      <c r="B4" s="29"/>
      <c r="C4" s="521">
        <v>19</v>
      </c>
      <c r="D4" s="521">
        <v>11</v>
      </c>
      <c r="E4" s="172"/>
      <c r="F4" s="172">
        <v>1</v>
      </c>
      <c r="G4" s="172"/>
      <c r="H4" s="172">
        <v>1</v>
      </c>
      <c r="I4" s="172">
        <v>5</v>
      </c>
      <c r="J4" s="521">
        <v>28</v>
      </c>
      <c r="K4" s="521">
        <v>17</v>
      </c>
      <c r="L4" s="538">
        <v>28</v>
      </c>
      <c r="M4" s="172"/>
      <c r="N4" s="172">
        <v>8</v>
      </c>
      <c r="O4" s="172">
        <v>2</v>
      </c>
      <c r="P4" s="170">
        <v>2</v>
      </c>
      <c r="Q4" s="521">
        <v>20</v>
      </c>
      <c r="R4" s="521">
        <v>5</v>
      </c>
      <c r="S4" s="170">
        <v>1</v>
      </c>
      <c r="T4" s="172">
        <v>3</v>
      </c>
      <c r="U4" s="170"/>
      <c r="V4" s="172">
        <v>3</v>
      </c>
      <c r="W4" s="172"/>
      <c r="X4" s="521">
        <v>2</v>
      </c>
      <c r="Y4" s="521">
        <v>9</v>
      </c>
      <c r="Z4" s="172"/>
      <c r="AA4" s="172">
        <v>3</v>
      </c>
      <c r="AB4" s="170">
        <v>4</v>
      </c>
      <c r="AC4" s="172">
        <v>3</v>
      </c>
      <c r="AD4" s="172">
        <v>1</v>
      </c>
      <c r="AE4" s="521">
        <v>7</v>
      </c>
      <c r="AF4" s="583">
        <v>4</v>
      </c>
    </row>
    <row r="5" spans="1:32" x14ac:dyDescent="0.3">
      <c r="A5" s="35" t="s">
        <v>3</v>
      </c>
      <c r="B5" s="29"/>
      <c r="C5" s="521">
        <v>2</v>
      </c>
      <c r="D5" s="521">
        <v>3</v>
      </c>
      <c r="E5" s="172"/>
      <c r="F5" s="172">
        <v>1</v>
      </c>
      <c r="G5" s="172"/>
      <c r="H5" s="172"/>
      <c r="I5" s="172">
        <v>1</v>
      </c>
      <c r="J5" s="521">
        <v>14</v>
      </c>
      <c r="K5" s="521">
        <v>6</v>
      </c>
      <c r="L5" s="538">
        <v>17</v>
      </c>
      <c r="M5" s="172"/>
      <c r="N5" s="172">
        <v>2</v>
      </c>
      <c r="O5" s="172"/>
      <c r="P5" s="170">
        <v>5</v>
      </c>
      <c r="Q5" s="521">
        <v>2</v>
      </c>
      <c r="R5" s="521">
        <v>3</v>
      </c>
      <c r="S5" s="170"/>
      <c r="T5" s="172">
        <v>1</v>
      </c>
      <c r="U5" s="170">
        <v>7</v>
      </c>
      <c r="V5" s="172"/>
      <c r="W5" s="172"/>
      <c r="X5" s="521">
        <v>2</v>
      </c>
      <c r="Y5" s="521"/>
      <c r="Z5" s="172"/>
      <c r="AA5" s="172"/>
      <c r="AB5" s="170">
        <v>1</v>
      </c>
      <c r="AC5" s="172"/>
      <c r="AD5" s="172"/>
      <c r="AE5" s="521"/>
      <c r="AF5" s="583">
        <v>9</v>
      </c>
    </row>
    <row r="6" spans="1:32" x14ac:dyDescent="0.3">
      <c r="A6" s="35" t="s">
        <v>74</v>
      </c>
      <c r="B6" s="29"/>
      <c r="C6" s="521"/>
      <c r="D6" s="521"/>
      <c r="E6" s="172"/>
      <c r="F6" s="172"/>
      <c r="G6" s="172"/>
      <c r="H6" s="172"/>
      <c r="I6" s="172"/>
      <c r="J6" s="521"/>
      <c r="K6" s="521"/>
      <c r="L6" s="538"/>
      <c r="M6" s="172"/>
      <c r="N6" s="172"/>
      <c r="O6" s="172"/>
      <c r="P6" s="170"/>
      <c r="Q6" s="521"/>
      <c r="R6" s="521"/>
      <c r="S6" s="170"/>
      <c r="T6" s="172"/>
      <c r="U6" s="170"/>
      <c r="V6" s="172"/>
      <c r="W6" s="172"/>
      <c r="X6" s="521"/>
      <c r="Y6" s="521"/>
      <c r="Z6" s="172"/>
      <c r="AA6" s="172"/>
      <c r="AB6" s="170"/>
      <c r="AC6" s="172"/>
      <c r="AD6" s="172"/>
      <c r="AE6" s="521"/>
      <c r="AF6" s="583"/>
    </row>
    <row r="7" spans="1:32" x14ac:dyDescent="0.3">
      <c r="A7" s="35" t="s">
        <v>166</v>
      </c>
      <c r="B7" s="29"/>
      <c r="C7" s="521"/>
      <c r="D7" s="521"/>
      <c r="E7" s="172"/>
      <c r="F7" s="172"/>
      <c r="G7" s="172"/>
      <c r="H7" s="172"/>
      <c r="I7" s="172"/>
      <c r="J7" s="521"/>
      <c r="K7" s="521"/>
      <c r="L7" s="538"/>
      <c r="M7" s="172"/>
      <c r="N7" s="172"/>
      <c r="O7" s="172"/>
      <c r="P7" s="170"/>
      <c r="Q7" s="521"/>
      <c r="R7" s="521"/>
      <c r="S7" s="170"/>
      <c r="T7" s="172"/>
      <c r="U7" s="170"/>
      <c r="V7" s="172"/>
      <c r="W7" s="172"/>
      <c r="X7" s="521"/>
      <c r="Y7" s="521"/>
      <c r="Z7" s="172"/>
      <c r="AA7" s="172"/>
      <c r="AB7" s="170"/>
      <c r="AC7" s="172"/>
      <c r="AD7" s="172"/>
      <c r="AE7" s="521"/>
      <c r="AF7" s="583"/>
    </row>
    <row r="8" spans="1:32" x14ac:dyDescent="0.3">
      <c r="A8" s="35" t="s">
        <v>2</v>
      </c>
      <c r="B8" s="29"/>
      <c r="C8" s="521"/>
      <c r="D8" s="521"/>
      <c r="E8" s="172"/>
      <c r="F8" s="172"/>
      <c r="G8" s="172"/>
      <c r="H8" s="172"/>
      <c r="I8" s="172"/>
      <c r="J8" s="521"/>
      <c r="K8" s="521"/>
      <c r="L8" s="538"/>
      <c r="M8" s="172"/>
      <c r="N8" s="172"/>
      <c r="O8" s="172"/>
      <c r="P8" s="170"/>
      <c r="Q8" s="521"/>
      <c r="R8" s="521"/>
      <c r="S8" s="170">
        <v>13</v>
      </c>
      <c r="T8" s="172">
        <v>27</v>
      </c>
      <c r="U8" s="170"/>
      <c r="V8" s="172"/>
      <c r="W8" s="172">
        <v>47</v>
      </c>
      <c r="X8" s="521">
        <v>39</v>
      </c>
      <c r="Y8" s="521">
        <v>21</v>
      </c>
      <c r="Z8" s="172"/>
      <c r="AA8" s="172"/>
      <c r="AB8" s="170"/>
      <c r="AC8" s="172"/>
      <c r="AD8" s="172"/>
      <c r="AE8" s="521">
        <v>41</v>
      </c>
      <c r="AF8" s="583">
        <v>16</v>
      </c>
    </row>
    <row r="9" spans="1:32" x14ac:dyDescent="0.3">
      <c r="A9" s="35" t="s">
        <v>135</v>
      </c>
      <c r="B9" s="29"/>
      <c r="C9" s="521"/>
      <c r="D9" s="521"/>
      <c r="E9" s="172"/>
      <c r="F9" s="172"/>
      <c r="G9" s="172"/>
      <c r="H9" s="172"/>
      <c r="I9" s="172"/>
      <c r="J9" s="521"/>
      <c r="K9" s="521"/>
      <c r="L9" s="538"/>
      <c r="M9" s="172"/>
      <c r="N9" s="172"/>
      <c r="O9" s="172"/>
      <c r="P9" s="170"/>
      <c r="Q9" s="521"/>
      <c r="R9" s="521"/>
      <c r="S9" s="170"/>
      <c r="T9" s="172"/>
      <c r="U9" s="170"/>
      <c r="V9" s="172"/>
      <c r="W9" s="172"/>
      <c r="X9" s="521"/>
      <c r="Y9" s="521"/>
      <c r="Z9" s="172"/>
      <c r="AA9" s="172"/>
      <c r="AB9" s="170"/>
      <c r="AC9" s="172"/>
      <c r="AD9" s="172"/>
      <c r="AE9" s="521"/>
      <c r="AF9" s="583"/>
    </row>
    <row r="10" spans="1:32" x14ac:dyDescent="0.3">
      <c r="A10" s="35" t="s">
        <v>84</v>
      </c>
      <c r="B10" s="29"/>
      <c r="C10" s="521"/>
      <c r="D10" s="521"/>
      <c r="E10" s="172"/>
      <c r="F10" s="172">
        <v>8</v>
      </c>
      <c r="G10" s="172">
        <v>14</v>
      </c>
      <c r="H10" s="172"/>
      <c r="I10" s="172"/>
      <c r="J10" s="521"/>
      <c r="K10" s="521"/>
      <c r="L10" s="538"/>
      <c r="M10" s="172">
        <v>10</v>
      </c>
      <c r="N10" s="172">
        <v>17</v>
      </c>
      <c r="O10" s="172"/>
      <c r="P10" s="170"/>
      <c r="Q10" s="521"/>
      <c r="R10" s="521"/>
      <c r="S10" s="170">
        <v>27</v>
      </c>
      <c r="T10" s="172">
        <v>9</v>
      </c>
      <c r="U10" s="170"/>
      <c r="V10" s="172">
        <v>36</v>
      </c>
      <c r="W10" s="172"/>
      <c r="X10" s="521"/>
      <c r="Y10" s="521"/>
      <c r="Z10" s="172"/>
      <c r="AA10" s="172"/>
      <c r="AB10" s="170"/>
      <c r="AC10" s="172"/>
      <c r="AD10" s="172">
        <v>10</v>
      </c>
      <c r="AE10" s="521"/>
      <c r="AF10" s="583"/>
    </row>
    <row r="11" spans="1:32" x14ac:dyDescent="0.3">
      <c r="A11" s="35" t="s">
        <v>30</v>
      </c>
      <c r="B11" s="29"/>
      <c r="C11" s="521"/>
      <c r="D11" s="521"/>
      <c r="E11" s="172">
        <v>44</v>
      </c>
      <c r="F11" s="172">
        <v>36</v>
      </c>
      <c r="G11" s="172">
        <v>76</v>
      </c>
      <c r="H11" s="172">
        <v>64</v>
      </c>
      <c r="I11" s="172"/>
      <c r="J11" s="521"/>
      <c r="K11" s="521"/>
      <c r="L11" s="538"/>
      <c r="M11" s="172">
        <v>16</v>
      </c>
      <c r="N11" s="172">
        <v>167</v>
      </c>
      <c r="O11" s="172"/>
      <c r="P11" s="170">
        <v>31</v>
      </c>
      <c r="Q11" s="521"/>
      <c r="R11" s="521"/>
      <c r="S11" s="170"/>
      <c r="T11" s="172">
        <v>54</v>
      </c>
      <c r="U11" s="170">
        <v>31</v>
      </c>
      <c r="V11" s="172">
        <v>67</v>
      </c>
      <c r="W11" s="172"/>
      <c r="X11" s="521"/>
      <c r="Y11" s="521"/>
      <c r="Z11" s="172">
        <v>91</v>
      </c>
      <c r="AA11" s="172">
        <v>22</v>
      </c>
      <c r="AB11" s="170">
        <v>94</v>
      </c>
      <c r="AC11" s="172">
        <v>130</v>
      </c>
      <c r="AD11" s="172">
        <v>52</v>
      </c>
      <c r="AE11" s="521"/>
      <c r="AF11" s="583"/>
    </row>
    <row r="12" spans="1:32" x14ac:dyDescent="0.3">
      <c r="A12" s="35" t="s">
        <v>72</v>
      </c>
      <c r="B12" s="29"/>
      <c r="C12" s="521"/>
      <c r="D12" s="521"/>
      <c r="E12" s="172"/>
      <c r="F12" s="172"/>
      <c r="G12" s="172"/>
      <c r="H12" s="172"/>
      <c r="I12" s="172"/>
      <c r="J12" s="521"/>
      <c r="K12" s="521"/>
      <c r="L12" s="538"/>
      <c r="M12" s="172"/>
      <c r="N12" s="172"/>
      <c r="O12" s="172"/>
      <c r="P12" s="170"/>
      <c r="Q12" s="521"/>
      <c r="R12" s="521"/>
      <c r="S12" s="170"/>
      <c r="T12" s="172"/>
      <c r="U12" s="170">
        <v>77</v>
      </c>
      <c r="V12" s="172"/>
      <c r="W12" s="172">
        <v>78</v>
      </c>
      <c r="X12" s="521"/>
      <c r="Y12" s="521"/>
      <c r="Z12" s="172">
        <v>16</v>
      </c>
      <c r="AA12" s="172"/>
      <c r="AB12" s="170"/>
      <c r="AC12" s="172"/>
      <c r="AD12" s="172"/>
      <c r="AE12" s="521"/>
      <c r="AF12" s="583"/>
    </row>
    <row r="13" spans="1:32" x14ac:dyDescent="0.3">
      <c r="A13" s="35" t="s">
        <v>29</v>
      </c>
      <c r="B13" s="29"/>
      <c r="C13" s="521"/>
      <c r="D13" s="521"/>
      <c r="E13" s="172"/>
      <c r="F13" s="172"/>
      <c r="G13" s="172"/>
      <c r="H13" s="172"/>
      <c r="I13" s="172"/>
      <c r="J13" s="521"/>
      <c r="K13" s="521"/>
      <c r="L13" s="538"/>
      <c r="M13" s="172"/>
      <c r="N13" s="172"/>
      <c r="O13" s="172"/>
      <c r="P13" s="170"/>
      <c r="Q13" s="521"/>
      <c r="R13" s="521"/>
      <c r="S13" s="170"/>
      <c r="T13" s="172"/>
      <c r="U13" s="170">
        <v>17</v>
      </c>
      <c r="V13" s="172"/>
      <c r="W13" s="172"/>
      <c r="X13" s="521"/>
      <c r="Y13" s="521"/>
      <c r="Z13" s="172"/>
      <c r="AA13" s="172"/>
      <c r="AB13" s="170"/>
      <c r="AC13" s="172"/>
      <c r="AD13" s="172"/>
      <c r="AE13" s="521"/>
      <c r="AF13" s="583"/>
    </row>
    <row r="14" spans="1:32" x14ac:dyDescent="0.3">
      <c r="A14" s="35" t="s">
        <v>168</v>
      </c>
      <c r="B14" s="29"/>
      <c r="C14" s="521"/>
      <c r="D14" s="521"/>
      <c r="E14" s="172"/>
      <c r="F14" s="172"/>
      <c r="G14" s="172"/>
      <c r="H14" s="172"/>
      <c r="I14" s="172"/>
      <c r="J14" s="521"/>
      <c r="K14" s="521"/>
      <c r="L14" s="538"/>
      <c r="M14" s="172"/>
      <c r="N14" s="172"/>
      <c r="O14" s="172"/>
      <c r="P14" s="170"/>
      <c r="Q14" s="521"/>
      <c r="R14" s="521"/>
      <c r="S14" s="170"/>
      <c r="T14" s="172"/>
      <c r="U14" s="170"/>
      <c r="V14" s="172"/>
      <c r="W14" s="172"/>
      <c r="X14" s="521"/>
      <c r="Y14" s="521"/>
      <c r="Z14" s="172"/>
      <c r="AA14" s="172"/>
      <c r="AB14" s="170"/>
      <c r="AC14" s="172"/>
      <c r="AD14" s="172"/>
      <c r="AE14" s="521"/>
      <c r="AF14" s="583"/>
    </row>
    <row r="15" spans="1:32" x14ac:dyDescent="0.3">
      <c r="A15" s="35" t="s">
        <v>55</v>
      </c>
      <c r="B15" s="29"/>
      <c r="C15" s="521"/>
      <c r="D15" s="521"/>
      <c r="E15" s="172"/>
      <c r="F15" s="172"/>
      <c r="G15" s="172"/>
      <c r="H15" s="172"/>
      <c r="I15" s="172">
        <v>42</v>
      </c>
      <c r="J15" s="521"/>
      <c r="K15" s="521"/>
      <c r="L15" s="538"/>
      <c r="M15" s="172"/>
      <c r="N15" s="172"/>
      <c r="O15" s="172"/>
      <c r="P15" s="170"/>
      <c r="Q15" s="521"/>
      <c r="R15" s="521"/>
      <c r="S15" s="170"/>
      <c r="T15" s="172"/>
      <c r="U15" s="170"/>
      <c r="V15" s="172"/>
      <c r="W15" s="172"/>
      <c r="X15" s="521"/>
      <c r="Y15" s="521"/>
      <c r="Z15" s="172"/>
      <c r="AA15" s="172"/>
      <c r="AB15" s="170"/>
      <c r="AC15" s="172"/>
      <c r="AD15" s="172">
        <v>84</v>
      </c>
      <c r="AE15" s="521"/>
      <c r="AF15" s="583"/>
    </row>
    <row r="16" spans="1:32" x14ac:dyDescent="0.3">
      <c r="A16" s="35" t="s">
        <v>82</v>
      </c>
      <c r="B16" s="29"/>
      <c r="C16" s="521"/>
      <c r="D16" s="521"/>
      <c r="E16" s="172"/>
      <c r="F16" s="172"/>
      <c r="G16" s="172"/>
      <c r="H16" s="172"/>
      <c r="I16" s="172"/>
      <c r="J16" s="521"/>
      <c r="K16" s="521"/>
      <c r="L16" s="538"/>
      <c r="M16" s="172"/>
      <c r="N16" s="172"/>
      <c r="O16" s="172"/>
      <c r="P16" s="170"/>
      <c r="Q16" s="521"/>
      <c r="R16" s="521"/>
      <c r="S16" s="170"/>
      <c r="T16" s="172"/>
      <c r="U16" s="170"/>
      <c r="V16" s="172"/>
      <c r="W16" s="172"/>
      <c r="X16" s="521"/>
      <c r="Y16" s="521"/>
      <c r="Z16" s="172"/>
      <c r="AA16" s="172"/>
      <c r="AB16" s="170"/>
      <c r="AC16" s="172"/>
      <c r="AD16" s="172"/>
      <c r="AE16" s="521"/>
      <c r="AF16" s="583"/>
    </row>
    <row r="17" spans="1:32" x14ac:dyDescent="0.3">
      <c r="A17" s="35" t="s">
        <v>81</v>
      </c>
      <c r="B17" s="29"/>
      <c r="C17" s="521"/>
      <c r="D17" s="521"/>
      <c r="E17" s="172"/>
      <c r="F17" s="172"/>
      <c r="G17" s="172"/>
      <c r="H17" s="172"/>
      <c r="I17" s="172"/>
      <c r="J17" s="521"/>
      <c r="K17" s="521"/>
      <c r="L17" s="538"/>
      <c r="M17" s="172">
        <v>72</v>
      </c>
      <c r="N17" s="172"/>
      <c r="O17" s="172">
        <v>135</v>
      </c>
      <c r="P17" s="170"/>
      <c r="Q17" s="521"/>
      <c r="R17" s="521"/>
      <c r="S17" s="170">
        <v>71</v>
      </c>
      <c r="T17" s="172">
        <v>50</v>
      </c>
      <c r="U17" s="170"/>
      <c r="V17" s="172"/>
      <c r="W17" s="172"/>
      <c r="X17" s="521"/>
      <c r="Y17" s="521"/>
      <c r="Z17" s="172"/>
      <c r="AA17" s="172">
        <v>30</v>
      </c>
      <c r="AB17" s="170"/>
      <c r="AC17" s="172"/>
      <c r="AD17" s="172"/>
      <c r="AE17" s="521"/>
      <c r="AF17" s="583"/>
    </row>
    <row r="18" spans="1:32" x14ac:dyDescent="0.3">
      <c r="A18" s="35" t="s">
        <v>9</v>
      </c>
      <c r="B18" s="29"/>
      <c r="C18" s="521"/>
      <c r="D18" s="521"/>
      <c r="E18" s="172"/>
      <c r="F18" s="172"/>
      <c r="G18" s="172"/>
      <c r="H18" s="172"/>
      <c r="I18" s="172"/>
      <c r="J18" s="521"/>
      <c r="K18" s="521"/>
      <c r="L18" s="538"/>
      <c r="M18" s="172"/>
      <c r="N18" s="172"/>
      <c r="O18" s="172">
        <v>11</v>
      </c>
      <c r="P18" s="170"/>
      <c r="Q18" s="521"/>
      <c r="R18" s="521"/>
      <c r="S18" s="170"/>
      <c r="T18" s="172"/>
      <c r="U18" s="170"/>
      <c r="V18" s="172"/>
      <c r="W18" s="172"/>
      <c r="X18" s="521"/>
      <c r="Y18" s="521"/>
      <c r="Z18" s="172"/>
      <c r="AA18" s="172"/>
      <c r="AB18" s="170"/>
      <c r="AC18" s="172"/>
      <c r="AD18" s="172"/>
      <c r="AE18" s="521"/>
      <c r="AF18" s="583"/>
    </row>
    <row r="19" spans="1:32" x14ac:dyDescent="0.3">
      <c r="A19" s="517" t="s">
        <v>177</v>
      </c>
      <c r="B19" s="52"/>
      <c r="C19" s="521"/>
      <c r="D19" s="521"/>
      <c r="E19" s="172"/>
      <c r="F19" s="174"/>
      <c r="G19" s="174"/>
      <c r="H19" s="174"/>
      <c r="I19" s="174"/>
      <c r="J19" s="522"/>
      <c r="K19" s="522"/>
      <c r="L19" s="539"/>
      <c r="M19" s="174">
        <v>12</v>
      </c>
      <c r="N19" s="174"/>
      <c r="O19" s="174">
        <v>17</v>
      </c>
      <c r="P19" s="170"/>
      <c r="Q19" s="522"/>
      <c r="R19" s="522"/>
      <c r="S19" s="170"/>
      <c r="T19" s="174"/>
      <c r="U19" s="170"/>
      <c r="V19" s="174"/>
      <c r="W19" s="174"/>
      <c r="X19" s="522"/>
      <c r="Y19" s="522"/>
      <c r="Z19" s="174"/>
      <c r="AA19" s="174"/>
      <c r="AB19" s="170"/>
      <c r="AC19" s="174"/>
      <c r="AD19" s="174"/>
      <c r="AE19" s="522"/>
      <c r="AF19" s="584"/>
    </row>
    <row r="20" spans="1:32" ht="15" thickBot="1" x14ac:dyDescent="0.35">
      <c r="A20" s="44" t="s">
        <v>69</v>
      </c>
      <c r="B20" s="52"/>
      <c r="C20" s="521">
        <v>1</v>
      </c>
      <c r="D20" s="521">
        <v>2</v>
      </c>
      <c r="E20" s="172">
        <v>4</v>
      </c>
      <c r="F20" s="174"/>
      <c r="G20" s="174"/>
      <c r="H20" s="174"/>
      <c r="I20" s="174"/>
      <c r="J20" s="522"/>
      <c r="K20" s="522"/>
      <c r="L20" s="539"/>
      <c r="M20" s="174">
        <v>4</v>
      </c>
      <c r="N20" s="174"/>
      <c r="O20" s="174"/>
      <c r="P20" s="170"/>
      <c r="Q20" s="522"/>
      <c r="R20" s="522"/>
      <c r="S20" s="170"/>
      <c r="T20" s="174"/>
      <c r="U20" s="170"/>
      <c r="V20" s="174"/>
      <c r="W20" s="174"/>
      <c r="X20" s="522"/>
      <c r="Y20" s="522"/>
      <c r="Z20" s="174"/>
      <c r="AA20" s="174">
        <v>4</v>
      </c>
      <c r="AB20" s="170"/>
      <c r="AC20" s="174"/>
      <c r="AD20" s="174"/>
      <c r="AE20" s="522"/>
      <c r="AF20" s="58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</row>
    <row r="22" spans="1:32" x14ac:dyDescent="0.3">
      <c r="A22" s="45" t="s">
        <v>70</v>
      </c>
      <c r="B22" s="104"/>
      <c r="C22" s="562"/>
      <c r="D22" s="523">
        <v>2</v>
      </c>
      <c r="E22" s="304"/>
      <c r="F22" s="176"/>
      <c r="G22" s="176"/>
      <c r="H22" s="176"/>
      <c r="I22" s="176"/>
      <c r="J22" s="523"/>
      <c r="K22" s="523">
        <v>2</v>
      </c>
      <c r="L22" s="540"/>
      <c r="M22" s="176"/>
      <c r="N22" s="176">
        <v>2</v>
      </c>
      <c r="O22" s="176"/>
      <c r="P22" s="176">
        <v>2</v>
      </c>
      <c r="Q22" s="523"/>
      <c r="R22" s="523"/>
      <c r="S22" s="176"/>
      <c r="T22" s="177"/>
      <c r="U22" s="170"/>
      <c r="V22" s="176"/>
      <c r="W22" s="177"/>
      <c r="X22" s="523">
        <v>2</v>
      </c>
      <c r="Y22" s="523">
        <v>2</v>
      </c>
      <c r="Z22" s="177"/>
      <c r="AA22" s="177"/>
      <c r="AB22" s="177"/>
      <c r="AC22" s="177"/>
      <c r="AD22" s="177"/>
      <c r="AE22" s="523"/>
      <c r="AF22" s="585"/>
    </row>
    <row r="23" spans="1:32" ht="15" thickBot="1" x14ac:dyDescent="0.35">
      <c r="A23" s="38" t="s">
        <v>73</v>
      </c>
      <c r="B23" s="93"/>
      <c r="C23" s="563"/>
      <c r="D23" s="522">
        <v>2</v>
      </c>
      <c r="E23" s="174"/>
      <c r="F23" s="174"/>
      <c r="G23" s="174"/>
      <c r="H23" s="174"/>
      <c r="I23" s="174"/>
      <c r="J23" s="522"/>
      <c r="K23" s="522">
        <v>3</v>
      </c>
      <c r="L23" s="539"/>
      <c r="M23" s="174"/>
      <c r="N23" s="174">
        <v>2</v>
      </c>
      <c r="O23" s="174"/>
      <c r="P23" s="174"/>
      <c r="Q23" s="522"/>
      <c r="R23" s="522"/>
      <c r="S23" s="174"/>
      <c r="T23" s="189"/>
      <c r="U23" s="302"/>
      <c r="V23" s="174"/>
      <c r="W23" s="189"/>
      <c r="X23" s="522"/>
      <c r="Y23" s="522"/>
      <c r="Z23" s="189"/>
      <c r="AA23" s="189"/>
      <c r="AB23" s="189"/>
      <c r="AC23" s="189"/>
      <c r="AD23" s="189"/>
      <c r="AE23" s="522"/>
      <c r="AF23" s="584"/>
    </row>
    <row r="24" spans="1:32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</row>
    <row r="25" spans="1:32" ht="16.5" customHeight="1" thickBot="1" x14ac:dyDescent="0.35">
      <c r="A25" s="39" t="s">
        <v>71</v>
      </c>
      <c r="B25" s="90"/>
      <c r="C25" s="564"/>
      <c r="D25" s="524"/>
      <c r="E25" s="581"/>
      <c r="F25" s="304"/>
      <c r="G25" s="304"/>
      <c r="H25" s="304"/>
      <c r="I25" s="304"/>
      <c r="J25" s="524"/>
      <c r="K25" s="524"/>
      <c r="L25" s="541"/>
      <c r="M25" s="304"/>
      <c r="N25" s="304"/>
      <c r="O25" s="304"/>
      <c r="P25" s="304"/>
      <c r="Q25" s="524"/>
      <c r="R25" s="524"/>
      <c r="S25" s="304"/>
      <c r="T25" s="304"/>
      <c r="U25" s="170"/>
      <c r="V25" s="304"/>
      <c r="W25" s="304"/>
      <c r="X25" s="524"/>
      <c r="Y25" s="524"/>
      <c r="Z25" s="304"/>
      <c r="AA25" s="304"/>
      <c r="AB25" s="304"/>
      <c r="AC25" s="304"/>
      <c r="AD25" s="304"/>
      <c r="AE25" s="524"/>
      <c r="AF25" s="586"/>
    </row>
    <row r="26" spans="1:32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</row>
    <row r="27" spans="1:32" x14ac:dyDescent="0.3">
      <c r="A27" s="39" t="s">
        <v>14</v>
      </c>
      <c r="B27" s="90"/>
      <c r="C27" s="565"/>
      <c r="D27" s="520"/>
      <c r="E27" s="170"/>
      <c r="F27" s="170"/>
      <c r="G27" s="170"/>
      <c r="H27" s="170"/>
      <c r="I27" s="170"/>
      <c r="J27" s="520"/>
      <c r="K27" s="520"/>
      <c r="L27" s="537"/>
      <c r="M27" s="170"/>
      <c r="N27" s="170"/>
      <c r="O27" s="170"/>
      <c r="P27" s="170"/>
      <c r="Q27" s="520"/>
      <c r="R27" s="520"/>
      <c r="S27" s="170"/>
      <c r="T27" s="183"/>
      <c r="U27" s="170"/>
      <c r="V27" s="183"/>
      <c r="W27" s="183"/>
      <c r="X27" s="520"/>
      <c r="Y27" s="520"/>
      <c r="Z27" s="183"/>
      <c r="AA27" s="183"/>
      <c r="AB27" s="209"/>
      <c r="AC27" s="183"/>
      <c r="AD27" s="183"/>
      <c r="AE27" s="520">
        <v>2</v>
      </c>
      <c r="AF27" s="582"/>
    </row>
    <row r="28" spans="1:32" x14ac:dyDescent="0.3">
      <c r="A28" s="40" t="s">
        <v>15</v>
      </c>
      <c r="B28" s="94"/>
      <c r="C28" s="566"/>
      <c r="D28" s="521"/>
      <c r="E28" s="172"/>
      <c r="F28" s="172"/>
      <c r="G28" s="172"/>
      <c r="H28" s="172"/>
      <c r="I28" s="172"/>
      <c r="J28" s="521"/>
      <c r="K28" s="521"/>
      <c r="L28" s="538"/>
      <c r="M28" s="172"/>
      <c r="N28" s="172"/>
      <c r="O28" s="172"/>
      <c r="P28" s="172"/>
      <c r="Q28" s="521"/>
      <c r="R28" s="521"/>
      <c r="S28" s="172"/>
      <c r="T28" s="186"/>
      <c r="U28" s="170"/>
      <c r="V28" s="186"/>
      <c r="W28" s="186"/>
      <c r="X28" s="521"/>
      <c r="Y28" s="521"/>
      <c r="Z28" s="186"/>
      <c r="AA28" s="186"/>
      <c r="AB28" s="210"/>
      <c r="AC28" s="186"/>
      <c r="AD28" s="186"/>
      <c r="AE28" s="521"/>
      <c r="AF28" s="583"/>
    </row>
    <row r="29" spans="1:32" ht="15" thickBot="1" x14ac:dyDescent="0.35">
      <c r="A29" s="48" t="s">
        <v>16</v>
      </c>
      <c r="B29" s="91"/>
      <c r="C29" s="563"/>
      <c r="D29" s="522"/>
      <c r="E29" s="174"/>
      <c r="F29" s="174"/>
      <c r="G29" s="174"/>
      <c r="H29" s="174"/>
      <c r="I29" s="174"/>
      <c r="J29" s="522"/>
      <c r="K29" s="522"/>
      <c r="L29" s="539"/>
      <c r="M29" s="174"/>
      <c r="N29" s="174"/>
      <c r="O29" s="174"/>
      <c r="P29" s="174"/>
      <c r="Q29" s="522"/>
      <c r="R29" s="522"/>
      <c r="S29" s="174"/>
      <c r="T29" s="189"/>
      <c r="U29" s="170"/>
      <c r="V29" s="189"/>
      <c r="W29" s="189"/>
      <c r="X29" s="522"/>
      <c r="Y29" s="522"/>
      <c r="Z29" s="189"/>
      <c r="AA29" s="189"/>
      <c r="AB29" s="211"/>
      <c r="AC29" s="189"/>
      <c r="AD29" s="189"/>
      <c r="AE29" s="522">
        <v>2</v>
      </c>
      <c r="AF29" s="584"/>
    </row>
    <row r="30" spans="1:32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</row>
    <row r="31" spans="1:32" ht="31.8" thickBot="1" x14ac:dyDescent="0.35">
      <c r="A31" s="122" t="s">
        <v>42</v>
      </c>
      <c r="B31" s="347">
        <f>SUM(C31:AF31)</f>
        <v>2524</v>
      </c>
      <c r="C31" s="123">
        <f t="shared" ref="C31:AF31" si="0">SUM(C3:C30)</f>
        <v>32</v>
      </c>
      <c r="D31" s="123">
        <f t="shared" si="0"/>
        <v>32</v>
      </c>
      <c r="E31" s="123">
        <f t="shared" si="0"/>
        <v>48</v>
      </c>
      <c r="F31" s="123">
        <f t="shared" si="0"/>
        <v>46</v>
      </c>
      <c r="G31" s="123">
        <f t="shared" si="0"/>
        <v>90</v>
      </c>
      <c r="H31" s="123">
        <f t="shared" si="0"/>
        <v>66</v>
      </c>
      <c r="I31" s="123">
        <f t="shared" si="0"/>
        <v>51</v>
      </c>
      <c r="J31" s="123">
        <f t="shared" si="0"/>
        <v>76</v>
      </c>
      <c r="K31" s="123">
        <f t="shared" si="0"/>
        <v>50</v>
      </c>
      <c r="L31" s="123">
        <f t="shared" si="0"/>
        <v>84</v>
      </c>
      <c r="M31" s="123">
        <f t="shared" si="0"/>
        <v>120</v>
      </c>
      <c r="N31" s="123">
        <f t="shared" si="0"/>
        <v>206</v>
      </c>
      <c r="O31" s="123">
        <f t="shared" si="0"/>
        <v>165</v>
      </c>
      <c r="P31" s="123">
        <f t="shared" si="0"/>
        <v>44</v>
      </c>
      <c r="Q31" s="123">
        <f t="shared" si="0"/>
        <v>36</v>
      </c>
      <c r="R31" s="123">
        <f t="shared" si="0"/>
        <v>16</v>
      </c>
      <c r="S31" s="123">
        <f t="shared" si="0"/>
        <v>112</v>
      </c>
      <c r="T31" s="123">
        <f t="shared" si="0"/>
        <v>149</v>
      </c>
      <c r="U31" s="123">
        <f t="shared" si="0"/>
        <v>136</v>
      </c>
      <c r="V31" s="123">
        <f t="shared" si="0"/>
        <v>111</v>
      </c>
      <c r="W31" s="123">
        <f t="shared" si="0"/>
        <v>125</v>
      </c>
      <c r="X31" s="123">
        <f t="shared" si="0"/>
        <v>55</v>
      </c>
      <c r="Y31" s="123">
        <f t="shared" si="0"/>
        <v>37</v>
      </c>
      <c r="Z31" s="123">
        <f t="shared" si="0"/>
        <v>108</v>
      </c>
      <c r="AA31" s="123">
        <f t="shared" si="0"/>
        <v>59</v>
      </c>
      <c r="AB31" s="123">
        <f t="shared" si="0"/>
        <v>101</v>
      </c>
      <c r="AC31" s="123">
        <f t="shared" si="0"/>
        <v>134</v>
      </c>
      <c r="AD31" s="123">
        <f t="shared" si="0"/>
        <v>148</v>
      </c>
      <c r="AE31" s="123">
        <f t="shared" si="0"/>
        <v>56</v>
      </c>
      <c r="AF31" s="323">
        <f t="shared" si="0"/>
        <v>31</v>
      </c>
    </row>
    <row r="32" spans="1:32" x14ac:dyDescent="0.3">
      <c r="A32" s="435" t="s">
        <v>120</v>
      </c>
      <c r="B32" s="465"/>
      <c r="C32" s="565"/>
      <c r="D32" s="520"/>
      <c r="E32" s="170"/>
      <c r="F32" s="170"/>
      <c r="G32" s="170"/>
      <c r="H32" s="170"/>
      <c r="I32" s="170"/>
      <c r="J32" s="520"/>
      <c r="K32" s="520"/>
      <c r="L32" s="537"/>
      <c r="M32" s="170"/>
      <c r="N32" s="170"/>
      <c r="O32" s="170"/>
      <c r="P32" s="170"/>
      <c r="Q32" s="520"/>
      <c r="R32" s="520"/>
      <c r="S32" s="170"/>
      <c r="T32" s="170">
        <v>26</v>
      </c>
      <c r="U32" s="170"/>
      <c r="V32" s="170"/>
      <c r="W32" s="170"/>
      <c r="X32" s="520"/>
      <c r="Y32" s="520">
        <v>3</v>
      </c>
      <c r="Z32" s="170"/>
      <c r="AA32" s="170"/>
      <c r="AB32" s="170"/>
      <c r="AC32" s="183"/>
      <c r="AD32" s="183"/>
      <c r="AE32" s="520"/>
      <c r="AF32" s="582"/>
    </row>
    <row r="33" spans="1:32" x14ac:dyDescent="0.3">
      <c r="A33" s="37" t="s">
        <v>122</v>
      </c>
      <c r="B33" s="30"/>
      <c r="C33" s="566"/>
      <c r="D33" s="521"/>
      <c r="E33" s="172"/>
      <c r="F33" s="172"/>
      <c r="G33" s="172"/>
      <c r="H33" s="172"/>
      <c r="I33" s="172"/>
      <c r="J33" s="521"/>
      <c r="K33" s="521"/>
      <c r="L33" s="538"/>
      <c r="M33" s="172"/>
      <c r="N33" s="172"/>
      <c r="O33" s="172"/>
      <c r="P33" s="172"/>
      <c r="Q33" s="521"/>
      <c r="R33" s="521"/>
      <c r="S33" s="172"/>
      <c r="T33" s="172"/>
      <c r="U33" s="172"/>
      <c r="V33" s="172"/>
      <c r="W33" s="172"/>
      <c r="X33" s="521"/>
      <c r="Y33" s="521"/>
      <c r="Z33" s="172"/>
      <c r="AA33" s="172"/>
      <c r="AB33" s="172"/>
      <c r="AC33" s="186"/>
      <c r="AD33" s="186"/>
      <c r="AE33" s="521"/>
      <c r="AF33" s="583"/>
    </row>
    <row r="34" spans="1:32" x14ac:dyDescent="0.3">
      <c r="A34" s="37" t="s">
        <v>7</v>
      </c>
      <c r="B34" s="30"/>
      <c r="C34" s="566"/>
      <c r="D34" s="521"/>
      <c r="E34" s="172"/>
      <c r="F34" s="172"/>
      <c r="G34" s="172"/>
      <c r="H34" s="172"/>
      <c r="I34" s="172"/>
      <c r="J34" s="521"/>
      <c r="K34" s="521"/>
      <c r="L34" s="538"/>
      <c r="M34" s="172"/>
      <c r="N34" s="172"/>
      <c r="O34" s="172"/>
      <c r="P34" s="172"/>
      <c r="Q34" s="521"/>
      <c r="R34" s="521"/>
      <c r="S34" s="172"/>
      <c r="T34" s="172"/>
      <c r="U34" s="172"/>
      <c r="V34" s="172"/>
      <c r="W34" s="172"/>
      <c r="X34" s="521"/>
      <c r="Y34" s="521">
        <v>21</v>
      </c>
      <c r="Z34" s="172"/>
      <c r="AA34" s="172"/>
      <c r="AB34" s="172"/>
      <c r="AC34" s="172"/>
      <c r="AD34" s="172"/>
      <c r="AE34" s="521"/>
      <c r="AF34" s="583"/>
    </row>
    <row r="35" spans="1:32" x14ac:dyDescent="0.3">
      <c r="A35" s="37" t="s">
        <v>12</v>
      </c>
      <c r="B35" s="30"/>
      <c r="C35" s="566"/>
      <c r="D35" s="521"/>
      <c r="E35" s="172"/>
      <c r="F35" s="172"/>
      <c r="G35" s="172"/>
      <c r="H35" s="172"/>
      <c r="I35" s="172"/>
      <c r="J35" s="521"/>
      <c r="K35" s="521"/>
      <c r="L35" s="538"/>
      <c r="M35" s="172"/>
      <c r="N35" s="172"/>
      <c r="O35" s="172"/>
      <c r="P35" s="172"/>
      <c r="Q35" s="521"/>
      <c r="R35" s="521"/>
      <c r="S35" s="172"/>
      <c r="T35" s="172"/>
      <c r="U35" s="172"/>
      <c r="V35" s="172"/>
      <c r="W35" s="172"/>
      <c r="X35" s="521"/>
      <c r="Y35" s="521"/>
      <c r="Z35" s="172"/>
      <c r="AA35" s="172"/>
      <c r="AB35" s="172"/>
      <c r="AC35" s="186"/>
      <c r="AD35" s="186"/>
      <c r="AE35" s="521"/>
      <c r="AF35" s="583"/>
    </row>
    <row r="36" spans="1:32" x14ac:dyDescent="0.3">
      <c r="A36" s="37" t="s">
        <v>140</v>
      </c>
      <c r="B36" s="30"/>
      <c r="C36" s="566"/>
      <c r="D36" s="521"/>
      <c r="E36" s="172"/>
      <c r="F36" s="172"/>
      <c r="G36" s="172"/>
      <c r="H36" s="172"/>
      <c r="I36" s="172"/>
      <c r="J36" s="521"/>
      <c r="K36" s="521"/>
      <c r="L36" s="538"/>
      <c r="M36" s="172"/>
      <c r="N36" s="172"/>
      <c r="O36" s="172"/>
      <c r="P36" s="172"/>
      <c r="Q36" s="521"/>
      <c r="R36" s="521"/>
      <c r="S36" s="172"/>
      <c r="T36" s="172"/>
      <c r="U36" s="172"/>
      <c r="V36" s="172"/>
      <c r="W36" s="172"/>
      <c r="X36" s="521">
        <v>39</v>
      </c>
      <c r="Y36" s="521"/>
      <c r="Z36" s="172"/>
      <c r="AA36" s="172"/>
      <c r="AB36" s="172"/>
      <c r="AC36" s="186"/>
      <c r="AD36" s="186"/>
      <c r="AE36" s="521"/>
      <c r="AF36" s="583"/>
    </row>
    <row r="37" spans="1:32" x14ac:dyDescent="0.3">
      <c r="A37" s="37" t="s">
        <v>6</v>
      </c>
      <c r="B37" s="30"/>
      <c r="C37" s="566">
        <v>5</v>
      </c>
      <c r="D37" s="521">
        <v>3</v>
      </c>
      <c r="E37" s="172"/>
      <c r="F37" s="172"/>
      <c r="G37" s="172"/>
      <c r="H37" s="172"/>
      <c r="I37" s="172"/>
      <c r="J37" s="521"/>
      <c r="K37" s="521"/>
      <c r="L37" s="538">
        <v>4</v>
      </c>
      <c r="M37" s="172"/>
      <c r="N37" s="172"/>
      <c r="O37" s="172"/>
      <c r="P37" s="172"/>
      <c r="Q37" s="521">
        <v>10</v>
      </c>
      <c r="R37" s="521">
        <v>2</v>
      </c>
      <c r="S37" s="172"/>
      <c r="T37" s="172">
        <v>26</v>
      </c>
      <c r="U37" s="172"/>
      <c r="V37" s="172"/>
      <c r="W37" s="172">
        <v>47</v>
      </c>
      <c r="X37" s="521"/>
      <c r="Y37" s="521">
        <v>5</v>
      </c>
      <c r="Z37" s="172"/>
      <c r="AA37" s="172"/>
      <c r="AB37" s="172"/>
      <c r="AC37" s="186"/>
      <c r="AD37" s="186"/>
      <c r="AE37" s="521">
        <v>2</v>
      </c>
      <c r="AF37" s="583">
        <v>4</v>
      </c>
    </row>
    <row r="38" spans="1:32" x14ac:dyDescent="0.3">
      <c r="A38" s="37" t="s">
        <v>10</v>
      </c>
      <c r="B38" s="30"/>
      <c r="C38" s="566"/>
      <c r="D38" s="521"/>
      <c r="E38" s="172"/>
      <c r="F38" s="172"/>
      <c r="G38" s="172"/>
      <c r="H38" s="172"/>
      <c r="I38" s="172"/>
      <c r="J38" s="521"/>
      <c r="K38" s="521"/>
      <c r="L38" s="538"/>
      <c r="M38" s="172"/>
      <c r="N38" s="172"/>
      <c r="O38" s="172"/>
      <c r="P38" s="172"/>
      <c r="Q38" s="521"/>
      <c r="R38" s="521"/>
      <c r="S38" s="172"/>
      <c r="T38" s="172"/>
      <c r="U38" s="172"/>
      <c r="V38" s="172"/>
      <c r="W38" s="172"/>
      <c r="X38" s="521"/>
      <c r="Y38" s="521"/>
      <c r="Z38" s="172"/>
      <c r="AA38" s="172"/>
      <c r="AB38" s="172"/>
      <c r="AC38" s="186"/>
      <c r="AD38" s="186"/>
      <c r="AE38" s="521"/>
      <c r="AF38" s="583">
        <v>1</v>
      </c>
    </row>
    <row r="39" spans="1:32" x14ac:dyDescent="0.3">
      <c r="A39" s="37" t="s">
        <v>124</v>
      </c>
      <c r="B39" s="30"/>
      <c r="C39" s="566"/>
      <c r="D39" s="521"/>
      <c r="E39" s="172"/>
      <c r="F39" s="172"/>
      <c r="G39" s="172"/>
      <c r="H39" s="172"/>
      <c r="I39" s="172"/>
      <c r="J39" s="521"/>
      <c r="K39" s="521"/>
      <c r="L39" s="538"/>
      <c r="M39" s="172"/>
      <c r="N39" s="172"/>
      <c r="O39" s="172"/>
      <c r="P39" s="172"/>
      <c r="Q39" s="521"/>
      <c r="R39" s="521"/>
      <c r="S39" s="172"/>
      <c r="T39" s="172"/>
      <c r="U39" s="172"/>
      <c r="V39" s="172"/>
      <c r="W39" s="172"/>
      <c r="X39" s="521"/>
      <c r="Y39" s="521"/>
      <c r="Z39" s="172"/>
      <c r="AA39" s="172"/>
      <c r="AB39" s="172"/>
      <c r="AC39" s="186"/>
      <c r="AD39" s="186"/>
      <c r="AE39" s="521"/>
      <c r="AF39" s="583"/>
    </row>
    <row r="40" spans="1:32" x14ac:dyDescent="0.3">
      <c r="A40" s="37" t="s">
        <v>8</v>
      </c>
      <c r="B40" s="30"/>
      <c r="C40" s="566"/>
      <c r="D40" s="521"/>
      <c r="E40" s="172"/>
      <c r="F40" s="172"/>
      <c r="G40" s="172"/>
      <c r="H40" s="172"/>
      <c r="I40" s="172"/>
      <c r="J40" s="521"/>
      <c r="K40" s="521"/>
      <c r="L40" s="538"/>
      <c r="M40" s="172"/>
      <c r="N40" s="172"/>
      <c r="O40" s="172"/>
      <c r="P40" s="172"/>
      <c r="Q40" s="521"/>
      <c r="R40" s="521"/>
      <c r="S40" s="172"/>
      <c r="T40" s="172"/>
      <c r="U40" s="172"/>
      <c r="V40" s="172"/>
      <c r="W40" s="172"/>
      <c r="X40" s="521"/>
      <c r="Y40" s="521"/>
      <c r="Z40" s="172"/>
      <c r="AA40" s="172"/>
      <c r="AB40" s="172"/>
      <c r="AC40" s="172"/>
      <c r="AD40" s="172"/>
      <c r="AE40" s="521"/>
      <c r="AF40" s="583"/>
    </row>
    <row r="41" spans="1:32" x14ac:dyDescent="0.3">
      <c r="A41" s="37" t="s">
        <v>11</v>
      </c>
      <c r="B41" s="30"/>
      <c r="C41" s="566"/>
      <c r="D41" s="521"/>
      <c r="E41" s="172"/>
      <c r="F41" s="172"/>
      <c r="G41" s="172"/>
      <c r="H41" s="172"/>
      <c r="I41" s="172"/>
      <c r="J41" s="521"/>
      <c r="K41" s="521"/>
      <c r="L41" s="538"/>
      <c r="M41" s="172"/>
      <c r="N41" s="172"/>
      <c r="O41" s="172"/>
      <c r="P41" s="172"/>
      <c r="Q41" s="521"/>
      <c r="R41" s="521"/>
      <c r="S41" s="172"/>
      <c r="T41" s="172"/>
      <c r="U41" s="172"/>
      <c r="V41" s="172"/>
      <c r="W41" s="172"/>
      <c r="X41" s="521"/>
      <c r="Y41" s="521"/>
      <c r="Z41" s="172"/>
      <c r="AA41" s="172"/>
      <c r="AB41" s="172"/>
      <c r="AC41" s="186"/>
      <c r="AD41" s="186"/>
      <c r="AE41" s="521"/>
      <c r="AF41" s="583"/>
    </row>
    <row r="42" spans="1:32" x14ac:dyDescent="0.3">
      <c r="A42" s="37" t="s">
        <v>18</v>
      </c>
      <c r="B42" s="30"/>
      <c r="C42" s="566"/>
      <c r="D42" s="521"/>
      <c r="E42" s="172"/>
      <c r="F42" s="172"/>
      <c r="G42" s="172"/>
      <c r="H42" s="172"/>
      <c r="I42" s="172"/>
      <c r="J42" s="521">
        <v>4</v>
      </c>
      <c r="K42" s="521">
        <v>3</v>
      </c>
      <c r="L42" s="538"/>
      <c r="M42" s="172"/>
      <c r="N42" s="172"/>
      <c r="O42" s="172"/>
      <c r="P42" s="172"/>
      <c r="Q42" s="521"/>
      <c r="R42" s="521"/>
      <c r="S42" s="172"/>
      <c r="T42" s="172"/>
      <c r="U42" s="172"/>
      <c r="V42" s="172"/>
      <c r="W42" s="172"/>
      <c r="X42" s="521"/>
      <c r="Y42" s="521"/>
      <c r="Z42" s="172"/>
      <c r="AA42" s="172"/>
      <c r="AB42" s="172"/>
      <c r="AC42" s="172"/>
      <c r="AD42" s="172"/>
      <c r="AE42" s="521"/>
      <c r="AF42" s="583"/>
    </row>
    <row r="43" spans="1:32" x14ac:dyDescent="0.3">
      <c r="A43" s="37" t="s">
        <v>41</v>
      </c>
      <c r="B43" s="30"/>
      <c r="C43" s="566"/>
      <c r="D43" s="521"/>
      <c r="E43" s="172"/>
      <c r="F43" s="172"/>
      <c r="G43" s="172"/>
      <c r="H43" s="172"/>
      <c r="I43" s="172"/>
      <c r="J43" s="521"/>
      <c r="K43" s="521"/>
      <c r="L43" s="538"/>
      <c r="M43" s="172"/>
      <c r="N43" s="172"/>
      <c r="O43" s="172"/>
      <c r="P43" s="172"/>
      <c r="Q43" s="521"/>
      <c r="R43" s="521"/>
      <c r="S43" s="172"/>
      <c r="T43" s="172"/>
      <c r="U43" s="172"/>
      <c r="V43" s="172"/>
      <c r="W43" s="172"/>
      <c r="X43" s="521"/>
      <c r="Y43" s="521"/>
      <c r="Z43" s="172"/>
      <c r="AA43" s="172"/>
      <c r="AB43" s="172"/>
      <c r="AC43" s="186"/>
      <c r="AD43" s="186"/>
      <c r="AE43" s="521"/>
      <c r="AF43" s="583"/>
    </row>
    <row r="44" spans="1:32" x14ac:dyDescent="0.3">
      <c r="A44" s="37" t="s">
        <v>138</v>
      </c>
      <c r="B44" s="30"/>
      <c r="C44" s="566"/>
      <c r="D44" s="521"/>
      <c r="E44" s="172"/>
      <c r="F44" s="172"/>
      <c r="G44" s="172"/>
      <c r="H44" s="172"/>
      <c r="I44" s="172"/>
      <c r="J44" s="521"/>
      <c r="K44" s="521"/>
      <c r="L44" s="538"/>
      <c r="M44" s="172"/>
      <c r="N44" s="172"/>
      <c r="O44" s="172"/>
      <c r="P44" s="172"/>
      <c r="Q44" s="521"/>
      <c r="R44" s="521"/>
      <c r="S44" s="172"/>
      <c r="T44" s="172"/>
      <c r="U44" s="172"/>
      <c r="V44" s="172"/>
      <c r="W44" s="172"/>
      <c r="X44" s="521"/>
      <c r="Y44" s="521"/>
      <c r="Z44" s="172"/>
      <c r="AA44" s="172"/>
      <c r="AB44" s="172"/>
      <c r="AC44" s="186"/>
      <c r="AD44" s="186"/>
      <c r="AE44" s="521"/>
      <c r="AF44" s="583"/>
    </row>
    <row r="45" spans="1:32" x14ac:dyDescent="0.3">
      <c r="A45" s="37" t="s">
        <v>139</v>
      </c>
      <c r="B45" s="30"/>
      <c r="C45" s="566"/>
      <c r="D45" s="521"/>
      <c r="E45" s="172"/>
      <c r="F45" s="172"/>
      <c r="G45" s="172"/>
      <c r="H45" s="172"/>
      <c r="I45" s="172"/>
      <c r="J45" s="521"/>
      <c r="K45" s="521"/>
      <c r="L45" s="538"/>
      <c r="M45" s="172"/>
      <c r="N45" s="172"/>
      <c r="O45" s="172"/>
      <c r="P45" s="172"/>
      <c r="Q45" s="521"/>
      <c r="R45" s="521"/>
      <c r="S45" s="172"/>
      <c r="T45" s="172"/>
      <c r="U45" s="172"/>
      <c r="V45" s="172"/>
      <c r="W45" s="172"/>
      <c r="X45" s="521"/>
      <c r="Y45" s="521"/>
      <c r="Z45" s="172"/>
      <c r="AA45" s="172"/>
      <c r="AB45" s="172"/>
      <c r="AC45" s="186"/>
      <c r="AD45" s="186"/>
      <c r="AE45" s="521"/>
      <c r="AF45" s="583"/>
    </row>
    <row r="46" spans="1:32" x14ac:dyDescent="0.3">
      <c r="A46" s="37" t="s">
        <v>110</v>
      </c>
      <c r="B46" s="30"/>
      <c r="C46" s="566"/>
      <c r="D46" s="521">
        <v>3</v>
      </c>
      <c r="E46" s="172"/>
      <c r="F46" s="172"/>
      <c r="G46" s="172"/>
      <c r="H46" s="172"/>
      <c r="I46" s="172"/>
      <c r="J46" s="521"/>
      <c r="K46" s="521"/>
      <c r="L46" s="538">
        <v>4</v>
      </c>
      <c r="M46" s="172"/>
      <c r="N46" s="172"/>
      <c r="O46" s="172"/>
      <c r="P46" s="172"/>
      <c r="Q46" s="521"/>
      <c r="R46" s="521"/>
      <c r="S46" s="172">
        <v>13</v>
      </c>
      <c r="T46" s="172">
        <v>3</v>
      </c>
      <c r="U46" s="172"/>
      <c r="V46" s="172"/>
      <c r="W46" s="172"/>
      <c r="X46" s="521">
        <v>39</v>
      </c>
      <c r="Y46" s="521"/>
      <c r="Z46" s="172"/>
      <c r="AA46" s="172"/>
      <c r="AB46" s="172"/>
      <c r="AC46" s="186">
        <v>4</v>
      </c>
      <c r="AD46" s="186"/>
      <c r="AE46" s="521">
        <v>4</v>
      </c>
      <c r="AF46" s="583"/>
    </row>
    <row r="47" spans="1:32" ht="15" thickBot="1" x14ac:dyDescent="0.35">
      <c r="A47" s="38" t="s">
        <v>111</v>
      </c>
      <c r="B47" s="31"/>
      <c r="C47" s="563"/>
      <c r="D47" s="522"/>
      <c r="E47" s="174"/>
      <c r="F47" s="174"/>
      <c r="G47" s="174"/>
      <c r="H47" s="174"/>
      <c r="I47" s="174"/>
      <c r="J47" s="522"/>
      <c r="K47" s="522"/>
      <c r="L47" s="539"/>
      <c r="M47" s="174"/>
      <c r="N47" s="174"/>
      <c r="O47" s="174"/>
      <c r="P47" s="174"/>
      <c r="Q47" s="522"/>
      <c r="R47" s="522"/>
      <c r="S47" s="174"/>
      <c r="T47" s="174"/>
      <c r="U47" s="174"/>
      <c r="V47" s="174"/>
      <c r="W47" s="174"/>
      <c r="X47" s="522"/>
      <c r="Y47" s="522"/>
      <c r="Z47" s="174"/>
      <c r="AA47" s="174"/>
      <c r="AB47" s="174"/>
      <c r="AC47" s="189"/>
      <c r="AD47" s="189"/>
      <c r="AE47" s="522"/>
      <c r="AF47" s="584"/>
    </row>
    <row r="48" spans="1:32" ht="15" thickBot="1" x14ac:dyDescent="0.35">
      <c r="A48" s="36"/>
      <c r="B48" s="4"/>
      <c r="C48" s="12">
        <f>SUM(C32:C47)</f>
        <v>5</v>
      </c>
      <c r="D48" s="13">
        <f t="shared" ref="D48:AF48" si="1">SUM(D32:D47)</f>
        <v>6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0</v>
      </c>
      <c r="I48" s="13">
        <f t="shared" si="1"/>
        <v>0</v>
      </c>
      <c r="J48" s="13">
        <f t="shared" si="1"/>
        <v>4</v>
      </c>
      <c r="K48" s="13">
        <f t="shared" si="1"/>
        <v>3</v>
      </c>
      <c r="L48" s="13">
        <f t="shared" si="1"/>
        <v>8</v>
      </c>
      <c r="M48" s="13">
        <f t="shared" si="1"/>
        <v>0</v>
      </c>
      <c r="N48" s="13">
        <f t="shared" si="1"/>
        <v>0</v>
      </c>
      <c r="O48" s="13">
        <f t="shared" si="1"/>
        <v>0</v>
      </c>
      <c r="P48" s="13">
        <f t="shared" si="1"/>
        <v>0</v>
      </c>
      <c r="Q48" s="13">
        <f t="shared" si="1"/>
        <v>10</v>
      </c>
      <c r="R48" s="13">
        <f t="shared" si="1"/>
        <v>2</v>
      </c>
      <c r="S48" s="13">
        <f t="shared" si="1"/>
        <v>13</v>
      </c>
      <c r="T48" s="13">
        <f t="shared" si="1"/>
        <v>55</v>
      </c>
      <c r="U48" s="13">
        <f t="shared" si="1"/>
        <v>0</v>
      </c>
      <c r="V48" s="13">
        <f t="shared" si="1"/>
        <v>0</v>
      </c>
      <c r="W48" s="13">
        <f t="shared" si="1"/>
        <v>47</v>
      </c>
      <c r="X48" s="13">
        <f t="shared" si="1"/>
        <v>78</v>
      </c>
      <c r="Y48" s="13">
        <f t="shared" si="1"/>
        <v>29</v>
      </c>
      <c r="Z48" s="13">
        <f t="shared" si="1"/>
        <v>0</v>
      </c>
      <c r="AA48" s="13">
        <f t="shared" si="1"/>
        <v>0</v>
      </c>
      <c r="AB48" s="13">
        <f t="shared" si="1"/>
        <v>0</v>
      </c>
      <c r="AC48" s="13">
        <f t="shared" si="1"/>
        <v>4</v>
      </c>
      <c r="AD48" s="13">
        <f t="shared" si="1"/>
        <v>0</v>
      </c>
      <c r="AE48" s="13">
        <f t="shared" si="1"/>
        <v>6</v>
      </c>
      <c r="AF48" s="315">
        <f t="shared" si="1"/>
        <v>5</v>
      </c>
    </row>
    <row r="49" spans="1:32" x14ac:dyDescent="0.3">
      <c r="A49" s="39" t="s">
        <v>109</v>
      </c>
      <c r="B49" s="42"/>
      <c r="C49" s="565"/>
      <c r="D49" s="520"/>
      <c r="E49" s="170"/>
      <c r="F49" s="170"/>
      <c r="G49" s="170">
        <v>17</v>
      </c>
      <c r="H49" s="170">
        <v>32</v>
      </c>
      <c r="I49" s="170"/>
      <c r="J49" s="520"/>
      <c r="K49" s="520"/>
      <c r="L49" s="537"/>
      <c r="M49" s="170">
        <v>16</v>
      </c>
      <c r="N49" s="170">
        <v>40</v>
      </c>
      <c r="O49" s="170"/>
      <c r="P49" s="170"/>
      <c r="Q49" s="520"/>
      <c r="R49" s="520"/>
      <c r="S49" s="170"/>
      <c r="T49" s="170"/>
      <c r="U49" s="170"/>
      <c r="V49" s="170"/>
      <c r="W49" s="170"/>
      <c r="X49" s="520"/>
      <c r="Y49" s="520"/>
      <c r="Z49" s="170"/>
      <c r="AA49" s="170"/>
      <c r="AB49" s="170">
        <v>43</v>
      </c>
      <c r="AC49" s="183">
        <v>10</v>
      </c>
      <c r="AD49" s="183"/>
      <c r="AE49" s="520"/>
      <c r="AF49" s="582"/>
    </row>
    <row r="50" spans="1:32" x14ac:dyDescent="0.3">
      <c r="A50" s="40" t="s">
        <v>23</v>
      </c>
      <c r="B50" s="27"/>
      <c r="C50" s="566"/>
      <c r="D50" s="521"/>
      <c r="E50" s="172">
        <v>31</v>
      </c>
      <c r="F50" s="172"/>
      <c r="G50" s="172">
        <v>12</v>
      </c>
      <c r="H50" s="172"/>
      <c r="I50" s="172"/>
      <c r="J50" s="521"/>
      <c r="K50" s="521"/>
      <c r="L50" s="538"/>
      <c r="M50" s="172"/>
      <c r="N50" s="172">
        <v>69</v>
      </c>
      <c r="O50" s="172"/>
      <c r="P50" s="172"/>
      <c r="Q50" s="521"/>
      <c r="R50" s="521"/>
      <c r="S50" s="172"/>
      <c r="T50" s="172">
        <v>40</v>
      </c>
      <c r="U50" s="172"/>
      <c r="V50" s="172">
        <v>38</v>
      </c>
      <c r="W50" s="172"/>
      <c r="X50" s="521"/>
      <c r="Y50" s="521"/>
      <c r="Z50" s="172">
        <v>21</v>
      </c>
      <c r="AA50" s="172"/>
      <c r="AB50" s="172">
        <v>26</v>
      </c>
      <c r="AC50" s="186">
        <v>14</v>
      </c>
      <c r="AD50" s="186"/>
      <c r="AE50" s="521"/>
      <c r="AF50" s="583"/>
    </row>
    <row r="51" spans="1:32" x14ac:dyDescent="0.3">
      <c r="A51" s="40" t="s">
        <v>21</v>
      </c>
      <c r="B51" s="27"/>
      <c r="C51" s="566"/>
      <c r="D51" s="521"/>
      <c r="E51" s="172">
        <v>31</v>
      </c>
      <c r="F51" s="172">
        <v>15</v>
      </c>
      <c r="G51" s="172">
        <v>32</v>
      </c>
      <c r="H51" s="172">
        <v>32</v>
      </c>
      <c r="I51" s="172"/>
      <c r="J51" s="521"/>
      <c r="K51" s="521"/>
      <c r="L51" s="538"/>
      <c r="M51" s="172"/>
      <c r="N51" s="172">
        <v>167</v>
      </c>
      <c r="O51" s="172"/>
      <c r="P51" s="172"/>
      <c r="Q51" s="521"/>
      <c r="R51" s="521"/>
      <c r="S51" s="172"/>
      <c r="T51" s="172"/>
      <c r="U51" s="172"/>
      <c r="V51" s="172">
        <v>23</v>
      </c>
      <c r="W51" s="172"/>
      <c r="X51" s="521"/>
      <c r="Y51" s="521"/>
      <c r="Z51" s="172">
        <v>77</v>
      </c>
      <c r="AA51" s="172"/>
      <c r="AB51" s="172">
        <v>67</v>
      </c>
      <c r="AC51" s="186">
        <v>69</v>
      </c>
      <c r="AD51" s="186">
        <v>52</v>
      </c>
      <c r="AE51" s="521"/>
      <c r="AF51" s="583"/>
    </row>
    <row r="52" spans="1:32" x14ac:dyDescent="0.3">
      <c r="A52" s="40" t="s">
        <v>19</v>
      </c>
      <c r="B52" s="27"/>
      <c r="C52" s="566"/>
      <c r="D52" s="521"/>
      <c r="E52" s="172"/>
      <c r="F52" s="172">
        <v>21</v>
      </c>
      <c r="G52" s="172"/>
      <c r="H52" s="172"/>
      <c r="I52" s="172"/>
      <c r="J52" s="521"/>
      <c r="K52" s="521"/>
      <c r="L52" s="538"/>
      <c r="M52" s="172"/>
      <c r="N52" s="172"/>
      <c r="O52" s="172"/>
      <c r="P52" s="172">
        <v>31</v>
      </c>
      <c r="Q52" s="521"/>
      <c r="R52" s="521"/>
      <c r="S52" s="172"/>
      <c r="T52" s="172"/>
      <c r="U52" s="172">
        <v>31</v>
      </c>
      <c r="V52" s="172"/>
      <c r="W52" s="172"/>
      <c r="X52" s="521"/>
      <c r="Y52" s="521"/>
      <c r="Z52" s="172">
        <v>57</v>
      </c>
      <c r="AA52" s="172"/>
      <c r="AB52" s="172"/>
      <c r="AC52" s="186">
        <v>14</v>
      </c>
      <c r="AD52" s="186"/>
      <c r="AE52" s="521"/>
      <c r="AF52" s="583"/>
    </row>
    <row r="53" spans="1:32" x14ac:dyDescent="0.3">
      <c r="A53" s="40" t="s">
        <v>119</v>
      </c>
      <c r="B53" s="27"/>
      <c r="C53" s="566"/>
      <c r="D53" s="521"/>
      <c r="E53" s="172"/>
      <c r="F53" s="172"/>
      <c r="G53" s="172"/>
      <c r="H53" s="172"/>
      <c r="I53" s="172"/>
      <c r="J53" s="521"/>
      <c r="K53" s="521"/>
      <c r="L53" s="538"/>
      <c r="M53" s="172"/>
      <c r="N53" s="172"/>
      <c r="O53" s="172"/>
      <c r="P53" s="172">
        <v>31</v>
      </c>
      <c r="Q53" s="521"/>
      <c r="R53" s="521"/>
      <c r="S53" s="172"/>
      <c r="T53" s="172">
        <v>34</v>
      </c>
      <c r="U53" s="172"/>
      <c r="V53" s="172"/>
      <c r="W53" s="172"/>
      <c r="X53" s="521"/>
      <c r="Y53" s="521"/>
      <c r="Z53" s="172"/>
      <c r="AA53" s="172"/>
      <c r="AB53" s="172"/>
      <c r="AC53" s="186"/>
      <c r="AD53" s="186"/>
      <c r="AE53" s="521"/>
      <c r="AF53" s="583"/>
    </row>
    <row r="54" spans="1:32" x14ac:dyDescent="0.3">
      <c r="A54" s="40" t="s">
        <v>22</v>
      </c>
      <c r="B54" s="27"/>
      <c r="C54" s="566"/>
      <c r="D54" s="521"/>
      <c r="E54" s="172"/>
      <c r="F54" s="172"/>
      <c r="G54" s="172"/>
      <c r="H54" s="172"/>
      <c r="I54" s="172"/>
      <c r="J54" s="521"/>
      <c r="K54" s="521"/>
      <c r="L54" s="538"/>
      <c r="M54" s="172"/>
      <c r="N54" s="172"/>
      <c r="O54" s="172"/>
      <c r="P54" s="172"/>
      <c r="Q54" s="521"/>
      <c r="R54" s="521"/>
      <c r="S54" s="172"/>
      <c r="T54" s="172"/>
      <c r="U54" s="172"/>
      <c r="V54" s="172"/>
      <c r="W54" s="172"/>
      <c r="X54" s="521"/>
      <c r="Y54" s="521"/>
      <c r="Z54" s="172"/>
      <c r="AA54" s="172"/>
      <c r="AB54" s="172">
        <v>27</v>
      </c>
      <c r="AC54" s="186">
        <v>72</v>
      </c>
      <c r="AD54" s="186"/>
      <c r="AE54" s="521"/>
      <c r="AF54" s="583"/>
    </row>
    <row r="55" spans="1:32" x14ac:dyDescent="0.3">
      <c r="A55" s="40" t="s">
        <v>20</v>
      </c>
      <c r="B55" s="27"/>
      <c r="C55" s="566"/>
      <c r="D55" s="521"/>
      <c r="E55" s="172"/>
      <c r="F55" s="172"/>
      <c r="G55" s="172"/>
      <c r="H55" s="172"/>
      <c r="I55" s="172"/>
      <c r="J55" s="521"/>
      <c r="K55" s="521"/>
      <c r="L55" s="538"/>
      <c r="M55" s="172"/>
      <c r="N55" s="172"/>
      <c r="O55" s="172"/>
      <c r="P55" s="172"/>
      <c r="Q55" s="521"/>
      <c r="R55" s="521"/>
      <c r="S55" s="172"/>
      <c r="T55" s="172"/>
      <c r="U55" s="172"/>
      <c r="V55" s="172"/>
      <c r="W55" s="172"/>
      <c r="X55" s="521"/>
      <c r="Y55" s="521"/>
      <c r="Z55" s="172"/>
      <c r="AA55" s="172"/>
      <c r="AB55" s="172"/>
      <c r="AC55" s="186"/>
      <c r="AD55" s="186"/>
      <c r="AE55" s="521"/>
      <c r="AF55" s="583"/>
    </row>
    <row r="56" spans="1:32" x14ac:dyDescent="0.3">
      <c r="A56" s="40" t="s">
        <v>43</v>
      </c>
      <c r="B56" s="27"/>
      <c r="C56" s="566"/>
      <c r="D56" s="521"/>
      <c r="E56" s="172"/>
      <c r="F56" s="172"/>
      <c r="G56" s="172"/>
      <c r="H56" s="172"/>
      <c r="I56" s="172"/>
      <c r="J56" s="521"/>
      <c r="K56" s="521"/>
      <c r="L56" s="538"/>
      <c r="M56" s="172"/>
      <c r="N56" s="172"/>
      <c r="O56" s="172"/>
      <c r="P56" s="172"/>
      <c r="Q56" s="521"/>
      <c r="R56" s="521"/>
      <c r="S56" s="172"/>
      <c r="T56" s="172"/>
      <c r="U56" s="172"/>
      <c r="V56" s="172">
        <v>44</v>
      </c>
      <c r="W56" s="172"/>
      <c r="X56" s="521"/>
      <c r="Y56" s="521"/>
      <c r="Z56" s="172"/>
      <c r="AA56" s="172"/>
      <c r="AB56" s="172"/>
      <c r="AC56" s="186">
        <v>10</v>
      </c>
      <c r="AD56" s="186"/>
      <c r="AE56" s="521"/>
      <c r="AF56" s="583"/>
    </row>
    <row r="57" spans="1:32" ht="15" thickBot="1" x14ac:dyDescent="0.35">
      <c r="A57" s="41" t="s">
        <v>141</v>
      </c>
      <c r="B57" s="28"/>
      <c r="C57" s="563"/>
      <c r="D57" s="522"/>
      <c r="E57" s="174">
        <v>44</v>
      </c>
      <c r="F57" s="174"/>
      <c r="G57" s="174">
        <v>15</v>
      </c>
      <c r="H57" s="174"/>
      <c r="I57" s="174"/>
      <c r="J57" s="522"/>
      <c r="K57" s="522"/>
      <c r="L57" s="539"/>
      <c r="M57" s="174">
        <v>16</v>
      </c>
      <c r="N57" s="174">
        <v>69</v>
      </c>
      <c r="O57" s="174"/>
      <c r="P57" s="174"/>
      <c r="Q57" s="522"/>
      <c r="R57" s="522"/>
      <c r="S57" s="174"/>
      <c r="T57" s="174">
        <v>34</v>
      </c>
      <c r="U57" s="174"/>
      <c r="V57" s="174"/>
      <c r="W57" s="174"/>
      <c r="X57" s="522"/>
      <c r="Y57" s="522"/>
      <c r="Z57" s="174"/>
      <c r="AA57" s="174">
        <v>22</v>
      </c>
      <c r="AB57" s="174">
        <v>25</v>
      </c>
      <c r="AC57" s="189">
        <v>71</v>
      </c>
      <c r="AD57" s="189">
        <v>52</v>
      </c>
      <c r="AE57" s="522"/>
      <c r="AF57" s="584"/>
    </row>
    <row r="58" spans="1:32" ht="15" thickBot="1" x14ac:dyDescent="0.35">
      <c r="A58" s="36"/>
      <c r="B58" s="4"/>
      <c r="C58" s="12">
        <f>SUM(C49:C57)</f>
        <v>0</v>
      </c>
      <c r="D58" s="12">
        <f t="shared" ref="D58:AF58" si="2">SUM(D49:D57)</f>
        <v>0</v>
      </c>
      <c r="E58" s="12">
        <f t="shared" si="2"/>
        <v>106</v>
      </c>
      <c r="F58" s="12">
        <f t="shared" si="2"/>
        <v>36</v>
      </c>
      <c r="G58" s="12">
        <f t="shared" si="2"/>
        <v>76</v>
      </c>
      <c r="H58" s="12">
        <f t="shared" si="2"/>
        <v>64</v>
      </c>
      <c r="I58" s="12">
        <f t="shared" si="2"/>
        <v>0</v>
      </c>
      <c r="J58" s="12">
        <f t="shared" si="2"/>
        <v>0</v>
      </c>
      <c r="K58" s="12">
        <f t="shared" si="2"/>
        <v>0</v>
      </c>
      <c r="L58" s="12">
        <f t="shared" si="2"/>
        <v>0</v>
      </c>
      <c r="M58" s="12">
        <f t="shared" si="2"/>
        <v>32</v>
      </c>
      <c r="N58" s="12">
        <f t="shared" si="2"/>
        <v>345</v>
      </c>
      <c r="O58" s="12">
        <f t="shared" si="2"/>
        <v>0</v>
      </c>
      <c r="P58" s="12">
        <f t="shared" si="2"/>
        <v>62</v>
      </c>
      <c r="Q58" s="12">
        <f t="shared" si="2"/>
        <v>0</v>
      </c>
      <c r="R58" s="12">
        <f t="shared" si="2"/>
        <v>0</v>
      </c>
      <c r="S58" s="12">
        <f t="shared" si="2"/>
        <v>0</v>
      </c>
      <c r="T58" s="12">
        <f t="shared" si="2"/>
        <v>108</v>
      </c>
      <c r="U58" s="12">
        <f t="shared" si="2"/>
        <v>31</v>
      </c>
      <c r="V58" s="12">
        <f t="shared" si="2"/>
        <v>105</v>
      </c>
      <c r="W58" s="12">
        <f t="shared" si="2"/>
        <v>0</v>
      </c>
      <c r="X58" s="12">
        <f t="shared" si="2"/>
        <v>0</v>
      </c>
      <c r="Y58" s="12">
        <f t="shared" si="2"/>
        <v>0</v>
      </c>
      <c r="Z58" s="12">
        <f t="shared" si="2"/>
        <v>155</v>
      </c>
      <c r="AA58" s="12">
        <f t="shared" si="2"/>
        <v>22</v>
      </c>
      <c r="AB58" s="12">
        <f t="shared" si="2"/>
        <v>188</v>
      </c>
      <c r="AC58" s="12">
        <f t="shared" si="2"/>
        <v>260</v>
      </c>
      <c r="AD58" s="12">
        <f t="shared" si="2"/>
        <v>104</v>
      </c>
      <c r="AE58" s="12">
        <f t="shared" si="2"/>
        <v>0</v>
      </c>
      <c r="AF58" s="324">
        <f t="shared" si="2"/>
        <v>0</v>
      </c>
    </row>
    <row r="59" spans="1:32" x14ac:dyDescent="0.3">
      <c r="A59" s="65" t="s">
        <v>142</v>
      </c>
      <c r="B59" s="66"/>
      <c r="C59" s="567"/>
      <c r="D59" s="525"/>
      <c r="E59" s="74"/>
      <c r="F59" s="74"/>
      <c r="G59" s="74"/>
      <c r="H59" s="74"/>
      <c r="I59" s="74"/>
      <c r="J59" s="525"/>
      <c r="K59" s="525"/>
      <c r="L59" s="542"/>
      <c r="M59" s="74"/>
      <c r="N59" s="74"/>
      <c r="O59" s="74"/>
      <c r="P59" s="74"/>
      <c r="Q59" s="525"/>
      <c r="R59" s="525"/>
      <c r="S59" s="75"/>
      <c r="T59" s="74"/>
      <c r="U59" s="170">
        <v>39</v>
      </c>
      <c r="V59" s="74"/>
      <c r="W59" s="74">
        <v>39</v>
      </c>
      <c r="X59" s="525"/>
      <c r="Y59" s="525"/>
      <c r="Z59" s="74"/>
      <c r="AA59" s="74"/>
      <c r="AB59" s="75"/>
      <c r="AC59" s="195"/>
      <c r="AD59" s="195"/>
      <c r="AE59" s="525"/>
      <c r="AF59" s="587"/>
    </row>
    <row r="60" spans="1:32" x14ac:dyDescent="0.3">
      <c r="A60" s="67" t="s">
        <v>28</v>
      </c>
      <c r="B60" s="68"/>
      <c r="C60" s="568"/>
      <c r="D60" s="526"/>
      <c r="E60" s="77"/>
      <c r="F60" s="77"/>
      <c r="G60" s="77"/>
      <c r="H60" s="77"/>
      <c r="I60" s="77"/>
      <c r="J60" s="526"/>
      <c r="K60" s="526"/>
      <c r="L60" s="543"/>
      <c r="M60" s="77"/>
      <c r="N60" s="77"/>
      <c r="O60" s="77"/>
      <c r="P60" s="77"/>
      <c r="Q60" s="526"/>
      <c r="R60" s="526"/>
      <c r="S60" s="78"/>
      <c r="T60" s="77"/>
      <c r="U60" s="170"/>
      <c r="V60" s="77"/>
      <c r="W60" s="77"/>
      <c r="X60" s="526"/>
      <c r="Y60" s="526"/>
      <c r="Z60" s="77"/>
      <c r="AA60" s="77"/>
      <c r="AB60" s="78"/>
      <c r="AC60" s="196"/>
      <c r="AD60" s="196"/>
      <c r="AE60" s="526"/>
      <c r="AF60" s="588"/>
    </row>
    <row r="61" spans="1:32" x14ac:dyDescent="0.3">
      <c r="A61" s="69" t="s">
        <v>27</v>
      </c>
      <c r="B61" s="68"/>
      <c r="C61" s="568"/>
      <c r="D61" s="526"/>
      <c r="E61" s="77"/>
      <c r="F61" s="77"/>
      <c r="G61" s="77"/>
      <c r="H61" s="77"/>
      <c r="I61" s="77"/>
      <c r="J61" s="526"/>
      <c r="K61" s="526"/>
      <c r="L61" s="543"/>
      <c r="M61" s="77"/>
      <c r="N61" s="77"/>
      <c r="O61" s="77"/>
      <c r="P61" s="77"/>
      <c r="Q61" s="526"/>
      <c r="R61" s="526"/>
      <c r="S61" s="78"/>
      <c r="T61" s="77"/>
      <c r="U61" s="170"/>
      <c r="V61" s="77"/>
      <c r="W61" s="77"/>
      <c r="X61" s="526"/>
      <c r="Y61" s="526"/>
      <c r="Z61" s="77"/>
      <c r="AA61" s="77"/>
      <c r="AB61" s="78"/>
      <c r="AC61" s="196"/>
      <c r="AD61" s="196"/>
      <c r="AE61" s="526"/>
      <c r="AF61" s="588"/>
    </row>
    <row r="62" spans="1:32" x14ac:dyDescent="0.3">
      <c r="A62" s="70" t="s">
        <v>24</v>
      </c>
      <c r="B62" s="68"/>
      <c r="C62" s="568"/>
      <c r="D62" s="526"/>
      <c r="E62" s="77"/>
      <c r="F62" s="77"/>
      <c r="G62" s="77"/>
      <c r="H62" s="77"/>
      <c r="I62" s="77"/>
      <c r="J62" s="526"/>
      <c r="K62" s="526"/>
      <c r="L62" s="543"/>
      <c r="M62" s="77"/>
      <c r="N62" s="77"/>
      <c r="O62" s="77"/>
      <c r="P62" s="77"/>
      <c r="Q62" s="526"/>
      <c r="R62" s="526"/>
      <c r="S62" s="78"/>
      <c r="T62" s="77"/>
      <c r="U62" s="170">
        <v>38</v>
      </c>
      <c r="V62" s="77"/>
      <c r="W62" s="77">
        <v>78</v>
      </c>
      <c r="X62" s="526"/>
      <c r="Y62" s="526"/>
      <c r="Z62" s="77">
        <v>16</v>
      </c>
      <c r="AA62" s="77"/>
      <c r="AB62" s="78"/>
      <c r="AC62" s="196"/>
      <c r="AD62" s="196"/>
      <c r="AE62" s="526"/>
      <c r="AF62" s="588"/>
    </row>
    <row r="63" spans="1:32" x14ac:dyDescent="0.3">
      <c r="A63" s="70" t="s">
        <v>26</v>
      </c>
      <c r="B63" s="68"/>
      <c r="C63" s="568"/>
      <c r="D63" s="526"/>
      <c r="E63" s="77"/>
      <c r="F63" s="77"/>
      <c r="G63" s="77"/>
      <c r="H63" s="77"/>
      <c r="I63" s="77"/>
      <c r="J63" s="526"/>
      <c r="K63" s="526"/>
      <c r="L63" s="543"/>
      <c r="M63" s="77"/>
      <c r="N63" s="77"/>
      <c r="O63" s="77"/>
      <c r="P63" s="77"/>
      <c r="Q63" s="526"/>
      <c r="R63" s="526"/>
      <c r="S63" s="78"/>
      <c r="T63" s="77"/>
      <c r="U63" s="170"/>
      <c r="V63" s="77"/>
      <c r="W63" s="77"/>
      <c r="X63" s="526"/>
      <c r="Y63" s="526"/>
      <c r="Z63" s="77"/>
      <c r="AA63" s="77"/>
      <c r="AB63" s="78"/>
      <c r="AC63" s="196"/>
      <c r="AD63" s="196"/>
      <c r="AE63" s="526"/>
      <c r="AF63" s="588"/>
    </row>
    <row r="64" spans="1:32" x14ac:dyDescent="0.3">
      <c r="A64" s="70" t="s">
        <v>25</v>
      </c>
      <c r="B64" s="68"/>
      <c r="C64" s="568"/>
      <c r="D64" s="526"/>
      <c r="E64" s="77"/>
      <c r="F64" s="77"/>
      <c r="G64" s="77"/>
      <c r="H64" s="77"/>
      <c r="I64" s="77"/>
      <c r="J64" s="526"/>
      <c r="K64" s="526"/>
      <c r="L64" s="543"/>
      <c r="M64" s="77"/>
      <c r="N64" s="77"/>
      <c r="O64" s="77"/>
      <c r="P64" s="77"/>
      <c r="Q64" s="526"/>
      <c r="R64" s="526"/>
      <c r="S64" s="78"/>
      <c r="T64" s="77"/>
      <c r="U64" s="170"/>
      <c r="V64" s="77"/>
      <c r="W64" s="77"/>
      <c r="X64" s="526"/>
      <c r="Y64" s="526"/>
      <c r="Z64" s="77"/>
      <c r="AA64" s="77"/>
      <c r="AB64" s="78"/>
      <c r="AC64" s="196"/>
      <c r="AD64" s="196"/>
      <c r="AE64" s="526"/>
      <c r="AF64" s="588"/>
    </row>
    <row r="65" spans="1:32" x14ac:dyDescent="0.3">
      <c r="A65" s="70" t="s">
        <v>44</v>
      </c>
      <c r="B65" s="68"/>
      <c r="C65" s="568"/>
      <c r="D65" s="526"/>
      <c r="E65" s="77"/>
      <c r="F65" s="77"/>
      <c r="G65" s="77"/>
      <c r="H65" s="77"/>
      <c r="I65" s="77"/>
      <c r="J65" s="526"/>
      <c r="K65" s="526"/>
      <c r="L65" s="543"/>
      <c r="M65" s="77"/>
      <c r="N65" s="77"/>
      <c r="O65" s="77"/>
      <c r="P65" s="77"/>
      <c r="Q65" s="526"/>
      <c r="R65" s="526"/>
      <c r="S65" s="78"/>
      <c r="T65" s="77"/>
      <c r="U65" s="170"/>
      <c r="V65" s="77"/>
      <c r="W65" s="77"/>
      <c r="X65" s="526"/>
      <c r="Y65" s="526"/>
      <c r="Z65" s="77"/>
      <c r="AA65" s="77"/>
      <c r="AB65" s="78"/>
      <c r="AC65" s="196"/>
      <c r="AD65" s="196"/>
      <c r="AE65" s="526"/>
      <c r="AF65" s="588"/>
    </row>
    <row r="66" spans="1:32" ht="15" thickBot="1" x14ac:dyDescent="0.35">
      <c r="A66" s="71" t="s">
        <v>125</v>
      </c>
      <c r="B66" s="72"/>
      <c r="C66" s="569"/>
      <c r="D66" s="527"/>
      <c r="E66" s="80"/>
      <c r="F66" s="80"/>
      <c r="G66" s="80"/>
      <c r="H66" s="80"/>
      <c r="I66" s="80"/>
      <c r="J66" s="527"/>
      <c r="K66" s="527"/>
      <c r="L66" s="544"/>
      <c r="M66" s="80"/>
      <c r="N66" s="80"/>
      <c r="O66" s="80"/>
      <c r="P66" s="80"/>
      <c r="Q66" s="527"/>
      <c r="R66" s="527"/>
      <c r="S66" s="81"/>
      <c r="T66" s="80"/>
      <c r="U66" s="170"/>
      <c r="V66" s="80"/>
      <c r="W66" s="80">
        <v>39</v>
      </c>
      <c r="X66" s="527"/>
      <c r="Y66" s="527"/>
      <c r="Z66" s="80">
        <v>16</v>
      </c>
      <c r="AA66" s="80"/>
      <c r="AB66" s="81"/>
      <c r="AC66" s="197"/>
      <c r="AD66" s="197"/>
      <c r="AE66" s="527"/>
      <c r="AF66" s="589"/>
    </row>
    <row r="67" spans="1:32" ht="15" thickBot="1" x14ac:dyDescent="0.35">
      <c r="A67" s="36"/>
      <c r="B67" s="4"/>
      <c r="C67" s="12">
        <f t="shared" ref="C67:AF67" si="3">SUM(C59:C66)</f>
        <v>0</v>
      </c>
      <c r="D67" s="12">
        <f t="shared" si="3"/>
        <v>0</v>
      </c>
      <c r="E67" s="12">
        <f t="shared" si="3"/>
        <v>0</v>
      </c>
      <c r="F67" s="12">
        <f t="shared" si="3"/>
        <v>0</v>
      </c>
      <c r="G67" s="12">
        <f t="shared" si="3"/>
        <v>0</v>
      </c>
      <c r="H67" s="12">
        <f t="shared" si="3"/>
        <v>0</v>
      </c>
      <c r="I67" s="12">
        <f t="shared" si="3"/>
        <v>0</v>
      </c>
      <c r="J67" s="12">
        <f t="shared" si="3"/>
        <v>0</v>
      </c>
      <c r="K67" s="12">
        <f t="shared" si="3"/>
        <v>0</v>
      </c>
      <c r="L67" s="12">
        <f>SUM(L59:L66)</f>
        <v>0</v>
      </c>
      <c r="M67" s="12">
        <f t="shared" si="3"/>
        <v>0</v>
      </c>
      <c r="N67" s="12">
        <f t="shared" si="3"/>
        <v>0</v>
      </c>
      <c r="O67" s="12">
        <f t="shared" si="3"/>
        <v>0</v>
      </c>
      <c r="P67" s="12">
        <f t="shared" si="3"/>
        <v>0</v>
      </c>
      <c r="Q67" s="12">
        <f t="shared" si="3"/>
        <v>0</v>
      </c>
      <c r="R67" s="12">
        <f t="shared" si="3"/>
        <v>0</v>
      </c>
      <c r="S67" s="12">
        <f t="shared" si="3"/>
        <v>0</v>
      </c>
      <c r="T67" s="12">
        <f t="shared" si="3"/>
        <v>0</v>
      </c>
      <c r="U67" s="12">
        <f t="shared" si="3"/>
        <v>77</v>
      </c>
      <c r="V67" s="12">
        <f t="shared" si="3"/>
        <v>0</v>
      </c>
      <c r="W67" s="12">
        <f t="shared" si="3"/>
        <v>156</v>
      </c>
      <c r="X67" s="12">
        <f t="shared" si="3"/>
        <v>0</v>
      </c>
      <c r="Y67" s="12">
        <f t="shared" si="3"/>
        <v>0</v>
      </c>
      <c r="Z67" s="12">
        <f t="shared" si="3"/>
        <v>32</v>
      </c>
      <c r="AA67" s="12">
        <f t="shared" si="3"/>
        <v>0</v>
      </c>
      <c r="AB67" s="12">
        <f t="shared" si="3"/>
        <v>0</v>
      </c>
      <c r="AC67" s="12">
        <f t="shared" si="3"/>
        <v>0</v>
      </c>
      <c r="AD67" s="12">
        <f t="shared" si="3"/>
        <v>0</v>
      </c>
      <c r="AE67" s="12">
        <f t="shared" si="3"/>
        <v>0</v>
      </c>
      <c r="AF67" s="324">
        <f t="shared" si="3"/>
        <v>0</v>
      </c>
    </row>
    <row r="68" spans="1:32" x14ac:dyDescent="0.3">
      <c r="A68" s="82" t="s">
        <v>144</v>
      </c>
      <c r="B68" s="83"/>
      <c r="C68" s="563"/>
      <c r="D68" s="522"/>
      <c r="E68" s="174"/>
      <c r="F68" s="174"/>
      <c r="G68" s="174"/>
      <c r="H68" s="174"/>
      <c r="I68" s="174"/>
      <c r="J68" s="522"/>
      <c r="K68" s="522"/>
      <c r="L68" s="539"/>
      <c r="M68" s="174"/>
      <c r="N68" s="174"/>
      <c r="O68" s="174"/>
      <c r="P68" s="174"/>
      <c r="Q68" s="522"/>
      <c r="R68" s="522"/>
      <c r="S68" s="194"/>
      <c r="T68" s="174"/>
      <c r="U68" s="170">
        <v>17</v>
      </c>
      <c r="V68" s="174"/>
      <c r="W68" s="174"/>
      <c r="X68" s="522"/>
      <c r="Y68" s="522"/>
      <c r="Z68" s="174"/>
      <c r="AA68" s="174"/>
      <c r="AB68" s="194"/>
      <c r="AC68" s="189"/>
      <c r="AD68" s="189"/>
      <c r="AE68" s="522"/>
      <c r="AF68" s="584"/>
    </row>
    <row r="69" spans="1:32" x14ac:dyDescent="0.3">
      <c r="A69" s="84" t="s">
        <v>35</v>
      </c>
      <c r="B69" s="85"/>
      <c r="C69" s="563"/>
      <c r="D69" s="522"/>
      <c r="E69" s="174"/>
      <c r="F69" s="174"/>
      <c r="G69" s="174"/>
      <c r="H69" s="174"/>
      <c r="I69" s="174"/>
      <c r="J69" s="522"/>
      <c r="K69" s="522"/>
      <c r="L69" s="539"/>
      <c r="M69" s="174"/>
      <c r="N69" s="174"/>
      <c r="O69" s="174"/>
      <c r="P69" s="174"/>
      <c r="Q69" s="522"/>
      <c r="R69" s="522"/>
      <c r="S69" s="194"/>
      <c r="T69" s="174"/>
      <c r="U69" s="170"/>
      <c r="V69" s="174"/>
      <c r="W69" s="174"/>
      <c r="X69" s="522"/>
      <c r="Y69" s="522"/>
      <c r="Z69" s="174"/>
      <c r="AA69" s="174"/>
      <c r="AB69" s="194"/>
      <c r="AC69" s="189"/>
      <c r="AD69" s="189"/>
      <c r="AE69" s="522"/>
      <c r="AF69" s="584"/>
    </row>
    <row r="70" spans="1:32" x14ac:dyDescent="0.3">
      <c r="A70" s="86" t="s">
        <v>33</v>
      </c>
      <c r="B70" s="85"/>
      <c r="C70" s="563"/>
      <c r="D70" s="522"/>
      <c r="E70" s="174"/>
      <c r="F70" s="174"/>
      <c r="G70" s="174"/>
      <c r="H70" s="174"/>
      <c r="I70" s="174"/>
      <c r="J70" s="522"/>
      <c r="K70" s="522"/>
      <c r="L70" s="539"/>
      <c r="M70" s="174"/>
      <c r="N70" s="174"/>
      <c r="O70" s="174"/>
      <c r="P70" s="174"/>
      <c r="Q70" s="522"/>
      <c r="R70" s="522"/>
      <c r="S70" s="194"/>
      <c r="T70" s="174"/>
      <c r="U70" s="170"/>
      <c r="V70" s="174"/>
      <c r="W70" s="174"/>
      <c r="X70" s="522"/>
      <c r="Y70" s="522"/>
      <c r="Z70" s="174"/>
      <c r="AA70" s="174"/>
      <c r="AB70" s="194"/>
      <c r="AC70" s="189"/>
      <c r="AD70" s="189"/>
      <c r="AE70" s="522"/>
      <c r="AF70" s="584"/>
    </row>
    <row r="71" spans="1:32" x14ac:dyDescent="0.3">
      <c r="A71" s="87" t="s">
        <v>31</v>
      </c>
      <c r="B71" s="85"/>
      <c r="C71" s="563"/>
      <c r="D71" s="522"/>
      <c r="E71" s="174"/>
      <c r="F71" s="174"/>
      <c r="G71" s="174"/>
      <c r="H71" s="174"/>
      <c r="I71" s="174"/>
      <c r="J71" s="522"/>
      <c r="K71" s="522"/>
      <c r="L71" s="539"/>
      <c r="M71" s="174"/>
      <c r="N71" s="174"/>
      <c r="O71" s="174"/>
      <c r="P71" s="174"/>
      <c r="Q71" s="522"/>
      <c r="R71" s="522"/>
      <c r="S71" s="194"/>
      <c r="T71" s="174"/>
      <c r="U71" s="170"/>
      <c r="V71" s="174"/>
      <c r="W71" s="174"/>
      <c r="X71" s="522"/>
      <c r="Y71" s="522"/>
      <c r="Z71" s="174"/>
      <c r="AA71" s="174"/>
      <c r="AB71" s="194"/>
      <c r="AC71" s="189"/>
      <c r="AD71" s="189"/>
      <c r="AE71" s="522"/>
      <c r="AF71" s="584"/>
    </row>
    <row r="72" spans="1:32" x14ac:dyDescent="0.3">
      <c r="A72" s="87" t="s">
        <v>34</v>
      </c>
      <c r="B72" s="85"/>
      <c r="C72" s="563"/>
      <c r="D72" s="522"/>
      <c r="E72" s="174"/>
      <c r="F72" s="174"/>
      <c r="G72" s="174"/>
      <c r="H72" s="174"/>
      <c r="I72" s="174"/>
      <c r="J72" s="522"/>
      <c r="K72" s="522"/>
      <c r="L72" s="539"/>
      <c r="M72" s="174"/>
      <c r="N72" s="174"/>
      <c r="O72" s="174"/>
      <c r="P72" s="174"/>
      <c r="Q72" s="522"/>
      <c r="R72" s="522"/>
      <c r="S72" s="194"/>
      <c r="T72" s="174"/>
      <c r="U72" s="170"/>
      <c r="V72" s="174"/>
      <c r="W72" s="174"/>
      <c r="X72" s="522"/>
      <c r="Y72" s="522"/>
      <c r="Z72" s="174"/>
      <c r="AA72" s="174"/>
      <c r="AB72" s="194"/>
      <c r="AC72" s="189"/>
      <c r="AD72" s="189"/>
      <c r="AE72" s="522"/>
      <c r="AF72" s="584"/>
    </row>
    <row r="73" spans="1:32" x14ac:dyDescent="0.3">
      <c r="A73" s="87" t="s">
        <v>32</v>
      </c>
      <c r="B73" s="85"/>
      <c r="C73" s="563"/>
      <c r="D73" s="522"/>
      <c r="E73" s="174"/>
      <c r="F73" s="174"/>
      <c r="G73" s="174"/>
      <c r="H73" s="174"/>
      <c r="I73" s="174"/>
      <c r="J73" s="522"/>
      <c r="K73" s="522"/>
      <c r="L73" s="539"/>
      <c r="M73" s="174"/>
      <c r="N73" s="174"/>
      <c r="O73" s="174"/>
      <c r="P73" s="174"/>
      <c r="Q73" s="522"/>
      <c r="R73" s="522"/>
      <c r="S73" s="194"/>
      <c r="T73" s="174"/>
      <c r="U73" s="170"/>
      <c r="V73" s="174"/>
      <c r="W73" s="174"/>
      <c r="X73" s="522"/>
      <c r="Y73" s="522"/>
      <c r="Z73" s="174"/>
      <c r="AA73" s="174"/>
      <c r="AB73" s="194"/>
      <c r="AC73" s="189"/>
      <c r="AD73" s="189"/>
      <c r="AE73" s="522"/>
      <c r="AF73" s="584"/>
    </row>
    <row r="74" spans="1:32" x14ac:dyDescent="0.3">
      <c r="A74" s="87" t="s">
        <v>45</v>
      </c>
      <c r="B74" s="85"/>
      <c r="C74" s="563"/>
      <c r="D74" s="522"/>
      <c r="E74" s="174"/>
      <c r="F74" s="174"/>
      <c r="G74" s="174"/>
      <c r="H74" s="174"/>
      <c r="I74" s="174"/>
      <c r="J74" s="522"/>
      <c r="K74" s="522"/>
      <c r="L74" s="539"/>
      <c r="M74" s="174"/>
      <c r="N74" s="174"/>
      <c r="O74" s="174"/>
      <c r="P74" s="174"/>
      <c r="Q74" s="522"/>
      <c r="R74" s="522"/>
      <c r="S74" s="194"/>
      <c r="T74" s="174"/>
      <c r="U74" s="170"/>
      <c r="V74" s="174"/>
      <c r="W74" s="174"/>
      <c r="X74" s="522"/>
      <c r="Y74" s="522"/>
      <c r="Z74" s="174"/>
      <c r="AA74" s="174"/>
      <c r="AB74" s="194"/>
      <c r="AC74" s="189"/>
      <c r="AD74" s="189"/>
      <c r="AE74" s="522"/>
      <c r="AF74" s="584"/>
    </row>
    <row r="75" spans="1:32" ht="15" thickBot="1" x14ac:dyDescent="0.35">
      <c r="A75" s="87" t="s">
        <v>126</v>
      </c>
      <c r="B75" s="85"/>
      <c r="C75" s="563"/>
      <c r="D75" s="522"/>
      <c r="E75" s="174"/>
      <c r="F75" s="174"/>
      <c r="G75" s="174"/>
      <c r="H75" s="174"/>
      <c r="I75" s="174"/>
      <c r="J75" s="522"/>
      <c r="K75" s="522"/>
      <c r="L75" s="539"/>
      <c r="M75" s="174"/>
      <c r="N75" s="174"/>
      <c r="O75" s="174"/>
      <c r="P75" s="174"/>
      <c r="Q75" s="522"/>
      <c r="R75" s="522"/>
      <c r="S75" s="194"/>
      <c r="T75" s="174"/>
      <c r="U75" s="170">
        <v>17</v>
      </c>
      <c r="V75" s="174"/>
      <c r="W75" s="174"/>
      <c r="X75" s="522"/>
      <c r="Y75" s="522"/>
      <c r="Z75" s="174"/>
      <c r="AA75" s="174"/>
      <c r="AB75" s="194"/>
      <c r="AC75" s="189"/>
      <c r="AD75" s="189"/>
      <c r="AE75" s="522"/>
      <c r="AF75" s="584"/>
    </row>
    <row r="76" spans="1:32" ht="15" thickBot="1" x14ac:dyDescent="0.35">
      <c r="A76" s="293"/>
      <c r="B76" s="294"/>
      <c r="C76" s="50">
        <f>SUM(C68:C75)</f>
        <v>0</v>
      </c>
      <c r="D76" s="50">
        <f t="shared" ref="D76:AF76" si="4">SUM(D68:D75)</f>
        <v>0</v>
      </c>
      <c r="E76" s="50">
        <f t="shared" si="4"/>
        <v>0</v>
      </c>
      <c r="F76" s="50">
        <f t="shared" si="4"/>
        <v>0</v>
      </c>
      <c r="G76" s="50">
        <f t="shared" si="4"/>
        <v>0</v>
      </c>
      <c r="H76" s="50">
        <f t="shared" si="4"/>
        <v>0</v>
      </c>
      <c r="I76" s="50">
        <f t="shared" si="4"/>
        <v>0</v>
      </c>
      <c r="J76" s="50">
        <f t="shared" si="4"/>
        <v>0</v>
      </c>
      <c r="K76" s="50">
        <f t="shared" si="4"/>
        <v>0</v>
      </c>
      <c r="L76" s="50">
        <f>SUM(L68:L75)</f>
        <v>0</v>
      </c>
      <c r="M76" s="50">
        <f t="shared" si="4"/>
        <v>0</v>
      </c>
      <c r="N76" s="50">
        <f t="shared" si="4"/>
        <v>0</v>
      </c>
      <c r="O76" s="50">
        <f t="shared" si="4"/>
        <v>0</v>
      </c>
      <c r="P76" s="50">
        <f t="shared" si="4"/>
        <v>0</v>
      </c>
      <c r="Q76" s="50">
        <f t="shared" si="4"/>
        <v>0</v>
      </c>
      <c r="R76" s="50">
        <f>SUM(R68:R75)</f>
        <v>0</v>
      </c>
      <c r="S76" s="50">
        <f t="shared" si="4"/>
        <v>0</v>
      </c>
      <c r="T76" s="50">
        <f t="shared" si="4"/>
        <v>0</v>
      </c>
      <c r="U76" s="50">
        <f t="shared" si="4"/>
        <v>34</v>
      </c>
      <c r="V76" s="50">
        <f t="shared" si="4"/>
        <v>0</v>
      </c>
      <c r="W76" s="50">
        <f t="shared" si="4"/>
        <v>0</v>
      </c>
      <c r="X76" s="50">
        <f t="shared" si="4"/>
        <v>0</v>
      </c>
      <c r="Y76" s="50">
        <f t="shared" si="4"/>
        <v>0</v>
      </c>
      <c r="Z76" s="50">
        <f t="shared" si="4"/>
        <v>0</v>
      </c>
      <c r="AA76" s="50">
        <f t="shared" si="4"/>
        <v>0</v>
      </c>
      <c r="AB76" s="50">
        <f t="shared" si="4"/>
        <v>0</v>
      </c>
      <c r="AC76" s="50">
        <f t="shared" si="4"/>
        <v>0</v>
      </c>
      <c r="AD76" s="50">
        <f t="shared" si="4"/>
        <v>0</v>
      </c>
      <c r="AE76" s="50">
        <f t="shared" si="4"/>
        <v>0</v>
      </c>
      <c r="AF76" s="318">
        <f t="shared" si="4"/>
        <v>0</v>
      </c>
    </row>
    <row r="77" spans="1:32" x14ac:dyDescent="0.3">
      <c r="A77" s="295" t="s">
        <v>136</v>
      </c>
      <c r="B77" s="296"/>
      <c r="C77" s="565"/>
      <c r="D77" s="520"/>
      <c r="E77" s="170"/>
      <c r="F77" s="170"/>
      <c r="G77" s="170"/>
      <c r="H77" s="170"/>
      <c r="I77" s="170">
        <v>42</v>
      </c>
      <c r="J77" s="520"/>
      <c r="K77" s="520"/>
      <c r="L77" s="537"/>
      <c r="M77" s="170"/>
      <c r="N77" s="170"/>
      <c r="O77" s="170"/>
      <c r="P77" s="170"/>
      <c r="Q77" s="520"/>
      <c r="R77" s="520"/>
      <c r="S77" s="170"/>
      <c r="T77" s="170"/>
      <c r="U77" s="170"/>
      <c r="V77" s="170"/>
      <c r="W77" s="170"/>
      <c r="X77" s="520"/>
      <c r="Y77" s="520"/>
      <c r="Z77" s="170"/>
      <c r="AA77" s="170"/>
      <c r="AB77" s="170"/>
      <c r="AC77" s="183"/>
      <c r="AD77" s="183"/>
      <c r="AE77" s="520"/>
      <c r="AF77" s="582"/>
    </row>
    <row r="78" spans="1:32" x14ac:dyDescent="0.3">
      <c r="A78" s="295" t="s">
        <v>61</v>
      </c>
      <c r="B78" s="297"/>
      <c r="C78" s="566"/>
      <c r="D78" s="521"/>
      <c r="E78" s="172"/>
      <c r="F78" s="172"/>
      <c r="G78" s="172"/>
      <c r="H78" s="172"/>
      <c r="I78" s="172"/>
      <c r="J78" s="521"/>
      <c r="K78" s="521"/>
      <c r="L78" s="538"/>
      <c r="M78" s="172"/>
      <c r="N78" s="172"/>
      <c r="O78" s="172"/>
      <c r="P78" s="172"/>
      <c r="Q78" s="521"/>
      <c r="R78" s="521"/>
      <c r="S78" s="172"/>
      <c r="T78" s="172"/>
      <c r="U78" s="170"/>
      <c r="V78" s="172"/>
      <c r="W78" s="172"/>
      <c r="X78" s="521"/>
      <c r="Y78" s="521"/>
      <c r="Z78" s="172"/>
      <c r="AA78" s="172"/>
      <c r="AB78" s="172"/>
      <c r="AC78" s="186"/>
      <c r="AD78" s="186"/>
      <c r="AE78" s="521"/>
      <c r="AF78" s="583"/>
    </row>
    <row r="79" spans="1:32" x14ac:dyDescent="0.3">
      <c r="A79" s="298" t="s">
        <v>58</v>
      </c>
      <c r="B79" s="297"/>
      <c r="C79" s="566"/>
      <c r="D79" s="521"/>
      <c r="E79" s="172"/>
      <c r="F79" s="172"/>
      <c r="G79" s="172"/>
      <c r="H79" s="172"/>
      <c r="I79" s="172">
        <v>42</v>
      </c>
      <c r="J79" s="521"/>
      <c r="K79" s="521"/>
      <c r="L79" s="538"/>
      <c r="M79" s="172"/>
      <c r="N79" s="172"/>
      <c r="O79" s="172"/>
      <c r="P79" s="172"/>
      <c r="Q79" s="521"/>
      <c r="R79" s="521"/>
      <c r="S79" s="172"/>
      <c r="T79" s="172"/>
      <c r="U79" s="170"/>
      <c r="V79" s="172"/>
      <c r="W79" s="172"/>
      <c r="X79" s="521"/>
      <c r="Y79" s="521"/>
      <c r="Z79" s="172"/>
      <c r="AA79" s="172"/>
      <c r="AB79" s="172"/>
      <c r="AC79" s="186"/>
      <c r="AD79" s="186">
        <v>84</v>
      </c>
      <c r="AE79" s="521"/>
      <c r="AF79" s="583"/>
    </row>
    <row r="80" spans="1:32" x14ac:dyDescent="0.3">
      <c r="A80" s="299" t="s">
        <v>56</v>
      </c>
      <c r="B80" s="297"/>
      <c r="C80" s="566"/>
      <c r="D80" s="521"/>
      <c r="E80" s="172"/>
      <c r="F80" s="172"/>
      <c r="G80" s="172"/>
      <c r="H80" s="172"/>
      <c r="I80" s="172"/>
      <c r="J80" s="521"/>
      <c r="K80" s="521"/>
      <c r="L80" s="538"/>
      <c r="M80" s="172"/>
      <c r="N80" s="172"/>
      <c r="O80" s="172"/>
      <c r="P80" s="172"/>
      <c r="Q80" s="521"/>
      <c r="R80" s="521"/>
      <c r="S80" s="172"/>
      <c r="T80" s="172"/>
      <c r="U80" s="170"/>
      <c r="V80" s="172"/>
      <c r="W80" s="172"/>
      <c r="X80" s="521"/>
      <c r="Y80" s="521"/>
      <c r="Z80" s="172"/>
      <c r="AA80" s="172"/>
      <c r="AB80" s="172"/>
      <c r="AC80" s="186"/>
      <c r="AD80" s="186"/>
      <c r="AE80" s="521"/>
      <c r="AF80" s="583"/>
    </row>
    <row r="81" spans="1:32" x14ac:dyDescent="0.3">
      <c r="A81" s="299" t="s">
        <v>59</v>
      </c>
      <c r="B81" s="297"/>
      <c r="C81" s="566"/>
      <c r="D81" s="521"/>
      <c r="E81" s="172"/>
      <c r="F81" s="172"/>
      <c r="G81" s="172"/>
      <c r="H81" s="172"/>
      <c r="I81" s="172"/>
      <c r="J81" s="521"/>
      <c r="K81" s="521"/>
      <c r="L81" s="538"/>
      <c r="M81" s="172"/>
      <c r="N81" s="172"/>
      <c r="O81" s="172"/>
      <c r="P81" s="172"/>
      <c r="Q81" s="521"/>
      <c r="R81" s="521"/>
      <c r="S81" s="172"/>
      <c r="T81" s="172"/>
      <c r="U81" s="170"/>
      <c r="V81" s="172"/>
      <c r="W81" s="172"/>
      <c r="X81" s="521"/>
      <c r="Y81" s="521"/>
      <c r="Z81" s="172"/>
      <c r="AA81" s="172"/>
      <c r="AB81" s="172"/>
      <c r="AC81" s="186"/>
      <c r="AD81" s="186"/>
      <c r="AE81" s="521"/>
      <c r="AF81" s="583"/>
    </row>
    <row r="82" spans="1:32" x14ac:dyDescent="0.3">
      <c r="A82" s="299" t="s">
        <v>57</v>
      </c>
      <c r="B82" s="297"/>
      <c r="C82" s="566"/>
      <c r="D82" s="521"/>
      <c r="E82" s="172"/>
      <c r="F82" s="172"/>
      <c r="G82" s="172"/>
      <c r="H82" s="172"/>
      <c r="I82" s="172"/>
      <c r="J82" s="521"/>
      <c r="K82" s="521"/>
      <c r="L82" s="538"/>
      <c r="M82" s="172"/>
      <c r="N82" s="172"/>
      <c r="O82" s="172"/>
      <c r="P82" s="172"/>
      <c r="Q82" s="521"/>
      <c r="R82" s="521"/>
      <c r="S82" s="172"/>
      <c r="T82" s="172"/>
      <c r="U82" s="170"/>
      <c r="V82" s="172"/>
      <c r="W82" s="172"/>
      <c r="X82" s="521"/>
      <c r="Y82" s="521"/>
      <c r="Z82" s="172"/>
      <c r="AA82" s="172"/>
      <c r="AB82" s="172"/>
      <c r="AC82" s="186"/>
      <c r="AD82" s="186"/>
      <c r="AE82" s="521"/>
      <c r="AF82" s="583"/>
    </row>
    <row r="83" spans="1:32" x14ac:dyDescent="0.3">
      <c r="A83" s="299" t="s">
        <v>60</v>
      </c>
      <c r="B83" s="297"/>
      <c r="C83" s="566"/>
      <c r="D83" s="521"/>
      <c r="E83" s="172"/>
      <c r="F83" s="172"/>
      <c r="G83" s="172"/>
      <c r="H83" s="172"/>
      <c r="I83" s="172"/>
      <c r="J83" s="521"/>
      <c r="K83" s="521"/>
      <c r="L83" s="538"/>
      <c r="M83" s="172"/>
      <c r="N83" s="172"/>
      <c r="O83" s="172"/>
      <c r="P83" s="172"/>
      <c r="Q83" s="521"/>
      <c r="R83" s="521"/>
      <c r="S83" s="172"/>
      <c r="T83" s="172"/>
      <c r="U83" s="170"/>
      <c r="V83" s="172"/>
      <c r="W83" s="172"/>
      <c r="X83" s="521"/>
      <c r="Y83" s="521"/>
      <c r="Z83" s="172"/>
      <c r="AA83" s="172"/>
      <c r="AB83" s="172"/>
      <c r="AC83" s="186"/>
      <c r="AD83" s="186"/>
      <c r="AE83" s="521"/>
      <c r="AF83" s="583"/>
    </row>
    <row r="84" spans="1:32" ht="15" thickBot="1" x14ac:dyDescent="0.35">
      <c r="A84" s="299" t="s">
        <v>127</v>
      </c>
      <c r="B84" s="297"/>
      <c r="C84" s="563"/>
      <c r="D84" s="522"/>
      <c r="E84" s="174"/>
      <c r="F84" s="174"/>
      <c r="G84" s="174"/>
      <c r="H84" s="174"/>
      <c r="I84" s="174"/>
      <c r="J84" s="522"/>
      <c r="K84" s="522"/>
      <c r="L84" s="539"/>
      <c r="M84" s="174"/>
      <c r="N84" s="174"/>
      <c r="O84" s="174"/>
      <c r="P84" s="174"/>
      <c r="Q84" s="522"/>
      <c r="R84" s="522"/>
      <c r="S84" s="174"/>
      <c r="T84" s="174"/>
      <c r="U84" s="302"/>
      <c r="V84" s="174"/>
      <c r="W84" s="174"/>
      <c r="X84" s="522"/>
      <c r="Y84" s="522"/>
      <c r="Z84" s="174"/>
      <c r="AA84" s="174"/>
      <c r="AB84" s="174"/>
      <c r="AC84" s="189"/>
      <c r="AD84" s="189"/>
      <c r="AE84" s="522"/>
      <c r="AF84" s="584"/>
    </row>
    <row r="85" spans="1:32" ht="15" thickBot="1" x14ac:dyDescent="0.35">
      <c r="A85" s="36"/>
      <c r="B85" s="4"/>
      <c r="C85" s="50">
        <f>SUM(C77:C84)</f>
        <v>0</v>
      </c>
      <c r="D85" s="50">
        <f>SUM(D77:D84)</f>
        <v>0</v>
      </c>
      <c r="E85" s="50">
        <f t="shared" ref="E85:AF85" si="5">SUM(E77:E84)</f>
        <v>0</v>
      </c>
      <c r="F85" s="50">
        <f t="shared" si="5"/>
        <v>0</v>
      </c>
      <c r="G85" s="50">
        <f t="shared" si="5"/>
        <v>0</v>
      </c>
      <c r="H85" s="50">
        <f t="shared" si="5"/>
        <v>0</v>
      </c>
      <c r="I85" s="50">
        <f t="shared" si="5"/>
        <v>84</v>
      </c>
      <c r="J85" s="50">
        <f t="shared" si="5"/>
        <v>0</v>
      </c>
      <c r="K85" s="50">
        <f t="shared" si="5"/>
        <v>0</v>
      </c>
      <c r="L85" s="50">
        <f t="shared" si="5"/>
        <v>0</v>
      </c>
      <c r="M85" s="50">
        <f t="shared" si="5"/>
        <v>0</v>
      </c>
      <c r="N85" s="50">
        <f t="shared" si="5"/>
        <v>0</v>
      </c>
      <c r="O85" s="50">
        <f t="shared" si="5"/>
        <v>0</v>
      </c>
      <c r="P85" s="50">
        <f t="shared" si="5"/>
        <v>0</v>
      </c>
      <c r="Q85" s="50">
        <f t="shared" si="5"/>
        <v>0</v>
      </c>
      <c r="R85" s="50">
        <f>SUM(R77:R84)</f>
        <v>0</v>
      </c>
      <c r="S85" s="50">
        <f t="shared" si="5"/>
        <v>0</v>
      </c>
      <c r="T85" s="50">
        <f t="shared" si="5"/>
        <v>0</v>
      </c>
      <c r="U85" s="50">
        <f t="shared" si="5"/>
        <v>0</v>
      </c>
      <c r="V85" s="50">
        <f t="shared" si="5"/>
        <v>0</v>
      </c>
      <c r="W85" s="50">
        <f t="shared" si="5"/>
        <v>0</v>
      </c>
      <c r="X85" s="50">
        <f t="shared" si="5"/>
        <v>0</v>
      </c>
      <c r="Y85" s="50">
        <f t="shared" si="5"/>
        <v>0</v>
      </c>
      <c r="Z85" s="50">
        <f t="shared" si="5"/>
        <v>0</v>
      </c>
      <c r="AA85" s="50">
        <f t="shared" si="5"/>
        <v>0</v>
      </c>
      <c r="AB85" s="50">
        <f t="shared" si="5"/>
        <v>0</v>
      </c>
      <c r="AC85" s="50">
        <f t="shared" si="5"/>
        <v>0</v>
      </c>
      <c r="AD85" s="50">
        <f t="shared" si="5"/>
        <v>84</v>
      </c>
      <c r="AE85" s="50">
        <f t="shared" si="5"/>
        <v>0</v>
      </c>
      <c r="AF85" s="318">
        <f t="shared" si="5"/>
        <v>0</v>
      </c>
    </row>
    <row r="86" spans="1:32" x14ac:dyDescent="0.3">
      <c r="A86" s="62" t="s">
        <v>137</v>
      </c>
      <c r="B86" s="92"/>
      <c r="C86" s="565"/>
      <c r="D86" s="520"/>
      <c r="E86" s="170"/>
      <c r="F86" s="170"/>
      <c r="G86" s="170"/>
      <c r="H86" s="170"/>
      <c r="I86" s="170"/>
      <c r="J86" s="520"/>
      <c r="K86" s="520"/>
      <c r="L86" s="537"/>
      <c r="M86" s="170"/>
      <c r="N86" s="170"/>
      <c r="O86" s="170"/>
      <c r="P86" s="170"/>
      <c r="Q86" s="520"/>
      <c r="R86" s="520"/>
      <c r="S86" s="170"/>
      <c r="T86" s="183"/>
      <c r="U86" s="170"/>
      <c r="V86" s="183"/>
      <c r="W86" s="183"/>
      <c r="X86" s="520"/>
      <c r="Y86" s="520"/>
      <c r="Z86" s="183"/>
      <c r="AA86" s="183"/>
      <c r="AB86" s="183"/>
      <c r="AC86" s="183"/>
      <c r="AD86" s="183"/>
      <c r="AE86" s="520"/>
      <c r="AF86" s="582"/>
    </row>
    <row r="87" spans="1:32" x14ac:dyDescent="0.3">
      <c r="A87" s="63" t="s">
        <v>40</v>
      </c>
      <c r="B87" s="95"/>
      <c r="C87" s="566"/>
      <c r="D87" s="521"/>
      <c r="E87" s="172"/>
      <c r="F87" s="172"/>
      <c r="G87" s="172"/>
      <c r="H87" s="172"/>
      <c r="I87" s="172"/>
      <c r="J87" s="521"/>
      <c r="K87" s="521"/>
      <c r="L87" s="538"/>
      <c r="M87" s="172"/>
      <c r="N87" s="172"/>
      <c r="O87" s="172"/>
      <c r="P87" s="172"/>
      <c r="Q87" s="521"/>
      <c r="R87" s="521"/>
      <c r="S87" s="172"/>
      <c r="T87" s="186"/>
      <c r="U87" s="172"/>
      <c r="V87" s="183"/>
      <c r="W87" s="186"/>
      <c r="X87" s="521"/>
      <c r="Y87" s="521"/>
      <c r="Z87" s="186"/>
      <c r="AA87" s="186"/>
      <c r="AB87" s="186"/>
      <c r="AC87" s="186"/>
      <c r="AD87" s="186"/>
      <c r="AE87" s="521"/>
      <c r="AF87" s="583"/>
    </row>
    <row r="88" spans="1:32" x14ac:dyDescent="0.3">
      <c r="A88" s="63" t="s">
        <v>38</v>
      </c>
      <c r="B88" s="95"/>
      <c r="C88" s="566"/>
      <c r="D88" s="521"/>
      <c r="E88" s="172"/>
      <c r="F88" s="172"/>
      <c r="G88" s="172"/>
      <c r="H88" s="172"/>
      <c r="I88" s="172"/>
      <c r="J88" s="521"/>
      <c r="K88" s="521"/>
      <c r="L88" s="538"/>
      <c r="M88" s="172"/>
      <c r="N88" s="172"/>
      <c r="O88" s="172"/>
      <c r="P88" s="172"/>
      <c r="Q88" s="521"/>
      <c r="R88" s="521"/>
      <c r="S88" s="172"/>
      <c r="T88" s="186"/>
      <c r="U88" s="172"/>
      <c r="V88" s="186"/>
      <c r="W88" s="186"/>
      <c r="X88" s="521"/>
      <c r="Y88" s="521"/>
      <c r="Z88" s="186"/>
      <c r="AA88" s="186"/>
      <c r="AB88" s="186"/>
      <c r="AC88" s="186"/>
      <c r="AD88" s="186"/>
      <c r="AE88" s="521"/>
      <c r="AF88" s="583"/>
    </row>
    <row r="89" spans="1:32" x14ac:dyDescent="0.3">
      <c r="A89" s="63" t="s">
        <v>36</v>
      </c>
      <c r="B89" s="95"/>
      <c r="C89" s="566"/>
      <c r="D89" s="521"/>
      <c r="E89" s="172"/>
      <c r="F89" s="172"/>
      <c r="G89" s="172"/>
      <c r="H89" s="172"/>
      <c r="I89" s="172"/>
      <c r="J89" s="521"/>
      <c r="K89" s="521"/>
      <c r="L89" s="538"/>
      <c r="M89" s="172"/>
      <c r="N89" s="172"/>
      <c r="O89" s="172"/>
      <c r="P89" s="172"/>
      <c r="Q89" s="521"/>
      <c r="R89" s="521"/>
      <c r="S89" s="172"/>
      <c r="T89" s="186"/>
      <c r="U89" s="172"/>
      <c r="V89" s="186"/>
      <c r="W89" s="186"/>
      <c r="X89" s="521"/>
      <c r="Y89" s="521"/>
      <c r="Z89" s="186"/>
      <c r="AA89" s="186"/>
      <c r="AB89" s="186"/>
      <c r="AC89" s="186"/>
      <c r="AD89" s="186"/>
      <c r="AE89" s="521"/>
      <c r="AF89" s="583"/>
    </row>
    <row r="90" spans="1:32" x14ac:dyDescent="0.3">
      <c r="A90" s="64" t="s">
        <v>39</v>
      </c>
      <c r="B90" s="93"/>
      <c r="C90" s="563"/>
      <c r="D90" s="522"/>
      <c r="E90" s="174"/>
      <c r="F90" s="174"/>
      <c r="G90" s="174"/>
      <c r="H90" s="174"/>
      <c r="I90" s="174"/>
      <c r="J90" s="522"/>
      <c r="K90" s="522"/>
      <c r="L90" s="539"/>
      <c r="M90" s="174"/>
      <c r="N90" s="174"/>
      <c r="O90" s="174"/>
      <c r="P90" s="174"/>
      <c r="Q90" s="522"/>
      <c r="R90" s="522"/>
      <c r="S90" s="174"/>
      <c r="T90" s="189"/>
      <c r="U90" s="172"/>
      <c r="V90" s="189"/>
      <c r="W90" s="189"/>
      <c r="X90" s="522"/>
      <c r="Y90" s="522"/>
      <c r="Z90" s="189"/>
      <c r="AA90" s="189"/>
      <c r="AB90" s="189"/>
      <c r="AC90" s="189"/>
      <c r="AD90" s="189"/>
      <c r="AE90" s="522"/>
      <c r="AF90" s="584"/>
    </row>
    <row r="91" spans="1:32" x14ac:dyDescent="0.3">
      <c r="A91" s="64" t="s">
        <v>37</v>
      </c>
      <c r="B91" s="93"/>
      <c r="C91" s="563"/>
      <c r="D91" s="522"/>
      <c r="E91" s="174"/>
      <c r="F91" s="174"/>
      <c r="G91" s="174"/>
      <c r="H91" s="174"/>
      <c r="I91" s="174"/>
      <c r="J91" s="522"/>
      <c r="K91" s="522"/>
      <c r="L91" s="539"/>
      <c r="M91" s="174"/>
      <c r="N91" s="174"/>
      <c r="O91" s="174"/>
      <c r="P91" s="174"/>
      <c r="Q91" s="522"/>
      <c r="R91" s="522"/>
      <c r="S91" s="174"/>
      <c r="T91" s="189"/>
      <c r="U91" s="187"/>
      <c r="V91" s="174"/>
      <c r="W91" s="189"/>
      <c r="X91" s="522"/>
      <c r="Y91" s="522"/>
      <c r="Z91" s="189"/>
      <c r="AA91" s="189"/>
      <c r="AB91" s="189"/>
      <c r="AC91" s="189"/>
      <c r="AD91" s="189"/>
      <c r="AE91" s="522"/>
      <c r="AF91" s="584"/>
    </row>
    <row r="92" spans="1:32" x14ac:dyDescent="0.3">
      <c r="A92" s="64" t="s">
        <v>46</v>
      </c>
      <c r="B92" s="93"/>
      <c r="C92" s="563"/>
      <c r="D92" s="522"/>
      <c r="E92" s="174"/>
      <c r="F92" s="174"/>
      <c r="G92" s="174"/>
      <c r="H92" s="174"/>
      <c r="I92" s="174"/>
      <c r="J92" s="522"/>
      <c r="K92" s="522"/>
      <c r="L92" s="539"/>
      <c r="M92" s="174"/>
      <c r="N92" s="174"/>
      <c r="O92" s="174"/>
      <c r="P92" s="174"/>
      <c r="Q92" s="522"/>
      <c r="R92" s="522"/>
      <c r="S92" s="174"/>
      <c r="T92" s="189"/>
      <c r="U92" s="172"/>
      <c r="V92" s="189"/>
      <c r="W92" s="189"/>
      <c r="X92" s="522"/>
      <c r="Y92" s="522"/>
      <c r="Z92" s="189"/>
      <c r="AA92" s="189"/>
      <c r="AB92" s="189"/>
      <c r="AC92" s="189"/>
      <c r="AD92" s="189"/>
      <c r="AE92" s="522"/>
      <c r="AF92" s="584"/>
    </row>
    <row r="93" spans="1:32" ht="15" thickBot="1" x14ac:dyDescent="0.35">
      <c r="A93" s="64" t="s">
        <v>128</v>
      </c>
      <c r="B93" s="93"/>
      <c r="C93" s="563"/>
      <c r="D93" s="522"/>
      <c r="E93" s="174"/>
      <c r="F93" s="174"/>
      <c r="G93" s="174"/>
      <c r="H93" s="174"/>
      <c r="I93" s="174"/>
      <c r="J93" s="522"/>
      <c r="K93" s="522"/>
      <c r="L93" s="539"/>
      <c r="M93" s="174"/>
      <c r="N93" s="174"/>
      <c r="O93" s="174"/>
      <c r="P93" s="174"/>
      <c r="Q93" s="522"/>
      <c r="R93" s="522"/>
      <c r="S93" s="174"/>
      <c r="T93" s="189"/>
      <c r="U93" s="170"/>
      <c r="V93" s="189"/>
      <c r="W93" s="189"/>
      <c r="X93" s="522"/>
      <c r="Y93" s="522"/>
      <c r="Z93" s="189"/>
      <c r="AA93" s="189"/>
      <c r="AB93" s="189"/>
      <c r="AC93" s="189"/>
      <c r="AD93" s="189"/>
      <c r="AE93" s="522"/>
      <c r="AF93" s="584"/>
    </row>
    <row r="94" spans="1:32" ht="15" thickBot="1" x14ac:dyDescent="0.35">
      <c r="A94" s="36"/>
      <c r="B94" s="4"/>
      <c r="C94" s="12">
        <f t="shared" ref="C94:AF94" si="6">SUM(C86:C93)</f>
        <v>0</v>
      </c>
      <c r="D94" s="12">
        <f t="shared" si="6"/>
        <v>0</v>
      </c>
      <c r="E94" s="12">
        <f t="shared" si="6"/>
        <v>0</v>
      </c>
      <c r="F94" s="12">
        <f t="shared" si="6"/>
        <v>0</v>
      </c>
      <c r="G94" s="120">
        <f t="shared" si="6"/>
        <v>0</v>
      </c>
      <c r="H94" s="120">
        <f t="shared" si="6"/>
        <v>0</v>
      </c>
      <c r="I94" s="12">
        <f t="shared" si="6"/>
        <v>0</v>
      </c>
      <c r="J94" s="12">
        <f t="shared" si="6"/>
        <v>0</v>
      </c>
      <c r="K94" s="12">
        <f t="shared" si="6"/>
        <v>0</v>
      </c>
      <c r="L94" s="12">
        <f>SUM(L86:L93)</f>
        <v>0</v>
      </c>
      <c r="M94" s="12">
        <f t="shared" si="6"/>
        <v>0</v>
      </c>
      <c r="N94" s="12">
        <f t="shared" si="6"/>
        <v>0</v>
      </c>
      <c r="O94" s="12">
        <f t="shared" si="6"/>
        <v>0</v>
      </c>
      <c r="P94" s="12">
        <f t="shared" si="6"/>
        <v>0</v>
      </c>
      <c r="Q94" s="12">
        <f t="shared" si="6"/>
        <v>0</v>
      </c>
      <c r="R94" s="12">
        <f>SUM(R86:R93)</f>
        <v>0</v>
      </c>
      <c r="S94" s="12">
        <f t="shared" si="6"/>
        <v>0</v>
      </c>
      <c r="T94" s="12">
        <f t="shared" si="6"/>
        <v>0</v>
      </c>
      <c r="U94" s="12">
        <f t="shared" si="6"/>
        <v>0</v>
      </c>
      <c r="V94" s="12">
        <f t="shared" si="6"/>
        <v>0</v>
      </c>
      <c r="W94" s="12">
        <f t="shared" si="6"/>
        <v>0</v>
      </c>
      <c r="X94" s="12">
        <f t="shared" si="6"/>
        <v>0</v>
      </c>
      <c r="Y94" s="12">
        <f t="shared" si="6"/>
        <v>0</v>
      </c>
      <c r="Z94" s="12">
        <f t="shared" si="6"/>
        <v>0</v>
      </c>
      <c r="AA94" s="12">
        <f t="shared" si="6"/>
        <v>0</v>
      </c>
      <c r="AB94" s="12">
        <f t="shared" si="6"/>
        <v>0</v>
      </c>
      <c r="AC94" s="12">
        <f t="shared" si="6"/>
        <v>0</v>
      </c>
      <c r="AD94" s="12">
        <f t="shared" si="6"/>
        <v>0</v>
      </c>
      <c r="AE94" s="12">
        <f t="shared" si="6"/>
        <v>0</v>
      </c>
      <c r="AF94" s="324">
        <f t="shared" si="6"/>
        <v>0</v>
      </c>
    </row>
    <row r="95" spans="1:32" x14ac:dyDescent="0.3">
      <c r="A95" s="62" t="s">
        <v>49</v>
      </c>
      <c r="B95" s="92"/>
      <c r="C95" s="565"/>
      <c r="D95" s="520"/>
      <c r="E95" s="170"/>
      <c r="F95" s="170"/>
      <c r="G95" s="170"/>
      <c r="H95" s="170"/>
      <c r="I95" s="170"/>
      <c r="J95" s="520"/>
      <c r="K95" s="520"/>
      <c r="L95" s="537"/>
      <c r="M95" s="170"/>
      <c r="N95" s="170"/>
      <c r="O95" s="170"/>
      <c r="P95" s="170"/>
      <c r="Q95" s="520"/>
      <c r="R95" s="520"/>
      <c r="S95" s="170"/>
      <c r="T95" s="183"/>
      <c r="U95" s="170"/>
      <c r="V95" s="183"/>
      <c r="W95" s="183"/>
      <c r="X95" s="520"/>
      <c r="Y95" s="520"/>
      <c r="Z95" s="183"/>
      <c r="AA95" s="183"/>
      <c r="AB95" s="183"/>
      <c r="AC95" s="183"/>
      <c r="AD95" s="183"/>
      <c r="AE95" s="520"/>
      <c r="AF95" s="582"/>
    </row>
    <row r="96" spans="1:32" x14ac:dyDescent="0.3">
      <c r="A96" s="63" t="s">
        <v>50</v>
      </c>
      <c r="B96" s="95"/>
      <c r="C96" s="566"/>
      <c r="D96" s="521"/>
      <c r="E96" s="172"/>
      <c r="F96" s="172"/>
      <c r="G96" s="172"/>
      <c r="H96" s="172"/>
      <c r="I96" s="172"/>
      <c r="J96" s="521"/>
      <c r="K96" s="521"/>
      <c r="L96" s="538"/>
      <c r="M96" s="172"/>
      <c r="N96" s="172"/>
      <c r="O96" s="172"/>
      <c r="P96" s="172"/>
      <c r="Q96" s="521"/>
      <c r="R96" s="521"/>
      <c r="S96" s="172"/>
      <c r="T96" s="186"/>
      <c r="U96" s="170"/>
      <c r="V96" s="186"/>
      <c r="W96" s="186"/>
      <c r="X96" s="521"/>
      <c r="Y96" s="521"/>
      <c r="Z96" s="186"/>
      <c r="AA96" s="186"/>
      <c r="AB96" s="186"/>
      <c r="AC96" s="186"/>
      <c r="AD96" s="186"/>
      <c r="AE96" s="521"/>
      <c r="AF96" s="583"/>
    </row>
    <row r="97" spans="1:32" x14ac:dyDescent="0.3">
      <c r="A97" s="63" t="s">
        <v>51</v>
      </c>
      <c r="B97" s="95"/>
      <c r="C97" s="566"/>
      <c r="D97" s="521"/>
      <c r="E97" s="172"/>
      <c r="F97" s="172"/>
      <c r="G97" s="172"/>
      <c r="H97" s="172"/>
      <c r="I97" s="172"/>
      <c r="J97" s="521"/>
      <c r="K97" s="521"/>
      <c r="L97" s="538"/>
      <c r="M97" s="172"/>
      <c r="N97" s="172"/>
      <c r="O97" s="172"/>
      <c r="P97" s="172"/>
      <c r="Q97" s="521"/>
      <c r="R97" s="521"/>
      <c r="S97" s="172"/>
      <c r="T97" s="186"/>
      <c r="U97" s="170"/>
      <c r="V97" s="186"/>
      <c r="W97" s="186"/>
      <c r="X97" s="521"/>
      <c r="Y97" s="521"/>
      <c r="Z97" s="186"/>
      <c r="AA97" s="186"/>
      <c r="AB97" s="186"/>
      <c r="AC97" s="186"/>
      <c r="AD97" s="186"/>
      <c r="AE97" s="521"/>
      <c r="AF97" s="583"/>
    </row>
    <row r="98" spans="1:32" x14ac:dyDescent="0.3">
      <c r="A98" s="63" t="s">
        <v>52</v>
      </c>
      <c r="B98" s="95"/>
      <c r="C98" s="566"/>
      <c r="D98" s="521"/>
      <c r="E98" s="172"/>
      <c r="F98" s="172"/>
      <c r="G98" s="172"/>
      <c r="H98" s="172"/>
      <c r="I98" s="172"/>
      <c r="J98" s="521"/>
      <c r="K98" s="521"/>
      <c r="L98" s="538"/>
      <c r="M98" s="172"/>
      <c r="N98" s="172"/>
      <c r="O98" s="172"/>
      <c r="P98" s="172"/>
      <c r="Q98" s="521"/>
      <c r="R98" s="521"/>
      <c r="S98" s="172"/>
      <c r="T98" s="186"/>
      <c r="U98" s="170"/>
      <c r="V98" s="186"/>
      <c r="W98" s="186"/>
      <c r="X98" s="521"/>
      <c r="Y98" s="521"/>
      <c r="Z98" s="186"/>
      <c r="AA98" s="186"/>
      <c r="AB98" s="186"/>
      <c r="AC98" s="186"/>
      <c r="AD98" s="186"/>
      <c r="AE98" s="521"/>
      <c r="AF98" s="583"/>
    </row>
    <row r="99" spans="1:32" x14ac:dyDescent="0.3">
      <c r="A99" s="64" t="s">
        <v>53</v>
      </c>
      <c r="B99" s="93"/>
      <c r="C99" s="563"/>
      <c r="D99" s="522"/>
      <c r="E99" s="174"/>
      <c r="F99" s="174"/>
      <c r="G99" s="174"/>
      <c r="H99" s="174"/>
      <c r="I99" s="174"/>
      <c r="J99" s="522"/>
      <c r="K99" s="522"/>
      <c r="L99" s="539"/>
      <c r="M99" s="174"/>
      <c r="N99" s="174"/>
      <c r="O99" s="174"/>
      <c r="P99" s="174"/>
      <c r="Q99" s="522"/>
      <c r="R99" s="522"/>
      <c r="S99" s="174"/>
      <c r="T99" s="189"/>
      <c r="U99" s="170"/>
      <c r="V99" s="189"/>
      <c r="W99" s="189"/>
      <c r="X99" s="522"/>
      <c r="Y99" s="522"/>
      <c r="Z99" s="189"/>
      <c r="AA99" s="189"/>
      <c r="AB99" s="189"/>
      <c r="AC99" s="189"/>
      <c r="AD99" s="189"/>
      <c r="AE99" s="522"/>
      <c r="AF99" s="584"/>
    </row>
    <row r="100" spans="1:32" ht="15" thickBot="1" x14ac:dyDescent="0.35">
      <c r="A100" s="64" t="s">
        <v>54</v>
      </c>
      <c r="B100" s="93"/>
      <c r="C100" s="563"/>
      <c r="D100" s="522"/>
      <c r="E100" s="174"/>
      <c r="F100" s="174"/>
      <c r="G100" s="174"/>
      <c r="H100" s="174"/>
      <c r="I100" s="174"/>
      <c r="J100" s="522"/>
      <c r="K100" s="522"/>
      <c r="L100" s="539"/>
      <c r="M100" s="174"/>
      <c r="N100" s="174"/>
      <c r="O100" s="174"/>
      <c r="P100" s="174"/>
      <c r="Q100" s="522"/>
      <c r="R100" s="522"/>
      <c r="S100" s="174"/>
      <c r="T100" s="189"/>
      <c r="U100" s="170"/>
      <c r="V100" s="189"/>
      <c r="W100" s="189"/>
      <c r="X100" s="522"/>
      <c r="Y100" s="522"/>
      <c r="Z100" s="189"/>
      <c r="AA100" s="189"/>
      <c r="AB100" s="189"/>
      <c r="AC100" s="189"/>
      <c r="AD100" s="189"/>
      <c r="AE100" s="522"/>
      <c r="AF100" s="584"/>
    </row>
    <row r="101" spans="1:32" ht="15" thickBot="1" x14ac:dyDescent="0.35">
      <c r="A101" s="36"/>
      <c r="B101" s="4"/>
      <c r="C101" s="12">
        <f>SUM(C95:C100)</f>
        <v>0</v>
      </c>
      <c r="D101" s="12">
        <f t="shared" ref="D101:AF101" si="7">SUM(D95:D100)</f>
        <v>0</v>
      </c>
      <c r="E101" s="12">
        <f t="shared" si="7"/>
        <v>0</v>
      </c>
      <c r="F101" s="12">
        <f t="shared" si="7"/>
        <v>0</v>
      </c>
      <c r="G101" s="12">
        <f t="shared" si="7"/>
        <v>0</v>
      </c>
      <c r="H101" s="12">
        <f t="shared" si="7"/>
        <v>0</v>
      </c>
      <c r="I101" s="12">
        <f t="shared" si="7"/>
        <v>0</v>
      </c>
      <c r="J101" s="12">
        <f t="shared" si="7"/>
        <v>0</v>
      </c>
      <c r="K101" s="12">
        <f t="shared" si="7"/>
        <v>0</v>
      </c>
      <c r="L101" s="12">
        <f>SUM(L95:L100)</f>
        <v>0</v>
      </c>
      <c r="M101" s="12">
        <f t="shared" si="7"/>
        <v>0</v>
      </c>
      <c r="N101" s="12">
        <f t="shared" si="7"/>
        <v>0</v>
      </c>
      <c r="O101" s="12">
        <f t="shared" si="7"/>
        <v>0</v>
      </c>
      <c r="P101" s="12">
        <f t="shared" si="7"/>
        <v>0</v>
      </c>
      <c r="Q101" s="12">
        <f t="shared" si="7"/>
        <v>0</v>
      </c>
      <c r="R101" s="12">
        <f t="shared" si="7"/>
        <v>0</v>
      </c>
      <c r="S101" s="12">
        <f t="shared" si="7"/>
        <v>0</v>
      </c>
      <c r="T101" s="12">
        <f t="shared" si="7"/>
        <v>0</v>
      </c>
      <c r="U101" s="12">
        <f t="shared" si="7"/>
        <v>0</v>
      </c>
      <c r="V101" s="12">
        <f t="shared" si="7"/>
        <v>0</v>
      </c>
      <c r="W101" s="12">
        <f t="shared" si="7"/>
        <v>0</v>
      </c>
      <c r="X101" s="12">
        <f t="shared" si="7"/>
        <v>0</v>
      </c>
      <c r="Y101" s="12">
        <f t="shared" si="7"/>
        <v>0</v>
      </c>
      <c r="Z101" s="12">
        <f t="shared" si="7"/>
        <v>0</v>
      </c>
      <c r="AA101" s="12">
        <f t="shared" si="7"/>
        <v>0</v>
      </c>
      <c r="AB101" s="12">
        <f t="shared" si="7"/>
        <v>0</v>
      </c>
      <c r="AC101" s="12">
        <f t="shared" si="7"/>
        <v>0</v>
      </c>
      <c r="AD101" s="12">
        <f t="shared" si="7"/>
        <v>0</v>
      </c>
      <c r="AE101" s="12">
        <f t="shared" si="7"/>
        <v>0</v>
      </c>
      <c r="AF101" s="324">
        <f t="shared" si="7"/>
        <v>0</v>
      </c>
    </row>
    <row r="102" spans="1:32" x14ac:dyDescent="0.3">
      <c r="A102" s="62" t="s">
        <v>62</v>
      </c>
      <c r="B102" s="92"/>
      <c r="C102" s="565"/>
      <c r="D102" s="520"/>
      <c r="E102" s="170"/>
      <c r="F102" s="170"/>
      <c r="G102" s="170"/>
      <c r="H102" s="170"/>
      <c r="I102" s="170"/>
      <c r="J102" s="520"/>
      <c r="K102" s="520"/>
      <c r="L102" s="537"/>
      <c r="M102" s="170"/>
      <c r="N102" s="170"/>
      <c r="O102" s="170"/>
      <c r="P102" s="170"/>
      <c r="Q102" s="520"/>
      <c r="R102" s="520"/>
      <c r="S102" s="170"/>
      <c r="T102" s="183"/>
      <c r="U102" s="170"/>
      <c r="V102" s="183"/>
      <c r="W102" s="183"/>
      <c r="X102" s="520"/>
      <c r="Y102" s="520"/>
      <c r="Z102" s="183"/>
      <c r="AA102" s="183"/>
      <c r="AB102" s="183"/>
      <c r="AC102" s="183"/>
      <c r="AD102" s="183"/>
      <c r="AE102" s="520"/>
      <c r="AF102" s="582"/>
    </row>
    <row r="103" spans="1:32" x14ac:dyDescent="0.3">
      <c r="A103" s="63" t="s">
        <v>63</v>
      </c>
      <c r="B103" s="95"/>
      <c r="C103" s="566"/>
      <c r="D103" s="521"/>
      <c r="E103" s="172"/>
      <c r="F103" s="172"/>
      <c r="G103" s="172"/>
      <c r="H103" s="172"/>
      <c r="I103" s="172"/>
      <c r="J103" s="521"/>
      <c r="K103" s="521"/>
      <c r="L103" s="538"/>
      <c r="M103" s="172"/>
      <c r="N103" s="172"/>
      <c r="O103" s="172"/>
      <c r="P103" s="172"/>
      <c r="Q103" s="521"/>
      <c r="R103" s="521"/>
      <c r="S103" s="172"/>
      <c r="T103" s="186"/>
      <c r="U103" s="170"/>
      <c r="V103" s="186"/>
      <c r="W103" s="186"/>
      <c r="X103" s="521"/>
      <c r="Y103" s="521"/>
      <c r="Z103" s="186"/>
      <c r="AA103" s="186"/>
      <c r="AB103" s="186"/>
      <c r="AC103" s="186"/>
      <c r="AD103" s="186"/>
      <c r="AE103" s="521"/>
      <c r="AF103" s="583"/>
    </row>
    <row r="104" spans="1:32" x14ac:dyDescent="0.3">
      <c r="A104" s="63" t="s">
        <v>64</v>
      </c>
      <c r="B104" s="95"/>
      <c r="C104" s="566"/>
      <c r="D104" s="521"/>
      <c r="E104" s="172"/>
      <c r="F104" s="172"/>
      <c r="G104" s="172"/>
      <c r="H104" s="172"/>
      <c r="I104" s="172"/>
      <c r="J104" s="521"/>
      <c r="K104" s="521"/>
      <c r="L104" s="538"/>
      <c r="M104" s="172"/>
      <c r="N104" s="172"/>
      <c r="O104" s="172"/>
      <c r="P104" s="172"/>
      <c r="Q104" s="521"/>
      <c r="R104" s="521"/>
      <c r="S104" s="172"/>
      <c r="T104" s="186"/>
      <c r="U104" s="170"/>
      <c r="V104" s="186"/>
      <c r="W104" s="186"/>
      <c r="X104" s="521"/>
      <c r="Y104" s="521"/>
      <c r="Z104" s="186"/>
      <c r="AA104" s="186"/>
      <c r="AB104" s="186"/>
      <c r="AC104" s="186"/>
      <c r="AD104" s="186"/>
      <c r="AE104" s="521"/>
      <c r="AF104" s="583"/>
    </row>
    <row r="105" spans="1:32" x14ac:dyDescent="0.3">
      <c r="A105" s="63" t="s">
        <v>65</v>
      </c>
      <c r="B105" s="95"/>
      <c r="C105" s="566"/>
      <c r="D105" s="521"/>
      <c r="E105" s="172"/>
      <c r="F105" s="172"/>
      <c r="G105" s="172"/>
      <c r="H105" s="172"/>
      <c r="I105" s="172"/>
      <c r="J105" s="521"/>
      <c r="K105" s="521"/>
      <c r="L105" s="538"/>
      <c r="M105" s="172"/>
      <c r="N105" s="172"/>
      <c r="O105" s="172"/>
      <c r="P105" s="172"/>
      <c r="Q105" s="521"/>
      <c r="R105" s="521"/>
      <c r="S105" s="172"/>
      <c r="T105" s="186"/>
      <c r="U105" s="170"/>
      <c r="V105" s="186"/>
      <c r="W105" s="186"/>
      <c r="X105" s="521"/>
      <c r="Y105" s="521"/>
      <c r="Z105" s="186"/>
      <c r="AA105" s="186"/>
      <c r="AB105" s="186"/>
      <c r="AC105" s="186"/>
      <c r="AD105" s="186"/>
      <c r="AE105" s="521"/>
      <c r="AF105" s="583"/>
    </row>
    <row r="106" spans="1:32" x14ac:dyDescent="0.3">
      <c r="A106" s="64" t="s">
        <v>66</v>
      </c>
      <c r="B106" s="93"/>
      <c r="C106" s="563"/>
      <c r="D106" s="522"/>
      <c r="E106" s="174"/>
      <c r="F106" s="174"/>
      <c r="G106" s="174"/>
      <c r="H106" s="174"/>
      <c r="I106" s="174"/>
      <c r="J106" s="522"/>
      <c r="K106" s="522"/>
      <c r="L106" s="539"/>
      <c r="M106" s="174"/>
      <c r="N106" s="174"/>
      <c r="O106" s="174"/>
      <c r="P106" s="174"/>
      <c r="Q106" s="522"/>
      <c r="R106" s="522"/>
      <c r="S106" s="174"/>
      <c r="T106" s="189"/>
      <c r="U106" s="170"/>
      <c r="V106" s="189"/>
      <c r="W106" s="189"/>
      <c r="X106" s="522"/>
      <c r="Y106" s="522"/>
      <c r="Z106" s="189"/>
      <c r="AA106" s="189"/>
      <c r="AB106" s="189"/>
      <c r="AC106" s="189"/>
      <c r="AD106" s="189"/>
      <c r="AE106" s="522"/>
      <c r="AF106" s="584"/>
    </row>
    <row r="107" spans="1:32" ht="15" thickBot="1" x14ac:dyDescent="0.35">
      <c r="A107" s="64" t="s">
        <v>67</v>
      </c>
      <c r="B107" s="93"/>
      <c r="C107" s="563"/>
      <c r="D107" s="522"/>
      <c r="E107" s="174"/>
      <c r="F107" s="174"/>
      <c r="G107" s="174"/>
      <c r="H107" s="174"/>
      <c r="I107" s="174"/>
      <c r="J107" s="522"/>
      <c r="K107" s="522"/>
      <c r="L107" s="539"/>
      <c r="M107" s="174"/>
      <c r="N107" s="174"/>
      <c r="O107" s="174"/>
      <c r="P107" s="174"/>
      <c r="Q107" s="522"/>
      <c r="R107" s="522"/>
      <c r="S107" s="174"/>
      <c r="T107" s="189"/>
      <c r="U107" s="170"/>
      <c r="V107" s="189"/>
      <c r="W107" s="189"/>
      <c r="X107" s="522"/>
      <c r="Y107" s="522"/>
      <c r="Z107" s="189"/>
      <c r="AA107" s="189"/>
      <c r="AB107" s="189"/>
      <c r="AC107" s="189"/>
      <c r="AD107" s="189"/>
      <c r="AE107" s="522"/>
      <c r="AF107" s="584"/>
    </row>
    <row r="108" spans="1:32" ht="15" thickBot="1" x14ac:dyDescent="0.35">
      <c r="A108" s="36"/>
      <c r="B108" s="4"/>
      <c r="C108" s="12">
        <f>SUM(C102:C107)</f>
        <v>0</v>
      </c>
      <c r="D108" s="12">
        <f t="shared" ref="D108:R108" si="8">SUM(D102:D107)</f>
        <v>0</v>
      </c>
      <c r="E108" s="12">
        <f t="shared" si="8"/>
        <v>0</v>
      </c>
      <c r="F108" s="12">
        <f t="shared" si="8"/>
        <v>0</v>
      </c>
      <c r="G108" s="12">
        <f t="shared" si="8"/>
        <v>0</v>
      </c>
      <c r="H108" s="12">
        <f t="shared" si="8"/>
        <v>0</v>
      </c>
      <c r="I108" s="12">
        <f t="shared" si="8"/>
        <v>0</v>
      </c>
      <c r="J108" s="12">
        <f t="shared" si="8"/>
        <v>0</v>
      </c>
      <c r="K108" s="12">
        <f t="shared" si="8"/>
        <v>0</v>
      </c>
      <c r="L108" s="12">
        <f>SUM(L102:L107)</f>
        <v>0</v>
      </c>
      <c r="M108" s="12">
        <f t="shared" si="8"/>
        <v>0</v>
      </c>
      <c r="N108" s="12">
        <f t="shared" si="8"/>
        <v>0</v>
      </c>
      <c r="O108" s="12">
        <f t="shared" si="8"/>
        <v>0</v>
      </c>
      <c r="P108" s="12">
        <f t="shared" si="8"/>
        <v>0</v>
      </c>
      <c r="Q108" s="12">
        <f t="shared" si="8"/>
        <v>0</v>
      </c>
      <c r="R108" s="12">
        <f t="shared" si="8"/>
        <v>0</v>
      </c>
      <c r="S108" s="12">
        <f>SUM(S102:S107)</f>
        <v>0</v>
      </c>
      <c r="T108" s="12">
        <f t="shared" ref="T108:AF108" si="9">SUM(T102:T107)</f>
        <v>0</v>
      </c>
      <c r="U108" s="12">
        <f t="shared" si="9"/>
        <v>0</v>
      </c>
      <c r="V108" s="12">
        <f t="shared" si="9"/>
        <v>0</v>
      </c>
      <c r="W108" s="12">
        <f t="shared" si="9"/>
        <v>0</v>
      </c>
      <c r="X108" s="12">
        <f t="shared" si="9"/>
        <v>0</v>
      </c>
      <c r="Y108" s="12">
        <f t="shared" si="9"/>
        <v>0</v>
      </c>
      <c r="Z108" s="12">
        <f t="shared" si="9"/>
        <v>0</v>
      </c>
      <c r="AA108" s="12">
        <f t="shared" si="9"/>
        <v>0</v>
      </c>
      <c r="AB108" s="12">
        <f t="shared" si="9"/>
        <v>0</v>
      </c>
      <c r="AC108" s="12">
        <f t="shared" si="9"/>
        <v>0</v>
      </c>
      <c r="AD108" s="12">
        <f t="shared" si="9"/>
        <v>0</v>
      </c>
      <c r="AE108" s="12">
        <f t="shared" si="9"/>
        <v>0</v>
      </c>
      <c r="AF108" s="324">
        <f t="shared" si="9"/>
        <v>0</v>
      </c>
    </row>
    <row r="109" spans="1:32" x14ac:dyDescent="0.3">
      <c r="A109" s="62" t="s">
        <v>146</v>
      </c>
      <c r="B109" s="92"/>
      <c r="C109" s="565"/>
      <c r="D109" s="520"/>
      <c r="E109" s="170"/>
      <c r="F109" s="170"/>
      <c r="G109" s="170"/>
      <c r="H109" s="170"/>
      <c r="I109" s="170"/>
      <c r="J109" s="520"/>
      <c r="K109" s="520"/>
      <c r="L109" s="537"/>
      <c r="M109" s="170"/>
      <c r="N109" s="170"/>
      <c r="O109" s="170">
        <v>74</v>
      </c>
      <c r="P109" s="170"/>
      <c r="Q109" s="520"/>
      <c r="R109" s="520"/>
      <c r="S109" s="170"/>
      <c r="T109" s="183"/>
      <c r="U109" s="170"/>
      <c r="V109" s="183"/>
      <c r="W109" s="183"/>
      <c r="X109" s="520"/>
      <c r="Y109" s="520"/>
      <c r="Z109" s="183"/>
      <c r="AA109" s="183"/>
      <c r="AB109" s="183"/>
      <c r="AC109" s="183"/>
      <c r="AD109" s="183"/>
      <c r="AE109" s="520"/>
      <c r="AF109" s="582"/>
    </row>
    <row r="110" spans="1:32" x14ac:dyDescent="0.3">
      <c r="A110" s="63" t="s">
        <v>80</v>
      </c>
      <c r="B110" s="95"/>
      <c r="C110" s="566"/>
      <c r="D110" s="521"/>
      <c r="E110" s="172"/>
      <c r="F110" s="172"/>
      <c r="G110" s="172"/>
      <c r="H110" s="172"/>
      <c r="I110" s="172"/>
      <c r="J110" s="521"/>
      <c r="K110" s="521"/>
      <c r="L110" s="538"/>
      <c r="M110" s="172">
        <v>43</v>
      </c>
      <c r="N110" s="172"/>
      <c r="O110" s="172"/>
      <c r="P110" s="172"/>
      <c r="Q110" s="521"/>
      <c r="R110" s="521"/>
      <c r="S110" s="172">
        <v>40</v>
      </c>
      <c r="T110" s="186"/>
      <c r="U110" s="170"/>
      <c r="V110" s="186"/>
      <c r="W110" s="186"/>
      <c r="X110" s="521"/>
      <c r="Y110" s="521"/>
      <c r="Z110" s="187"/>
      <c r="AA110" s="186"/>
      <c r="AB110" s="187"/>
      <c r="AC110" s="186"/>
      <c r="AD110" s="186"/>
      <c r="AE110" s="521"/>
      <c r="AF110" s="583"/>
    </row>
    <row r="111" spans="1:32" x14ac:dyDescent="0.3">
      <c r="A111" s="63" t="s">
        <v>77</v>
      </c>
      <c r="B111" s="95"/>
      <c r="C111" s="566"/>
      <c r="D111" s="521"/>
      <c r="E111" s="172"/>
      <c r="F111" s="172"/>
      <c r="G111" s="172"/>
      <c r="H111" s="172"/>
      <c r="I111" s="172"/>
      <c r="J111" s="521"/>
      <c r="K111" s="521"/>
      <c r="L111" s="538"/>
      <c r="M111" s="172">
        <v>29</v>
      </c>
      <c r="N111" s="172"/>
      <c r="O111" s="172">
        <v>135</v>
      </c>
      <c r="P111" s="172"/>
      <c r="Q111" s="521"/>
      <c r="R111" s="521"/>
      <c r="S111" s="172"/>
      <c r="T111" s="186"/>
      <c r="U111" s="170"/>
      <c r="V111" s="186"/>
      <c r="W111" s="186"/>
      <c r="X111" s="521"/>
      <c r="Y111" s="521"/>
      <c r="Z111" s="186"/>
      <c r="AA111" s="186">
        <v>30</v>
      </c>
      <c r="AB111" s="186"/>
      <c r="AC111" s="186"/>
      <c r="AD111" s="186"/>
      <c r="AE111" s="521"/>
      <c r="AF111" s="583"/>
    </row>
    <row r="112" spans="1:32" x14ac:dyDescent="0.3">
      <c r="A112" s="63" t="s">
        <v>75</v>
      </c>
      <c r="B112" s="95"/>
      <c r="C112" s="566"/>
      <c r="D112" s="521"/>
      <c r="E112" s="172"/>
      <c r="F112" s="172"/>
      <c r="G112" s="172"/>
      <c r="H112" s="172"/>
      <c r="I112" s="172"/>
      <c r="J112" s="521"/>
      <c r="K112" s="521"/>
      <c r="L112" s="538"/>
      <c r="M112" s="172">
        <v>43</v>
      </c>
      <c r="N112" s="172"/>
      <c r="O112" s="172"/>
      <c r="P112" s="172"/>
      <c r="Q112" s="521"/>
      <c r="R112" s="521"/>
      <c r="S112" s="172">
        <v>71</v>
      </c>
      <c r="T112" s="186"/>
      <c r="U112" s="170"/>
      <c r="V112" s="186"/>
      <c r="W112" s="186"/>
      <c r="X112" s="521"/>
      <c r="Y112" s="521"/>
      <c r="Z112" s="186"/>
      <c r="AA112" s="186"/>
      <c r="AB112" s="186"/>
      <c r="AC112" s="186"/>
      <c r="AD112" s="186"/>
      <c r="AE112" s="521"/>
      <c r="AF112" s="583"/>
    </row>
    <row r="113" spans="1:32" x14ac:dyDescent="0.3">
      <c r="A113" s="64" t="s">
        <v>113</v>
      </c>
      <c r="B113" s="93"/>
      <c r="C113" s="563"/>
      <c r="D113" s="522"/>
      <c r="E113" s="174"/>
      <c r="F113" s="174"/>
      <c r="G113" s="174"/>
      <c r="H113" s="174"/>
      <c r="I113" s="174"/>
      <c r="J113" s="522"/>
      <c r="K113" s="522"/>
      <c r="L113" s="539"/>
      <c r="M113" s="174"/>
      <c r="N113" s="174"/>
      <c r="O113" s="174"/>
      <c r="P113" s="174"/>
      <c r="Q113" s="522"/>
      <c r="R113" s="522"/>
      <c r="S113" s="174"/>
      <c r="T113" s="189"/>
      <c r="U113" s="170"/>
      <c r="V113" s="189"/>
      <c r="W113" s="189"/>
      <c r="X113" s="522"/>
      <c r="Y113" s="522"/>
      <c r="Z113" s="189"/>
      <c r="AA113" s="189">
        <v>30</v>
      </c>
      <c r="AB113" s="189"/>
      <c r="AC113" s="189"/>
      <c r="AD113" s="189"/>
      <c r="AE113" s="522"/>
      <c r="AF113" s="584"/>
    </row>
    <row r="114" spans="1:32" x14ac:dyDescent="0.3">
      <c r="A114" s="64" t="s">
        <v>78</v>
      </c>
      <c r="B114" s="93"/>
      <c r="C114" s="563"/>
      <c r="D114" s="522"/>
      <c r="E114" s="174"/>
      <c r="F114" s="174"/>
      <c r="G114" s="174"/>
      <c r="H114" s="174"/>
      <c r="I114" s="174"/>
      <c r="J114" s="522"/>
      <c r="K114" s="522"/>
      <c r="L114" s="539"/>
      <c r="M114" s="174">
        <v>29</v>
      </c>
      <c r="N114" s="174"/>
      <c r="O114" s="174"/>
      <c r="P114" s="174"/>
      <c r="Q114" s="522"/>
      <c r="R114" s="522"/>
      <c r="S114" s="174"/>
      <c r="T114" s="189"/>
      <c r="U114" s="170"/>
      <c r="V114" s="189"/>
      <c r="W114" s="189"/>
      <c r="X114" s="522"/>
      <c r="Y114" s="522"/>
      <c r="Z114" s="189"/>
      <c r="AA114" s="189"/>
      <c r="AB114" s="189"/>
      <c r="AC114" s="189"/>
      <c r="AD114" s="189"/>
      <c r="AE114" s="522"/>
      <c r="AF114" s="584"/>
    </row>
    <row r="115" spans="1:32" x14ac:dyDescent="0.3">
      <c r="A115" s="64" t="s">
        <v>76</v>
      </c>
      <c r="B115" s="93"/>
      <c r="C115" s="563"/>
      <c r="D115" s="522"/>
      <c r="E115" s="174"/>
      <c r="F115" s="174"/>
      <c r="G115" s="174"/>
      <c r="H115" s="174"/>
      <c r="I115" s="174"/>
      <c r="J115" s="522"/>
      <c r="K115" s="522"/>
      <c r="L115" s="539"/>
      <c r="M115" s="174"/>
      <c r="N115" s="174"/>
      <c r="O115" s="174"/>
      <c r="P115" s="174"/>
      <c r="Q115" s="522"/>
      <c r="R115" s="522"/>
      <c r="S115" s="174"/>
      <c r="T115" s="189">
        <v>50</v>
      </c>
      <c r="U115" s="170"/>
      <c r="V115" s="189"/>
      <c r="W115" s="189"/>
      <c r="X115" s="522"/>
      <c r="Y115" s="522"/>
      <c r="Z115" s="189"/>
      <c r="AA115" s="189"/>
      <c r="AB115" s="189"/>
      <c r="AC115" s="189"/>
      <c r="AD115" s="189"/>
      <c r="AE115" s="522"/>
      <c r="AF115" s="584"/>
    </row>
    <row r="116" spans="1:32" x14ac:dyDescent="0.3">
      <c r="A116" s="64" t="s">
        <v>79</v>
      </c>
      <c r="B116" s="93"/>
      <c r="C116" s="563"/>
      <c r="D116" s="522"/>
      <c r="E116" s="174"/>
      <c r="F116" s="174"/>
      <c r="G116" s="174"/>
      <c r="H116" s="174"/>
      <c r="I116" s="174"/>
      <c r="J116" s="522"/>
      <c r="K116" s="522"/>
      <c r="L116" s="539"/>
      <c r="M116" s="174"/>
      <c r="N116" s="174"/>
      <c r="O116" s="174"/>
      <c r="P116" s="174"/>
      <c r="Q116" s="522"/>
      <c r="R116" s="522"/>
      <c r="S116" s="174"/>
      <c r="T116" s="189"/>
      <c r="U116" s="170"/>
      <c r="V116" s="189"/>
      <c r="W116" s="189"/>
      <c r="X116" s="522"/>
      <c r="Y116" s="522"/>
      <c r="Z116" s="189"/>
      <c r="AA116" s="189"/>
      <c r="AB116" s="189"/>
      <c r="AC116" s="189"/>
      <c r="AD116" s="189"/>
      <c r="AE116" s="522"/>
      <c r="AF116" s="584"/>
    </row>
    <row r="117" spans="1:32" ht="15" thickBot="1" x14ac:dyDescent="0.35">
      <c r="A117" s="64" t="s">
        <v>145</v>
      </c>
      <c r="B117" s="93"/>
      <c r="C117" s="563"/>
      <c r="D117" s="522"/>
      <c r="E117" s="174"/>
      <c r="F117" s="174"/>
      <c r="G117" s="174"/>
      <c r="H117" s="174"/>
      <c r="I117" s="174"/>
      <c r="J117" s="522"/>
      <c r="K117" s="522"/>
      <c r="L117" s="539"/>
      <c r="M117" s="174"/>
      <c r="N117" s="174"/>
      <c r="O117" s="174">
        <v>61</v>
      </c>
      <c r="P117" s="174"/>
      <c r="Q117" s="522"/>
      <c r="R117" s="522"/>
      <c r="S117" s="174"/>
      <c r="T117" s="189">
        <v>50</v>
      </c>
      <c r="U117" s="170"/>
      <c r="V117" s="189"/>
      <c r="W117" s="189"/>
      <c r="X117" s="522"/>
      <c r="Y117" s="522"/>
      <c r="Z117" s="189"/>
      <c r="AA117" s="189"/>
      <c r="AB117" s="189"/>
      <c r="AC117" s="189"/>
      <c r="AD117" s="189"/>
      <c r="AE117" s="522"/>
      <c r="AF117" s="584"/>
    </row>
    <row r="118" spans="1:32" ht="15" thickBot="1" x14ac:dyDescent="0.35">
      <c r="A118" s="36"/>
      <c r="B118" s="4"/>
      <c r="C118" s="12">
        <f>SUM(C109:C117)</f>
        <v>0</v>
      </c>
      <c r="D118" s="12">
        <f t="shared" ref="D118:K118" si="10">SUM(D109:D117)</f>
        <v>0</v>
      </c>
      <c r="E118" s="12">
        <f t="shared" si="10"/>
        <v>0</v>
      </c>
      <c r="F118" s="12">
        <f t="shared" si="10"/>
        <v>0</v>
      </c>
      <c r="G118" s="12">
        <f t="shared" si="10"/>
        <v>0</v>
      </c>
      <c r="H118" s="12">
        <f t="shared" si="10"/>
        <v>0</v>
      </c>
      <c r="I118" s="12">
        <f t="shared" si="10"/>
        <v>0</v>
      </c>
      <c r="J118" s="12">
        <f t="shared" si="10"/>
        <v>0</v>
      </c>
      <c r="K118" s="12">
        <f t="shared" si="10"/>
        <v>0</v>
      </c>
      <c r="L118" s="12">
        <f>SUM(L109:L117)</f>
        <v>0</v>
      </c>
      <c r="M118" s="12">
        <f t="shared" ref="M118:R118" si="11">SUM(M109:M117)</f>
        <v>144</v>
      </c>
      <c r="N118" s="12">
        <f t="shared" si="11"/>
        <v>0</v>
      </c>
      <c r="O118" s="12">
        <f t="shared" si="11"/>
        <v>270</v>
      </c>
      <c r="P118" s="12">
        <f t="shared" si="11"/>
        <v>0</v>
      </c>
      <c r="Q118" s="12">
        <f t="shared" si="11"/>
        <v>0</v>
      </c>
      <c r="R118" s="12">
        <f t="shared" si="11"/>
        <v>0</v>
      </c>
      <c r="S118" s="12">
        <f t="shared" ref="S118:AF118" si="12">SUM(S109:S117)</f>
        <v>111</v>
      </c>
      <c r="T118" s="12">
        <f t="shared" si="12"/>
        <v>100</v>
      </c>
      <c r="U118" s="12">
        <f t="shared" si="12"/>
        <v>0</v>
      </c>
      <c r="V118" s="12">
        <f t="shared" si="12"/>
        <v>0</v>
      </c>
      <c r="W118" s="12">
        <f t="shared" si="12"/>
        <v>0</v>
      </c>
      <c r="X118" s="12">
        <f t="shared" si="12"/>
        <v>0</v>
      </c>
      <c r="Y118" s="12">
        <f t="shared" si="12"/>
        <v>0</v>
      </c>
      <c r="Z118" s="12">
        <f t="shared" si="12"/>
        <v>0</v>
      </c>
      <c r="AA118" s="12">
        <f t="shared" si="12"/>
        <v>60</v>
      </c>
      <c r="AB118" s="12">
        <f t="shared" si="12"/>
        <v>0</v>
      </c>
      <c r="AC118" s="12">
        <f t="shared" si="12"/>
        <v>0</v>
      </c>
      <c r="AD118" s="12">
        <f t="shared" si="12"/>
        <v>0</v>
      </c>
      <c r="AE118" s="12">
        <f t="shared" si="12"/>
        <v>0</v>
      </c>
      <c r="AF118" s="324">
        <f t="shared" si="12"/>
        <v>0</v>
      </c>
    </row>
    <row r="119" spans="1:32" x14ac:dyDescent="0.3">
      <c r="A119" s="62" t="s">
        <v>143</v>
      </c>
      <c r="B119" s="92"/>
      <c r="C119" s="565"/>
      <c r="D119" s="520"/>
      <c r="E119" s="170"/>
      <c r="F119" s="170"/>
      <c r="G119" s="170">
        <v>14</v>
      </c>
      <c r="H119" s="170"/>
      <c r="I119" s="170"/>
      <c r="J119" s="520"/>
      <c r="K119" s="520"/>
      <c r="L119" s="537"/>
      <c r="M119" s="170"/>
      <c r="N119" s="170"/>
      <c r="O119" s="170"/>
      <c r="P119" s="170"/>
      <c r="Q119" s="520"/>
      <c r="R119" s="520"/>
      <c r="S119" s="170"/>
      <c r="T119" s="183"/>
      <c r="U119" s="170"/>
      <c r="V119" s="183"/>
      <c r="W119" s="183"/>
      <c r="X119" s="520"/>
      <c r="Y119" s="520"/>
      <c r="Z119" s="183"/>
      <c r="AA119" s="183"/>
      <c r="AB119" s="183"/>
      <c r="AC119" s="183"/>
      <c r="AD119" s="183"/>
      <c r="AE119" s="520"/>
      <c r="AF119" s="582"/>
    </row>
    <row r="120" spans="1:32" x14ac:dyDescent="0.3">
      <c r="A120" s="63" t="s">
        <v>90</v>
      </c>
      <c r="B120" s="95"/>
      <c r="C120" s="566"/>
      <c r="D120" s="521"/>
      <c r="E120" s="172"/>
      <c r="F120" s="172"/>
      <c r="G120" s="172">
        <v>14</v>
      </c>
      <c r="H120" s="172"/>
      <c r="I120" s="172"/>
      <c r="J120" s="521"/>
      <c r="K120" s="521"/>
      <c r="L120" s="538"/>
      <c r="M120" s="172"/>
      <c r="N120" s="172"/>
      <c r="O120" s="172"/>
      <c r="P120" s="172"/>
      <c r="Q120" s="521"/>
      <c r="R120" s="521"/>
      <c r="S120" s="172"/>
      <c r="T120" s="186"/>
      <c r="U120" s="170"/>
      <c r="V120" s="186"/>
      <c r="W120" s="186"/>
      <c r="X120" s="521"/>
      <c r="Y120" s="521"/>
      <c r="Z120" s="187"/>
      <c r="AA120" s="186"/>
      <c r="AB120" s="187"/>
      <c r="AC120" s="186"/>
      <c r="AD120" s="186"/>
      <c r="AE120" s="521"/>
      <c r="AF120" s="583"/>
    </row>
    <row r="121" spans="1:32" x14ac:dyDescent="0.3">
      <c r="A121" s="63" t="s">
        <v>87</v>
      </c>
      <c r="B121" s="95"/>
      <c r="C121" s="566"/>
      <c r="D121" s="521"/>
      <c r="E121" s="172"/>
      <c r="F121" s="172"/>
      <c r="G121" s="172"/>
      <c r="H121" s="172"/>
      <c r="I121" s="172"/>
      <c r="J121" s="521"/>
      <c r="K121" s="521"/>
      <c r="L121" s="538"/>
      <c r="M121" s="172"/>
      <c r="N121" s="172">
        <v>17</v>
      </c>
      <c r="O121" s="172"/>
      <c r="P121" s="172"/>
      <c r="Q121" s="521"/>
      <c r="R121" s="521"/>
      <c r="S121" s="172">
        <v>17</v>
      </c>
      <c r="T121" s="186"/>
      <c r="U121" s="170"/>
      <c r="V121" s="186"/>
      <c r="W121" s="186"/>
      <c r="X121" s="521"/>
      <c r="Y121" s="521"/>
      <c r="Z121" s="186"/>
      <c r="AA121" s="186"/>
      <c r="AB121" s="186"/>
      <c r="AC121" s="186"/>
      <c r="AD121" s="186"/>
      <c r="AE121" s="521"/>
      <c r="AF121" s="583"/>
    </row>
    <row r="122" spans="1:32" x14ac:dyDescent="0.3">
      <c r="A122" s="63" t="s">
        <v>85</v>
      </c>
      <c r="B122" s="95"/>
      <c r="C122" s="566"/>
      <c r="D122" s="521"/>
      <c r="E122" s="172"/>
      <c r="F122" s="172"/>
      <c r="G122" s="172"/>
      <c r="H122" s="172"/>
      <c r="I122" s="172"/>
      <c r="J122" s="521"/>
      <c r="K122" s="521"/>
      <c r="L122" s="538"/>
      <c r="M122" s="172"/>
      <c r="N122" s="172"/>
      <c r="O122" s="172"/>
      <c r="P122" s="172"/>
      <c r="Q122" s="521"/>
      <c r="R122" s="521"/>
      <c r="S122" s="172">
        <v>17</v>
      </c>
      <c r="T122" s="186"/>
      <c r="U122" s="170"/>
      <c r="V122" s="186"/>
      <c r="W122" s="186"/>
      <c r="X122" s="521"/>
      <c r="Y122" s="521"/>
      <c r="Z122" s="186"/>
      <c r="AA122" s="186"/>
      <c r="AB122" s="186"/>
      <c r="AC122" s="186"/>
      <c r="AD122" s="186"/>
      <c r="AE122" s="521"/>
      <c r="AF122" s="583"/>
    </row>
    <row r="123" spans="1:32" x14ac:dyDescent="0.3">
      <c r="A123" s="63" t="s">
        <v>88</v>
      </c>
      <c r="B123" s="95"/>
      <c r="C123" s="566"/>
      <c r="D123" s="521"/>
      <c r="E123" s="172"/>
      <c r="F123" s="172"/>
      <c r="G123" s="172"/>
      <c r="H123" s="172"/>
      <c r="I123" s="172"/>
      <c r="J123" s="521"/>
      <c r="K123" s="521"/>
      <c r="L123" s="538"/>
      <c r="M123" s="172"/>
      <c r="N123" s="172"/>
      <c r="O123" s="172"/>
      <c r="P123" s="172"/>
      <c r="Q123" s="521"/>
      <c r="R123" s="521"/>
      <c r="S123" s="172"/>
      <c r="T123" s="186"/>
      <c r="U123" s="170"/>
      <c r="V123" s="186"/>
      <c r="W123" s="186"/>
      <c r="X123" s="521"/>
      <c r="Y123" s="521"/>
      <c r="Z123" s="186"/>
      <c r="AA123" s="186"/>
      <c r="AB123" s="186"/>
      <c r="AC123" s="186"/>
      <c r="AD123" s="186"/>
      <c r="AE123" s="521"/>
      <c r="AF123" s="583"/>
    </row>
    <row r="124" spans="1:32" x14ac:dyDescent="0.3">
      <c r="A124" s="63" t="s">
        <v>86</v>
      </c>
      <c r="B124" s="95"/>
      <c r="C124" s="566"/>
      <c r="D124" s="521"/>
      <c r="E124" s="172"/>
      <c r="F124" s="172"/>
      <c r="G124" s="172"/>
      <c r="H124" s="172"/>
      <c r="I124" s="172"/>
      <c r="J124" s="521"/>
      <c r="K124" s="521"/>
      <c r="L124" s="538"/>
      <c r="M124" s="172"/>
      <c r="N124" s="172"/>
      <c r="O124" s="172"/>
      <c r="P124" s="172"/>
      <c r="Q124" s="521"/>
      <c r="R124" s="521"/>
      <c r="S124" s="172"/>
      <c r="T124" s="186">
        <v>9</v>
      </c>
      <c r="U124" s="170"/>
      <c r="V124" s="186"/>
      <c r="W124" s="186"/>
      <c r="X124" s="521"/>
      <c r="Y124" s="521"/>
      <c r="Z124" s="186"/>
      <c r="AA124" s="186"/>
      <c r="AB124" s="186"/>
      <c r="AC124" s="186"/>
      <c r="AD124" s="186"/>
      <c r="AE124" s="521"/>
      <c r="AF124" s="583"/>
    </row>
    <row r="125" spans="1:32" x14ac:dyDescent="0.3">
      <c r="A125" s="64" t="s">
        <v>89</v>
      </c>
      <c r="B125" s="93"/>
      <c r="C125" s="563"/>
      <c r="D125" s="522"/>
      <c r="E125" s="174"/>
      <c r="F125" s="174"/>
      <c r="G125" s="174"/>
      <c r="H125" s="174"/>
      <c r="I125" s="174"/>
      <c r="J125" s="522"/>
      <c r="K125" s="522"/>
      <c r="L125" s="539"/>
      <c r="M125" s="174"/>
      <c r="N125" s="174"/>
      <c r="O125" s="174"/>
      <c r="P125" s="174"/>
      <c r="Q125" s="522"/>
      <c r="R125" s="522"/>
      <c r="S125" s="174"/>
      <c r="T125" s="189"/>
      <c r="U125" s="170"/>
      <c r="V125" s="189"/>
      <c r="W125" s="189"/>
      <c r="X125" s="522"/>
      <c r="Y125" s="522"/>
      <c r="Z125" s="189"/>
      <c r="AA125" s="189"/>
      <c r="AB125" s="189"/>
      <c r="AC125" s="189"/>
      <c r="AD125" s="189"/>
      <c r="AE125" s="522"/>
      <c r="AF125" s="584"/>
    </row>
    <row r="126" spans="1:32" ht="15" thickBot="1" x14ac:dyDescent="0.35">
      <c r="A126" s="64" t="s">
        <v>147</v>
      </c>
      <c r="B126" s="93"/>
      <c r="C126" s="563"/>
      <c r="D126" s="522"/>
      <c r="E126" s="174"/>
      <c r="F126" s="174"/>
      <c r="G126" s="174"/>
      <c r="H126" s="174"/>
      <c r="I126" s="174"/>
      <c r="J126" s="522"/>
      <c r="K126" s="522"/>
      <c r="L126" s="539"/>
      <c r="M126" s="174"/>
      <c r="N126" s="174"/>
      <c r="O126" s="174"/>
      <c r="P126" s="174"/>
      <c r="Q126" s="522"/>
      <c r="R126" s="522"/>
      <c r="S126" s="174"/>
      <c r="T126" s="189"/>
      <c r="U126" s="170"/>
      <c r="V126" s="189"/>
      <c r="W126" s="189"/>
      <c r="X126" s="522"/>
      <c r="Y126" s="522"/>
      <c r="Z126" s="189"/>
      <c r="AA126" s="189"/>
      <c r="AB126" s="189"/>
      <c r="AC126" s="189"/>
      <c r="AD126" s="189"/>
      <c r="AE126" s="522"/>
      <c r="AF126" s="584"/>
    </row>
    <row r="127" spans="1:32" ht="15" thickBot="1" x14ac:dyDescent="0.35">
      <c r="A127" s="36"/>
      <c r="B127" s="4"/>
      <c r="C127" s="12">
        <f t="shared" ref="C127:AF127" si="13">SUM(C119:C126)</f>
        <v>0</v>
      </c>
      <c r="D127" s="12">
        <f t="shared" si="13"/>
        <v>0</v>
      </c>
      <c r="E127" s="12">
        <f t="shared" si="13"/>
        <v>0</v>
      </c>
      <c r="F127" s="12">
        <f t="shared" si="13"/>
        <v>0</v>
      </c>
      <c r="G127" s="12">
        <f t="shared" si="13"/>
        <v>28</v>
      </c>
      <c r="H127" s="12">
        <f t="shared" si="13"/>
        <v>0</v>
      </c>
      <c r="I127" s="12">
        <f t="shared" si="13"/>
        <v>0</v>
      </c>
      <c r="J127" s="12">
        <f t="shared" si="13"/>
        <v>0</v>
      </c>
      <c r="K127" s="12">
        <f t="shared" si="13"/>
        <v>0</v>
      </c>
      <c r="L127" s="12">
        <f t="shared" si="13"/>
        <v>0</v>
      </c>
      <c r="M127" s="12">
        <f t="shared" si="13"/>
        <v>0</v>
      </c>
      <c r="N127" s="12">
        <f t="shared" si="13"/>
        <v>17</v>
      </c>
      <c r="O127" s="12">
        <f t="shared" si="13"/>
        <v>0</v>
      </c>
      <c r="P127" s="12">
        <f t="shared" si="13"/>
        <v>0</v>
      </c>
      <c r="Q127" s="12">
        <f t="shared" si="13"/>
        <v>0</v>
      </c>
      <c r="R127" s="12">
        <f t="shared" si="13"/>
        <v>0</v>
      </c>
      <c r="S127" s="12">
        <f t="shared" si="13"/>
        <v>34</v>
      </c>
      <c r="T127" s="12">
        <f t="shared" si="13"/>
        <v>9</v>
      </c>
      <c r="U127" s="12">
        <f t="shared" si="13"/>
        <v>0</v>
      </c>
      <c r="V127" s="12">
        <f t="shared" si="13"/>
        <v>0</v>
      </c>
      <c r="W127" s="12">
        <f t="shared" si="13"/>
        <v>0</v>
      </c>
      <c r="X127" s="12">
        <f t="shared" si="13"/>
        <v>0</v>
      </c>
      <c r="Y127" s="12">
        <f t="shared" si="13"/>
        <v>0</v>
      </c>
      <c r="Z127" s="12">
        <f t="shared" si="13"/>
        <v>0</v>
      </c>
      <c r="AA127" s="12">
        <f t="shared" si="13"/>
        <v>0</v>
      </c>
      <c r="AB127" s="12">
        <f t="shared" si="13"/>
        <v>0</v>
      </c>
      <c r="AC127" s="12">
        <f t="shared" si="13"/>
        <v>0</v>
      </c>
      <c r="AD127" s="12">
        <f t="shared" si="13"/>
        <v>0</v>
      </c>
      <c r="AE127" s="12">
        <f t="shared" si="13"/>
        <v>0</v>
      </c>
      <c r="AF127" s="324">
        <f t="shared" si="13"/>
        <v>0</v>
      </c>
    </row>
    <row r="128" spans="1:32" x14ac:dyDescent="0.3">
      <c r="A128" s="62" t="s">
        <v>169</v>
      </c>
      <c r="B128" s="92"/>
      <c r="C128" s="565"/>
      <c r="D128" s="520"/>
      <c r="E128" s="170"/>
      <c r="F128" s="170"/>
      <c r="G128" s="170"/>
      <c r="H128" s="170"/>
      <c r="I128" s="170"/>
      <c r="J128" s="520"/>
      <c r="K128" s="520"/>
      <c r="L128" s="537"/>
      <c r="M128" s="170"/>
      <c r="N128" s="170"/>
      <c r="O128" s="170"/>
      <c r="P128" s="170"/>
      <c r="Q128" s="520"/>
      <c r="R128" s="520"/>
      <c r="S128" s="170"/>
      <c r="T128" s="183"/>
      <c r="U128" s="170"/>
      <c r="V128" s="183"/>
      <c r="W128" s="183"/>
      <c r="X128" s="520"/>
      <c r="Y128" s="520"/>
      <c r="Z128" s="183"/>
      <c r="AA128" s="183"/>
      <c r="AB128" s="183"/>
      <c r="AC128" s="183"/>
      <c r="AD128" s="183"/>
      <c r="AE128" s="520"/>
      <c r="AF128" s="582"/>
    </row>
    <row r="129" spans="1:32" x14ac:dyDescent="0.3">
      <c r="A129" s="63" t="s">
        <v>170</v>
      </c>
      <c r="B129" s="95"/>
      <c r="C129" s="566"/>
      <c r="D129" s="521"/>
      <c r="E129" s="172"/>
      <c r="F129" s="172"/>
      <c r="G129" s="172"/>
      <c r="H129" s="172"/>
      <c r="I129" s="172"/>
      <c r="J129" s="521"/>
      <c r="K129" s="521"/>
      <c r="L129" s="538"/>
      <c r="M129" s="172"/>
      <c r="N129" s="172"/>
      <c r="O129" s="172"/>
      <c r="P129" s="172"/>
      <c r="Q129" s="521"/>
      <c r="R129" s="521"/>
      <c r="S129" s="172"/>
      <c r="T129" s="186"/>
      <c r="U129" s="170"/>
      <c r="V129" s="186"/>
      <c r="W129" s="186"/>
      <c r="X129" s="521"/>
      <c r="Y129" s="521"/>
      <c r="Z129" s="187"/>
      <c r="AA129" s="186"/>
      <c r="AB129" s="187"/>
      <c r="AC129" s="186"/>
      <c r="AD129" s="186"/>
      <c r="AE129" s="521"/>
      <c r="AF129" s="583"/>
    </row>
    <row r="130" spans="1:32" x14ac:dyDescent="0.3">
      <c r="A130" s="63" t="s">
        <v>171</v>
      </c>
      <c r="B130" s="95"/>
      <c r="C130" s="566"/>
      <c r="D130" s="521"/>
      <c r="E130" s="172"/>
      <c r="F130" s="172"/>
      <c r="G130" s="172"/>
      <c r="H130" s="172"/>
      <c r="I130" s="172"/>
      <c r="J130" s="521"/>
      <c r="K130" s="521"/>
      <c r="L130" s="538"/>
      <c r="M130" s="172"/>
      <c r="N130" s="172"/>
      <c r="O130" s="172"/>
      <c r="P130" s="172"/>
      <c r="Q130" s="521"/>
      <c r="R130" s="521"/>
      <c r="S130" s="172"/>
      <c r="T130" s="186"/>
      <c r="U130" s="170"/>
      <c r="V130" s="186"/>
      <c r="W130" s="186"/>
      <c r="X130" s="521"/>
      <c r="Y130" s="521"/>
      <c r="Z130" s="186"/>
      <c r="AA130" s="186"/>
      <c r="AB130" s="186"/>
      <c r="AC130" s="186"/>
      <c r="AD130" s="186"/>
      <c r="AE130" s="521"/>
      <c r="AF130" s="583"/>
    </row>
    <row r="131" spans="1:32" x14ac:dyDescent="0.3">
      <c r="A131" s="63" t="s">
        <v>172</v>
      </c>
      <c r="B131" s="95"/>
      <c r="C131" s="566"/>
      <c r="D131" s="521"/>
      <c r="E131" s="172"/>
      <c r="F131" s="172"/>
      <c r="G131" s="172"/>
      <c r="H131" s="172"/>
      <c r="I131" s="172"/>
      <c r="J131" s="521"/>
      <c r="K131" s="521"/>
      <c r="L131" s="538"/>
      <c r="M131" s="172"/>
      <c r="N131" s="172"/>
      <c r="O131" s="172"/>
      <c r="P131" s="172"/>
      <c r="Q131" s="521"/>
      <c r="R131" s="521"/>
      <c r="S131" s="172"/>
      <c r="T131" s="186"/>
      <c r="U131" s="170"/>
      <c r="V131" s="186"/>
      <c r="W131" s="186"/>
      <c r="X131" s="521"/>
      <c r="Y131" s="521"/>
      <c r="Z131" s="186"/>
      <c r="AA131" s="186"/>
      <c r="AB131" s="186"/>
      <c r="AC131" s="186"/>
      <c r="AD131" s="186"/>
      <c r="AE131" s="521"/>
      <c r="AF131" s="583"/>
    </row>
    <row r="132" spans="1:32" x14ac:dyDescent="0.3">
      <c r="A132" s="64" t="s">
        <v>173</v>
      </c>
      <c r="B132" s="95"/>
      <c r="C132" s="566"/>
      <c r="D132" s="521"/>
      <c r="E132" s="172"/>
      <c r="F132" s="172"/>
      <c r="G132" s="172"/>
      <c r="H132" s="172"/>
      <c r="I132" s="172"/>
      <c r="J132" s="521"/>
      <c r="K132" s="521"/>
      <c r="L132" s="538"/>
      <c r="M132" s="172"/>
      <c r="N132" s="172"/>
      <c r="O132" s="172"/>
      <c r="P132" s="172"/>
      <c r="Q132" s="521"/>
      <c r="R132" s="521"/>
      <c r="S132" s="172"/>
      <c r="T132" s="186"/>
      <c r="U132" s="170"/>
      <c r="V132" s="186">
        <v>18</v>
      </c>
      <c r="W132" s="186"/>
      <c r="X132" s="521"/>
      <c r="Y132" s="521"/>
      <c r="Z132" s="186"/>
      <c r="AA132" s="186"/>
      <c r="AB132" s="186"/>
      <c r="AC132" s="186"/>
      <c r="AD132" s="186"/>
      <c r="AE132" s="521"/>
      <c r="AF132" s="583"/>
    </row>
    <row r="133" spans="1:32" x14ac:dyDescent="0.3">
      <c r="A133" s="64" t="s">
        <v>174</v>
      </c>
      <c r="B133" s="95"/>
      <c r="C133" s="566"/>
      <c r="D133" s="521"/>
      <c r="E133" s="172"/>
      <c r="F133" s="172"/>
      <c r="G133" s="172"/>
      <c r="H133" s="172"/>
      <c r="I133" s="172"/>
      <c r="J133" s="521"/>
      <c r="K133" s="521"/>
      <c r="L133" s="538"/>
      <c r="M133" s="172"/>
      <c r="N133" s="172"/>
      <c r="O133" s="172"/>
      <c r="P133" s="172"/>
      <c r="Q133" s="521"/>
      <c r="R133" s="521"/>
      <c r="S133" s="172"/>
      <c r="T133" s="186"/>
      <c r="U133" s="170"/>
      <c r="V133" s="186"/>
      <c r="W133" s="186"/>
      <c r="X133" s="521"/>
      <c r="Y133" s="521"/>
      <c r="Z133" s="186"/>
      <c r="AA133" s="186"/>
      <c r="AB133" s="186"/>
      <c r="AC133" s="186"/>
      <c r="AD133" s="186">
        <v>50</v>
      </c>
      <c r="AE133" s="521"/>
      <c r="AF133" s="583"/>
    </row>
    <row r="134" spans="1:32" x14ac:dyDescent="0.3">
      <c r="A134" s="64" t="s">
        <v>175</v>
      </c>
      <c r="B134" s="93"/>
      <c r="C134" s="563"/>
      <c r="D134" s="522"/>
      <c r="E134" s="174"/>
      <c r="F134" s="174"/>
      <c r="G134" s="174"/>
      <c r="H134" s="174"/>
      <c r="I134" s="174"/>
      <c r="J134" s="522"/>
      <c r="K134" s="522"/>
      <c r="L134" s="539"/>
      <c r="M134" s="174"/>
      <c r="N134" s="174"/>
      <c r="O134" s="174"/>
      <c r="P134" s="174"/>
      <c r="Q134" s="522"/>
      <c r="R134" s="522"/>
      <c r="S134" s="174"/>
      <c r="T134" s="189"/>
      <c r="U134" s="170"/>
      <c r="V134" s="189"/>
      <c r="W134" s="189"/>
      <c r="X134" s="522"/>
      <c r="Y134" s="522"/>
      <c r="Z134" s="189"/>
      <c r="AA134" s="189"/>
      <c r="AB134" s="189"/>
      <c r="AC134" s="189"/>
      <c r="AD134" s="189"/>
      <c r="AE134" s="522"/>
      <c r="AF134" s="584"/>
    </row>
    <row r="135" spans="1:32" ht="15" thickBot="1" x14ac:dyDescent="0.35">
      <c r="A135" s="64" t="s">
        <v>176</v>
      </c>
      <c r="B135" s="93"/>
      <c r="C135" s="563"/>
      <c r="D135" s="522"/>
      <c r="E135" s="174"/>
      <c r="F135" s="174"/>
      <c r="G135" s="174"/>
      <c r="H135" s="174"/>
      <c r="I135" s="174"/>
      <c r="J135" s="522"/>
      <c r="K135" s="522"/>
      <c r="L135" s="539"/>
      <c r="M135" s="174"/>
      <c r="N135" s="174"/>
      <c r="O135" s="174"/>
      <c r="P135" s="174"/>
      <c r="Q135" s="522"/>
      <c r="R135" s="522"/>
      <c r="S135" s="174"/>
      <c r="T135" s="189"/>
      <c r="U135" s="170"/>
      <c r="V135" s="189">
        <v>18</v>
      </c>
      <c r="W135" s="189"/>
      <c r="X135" s="522"/>
      <c r="Y135" s="522"/>
      <c r="Z135" s="189"/>
      <c r="AA135" s="189"/>
      <c r="AB135" s="189"/>
      <c r="AC135" s="189"/>
      <c r="AD135" s="189"/>
      <c r="AE135" s="522"/>
      <c r="AF135" s="584"/>
    </row>
    <row r="136" spans="1:32" ht="15" thickBot="1" x14ac:dyDescent="0.35">
      <c r="A136" s="36"/>
      <c r="B136" s="4"/>
      <c r="C136" s="12">
        <f t="shared" ref="C136:AF136" si="14">SUM(C128:C135)</f>
        <v>0</v>
      </c>
      <c r="D136" s="12">
        <f t="shared" si="14"/>
        <v>0</v>
      </c>
      <c r="E136" s="12">
        <f t="shared" si="14"/>
        <v>0</v>
      </c>
      <c r="F136" s="12">
        <f t="shared" si="14"/>
        <v>0</v>
      </c>
      <c r="G136" s="12">
        <f t="shared" si="14"/>
        <v>0</v>
      </c>
      <c r="H136" s="12">
        <f t="shared" si="14"/>
        <v>0</v>
      </c>
      <c r="I136" s="12">
        <f t="shared" si="14"/>
        <v>0</v>
      </c>
      <c r="J136" s="12">
        <f t="shared" si="14"/>
        <v>0</v>
      </c>
      <c r="K136" s="12">
        <f t="shared" si="14"/>
        <v>0</v>
      </c>
      <c r="L136" s="12">
        <f t="shared" si="14"/>
        <v>0</v>
      </c>
      <c r="M136" s="12">
        <f t="shared" si="14"/>
        <v>0</v>
      </c>
      <c r="N136" s="12">
        <f t="shared" si="14"/>
        <v>0</v>
      </c>
      <c r="O136" s="12">
        <f t="shared" si="14"/>
        <v>0</v>
      </c>
      <c r="P136" s="12">
        <f t="shared" si="14"/>
        <v>0</v>
      </c>
      <c r="Q136" s="12">
        <f t="shared" si="14"/>
        <v>0</v>
      </c>
      <c r="R136" s="12">
        <f t="shared" si="14"/>
        <v>0</v>
      </c>
      <c r="S136" s="12">
        <f t="shared" si="14"/>
        <v>0</v>
      </c>
      <c r="T136" s="12">
        <f t="shared" si="14"/>
        <v>0</v>
      </c>
      <c r="U136" s="12">
        <f t="shared" si="14"/>
        <v>0</v>
      </c>
      <c r="V136" s="12">
        <f t="shared" si="14"/>
        <v>36</v>
      </c>
      <c r="W136" s="12">
        <f t="shared" si="14"/>
        <v>0</v>
      </c>
      <c r="X136" s="12">
        <f t="shared" si="14"/>
        <v>0</v>
      </c>
      <c r="Y136" s="12">
        <f t="shared" si="14"/>
        <v>0</v>
      </c>
      <c r="Z136" s="12">
        <f t="shared" si="14"/>
        <v>0</v>
      </c>
      <c r="AA136" s="12">
        <f t="shared" si="14"/>
        <v>0</v>
      </c>
      <c r="AB136" s="12">
        <f t="shared" si="14"/>
        <v>0</v>
      </c>
      <c r="AC136" s="12">
        <f t="shared" si="14"/>
        <v>0</v>
      </c>
      <c r="AD136" s="12">
        <f t="shared" si="14"/>
        <v>50</v>
      </c>
      <c r="AE136" s="12">
        <f t="shared" si="14"/>
        <v>0</v>
      </c>
      <c r="AF136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4.9989318521683403E-2"/>
  </sheetPr>
  <dimension ref="A1:AG139"/>
  <sheetViews>
    <sheetView zoomScale="85" zoomScaleNormal="85" workbookViewId="0">
      <selection activeCell="X25" sqref="X25"/>
    </sheetView>
  </sheetViews>
  <sheetFormatPr baseColWidth="10" defaultRowHeight="14.4" x14ac:dyDescent="0.3"/>
  <cols>
    <col min="1" max="1" width="47.77734375" bestFit="1" customWidth="1"/>
    <col min="2" max="2" width="1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43647</v>
      </c>
      <c r="D1" s="379">
        <v>43648</v>
      </c>
      <c r="E1" s="379">
        <v>43649</v>
      </c>
      <c r="F1" s="379">
        <v>43650</v>
      </c>
      <c r="G1" s="379">
        <v>43651</v>
      </c>
      <c r="H1" s="379">
        <v>43652</v>
      </c>
      <c r="I1" s="379">
        <v>43653</v>
      </c>
      <c r="J1" s="379">
        <v>43654</v>
      </c>
      <c r="K1" s="379">
        <v>43655</v>
      </c>
      <c r="L1" s="379">
        <v>43656</v>
      </c>
      <c r="M1" s="379">
        <v>43657</v>
      </c>
      <c r="N1" s="379">
        <v>43658</v>
      </c>
      <c r="O1" s="379">
        <v>43659</v>
      </c>
      <c r="P1" s="379">
        <v>43660</v>
      </c>
      <c r="Q1" s="379">
        <v>43661</v>
      </c>
      <c r="R1" s="379">
        <v>43662</v>
      </c>
      <c r="S1" s="379">
        <v>43663</v>
      </c>
      <c r="T1" s="379">
        <v>43664</v>
      </c>
      <c r="U1" s="379">
        <v>43665</v>
      </c>
      <c r="V1" s="379">
        <v>43666</v>
      </c>
      <c r="W1" s="379">
        <v>43667</v>
      </c>
      <c r="X1" s="379">
        <v>43668</v>
      </c>
      <c r="Y1" s="379">
        <v>43669</v>
      </c>
      <c r="Z1" s="379">
        <v>43670</v>
      </c>
      <c r="AA1" s="379">
        <v>43671</v>
      </c>
      <c r="AB1" s="379">
        <v>43672</v>
      </c>
      <c r="AC1" s="379">
        <v>43673</v>
      </c>
      <c r="AD1" s="379">
        <v>43674</v>
      </c>
      <c r="AE1" s="379">
        <v>43675</v>
      </c>
      <c r="AF1" s="379">
        <v>43676</v>
      </c>
      <c r="AG1" s="379">
        <v>43677</v>
      </c>
    </row>
    <row r="2" spans="1:33" ht="45.45" customHeight="1" thickBot="1" x14ac:dyDescent="0.35">
      <c r="A2" s="287"/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595"/>
      <c r="AG2" s="580"/>
    </row>
    <row r="3" spans="1:33" x14ac:dyDescent="0.3">
      <c r="A3" s="286" t="s">
        <v>0</v>
      </c>
      <c r="B3" s="51"/>
      <c r="C3" s="172">
        <v>6</v>
      </c>
      <c r="D3" s="172">
        <v>3</v>
      </c>
      <c r="E3" s="172">
        <v>1</v>
      </c>
      <c r="F3" s="170">
        <v>3</v>
      </c>
      <c r="G3" s="170">
        <v>4</v>
      </c>
      <c r="H3" s="520">
        <v>4</v>
      </c>
      <c r="I3" s="520">
        <v>10</v>
      </c>
      <c r="J3" s="170">
        <v>13</v>
      </c>
      <c r="K3" s="170">
        <v>13</v>
      </c>
      <c r="L3" s="170">
        <v>1</v>
      </c>
      <c r="M3" s="170">
        <v>24</v>
      </c>
      <c r="N3" s="170">
        <v>12</v>
      </c>
      <c r="O3" s="520">
        <v>20</v>
      </c>
      <c r="P3" s="520">
        <v>15</v>
      </c>
      <c r="Q3" s="170">
        <v>18</v>
      </c>
      <c r="R3" s="170">
        <v>12</v>
      </c>
      <c r="S3" s="170">
        <v>20</v>
      </c>
      <c r="T3" s="170">
        <v>4</v>
      </c>
      <c r="U3" s="170">
        <v>8</v>
      </c>
      <c r="V3" s="520">
        <v>14</v>
      </c>
      <c r="W3" s="520">
        <v>4</v>
      </c>
      <c r="X3" s="170">
        <v>9</v>
      </c>
      <c r="Y3" s="170">
        <v>5</v>
      </c>
      <c r="Z3" s="170">
        <v>18</v>
      </c>
      <c r="AA3" s="170">
        <v>12</v>
      </c>
      <c r="AB3" s="170">
        <v>15</v>
      </c>
      <c r="AC3" s="520">
        <v>63</v>
      </c>
      <c r="AD3" s="520">
        <v>50</v>
      </c>
      <c r="AE3" s="170">
        <v>9</v>
      </c>
      <c r="AF3" s="176">
        <v>14</v>
      </c>
      <c r="AG3" s="590">
        <v>22</v>
      </c>
    </row>
    <row r="4" spans="1:33" x14ac:dyDescent="0.3">
      <c r="A4" s="35" t="s">
        <v>1</v>
      </c>
      <c r="B4" s="29"/>
      <c r="C4" s="172">
        <v>8</v>
      </c>
      <c r="D4" s="172">
        <v>4</v>
      </c>
      <c r="E4" s="172">
        <v>4</v>
      </c>
      <c r="F4" s="172"/>
      <c r="G4" s="172">
        <v>8</v>
      </c>
      <c r="H4" s="521">
        <v>4</v>
      </c>
      <c r="I4" s="521">
        <v>12</v>
      </c>
      <c r="J4" s="172">
        <v>14</v>
      </c>
      <c r="K4" s="172">
        <v>26</v>
      </c>
      <c r="L4" s="172">
        <v>4</v>
      </c>
      <c r="M4" s="172">
        <v>24</v>
      </c>
      <c r="N4" s="172">
        <v>14</v>
      </c>
      <c r="O4" s="521">
        <v>19</v>
      </c>
      <c r="P4" s="520">
        <v>11</v>
      </c>
      <c r="Q4" s="172">
        <v>34</v>
      </c>
      <c r="R4" s="172">
        <v>24</v>
      </c>
      <c r="S4" s="170">
        <v>24</v>
      </c>
      <c r="T4" s="172">
        <v>14</v>
      </c>
      <c r="U4" s="170">
        <v>9</v>
      </c>
      <c r="V4" s="521">
        <v>16</v>
      </c>
      <c r="W4" s="521">
        <v>2</v>
      </c>
      <c r="X4" s="172">
        <v>15</v>
      </c>
      <c r="Y4" s="172">
        <v>8</v>
      </c>
      <c r="Z4" s="172">
        <v>21</v>
      </c>
      <c r="AA4" s="172">
        <v>18</v>
      </c>
      <c r="AB4" s="170">
        <v>24</v>
      </c>
      <c r="AC4" s="521">
        <v>46</v>
      </c>
      <c r="AD4" s="521">
        <v>38</v>
      </c>
      <c r="AE4" s="172">
        <v>12</v>
      </c>
      <c r="AF4" s="172">
        <v>26</v>
      </c>
      <c r="AG4" s="591">
        <v>26</v>
      </c>
    </row>
    <row r="5" spans="1:33" x14ac:dyDescent="0.3">
      <c r="A5" s="35" t="s">
        <v>3</v>
      </c>
      <c r="B5" s="29"/>
      <c r="C5" s="172">
        <v>3</v>
      </c>
      <c r="D5" s="172"/>
      <c r="E5" s="172"/>
      <c r="F5" s="172"/>
      <c r="G5" s="172">
        <v>2</v>
      </c>
      <c r="H5" s="521">
        <v>2</v>
      </c>
      <c r="I5" s="521">
        <v>2</v>
      </c>
      <c r="J5" s="172">
        <v>4</v>
      </c>
      <c r="K5" s="172">
        <v>10</v>
      </c>
      <c r="L5" s="172">
        <v>1</v>
      </c>
      <c r="M5" s="172">
        <v>10</v>
      </c>
      <c r="N5" s="172">
        <v>8</v>
      </c>
      <c r="O5" s="521">
        <v>5</v>
      </c>
      <c r="P5" s="520">
        <v>3</v>
      </c>
      <c r="Q5" s="172">
        <v>1</v>
      </c>
      <c r="R5" s="172">
        <v>2</v>
      </c>
      <c r="S5" s="170">
        <v>4</v>
      </c>
      <c r="T5" s="172">
        <v>4</v>
      </c>
      <c r="U5" s="170">
        <v>3</v>
      </c>
      <c r="V5" s="521">
        <v>2</v>
      </c>
      <c r="W5" s="521">
        <v>1</v>
      </c>
      <c r="X5" s="172">
        <v>3</v>
      </c>
      <c r="Y5" s="172"/>
      <c r="Z5" s="172">
        <v>7</v>
      </c>
      <c r="AA5" s="172">
        <v>8</v>
      </c>
      <c r="AB5" s="170">
        <v>1</v>
      </c>
      <c r="AC5" s="521">
        <v>17</v>
      </c>
      <c r="AD5" s="521">
        <v>14</v>
      </c>
      <c r="AE5" s="172">
        <v>3</v>
      </c>
      <c r="AF5" s="172">
        <v>4</v>
      </c>
      <c r="AG5" s="591">
        <v>14</v>
      </c>
    </row>
    <row r="6" spans="1:33" x14ac:dyDescent="0.3">
      <c r="A6" s="35" t="s">
        <v>74</v>
      </c>
      <c r="B6" s="29"/>
      <c r="C6" s="172"/>
      <c r="D6" s="172"/>
      <c r="E6" s="172"/>
      <c r="F6" s="172"/>
      <c r="G6" s="172"/>
      <c r="H6" s="521"/>
      <c r="I6" s="521"/>
      <c r="J6" s="172"/>
      <c r="K6" s="172"/>
      <c r="L6" s="172"/>
      <c r="M6" s="172"/>
      <c r="N6" s="172"/>
      <c r="O6" s="521"/>
      <c r="P6" s="520"/>
      <c r="Q6" s="172"/>
      <c r="R6" s="172"/>
      <c r="S6" s="170"/>
      <c r="T6" s="172"/>
      <c r="U6" s="170"/>
      <c r="V6" s="521"/>
      <c r="W6" s="521"/>
      <c r="X6" s="172"/>
      <c r="Y6" s="172"/>
      <c r="Z6" s="172"/>
      <c r="AA6" s="172"/>
      <c r="AB6" s="170"/>
      <c r="AC6" s="521"/>
      <c r="AD6" s="521"/>
      <c r="AE6" s="172"/>
      <c r="AF6" s="172"/>
      <c r="AG6" s="591"/>
    </row>
    <row r="7" spans="1:33" x14ac:dyDescent="0.3">
      <c r="A7" s="35" t="s">
        <v>166</v>
      </c>
      <c r="B7" s="29"/>
      <c r="C7" s="172"/>
      <c r="D7" s="172"/>
      <c r="E7" s="172"/>
      <c r="F7" s="172"/>
      <c r="G7" s="172"/>
      <c r="H7" s="521"/>
      <c r="I7" s="521"/>
      <c r="J7" s="172"/>
      <c r="K7" s="172"/>
      <c r="L7" s="172"/>
      <c r="M7" s="172"/>
      <c r="N7" s="172"/>
      <c r="O7" s="521"/>
      <c r="P7" s="520"/>
      <c r="Q7" s="172"/>
      <c r="R7" s="172"/>
      <c r="S7" s="170"/>
      <c r="T7" s="172"/>
      <c r="U7" s="170"/>
      <c r="V7" s="521"/>
      <c r="W7" s="521"/>
      <c r="X7" s="172"/>
      <c r="Y7" s="172"/>
      <c r="Z7" s="172"/>
      <c r="AA7" s="172"/>
      <c r="AB7" s="170"/>
      <c r="AC7" s="521"/>
      <c r="AD7" s="521"/>
      <c r="AE7" s="172"/>
      <c r="AF7" s="172"/>
      <c r="AG7" s="591"/>
    </row>
    <row r="8" spans="1:33" x14ac:dyDescent="0.3">
      <c r="A8" s="35" t="s">
        <v>2</v>
      </c>
      <c r="B8" s="29"/>
      <c r="C8" s="172"/>
      <c r="D8" s="172"/>
      <c r="E8" s="172">
        <v>33</v>
      </c>
      <c r="F8" s="172"/>
      <c r="G8" s="172"/>
      <c r="H8" s="521">
        <v>20</v>
      </c>
      <c r="I8" s="521"/>
      <c r="J8" s="172"/>
      <c r="K8" s="172"/>
      <c r="L8" s="172"/>
      <c r="M8" s="172"/>
      <c r="N8" s="172"/>
      <c r="O8" s="521"/>
      <c r="P8" s="520">
        <v>10</v>
      </c>
      <c r="Q8" s="172"/>
      <c r="R8" s="172"/>
      <c r="S8" s="170"/>
      <c r="T8" s="172"/>
      <c r="U8" s="170"/>
      <c r="V8" s="521">
        <v>10</v>
      </c>
      <c r="W8" s="521"/>
      <c r="X8" s="172"/>
      <c r="Y8" s="172"/>
      <c r="Z8" s="172"/>
      <c r="AA8" s="172"/>
      <c r="AB8" s="170"/>
      <c r="AC8" s="521"/>
      <c r="AD8" s="521">
        <v>10</v>
      </c>
      <c r="AE8" s="172"/>
      <c r="AF8" s="172">
        <v>12</v>
      </c>
      <c r="AG8" s="591"/>
    </row>
    <row r="9" spans="1:33" x14ac:dyDescent="0.3">
      <c r="A9" s="35" t="s">
        <v>135</v>
      </c>
      <c r="B9" s="29"/>
      <c r="C9" s="172"/>
      <c r="D9" s="172"/>
      <c r="E9" s="172"/>
      <c r="F9" s="172"/>
      <c r="G9" s="172"/>
      <c r="H9" s="521"/>
      <c r="I9" s="521"/>
      <c r="J9" s="172"/>
      <c r="K9" s="172"/>
      <c r="L9" s="172"/>
      <c r="M9" s="172">
        <v>18</v>
      </c>
      <c r="N9" s="172"/>
      <c r="O9" s="521"/>
      <c r="P9" s="520"/>
      <c r="Q9" s="172"/>
      <c r="R9" s="172"/>
      <c r="S9" s="170">
        <v>12</v>
      </c>
      <c r="T9" s="172"/>
      <c r="U9" s="170"/>
      <c r="V9" s="521"/>
      <c r="W9" s="521"/>
      <c r="X9" s="172"/>
      <c r="Y9" s="172"/>
      <c r="Z9" s="172"/>
      <c r="AA9" s="172"/>
      <c r="AB9" s="170"/>
      <c r="AC9" s="521"/>
      <c r="AD9" s="521"/>
      <c r="AE9" s="172"/>
      <c r="AF9" s="172"/>
      <c r="AG9" s="591"/>
    </row>
    <row r="10" spans="1:33" x14ac:dyDescent="0.3">
      <c r="A10" s="35" t="s">
        <v>84</v>
      </c>
      <c r="B10" s="29"/>
      <c r="C10" s="172">
        <v>48</v>
      </c>
      <c r="D10" s="172">
        <v>9</v>
      </c>
      <c r="E10" s="172"/>
      <c r="F10" s="172"/>
      <c r="G10" s="172"/>
      <c r="H10" s="521"/>
      <c r="I10" s="521"/>
      <c r="J10" s="172">
        <v>12</v>
      </c>
      <c r="K10" s="172"/>
      <c r="L10" s="172"/>
      <c r="M10" s="172"/>
      <c r="N10" s="172">
        <v>73</v>
      </c>
      <c r="O10" s="521"/>
      <c r="P10" s="520"/>
      <c r="Q10" s="172"/>
      <c r="R10" s="172"/>
      <c r="S10" s="170"/>
      <c r="T10" s="172">
        <v>5</v>
      </c>
      <c r="U10" s="170">
        <v>8</v>
      </c>
      <c r="V10" s="521"/>
      <c r="W10" s="521"/>
      <c r="X10" s="172"/>
      <c r="Y10" s="172"/>
      <c r="Z10" s="172">
        <v>24</v>
      </c>
      <c r="AA10" s="172"/>
      <c r="AB10" s="170"/>
      <c r="AC10" s="521"/>
      <c r="AD10" s="521"/>
      <c r="AE10" s="172"/>
      <c r="AF10" s="172"/>
      <c r="AG10" s="591"/>
    </row>
    <row r="11" spans="1:33" x14ac:dyDescent="0.3">
      <c r="A11" s="35" t="s">
        <v>30</v>
      </c>
      <c r="B11" s="29"/>
      <c r="C11" s="172">
        <v>64</v>
      </c>
      <c r="D11" s="172">
        <v>14</v>
      </c>
      <c r="E11" s="172">
        <v>99</v>
      </c>
      <c r="F11" s="172">
        <v>113</v>
      </c>
      <c r="G11" s="172">
        <v>27</v>
      </c>
      <c r="H11" s="521"/>
      <c r="I11" s="521"/>
      <c r="J11" s="172">
        <v>76</v>
      </c>
      <c r="K11" s="172">
        <v>95</v>
      </c>
      <c r="L11" s="172">
        <v>67</v>
      </c>
      <c r="M11" s="172">
        <v>65</v>
      </c>
      <c r="N11" s="172"/>
      <c r="O11" s="521"/>
      <c r="P11" s="520"/>
      <c r="Q11" s="172"/>
      <c r="R11" s="172"/>
      <c r="S11" s="170"/>
      <c r="T11" s="172"/>
      <c r="U11" s="170"/>
      <c r="V11" s="521"/>
      <c r="W11" s="521"/>
      <c r="X11" s="172"/>
      <c r="Y11" s="172"/>
      <c r="Z11" s="172"/>
      <c r="AA11" s="172"/>
      <c r="AB11" s="170"/>
      <c r="AC11" s="521"/>
      <c r="AD11" s="521"/>
      <c r="AE11" s="172"/>
      <c r="AF11" s="172"/>
      <c r="AG11" s="591"/>
    </row>
    <row r="12" spans="1:33" x14ac:dyDescent="0.3">
      <c r="A12" s="35" t="s">
        <v>72</v>
      </c>
      <c r="B12" s="29"/>
      <c r="C12" s="172"/>
      <c r="D12" s="172">
        <v>183</v>
      </c>
      <c r="E12" s="172"/>
      <c r="F12" s="172"/>
      <c r="G12" s="172">
        <v>68</v>
      </c>
      <c r="H12" s="521"/>
      <c r="I12" s="521"/>
      <c r="J12" s="172">
        <v>21</v>
      </c>
      <c r="K12" s="172"/>
      <c r="L12" s="172"/>
      <c r="M12" s="172"/>
      <c r="N12" s="172"/>
      <c r="O12" s="521"/>
      <c r="P12" s="520"/>
      <c r="Q12" s="172"/>
      <c r="R12" s="172"/>
      <c r="S12" s="170"/>
      <c r="T12" s="172"/>
      <c r="U12" s="170"/>
      <c r="V12" s="521"/>
      <c r="W12" s="521"/>
      <c r="X12" s="172"/>
      <c r="Y12" s="172"/>
      <c r="Z12" s="172"/>
      <c r="AA12" s="172"/>
      <c r="AB12" s="170"/>
      <c r="AC12" s="521"/>
      <c r="AD12" s="521"/>
      <c r="AE12" s="172"/>
      <c r="AF12" s="172"/>
      <c r="AG12" s="591"/>
    </row>
    <row r="13" spans="1:33" x14ac:dyDescent="0.3">
      <c r="A13" s="35" t="s">
        <v>29</v>
      </c>
      <c r="B13" s="29"/>
      <c r="C13" s="172"/>
      <c r="D13" s="172"/>
      <c r="E13" s="172"/>
      <c r="F13" s="172"/>
      <c r="G13" s="172"/>
      <c r="H13" s="521"/>
      <c r="I13" s="521"/>
      <c r="J13" s="172"/>
      <c r="K13" s="172"/>
      <c r="L13" s="172"/>
      <c r="M13" s="172"/>
      <c r="N13" s="172"/>
      <c r="O13" s="521"/>
      <c r="P13" s="520"/>
      <c r="Q13" s="172"/>
      <c r="R13" s="172"/>
      <c r="S13" s="170"/>
      <c r="T13" s="172"/>
      <c r="U13" s="170"/>
      <c r="V13" s="521"/>
      <c r="W13" s="521"/>
      <c r="X13" s="172"/>
      <c r="Y13" s="172"/>
      <c r="Z13" s="172"/>
      <c r="AA13" s="172"/>
      <c r="AB13" s="170"/>
      <c r="AC13" s="521"/>
      <c r="AD13" s="521"/>
      <c r="AE13" s="172"/>
      <c r="AF13" s="172"/>
      <c r="AG13" s="591"/>
    </row>
    <row r="14" spans="1:33" x14ac:dyDescent="0.3">
      <c r="A14" s="35" t="s">
        <v>168</v>
      </c>
      <c r="B14" s="29"/>
      <c r="C14" s="172"/>
      <c r="D14" s="172"/>
      <c r="E14" s="172"/>
      <c r="F14" s="172"/>
      <c r="G14" s="172"/>
      <c r="H14" s="521"/>
      <c r="I14" s="521"/>
      <c r="J14" s="172"/>
      <c r="K14" s="172"/>
      <c r="L14" s="172"/>
      <c r="M14" s="172"/>
      <c r="N14" s="172"/>
      <c r="O14" s="521"/>
      <c r="P14" s="520"/>
      <c r="Q14" s="172"/>
      <c r="R14" s="172"/>
      <c r="S14" s="170"/>
      <c r="T14" s="172"/>
      <c r="U14" s="170"/>
      <c r="V14" s="521"/>
      <c r="W14" s="521"/>
      <c r="X14" s="172"/>
      <c r="Y14" s="172"/>
      <c r="Z14" s="172"/>
      <c r="AA14" s="172"/>
      <c r="AB14" s="170"/>
      <c r="AC14" s="521"/>
      <c r="AD14" s="521"/>
      <c r="AE14" s="172"/>
      <c r="AF14" s="172"/>
      <c r="AG14" s="591"/>
    </row>
    <row r="15" spans="1:33" x14ac:dyDescent="0.3">
      <c r="A15" s="35" t="s">
        <v>55</v>
      </c>
      <c r="B15" s="29"/>
      <c r="C15" s="172"/>
      <c r="D15" s="172"/>
      <c r="E15" s="172"/>
      <c r="F15" s="172"/>
      <c r="G15" s="172"/>
      <c r="H15" s="521"/>
      <c r="I15" s="521"/>
      <c r="J15" s="172"/>
      <c r="K15" s="172"/>
      <c r="L15" s="172">
        <v>72</v>
      </c>
      <c r="M15" s="172"/>
      <c r="N15" s="172"/>
      <c r="O15" s="521"/>
      <c r="P15" s="520"/>
      <c r="Q15" s="172"/>
      <c r="R15" s="172"/>
      <c r="S15" s="170"/>
      <c r="T15" s="172"/>
      <c r="U15" s="170"/>
      <c r="V15" s="521"/>
      <c r="W15" s="521"/>
      <c r="X15" s="172"/>
      <c r="Y15" s="172"/>
      <c r="Z15" s="172"/>
      <c r="AA15" s="172"/>
      <c r="AB15" s="170"/>
      <c r="AC15" s="521"/>
      <c r="AD15" s="521"/>
      <c r="AE15" s="172"/>
      <c r="AF15" s="172"/>
      <c r="AG15" s="591"/>
    </row>
    <row r="16" spans="1:33" x14ac:dyDescent="0.3">
      <c r="A16" s="35" t="s">
        <v>82</v>
      </c>
      <c r="B16" s="29"/>
      <c r="C16" s="172"/>
      <c r="D16" s="172"/>
      <c r="E16" s="172"/>
      <c r="F16" s="172"/>
      <c r="G16" s="172"/>
      <c r="H16" s="521"/>
      <c r="I16" s="521"/>
      <c r="J16" s="172"/>
      <c r="K16" s="172"/>
      <c r="L16" s="172"/>
      <c r="M16" s="172"/>
      <c r="N16" s="172"/>
      <c r="O16" s="521"/>
      <c r="P16" s="520"/>
      <c r="Q16" s="172"/>
      <c r="R16" s="172"/>
      <c r="S16" s="170"/>
      <c r="T16" s="172"/>
      <c r="U16" s="170"/>
      <c r="V16" s="521"/>
      <c r="W16" s="521"/>
      <c r="X16" s="172"/>
      <c r="Y16" s="172"/>
      <c r="Z16" s="172"/>
      <c r="AA16" s="172"/>
      <c r="AB16" s="170"/>
      <c r="AC16" s="521"/>
      <c r="AD16" s="521"/>
      <c r="AE16" s="172"/>
      <c r="AF16" s="172"/>
      <c r="AG16" s="591"/>
    </row>
    <row r="17" spans="1:33" x14ac:dyDescent="0.3">
      <c r="A17" s="35" t="s">
        <v>81</v>
      </c>
      <c r="B17" s="29"/>
      <c r="C17" s="172">
        <v>40</v>
      </c>
      <c r="D17" s="172"/>
      <c r="E17" s="172"/>
      <c r="F17" s="172"/>
      <c r="G17" s="172"/>
      <c r="H17" s="521"/>
      <c r="I17" s="521"/>
      <c r="J17" s="172"/>
      <c r="K17" s="172"/>
      <c r="L17" s="172">
        <v>22</v>
      </c>
      <c r="M17" s="172"/>
      <c r="N17" s="172"/>
      <c r="O17" s="521"/>
      <c r="P17" s="520"/>
      <c r="Q17" s="172"/>
      <c r="R17" s="172"/>
      <c r="S17" s="170"/>
      <c r="T17" s="172"/>
      <c r="U17" s="170"/>
      <c r="V17" s="521"/>
      <c r="W17" s="521"/>
      <c r="X17" s="172"/>
      <c r="Y17" s="172"/>
      <c r="Z17" s="172"/>
      <c r="AA17" s="172"/>
      <c r="AB17" s="170"/>
      <c r="AC17" s="521"/>
      <c r="AD17" s="521"/>
      <c r="AE17" s="172"/>
      <c r="AF17" s="172"/>
      <c r="AG17" s="591"/>
    </row>
    <row r="18" spans="1:33" x14ac:dyDescent="0.3">
      <c r="A18" s="35" t="s">
        <v>9</v>
      </c>
      <c r="B18" s="29"/>
      <c r="C18" s="172"/>
      <c r="D18" s="172"/>
      <c r="E18" s="172"/>
      <c r="F18" s="172">
        <v>13</v>
      </c>
      <c r="G18" s="172"/>
      <c r="H18" s="521"/>
      <c r="I18" s="521"/>
      <c r="J18" s="172"/>
      <c r="K18" s="172"/>
      <c r="L18" s="172"/>
      <c r="M18" s="172">
        <v>11</v>
      </c>
      <c r="N18" s="172">
        <v>28</v>
      </c>
      <c r="O18" s="521"/>
      <c r="P18" s="520"/>
      <c r="Q18" s="172"/>
      <c r="R18" s="172">
        <v>16</v>
      </c>
      <c r="S18" s="170">
        <v>139</v>
      </c>
      <c r="T18" s="172">
        <v>25</v>
      </c>
      <c r="U18" s="170">
        <v>83</v>
      </c>
      <c r="V18" s="521"/>
      <c r="W18" s="521"/>
      <c r="X18" s="172"/>
      <c r="Y18" s="172">
        <v>44</v>
      </c>
      <c r="Z18" s="172">
        <v>126</v>
      </c>
      <c r="AA18" s="172">
        <v>86</v>
      </c>
      <c r="AB18" s="170"/>
      <c r="AC18" s="521"/>
      <c r="AD18" s="521"/>
      <c r="AE18" s="172">
        <v>23</v>
      </c>
      <c r="AF18" s="172">
        <v>14</v>
      </c>
      <c r="AG18" s="591">
        <v>102</v>
      </c>
    </row>
    <row r="19" spans="1:33" x14ac:dyDescent="0.3">
      <c r="A19" s="517" t="s">
        <v>177</v>
      </c>
      <c r="B19" s="52"/>
      <c r="C19" s="172"/>
      <c r="D19" s="172"/>
      <c r="E19" s="172"/>
      <c r="F19" s="174"/>
      <c r="G19" s="174"/>
      <c r="H19" s="522"/>
      <c r="I19" s="522"/>
      <c r="J19" s="174"/>
      <c r="K19" s="174"/>
      <c r="L19" s="174"/>
      <c r="M19" s="174"/>
      <c r="N19" s="174"/>
      <c r="O19" s="522"/>
      <c r="P19" s="520"/>
      <c r="Q19" s="174"/>
      <c r="R19" s="174"/>
      <c r="S19" s="170"/>
      <c r="T19" s="174"/>
      <c r="U19" s="170"/>
      <c r="V19" s="522"/>
      <c r="W19" s="522"/>
      <c r="X19" s="174"/>
      <c r="Y19" s="174"/>
      <c r="Z19" s="174"/>
      <c r="AA19" s="174"/>
      <c r="AB19" s="170"/>
      <c r="AC19" s="522"/>
      <c r="AD19" s="522"/>
      <c r="AE19" s="174"/>
      <c r="AF19" s="174"/>
      <c r="AG19" s="592"/>
    </row>
    <row r="20" spans="1:33" ht="15" thickBot="1" x14ac:dyDescent="0.35">
      <c r="A20" s="44" t="s">
        <v>69</v>
      </c>
      <c r="B20" s="52"/>
      <c r="C20" s="172">
        <v>5</v>
      </c>
      <c r="D20" s="172"/>
      <c r="E20" s="172"/>
      <c r="F20" s="174">
        <v>2</v>
      </c>
      <c r="G20" s="174"/>
      <c r="H20" s="522">
        <v>1</v>
      </c>
      <c r="I20" s="522">
        <v>4</v>
      </c>
      <c r="J20" s="174">
        <v>4</v>
      </c>
      <c r="K20" s="174"/>
      <c r="L20" s="174">
        <v>2</v>
      </c>
      <c r="M20" s="174"/>
      <c r="N20" s="174"/>
      <c r="O20" s="522"/>
      <c r="P20" s="520">
        <v>2</v>
      </c>
      <c r="Q20" s="174">
        <v>3</v>
      </c>
      <c r="R20" s="174"/>
      <c r="S20" s="170"/>
      <c r="T20" s="174"/>
      <c r="U20" s="170">
        <v>1</v>
      </c>
      <c r="V20" s="522"/>
      <c r="W20" s="522"/>
      <c r="X20" s="174"/>
      <c r="Y20" s="174"/>
      <c r="Z20" s="174">
        <v>1</v>
      </c>
      <c r="AA20" s="174"/>
      <c r="AB20" s="170">
        <v>2</v>
      </c>
      <c r="AC20" s="522"/>
      <c r="AD20" s="522">
        <v>5</v>
      </c>
      <c r="AE20" s="174"/>
      <c r="AF20" s="180"/>
      <c r="AG20" s="592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4"/>
      <c r="AG21" s="574"/>
    </row>
    <row r="22" spans="1:33" x14ac:dyDescent="0.3">
      <c r="A22" s="45" t="s">
        <v>70</v>
      </c>
      <c r="B22" s="104"/>
      <c r="C22" s="175">
        <v>3</v>
      </c>
      <c r="D22" s="176"/>
      <c r="E22" s="304">
        <v>2</v>
      </c>
      <c r="F22" s="176"/>
      <c r="G22" s="176">
        <v>2</v>
      </c>
      <c r="H22" s="523"/>
      <c r="I22" s="523"/>
      <c r="J22" s="176"/>
      <c r="K22" s="176">
        <v>1</v>
      </c>
      <c r="L22" s="176"/>
      <c r="M22" s="176"/>
      <c r="N22" s="176"/>
      <c r="O22" s="523"/>
      <c r="P22" s="523">
        <v>3</v>
      </c>
      <c r="Q22" s="176"/>
      <c r="R22" s="176">
        <v>2</v>
      </c>
      <c r="S22" s="176"/>
      <c r="T22" s="177"/>
      <c r="U22" s="170"/>
      <c r="V22" s="523">
        <v>3</v>
      </c>
      <c r="W22" s="533">
        <v>1</v>
      </c>
      <c r="X22" s="176">
        <v>6</v>
      </c>
      <c r="Y22" s="176">
        <v>2</v>
      </c>
      <c r="Z22" s="177"/>
      <c r="AA22" s="177">
        <v>2</v>
      </c>
      <c r="AB22" s="177">
        <v>2</v>
      </c>
      <c r="AC22" s="533">
        <v>2</v>
      </c>
      <c r="AD22" s="533">
        <v>4</v>
      </c>
      <c r="AE22" s="176">
        <v>2</v>
      </c>
      <c r="AF22" s="176"/>
      <c r="AG22" s="593">
        <v>2</v>
      </c>
    </row>
    <row r="23" spans="1:33" ht="15" thickBot="1" x14ac:dyDescent="0.35">
      <c r="A23" s="38" t="s">
        <v>73</v>
      </c>
      <c r="B23" s="93"/>
      <c r="C23" s="173"/>
      <c r="D23" s="174"/>
      <c r="E23" s="174">
        <v>3</v>
      </c>
      <c r="F23" s="174"/>
      <c r="G23" s="174">
        <v>2</v>
      </c>
      <c r="H23" s="522"/>
      <c r="I23" s="522"/>
      <c r="J23" s="174"/>
      <c r="K23" s="174">
        <v>1</v>
      </c>
      <c r="L23" s="174"/>
      <c r="M23" s="174"/>
      <c r="N23" s="174"/>
      <c r="O23" s="522"/>
      <c r="P23" s="522">
        <v>2</v>
      </c>
      <c r="Q23" s="174"/>
      <c r="R23" s="174">
        <v>2</v>
      </c>
      <c r="S23" s="174"/>
      <c r="T23" s="189"/>
      <c r="U23" s="302"/>
      <c r="V23" s="522">
        <v>3</v>
      </c>
      <c r="W23" s="534"/>
      <c r="X23" s="174">
        <v>6</v>
      </c>
      <c r="Y23" s="174">
        <v>2</v>
      </c>
      <c r="Z23" s="189"/>
      <c r="AA23" s="189">
        <v>2</v>
      </c>
      <c r="AB23" s="189"/>
      <c r="AC23" s="534">
        <v>2</v>
      </c>
      <c r="AD23" s="534">
        <v>4</v>
      </c>
      <c r="AE23" s="174"/>
      <c r="AF23" s="180"/>
      <c r="AG23" s="592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7"/>
      <c r="AG24" s="577"/>
    </row>
    <row r="25" spans="1:33" ht="16.5" customHeight="1" thickBot="1" x14ac:dyDescent="0.35">
      <c r="A25" s="39" t="s">
        <v>71</v>
      </c>
      <c r="B25" s="90"/>
      <c r="C25" s="303"/>
      <c r="D25" s="304"/>
      <c r="E25" s="581"/>
      <c r="F25" s="304"/>
      <c r="G25" s="304"/>
      <c r="H25" s="524"/>
      <c r="I25" s="524"/>
      <c r="J25" s="304"/>
      <c r="K25" s="304"/>
      <c r="L25" s="304"/>
      <c r="M25" s="304"/>
      <c r="N25" s="304"/>
      <c r="O25" s="524"/>
      <c r="P25" s="524"/>
      <c r="Q25" s="304"/>
      <c r="R25" s="304"/>
      <c r="S25" s="304"/>
      <c r="T25" s="304"/>
      <c r="U25" s="170"/>
      <c r="V25" s="524"/>
      <c r="W25" s="524"/>
      <c r="X25" s="304"/>
      <c r="Y25" s="304"/>
      <c r="Z25" s="304"/>
      <c r="AA25" s="304"/>
      <c r="AB25" s="304"/>
      <c r="AC25" s="524"/>
      <c r="AD25" s="524"/>
      <c r="AE25" s="304"/>
      <c r="AF25" s="596"/>
      <c r="AG25" s="59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2"/>
      <c r="AF26" s="577"/>
      <c r="AG26" s="577"/>
    </row>
    <row r="27" spans="1:33" x14ac:dyDescent="0.3">
      <c r="A27" s="39" t="s">
        <v>14</v>
      </c>
      <c r="B27" s="90"/>
      <c r="C27" s="169"/>
      <c r="D27" s="170"/>
      <c r="E27" s="170"/>
      <c r="F27" s="170"/>
      <c r="G27" s="170"/>
      <c r="H27" s="520"/>
      <c r="I27" s="520"/>
      <c r="J27" s="170"/>
      <c r="K27" s="170"/>
      <c r="L27" s="170"/>
      <c r="M27" s="170"/>
      <c r="N27" s="170"/>
      <c r="O27" s="520"/>
      <c r="P27" s="520">
        <v>2</v>
      </c>
      <c r="Q27" s="170"/>
      <c r="R27" s="170"/>
      <c r="S27" s="170">
        <v>1</v>
      </c>
      <c r="T27" s="183"/>
      <c r="U27" s="170"/>
      <c r="V27" s="535"/>
      <c r="W27" s="535"/>
      <c r="X27" s="170"/>
      <c r="Y27" s="170"/>
      <c r="Z27" s="183"/>
      <c r="AA27" s="183"/>
      <c r="AB27" s="209"/>
      <c r="AC27" s="535"/>
      <c r="AD27" s="535"/>
      <c r="AE27" s="170"/>
      <c r="AF27" s="176"/>
      <c r="AG27" s="590"/>
    </row>
    <row r="28" spans="1:33" x14ac:dyDescent="0.3">
      <c r="A28" s="40" t="s">
        <v>15</v>
      </c>
      <c r="B28" s="94"/>
      <c r="C28" s="171"/>
      <c r="D28" s="172"/>
      <c r="E28" s="172"/>
      <c r="F28" s="172"/>
      <c r="G28" s="172"/>
      <c r="H28" s="521"/>
      <c r="I28" s="521"/>
      <c r="J28" s="172"/>
      <c r="K28" s="172"/>
      <c r="L28" s="172"/>
      <c r="M28" s="172"/>
      <c r="N28" s="172"/>
      <c r="O28" s="521"/>
      <c r="P28" s="521"/>
      <c r="Q28" s="172"/>
      <c r="R28" s="172"/>
      <c r="S28" s="172"/>
      <c r="T28" s="186"/>
      <c r="U28" s="170"/>
      <c r="V28" s="536"/>
      <c r="W28" s="536"/>
      <c r="X28" s="172"/>
      <c r="Y28" s="172"/>
      <c r="Z28" s="186"/>
      <c r="AA28" s="186"/>
      <c r="AB28" s="210"/>
      <c r="AC28" s="536"/>
      <c r="AD28" s="536"/>
      <c r="AE28" s="172"/>
      <c r="AF28" s="172"/>
      <c r="AG28" s="591"/>
    </row>
    <row r="29" spans="1:33" ht="15" thickBot="1" x14ac:dyDescent="0.35">
      <c r="A29" s="48" t="s">
        <v>16</v>
      </c>
      <c r="B29" s="91"/>
      <c r="C29" s="173"/>
      <c r="D29" s="174"/>
      <c r="E29" s="174"/>
      <c r="F29" s="174"/>
      <c r="G29" s="174"/>
      <c r="H29" s="522"/>
      <c r="I29" s="522"/>
      <c r="J29" s="174"/>
      <c r="K29" s="174"/>
      <c r="L29" s="174"/>
      <c r="M29" s="174"/>
      <c r="N29" s="174"/>
      <c r="O29" s="522"/>
      <c r="P29" s="522">
        <v>2</v>
      </c>
      <c r="Q29" s="174"/>
      <c r="R29" s="174"/>
      <c r="S29" s="174"/>
      <c r="T29" s="189"/>
      <c r="U29" s="170"/>
      <c r="V29" s="534"/>
      <c r="W29" s="534"/>
      <c r="X29" s="174"/>
      <c r="Y29" s="174"/>
      <c r="Z29" s="189"/>
      <c r="AA29" s="189"/>
      <c r="AB29" s="211"/>
      <c r="AC29" s="534"/>
      <c r="AD29" s="534"/>
      <c r="AE29" s="174"/>
      <c r="AF29" s="180"/>
      <c r="AG29" s="592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322"/>
      <c r="AG30" s="322"/>
    </row>
    <row r="31" spans="1:33" ht="31.8" thickBot="1" x14ac:dyDescent="0.35">
      <c r="A31" s="122" t="s">
        <v>42</v>
      </c>
      <c r="B31" s="347">
        <f>SUM(C31:AG31)</f>
        <v>3219</v>
      </c>
      <c r="C31" s="123">
        <f t="shared" ref="C31:AG31" si="0">SUM(C3:C30)</f>
        <v>177</v>
      </c>
      <c r="D31" s="123">
        <f t="shared" si="0"/>
        <v>213</v>
      </c>
      <c r="E31" s="123">
        <f t="shared" si="0"/>
        <v>142</v>
      </c>
      <c r="F31" s="123">
        <f t="shared" si="0"/>
        <v>131</v>
      </c>
      <c r="G31" s="123">
        <f t="shared" si="0"/>
        <v>113</v>
      </c>
      <c r="H31" s="123">
        <f t="shared" si="0"/>
        <v>31</v>
      </c>
      <c r="I31" s="123">
        <f t="shared" si="0"/>
        <v>28</v>
      </c>
      <c r="J31" s="123">
        <f t="shared" si="0"/>
        <v>144</v>
      </c>
      <c r="K31" s="123">
        <f t="shared" si="0"/>
        <v>146</v>
      </c>
      <c r="L31" s="123">
        <f t="shared" si="0"/>
        <v>169</v>
      </c>
      <c r="M31" s="123">
        <f t="shared" si="0"/>
        <v>152</v>
      </c>
      <c r="N31" s="123">
        <f t="shared" si="0"/>
        <v>135</v>
      </c>
      <c r="O31" s="123">
        <f t="shared" si="0"/>
        <v>44</v>
      </c>
      <c r="P31" s="123">
        <f t="shared" si="0"/>
        <v>50</v>
      </c>
      <c r="Q31" s="123">
        <f t="shared" si="0"/>
        <v>56</v>
      </c>
      <c r="R31" s="123">
        <f t="shared" si="0"/>
        <v>58</v>
      </c>
      <c r="S31" s="123">
        <f t="shared" si="0"/>
        <v>200</v>
      </c>
      <c r="T31" s="123">
        <f t="shared" si="0"/>
        <v>52</v>
      </c>
      <c r="U31" s="123">
        <f t="shared" si="0"/>
        <v>112</v>
      </c>
      <c r="V31" s="123">
        <f t="shared" si="0"/>
        <v>48</v>
      </c>
      <c r="W31" s="123">
        <f t="shared" si="0"/>
        <v>8</v>
      </c>
      <c r="X31" s="123">
        <f t="shared" si="0"/>
        <v>39</v>
      </c>
      <c r="Y31" s="123">
        <f t="shared" si="0"/>
        <v>61</v>
      </c>
      <c r="Z31" s="123">
        <f t="shared" si="0"/>
        <v>197</v>
      </c>
      <c r="AA31" s="123">
        <f t="shared" si="0"/>
        <v>128</v>
      </c>
      <c r="AB31" s="123">
        <f t="shared" si="0"/>
        <v>44</v>
      </c>
      <c r="AC31" s="123">
        <f t="shared" si="0"/>
        <v>130</v>
      </c>
      <c r="AD31" s="123">
        <f t="shared" si="0"/>
        <v>125</v>
      </c>
      <c r="AE31" s="123">
        <f t="shared" si="0"/>
        <v>49</v>
      </c>
      <c r="AF31" s="323">
        <f t="shared" si="0"/>
        <v>70</v>
      </c>
      <c r="AG31" s="323">
        <f t="shared" si="0"/>
        <v>167</v>
      </c>
    </row>
    <row r="32" spans="1:33" x14ac:dyDescent="0.3">
      <c r="A32" s="435" t="s">
        <v>120</v>
      </c>
      <c r="B32" s="465"/>
      <c r="C32" s="169"/>
      <c r="D32" s="170"/>
      <c r="E32" s="170"/>
      <c r="F32" s="170"/>
      <c r="G32" s="170"/>
      <c r="H32" s="520"/>
      <c r="I32" s="520"/>
      <c r="J32" s="170"/>
      <c r="K32" s="170"/>
      <c r="L32" s="170">
        <v>5</v>
      </c>
      <c r="M32" s="170"/>
      <c r="N32" s="170">
        <v>6</v>
      </c>
      <c r="O32" s="520">
        <v>11</v>
      </c>
      <c r="P32" s="520"/>
      <c r="Q32" s="170"/>
      <c r="R32" s="170">
        <v>19</v>
      </c>
      <c r="S32" s="170"/>
      <c r="T32" s="170">
        <v>3</v>
      </c>
      <c r="U32" s="170"/>
      <c r="V32" s="520"/>
      <c r="W32" s="520"/>
      <c r="X32" s="170"/>
      <c r="Y32" s="170"/>
      <c r="Z32" s="170">
        <v>7</v>
      </c>
      <c r="AA32" s="170"/>
      <c r="AB32" s="170">
        <v>14</v>
      </c>
      <c r="AC32" s="535"/>
      <c r="AD32" s="535"/>
      <c r="AE32" s="170"/>
      <c r="AF32" s="176"/>
      <c r="AG32" s="590"/>
    </row>
    <row r="33" spans="1:33" x14ac:dyDescent="0.3">
      <c r="A33" s="37" t="s">
        <v>122</v>
      </c>
      <c r="B33" s="30"/>
      <c r="C33" s="171"/>
      <c r="D33" s="172"/>
      <c r="E33" s="172"/>
      <c r="F33" s="172"/>
      <c r="G33" s="172"/>
      <c r="H33" s="521"/>
      <c r="I33" s="521"/>
      <c r="J33" s="172"/>
      <c r="K33" s="172"/>
      <c r="L33" s="172">
        <v>1</v>
      </c>
      <c r="M33" s="172"/>
      <c r="N33" s="172"/>
      <c r="O33" s="521"/>
      <c r="P33" s="521"/>
      <c r="Q33" s="172"/>
      <c r="R33" s="172"/>
      <c r="S33" s="172"/>
      <c r="T33" s="172"/>
      <c r="U33" s="172"/>
      <c r="V33" s="521"/>
      <c r="W33" s="521"/>
      <c r="X33" s="172"/>
      <c r="Y33" s="172"/>
      <c r="Z33" s="172"/>
      <c r="AA33" s="172"/>
      <c r="AB33" s="172"/>
      <c r="AC33" s="536"/>
      <c r="AD33" s="536"/>
      <c r="AE33" s="172"/>
      <c r="AF33" s="172"/>
      <c r="AG33" s="591"/>
    </row>
    <row r="34" spans="1:33" x14ac:dyDescent="0.3">
      <c r="A34" s="37" t="s">
        <v>7</v>
      </c>
      <c r="B34" s="30"/>
      <c r="C34" s="171">
        <v>2</v>
      </c>
      <c r="D34" s="172"/>
      <c r="E34" s="172"/>
      <c r="F34" s="172"/>
      <c r="G34" s="172"/>
      <c r="H34" s="521">
        <v>20</v>
      </c>
      <c r="I34" s="521"/>
      <c r="J34" s="172"/>
      <c r="K34" s="172"/>
      <c r="L34" s="172"/>
      <c r="M34" s="172">
        <v>2</v>
      </c>
      <c r="N34" s="172"/>
      <c r="O34" s="521"/>
      <c r="P34" s="521">
        <v>4</v>
      </c>
      <c r="Q34" s="172"/>
      <c r="R34" s="172"/>
      <c r="S34" s="172"/>
      <c r="T34" s="172"/>
      <c r="U34" s="172"/>
      <c r="V34" s="521">
        <v>3</v>
      </c>
      <c r="W34" s="521"/>
      <c r="X34" s="172"/>
      <c r="Y34" s="172"/>
      <c r="Z34" s="172">
        <v>8</v>
      </c>
      <c r="AA34" s="172"/>
      <c r="AB34" s="172"/>
      <c r="AC34" s="521">
        <v>12</v>
      </c>
      <c r="AD34" s="521">
        <v>18</v>
      </c>
      <c r="AE34" s="172">
        <v>2</v>
      </c>
      <c r="AF34" s="172">
        <v>3</v>
      </c>
      <c r="AG34" s="591"/>
    </row>
    <row r="35" spans="1:33" x14ac:dyDescent="0.3">
      <c r="A35" s="37" t="s">
        <v>12</v>
      </c>
      <c r="B35" s="30"/>
      <c r="C35" s="171"/>
      <c r="D35" s="172"/>
      <c r="E35" s="172"/>
      <c r="F35" s="172"/>
      <c r="G35" s="172"/>
      <c r="H35" s="521"/>
      <c r="I35" s="521"/>
      <c r="J35" s="172"/>
      <c r="K35" s="172"/>
      <c r="L35" s="172"/>
      <c r="M35" s="172"/>
      <c r="N35" s="172"/>
      <c r="O35" s="521"/>
      <c r="P35" s="521"/>
      <c r="Q35" s="172"/>
      <c r="R35" s="172"/>
      <c r="S35" s="172"/>
      <c r="T35" s="172"/>
      <c r="U35" s="172"/>
      <c r="V35" s="521"/>
      <c r="W35" s="521"/>
      <c r="X35" s="172"/>
      <c r="Y35" s="172"/>
      <c r="Z35" s="172"/>
      <c r="AA35" s="172"/>
      <c r="AB35" s="172"/>
      <c r="AC35" s="536"/>
      <c r="AD35" s="536"/>
      <c r="AE35" s="172"/>
      <c r="AF35" s="172"/>
      <c r="AG35" s="591"/>
    </row>
    <row r="36" spans="1:33" x14ac:dyDescent="0.3">
      <c r="A36" s="37" t="s">
        <v>140</v>
      </c>
      <c r="B36" s="30"/>
      <c r="C36" s="171"/>
      <c r="D36" s="172"/>
      <c r="E36" s="172"/>
      <c r="F36" s="172"/>
      <c r="G36" s="172"/>
      <c r="H36" s="521"/>
      <c r="I36" s="521"/>
      <c r="J36" s="172"/>
      <c r="K36" s="172"/>
      <c r="L36" s="172"/>
      <c r="M36" s="172"/>
      <c r="N36" s="172"/>
      <c r="O36" s="521"/>
      <c r="P36" s="521"/>
      <c r="Q36" s="172"/>
      <c r="R36" s="172"/>
      <c r="S36" s="172"/>
      <c r="T36" s="172"/>
      <c r="U36" s="172"/>
      <c r="V36" s="521"/>
      <c r="W36" s="521"/>
      <c r="X36" s="172"/>
      <c r="Y36" s="172"/>
      <c r="Z36" s="172"/>
      <c r="AA36" s="172"/>
      <c r="AB36" s="172"/>
      <c r="AC36" s="536"/>
      <c r="AD36" s="536"/>
      <c r="AE36" s="172"/>
      <c r="AF36" s="172"/>
      <c r="AG36" s="591"/>
    </row>
    <row r="37" spans="1:33" x14ac:dyDescent="0.3">
      <c r="A37" s="37" t="s">
        <v>6</v>
      </c>
      <c r="B37" s="30"/>
      <c r="C37" s="171"/>
      <c r="D37" s="172"/>
      <c r="E37" s="172"/>
      <c r="F37" s="172"/>
      <c r="G37" s="172"/>
      <c r="H37" s="521"/>
      <c r="I37" s="521">
        <v>3</v>
      </c>
      <c r="J37" s="172"/>
      <c r="K37" s="172"/>
      <c r="L37" s="172"/>
      <c r="M37" s="172"/>
      <c r="N37" s="172"/>
      <c r="O37" s="521">
        <v>15</v>
      </c>
      <c r="P37" s="521">
        <v>10</v>
      </c>
      <c r="Q37" s="172"/>
      <c r="R37" s="172">
        <v>7</v>
      </c>
      <c r="S37" s="172"/>
      <c r="T37" s="172">
        <v>10</v>
      </c>
      <c r="U37" s="172"/>
      <c r="V37" s="521"/>
      <c r="W37" s="521"/>
      <c r="X37" s="172">
        <v>7</v>
      </c>
      <c r="Y37" s="172"/>
      <c r="Z37" s="172"/>
      <c r="AA37" s="172">
        <v>8</v>
      </c>
      <c r="AB37" s="172">
        <v>13</v>
      </c>
      <c r="AC37" s="536"/>
      <c r="AD37" s="536"/>
      <c r="AE37" s="172">
        <v>7</v>
      </c>
      <c r="AF37" s="172"/>
      <c r="AG37" s="591">
        <v>13</v>
      </c>
    </row>
    <row r="38" spans="1:33" x14ac:dyDescent="0.3">
      <c r="A38" s="37" t="s">
        <v>10</v>
      </c>
      <c r="B38" s="30"/>
      <c r="C38" s="171"/>
      <c r="D38" s="172"/>
      <c r="E38" s="172"/>
      <c r="F38" s="172"/>
      <c r="G38" s="172"/>
      <c r="H38" s="521"/>
      <c r="I38" s="521"/>
      <c r="J38" s="172"/>
      <c r="K38" s="172"/>
      <c r="L38" s="172"/>
      <c r="M38" s="172"/>
      <c r="N38" s="172"/>
      <c r="O38" s="521"/>
      <c r="P38" s="521"/>
      <c r="Q38" s="172"/>
      <c r="R38" s="172"/>
      <c r="S38" s="172"/>
      <c r="T38" s="172"/>
      <c r="U38" s="172"/>
      <c r="V38" s="521"/>
      <c r="W38" s="521"/>
      <c r="X38" s="172"/>
      <c r="Y38" s="172"/>
      <c r="Z38" s="172"/>
      <c r="AA38" s="172"/>
      <c r="AB38" s="172"/>
      <c r="AC38" s="536"/>
      <c r="AD38" s="536"/>
      <c r="AE38" s="172"/>
      <c r="AF38" s="172"/>
      <c r="AG38" s="591"/>
    </row>
    <row r="39" spans="1:33" x14ac:dyDescent="0.3">
      <c r="A39" s="37" t="s">
        <v>124</v>
      </c>
      <c r="B39" s="30"/>
      <c r="C39" s="171"/>
      <c r="D39" s="172"/>
      <c r="E39" s="172"/>
      <c r="F39" s="172"/>
      <c r="G39" s="172"/>
      <c r="H39" s="521"/>
      <c r="I39" s="521"/>
      <c r="J39" s="172"/>
      <c r="K39" s="172"/>
      <c r="L39" s="172"/>
      <c r="M39" s="172"/>
      <c r="N39" s="172"/>
      <c r="O39" s="521"/>
      <c r="P39" s="521"/>
      <c r="Q39" s="172"/>
      <c r="R39" s="172"/>
      <c r="S39" s="172">
        <v>3</v>
      </c>
      <c r="T39" s="172"/>
      <c r="U39" s="172"/>
      <c r="V39" s="521"/>
      <c r="W39" s="521"/>
      <c r="X39" s="172">
        <v>3</v>
      </c>
      <c r="Y39" s="172"/>
      <c r="Z39" s="172"/>
      <c r="AA39" s="172"/>
      <c r="AB39" s="172"/>
      <c r="AC39" s="536"/>
      <c r="AD39" s="536"/>
      <c r="AE39" s="172"/>
      <c r="AF39" s="172">
        <v>8</v>
      </c>
      <c r="AG39" s="591"/>
    </row>
    <row r="40" spans="1:33" x14ac:dyDescent="0.3">
      <c r="A40" s="37" t="s">
        <v>8</v>
      </c>
      <c r="B40" s="30"/>
      <c r="C40" s="171"/>
      <c r="D40" s="172"/>
      <c r="E40" s="172"/>
      <c r="F40" s="172"/>
      <c r="G40" s="172"/>
      <c r="H40" s="521"/>
      <c r="I40" s="521"/>
      <c r="J40" s="172"/>
      <c r="K40" s="172"/>
      <c r="L40" s="172"/>
      <c r="M40" s="172"/>
      <c r="N40" s="172"/>
      <c r="O40" s="521"/>
      <c r="P40" s="521"/>
      <c r="Q40" s="172">
        <v>5</v>
      </c>
      <c r="R40" s="172"/>
      <c r="S40" s="172"/>
      <c r="T40" s="172"/>
      <c r="U40" s="172"/>
      <c r="V40" s="521">
        <v>15</v>
      </c>
      <c r="W40" s="521"/>
      <c r="X40" s="172"/>
      <c r="Y40" s="172"/>
      <c r="Z40" s="172"/>
      <c r="AA40" s="172"/>
      <c r="AB40" s="172"/>
      <c r="AC40" s="521"/>
      <c r="AD40" s="521"/>
      <c r="AE40" s="172"/>
      <c r="AF40" s="172"/>
      <c r="AG40" s="591">
        <v>6</v>
      </c>
    </row>
    <row r="41" spans="1:33" x14ac:dyDescent="0.3">
      <c r="A41" s="37" t="s">
        <v>11</v>
      </c>
      <c r="B41" s="30"/>
      <c r="C41" s="171"/>
      <c r="D41" s="172"/>
      <c r="E41" s="172"/>
      <c r="F41" s="172"/>
      <c r="G41" s="172"/>
      <c r="H41" s="521"/>
      <c r="I41" s="521"/>
      <c r="J41" s="172"/>
      <c r="K41" s="172"/>
      <c r="L41" s="172"/>
      <c r="M41" s="172"/>
      <c r="N41" s="172"/>
      <c r="O41" s="521"/>
      <c r="P41" s="521"/>
      <c r="Q41" s="172"/>
      <c r="R41" s="172"/>
      <c r="S41" s="172"/>
      <c r="T41" s="172"/>
      <c r="U41" s="172"/>
      <c r="V41" s="521"/>
      <c r="W41" s="521"/>
      <c r="X41" s="172"/>
      <c r="Y41" s="172"/>
      <c r="Z41" s="172"/>
      <c r="AA41" s="172"/>
      <c r="AB41" s="172"/>
      <c r="AC41" s="536"/>
      <c r="AD41" s="536"/>
      <c r="AE41" s="172"/>
      <c r="AF41" s="172"/>
      <c r="AG41" s="591"/>
    </row>
    <row r="42" spans="1:33" x14ac:dyDescent="0.3">
      <c r="A42" s="37" t="s">
        <v>18</v>
      </c>
      <c r="B42" s="30"/>
      <c r="C42" s="171"/>
      <c r="D42" s="172"/>
      <c r="E42" s="172"/>
      <c r="F42" s="172"/>
      <c r="G42" s="172"/>
      <c r="H42" s="521">
        <v>3</v>
      </c>
      <c r="I42" s="521"/>
      <c r="J42" s="172"/>
      <c r="K42" s="172"/>
      <c r="L42" s="172"/>
      <c r="M42" s="172"/>
      <c r="N42" s="172"/>
      <c r="O42" s="521"/>
      <c r="P42" s="521"/>
      <c r="Q42" s="172"/>
      <c r="R42" s="172"/>
      <c r="S42" s="172"/>
      <c r="T42" s="172"/>
      <c r="U42" s="172"/>
      <c r="V42" s="521"/>
      <c r="W42" s="521"/>
      <c r="X42" s="172"/>
      <c r="Y42" s="172"/>
      <c r="Z42" s="172"/>
      <c r="AA42" s="172"/>
      <c r="AB42" s="172"/>
      <c r="AC42" s="521">
        <v>26</v>
      </c>
      <c r="AD42" s="521">
        <v>6</v>
      </c>
      <c r="AE42" s="172"/>
      <c r="AF42" s="172"/>
      <c r="AG42" s="591"/>
    </row>
    <row r="43" spans="1:33" x14ac:dyDescent="0.3">
      <c r="A43" s="37" t="s">
        <v>41</v>
      </c>
      <c r="B43" s="30"/>
      <c r="C43" s="171"/>
      <c r="D43" s="172"/>
      <c r="E43" s="172"/>
      <c r="F43" s="172"/>
      <c r="G43" s="172"/>
      <c r="H43" s="521"/>
      <c r="I43" s="521"/>
      <c r="J43" s="172"/>
      <c r="K43" s="172"/>
      <c r="L43" s="172"/>
      <c r="M43" s="172"/>
      <c r="N43" s="172"/>
      <c r="O43" s="521"/>
      <c r="P43" s="521"/>
      <c r="Q43" s="172"/>
      <c r="R43" s="172"/>
      <c r="S43" s="172"/>
      <c r="T43" s="172"/>
      <c r="U43" s="172"/>
      <c r="V43" s="521"/>
      <c r="W43" s="521"/>
      <c r="X43" s="172"/>
      <c r="Y43" s="172"/>
      <c r="Z43" s="172"/>
      <c r="AA43" s="172"/>
      <c r="AB43" s="172"/>
      <c r="AC43" s="536"/>
      <c r="AD43" s="536">
        <v>4</v>
      </c>
      <c r="AE43" s="172"/>
      <c r="AF43" s="172"/>
      <c r="AG43" s="591"/>
    </row>
    <row r="44" spans="1:33" x14ac:dyDescent="0.3">
      <c r="A44" s="37" t="s">
        <v>138</v>
      </c>
      <c r="B44" s="30"/>
      <c r="C44" s="171"/>
      <c r="D44" s="172"/>
      <c r="E44" s="172"/>
      <c r="F44" s="172"/>
      <c r="G44" s="172"/>
      <c r="H44" s="521"/>
      <c r="I44" s="521"/>
      <c r="J44" s="172"/>
      <c r="K44" s="172"/>
      <c r="L44" s="172"/>
      <c r="M44" s="172"/>
      <c r="N44" s="172"/>
      <c r="O44" s="521"/>
      <c r="P44" s="521"/>
      <c r="Q44" s="172"/>
      <c r="R44" s="172"/>
      <c r="S44" s="172"/>
      <c r="T44" s="172"/>
      <c r="U44" s="172"/>
      <c r="V44" s="521"/>
      <c r="W44" s="521"/>
      <c r="X44" s="172"/>
      <c r="Y44" s="172"/>
      <c r="Z44" s="172"/>
      <c r="AA44" s="172"/>
      <c r="AB44" s="172"/>
      <c r="AC44" s="536"/>
      <c r="AD44" s="536">
        <v>7</v>
      </c>
      <c r="AE44" s="172"/>
      <c r="AF44" s="172"/>
      <c r="AG44" s="591"/>
    </row>
    <row r="45" spans="1:33" x14ac:dyDescent="0.3">
      <c r="A45" s="37" t="s">
        <v>139</v>
      </c>
      <c r="B45" s="30"/>
      <c r="C45" s="171"/>
      <c r="D45" s="172"/>
      <c r="E45" s="172"/>
      <c r="F45" s="172"/>
      <c r="G45" s="172"/>
      <c r="H45" s="521"/>
      <c r="I45" s="521"/>
      <c r="J45" s="172"/>
      <c r="K45" s="172"/>
      <c r="L45" s="172"/>
      <c r="M45" s="172"/>
      <c r="N45" s="172"/>
      <c r="O45" s="521"/>
      <c r="P45" s="521"/>
      <c r="Q45" s="172"/>
      <c r="R45" s="172"/>
      <c r="S45" s="172"/>
      <c r="T45" s="172"/>
      <c r="U45" s="172"/>
      <c r="V45" s="521"/>
      <c r="W45" s="521"/>
      <c r="X45" s="172"/>
      <c r="Y45" s="172"/>
      <c r="Z45" s="172"/>
      <c r="AA45" s="172"/>
      <c r="AB45" s="172"/>
      <c r="AC45" s="536"/>
      <c r="AD45" s="536"/>
      <c r="AE45" s="172"/>
      <c r="AF45" s="172"/>
      <c r="AG45" s="591"/>
    </row>
    <row r="46" spans="1:33" x14ac:dyDescent="0.3">
      <c r="A46" s="37" t="s">
        <v>110</v>
      </c>
      <c r="B46" s="30"/>
      <c r="C46" s="171"/>
      <c r="D46" s="172"/>
      <c r="E46" s="172"/>
      <c r="F46" s="172"/>
      <c r="G46" s="172"/>
      <c r="H46" s="521"/>
      <c r="I46" s="521"/>
      <c r="J46" s="172">
        <v>2</v>
      </c>
      <c r="K46" s="172"/>
      <c r="L46" s="172"/>
      <c r="M46" s="172"/>
      <c r="N46" s="172"/>
      <c r="O46" s="521">
        <v>7</v>
      </c>
      <c r="P46" s="521"/>
      <c r="Q46" s="172">
        <v>5</v>
      </c>
      <c r="R46" s="172"/>
      <c r="S46" s="172">
        <v>3</v>
      </c>
      <c r="T46" s="172"/>
      <c r="U46" s="172"/>
      <c r="V46" s="521"/>
      <c r="W46" s="521"/>
      <c r="X46" s="172"/>
      <c r="Y46" s="172">
        <v>7</v>
      </c>
      <c r="Z46" s="172"/>
      <c r="AA46" s="172"/>
      <c r="AB46" s="172"/>
      <c r="AC46" s="536">
        <v>2</v>
      </c>
      <c r="AD46" s="536">
        <v>43</v>
      </c>
      <c r="AE46" s="172"/>
      <c r="AF46" s="172">
        <v>17</v>
      </c>
      <c r="AG46" s="591">
        <v>3</v>
      </c>
    </row>
    <row r="47" spans="1:33" ht="15" thickBot="1" x14ac:dyDescent="0.35">
      <c r="A47" s="38" t="s">
        <v>111</v>
      </c>
      <c r="B47" s="31"/>
      <c r="C47" s="173"/>
      <c r="D47" s="174"/>
      <c r="E47" s="174"/>
      <c r="F47" s="174"/>
      <c r="G47" s="174"/>
      <c r="H47" s="522"/>
      <c r="I47" s="522"/>
      <c r="J47" s="174"/>
      <c r="K47" s="174"/>
      <c r="L47" s="174"/>
      <c r="M47" s="174"/>
      <c r="N47" s="174"/>
      <c r="O47" s="522"/>
      <c r="P47" s="522"/>
      <c r="Q47" s="174"/>
      <c r="R47" s="174"/>
      <c r="S47" s="174"/>
      <c r="T47" s="174"/>
      <c r="U47" s="174"/>
      <c r="V47" s="522"/>
      <c r="W47" s="522"/>
      <c r="X47" s="174"/>
      <c r="Y47" s="174"/>
      <c r="Z47" s="174"/>
      <c r="AA47" s="174"/>
      <c r="AB47" s="174"/>
      <c r="AC47" s="534"/>
      <c r="AD47" s="534"/>
      <c r="AE47" s="174"/>
      <c r="AF47" s="180"/>
      <c r="AG47" s="592"/>
    </row>
    <row r="48" spans="1:33" ht="15" thickBot="1" x14ac:dyDescent="0.35">
      <c r="A48" s="36"/>
      <c r="B48" s="4"/>
      <c r="C48" s="12">
        <f>SUM(C32:C47)</f>
        <v>2</v>
      </c>
      <c r="D48" s="13">
        <f t="shared" ref="D48:AG48" si="1">SUM(D32:D47)</f>
        <v>0</v>
      </c>
      <c r="E48" s="13">
        <f t="shared" si="1"/>
        <v>0</v>
      </c>
      <c r="F48" s="13">
        <f t="shared" si="1"/>
        <v>0</v>
      </c>
      <c r="G48" s="13">
        <f t="shared" si="1"/>
        <v>0</v>
      </c>
      <c r="H48" s="13">
        <f t="shared" si="1"/>
        <v>23</v>
      </c>
      <c r="I48" s="13">
        <f t="shared" si="1"/>
        <v>3</v>
      </c>
      <c r="J48" s="13">
        <f t="shared" si="1"/>
        <v>2</v>
      </c>
      <c r="K48" s="13">
        <f t="shared" si="1"/>
        <v>0</v>
      </c>
      <c r="L48" s="13">
        <f t="shared" si="1"/>
        <v>6</v>
      </c>
      <c r="M48" s="13">
        <f t="shared" si="1"/>
        <v>2</v>
      </c>
      <c r="N48" s="13">
        <f t="shared" si="1"/>
        <v>6</v>
      </c>
      <c r="O48" s="13">
        <f t="shared" si="1"/>
        <v>33</v>
      </c>
      <c r="P48" s="13">
        <f t="shared" si="1"/>
        <v>14</v>
      </c>
      <c r="Q48" s="13">
        <f t="shared" si="1"/>
        <v>10</v>
      </c>
      <c r="R48" s="13">
        <f t="shared" si="1"/>
        <v>26</v>
      </c>
      <c r="S48" s="13">
        <f t="shared" si="1"/>
        <v>6</v>
      </c>
      <c r="T48" s="13">
        <f t="shared" si="1"/>
        <v>13</v>
      </c>
      <c r="U48" s="13">
        <f t="shared" si="1"/>
        <v>0</v>
      </c>
      <c r="V48" s="13">
        <f t="shared" si="1"/>
        <v>18</v>
      </c>
      <c r="W48" s="13">
        <f t="shared" si="1"/>
        <v>0</v>
      </c>
      <c r="X48" s="13">
        <f t="shared" si="1"/>
        <v>10</v>
      </c>
      <c r="Y48" s="13">
        <f t="shared" si="1"/>
        <v>7</v>
      </c>
      <c r="Z48" s="13">
        <f t="shared" si="1"/>
        <v>15</v>
      </c>
      <c r="AA48" s="13">
        <f t="shared" si="1"/>
        <v>8</v>
      </c>
      <c r="AB48" s="13">
        <f t="shared" si="1"/>
        <v>27</v>
      </c>
      <c r="AC48" s="13">
        <f t="shared" si="1"/>
        <v>40</v>
      </c>
      <c r="AD48" s="13">
        <f t="shared" si="1"/>
        <v>78</v>
      </c>
      <c r="AE48" s="13">
        <f t="shared" si="1"/>
        <v>9</v>
      </c>
      <c r="AF48" s="315">
        <f t="shared" si="1"/>
        <v>28</v>
      </c>
      <c r="AG48" s="315">
        <f t="shared" si="1"/>
        <v>22</v>
      </c>
    </row>
    <row r="49" spans="1:33" x14ac:dyDescent="0.3">
      <c r="A49" s="39" t="s">
        <v>109</v>
      </c>
      <c r="B49" s="42"/>
      <c r="C49" s="169">
        <v>30</v>
      </c>
      <c r="D49" s="170"/>
      <c r="E49" s="170"/>
      <c r="F49" s="170"/>
      <c r="G49" s="170"/>
      <c r="H49" s="520"/>
      <c r="I49" s="520"/>
      <c r="J49" s="170">
        <v>21</v>
      </c>
      <c r="K49" s="170">
        <v>29</v>
      </c>
      <c r="L49" s="170"/>
      <c r="M49" s="170"/>
      <c r="N49" s="170"/>
      <c r="O49" s="520"/>
      <c r="P49" s="520"/>
      <c r="Q49" s="170"/>
      <c r="R49" s="170"/>
      <c r="S49" s="170"/>
      <c r="T49" s="170"/>
      <c r="U49" s="170"/>
      <c r="V49" s="520"/>
      <c r="W49" s="520"/>
      <c r="X49" s="170"/>
      <c r="Y49" s="170"/>
      <c r="Z49" s="170"/>
      <c r="AA49" s="170"/>
      <c r="AB49" s="170"/>
      <c r="AC49" s="535"/>
      <c r="AD49" s="535"/>
      <c r="AE49" s="170"/>
      <c r="AF49" s="329"/>
      <c r="AG49" s="329"/>
    </row>
    <row r="50" spans="1:33" x14ac:dyDescent="0.3">
      <c r="A50" s="40" t="s">
        <v>23</v>
      </c>
      <c r="B50" s="27"/>
      <c r="C50" s="171"/>
      <c r="D50" s="172"/>
      <c r="E50" s="172">
        <v>33</v>
      </c>
      <c r="F50" s="172">
        <v>20</v>
      </c>
      <c r="G50" s="172"/>
      <c r="H50" s="521"/>
      <c r="I50" s="521"/>
      <c r="J50" s="172"/>
      <c r="K50" s="172">
        <v>40</v>
      </c>
      <c r="L50" s="172">
        <v>24</v>
      </c>
      <c r="M50" s="172"/>
      <c r="N50" s="172"/>
      <c r="O50" s="521"/>
      <c r="P50" s="521"/>
      <c r="Q50" s="172"/>
      <c r="R50" s="172"/>
      <c r="S50" s="172"/>
      <c r="T50" s="172"/>
      <c r="U50" s="172"/>
      <c r="V50" s="521"/>
      <c r="W50" s="521"/>
      <c r="X50" s="172"/>
      <c r="Y50" s="172"/>
      <c r="Z50" s="172"/>
      <c r="AA50" s="172"/>
      <c r="AB50" s="172"/>
      <c r="AC50" s="536"/>
      <c r="AD50" s="536"/>
      <c r="AE50" s="172"/>
      <c r="AF50" s="330"/>
      <c r="AG50" s="330"/>
    </row>
    <row r="51" spans="1:33" x14ac:dyDescent="0.3">
      <c r="A51" s="40" t="s">
        <v>21</v>
      </c>
      <c r="B51" s="27"/>
      <c r="C51" s="171">
        <v>34</v>
      </c>
      <c r="D51" s="172"/>
      <c r="E51" s="172"/>
      <c r="F51" s="172">
        <v>62</v>
      </c>
      <c r="G51" s="172">
        <v>27</v>
      </c>
      <c r="H51" s="521"/>
      <c r="I51" s="521"/>
      <c r="J51" s="172"/>
      <c r="K51" s="172">
        <v>29</v>
      </c>
      <c r="L51" s="172"/>
      <c r="M51" s="172">
        <v>65</v>
      </c>
      <c r="N51" s="172"/>
      <c r="O51" s="521"/>
      <c r="P51" s="521"/>
      <c r="Q51" s="172"/>
      <c r="R51" s="172"/>
      <c r="S51" s="172"/>
      <c r="T51" s="172"/>
      <c r="U51" s="172"/>
      <c r="V51" s="521"/>
      <c r="W51" s="521"/>
      <c r="X51" s="172"/>
      <c r="Y51" s="172"/>
      <c r="Z51" s="172"/>
      <c r="AA51" s="172"/>
      <c r="AB51" s="172"/>
      <c r="AC51" s="536"/>
      <c r="AD51" s="536"/>
      <c r="AE51" s="172"/>
      <c r="AF51" s="330"/>
      <c r="AG51" s="330"/>
    </row>
    <row r="52" spans="1:33" x14ac:dyDescent="0.3">
      <c r="A52" s="40" t="s">
        <v>19</v>
      </c>
      <c r="B52" s="27"/>
      <c r="C52" s="171"/>
      <c r="D52" s="172"/>
      <c r="E52" s="172">
        <v>52</v>
      </c>
      <c r="F52" s="172">
        <v>31</v>
      </c>
      <c r="G52" s="172"/>
      <c r="H52" s="521"/>
      <c r="I52" s="521"/>
      <c r="J52" s="172">
        <v>40</v>
      </c>
      <c r="K52" s="172">
        <v>46</v>
      </c>
      <c r="L52" s="172">
        <v>24</v>
      </c>
      <c r="M52" s="172"/>
      <c r="N52" s="172"/>
      <c r="O52" s="521"/>
      <c r="P52" s="521"/>
      <c r="Q52" s="172"/>
      <c r="R52" s="172"/>
      <c r="S52" s="172"/>
      <c r="T52" s="172"/>
      <c r="U52" s="172"/>
      <c r="V52" s="521"/>
      <c r="W52" s="521"/>
      <c r="X52" s="172"/>
      <c r="Y52" s="172"/>
      <c r="Z52" s="172"/>
      <c r="AA52" s="172"/>
      <c r="AB52" s="172"/>
      <c r="AC52" s="536"/>
      <c r="AD52" s="536"/>
      <c r="AE52" s="172"/>
      <c r="AF52" s="330"/>
      <c r="AG52" s="330"/>
    </row>
    <row r="53" spans="1:33" x14ac:dyDescent="0.3">
      <c r="A53" s="40" t="s">
        <v>119</v>
      </c>
      <c r="B53" s="27"/>
      <c r="C53" s="171"/>
      <c r="D53" s="172"/>
      <c r="E53" s="172"/>
      <c r="F53" s="172"/>
      <c r="G53" s="172"/>
      <c r="H53" s="521"/>
      <c r="I53" s="521"/>
      <c r="J53" s="172"/>
      <c r="K53" s="172"/>
      <c r="L53" s="172"/>
      <c r="M53" s="172"/>
      <c r="N53" s="172"/>
      <c r="O53" s="521"/>
      <c r="P53" s="521"/>
      <c r="Q53" s="172"/>
      <c r="R53" s="172"/>
      <c r="S53" s="172"/>
      <c r="T53" s="172"/>
      <c r="U53" s="172"/>
      <c r="V53" s="521"/>
      <c r="W53" s="521"/>
      <c r="X53" s="172"/>
      <c r="Y53" s="172"/>
      <c r="Z53" s="172"/>
      <c r="AA53" s="172"/>
      <c r="AB53" s="172"/>
      <c r="AC53" s="536"/>
      <c r="AD53" s="536"/>
      <c r="AE53" s="172"/>
      <c r="AF53" s="330"/>
      <c r="AG53" s="330"/>
    </row>
    <row r="54" spans="1:33" x14ac:dyDescent="0.3">
      <c r="A54" s="40" t="s">
        <v>22</v>
      </c>
      <c r="B54" s="27"/>
      <c r="C54" s="171">
        <v>34</v>
      </c>
      <c r="D54" s="172"/>
      <c r="E54" s="172"/>
      <c r="F54" s="172"/>
      <c r="G54" s="172"/>
      <c r="H54" s="521"/>
      <c r="I54" s="521"/>
      <c r="J54" s="172"/>
      <c r="K54" s="172"/>
      <c r="L54" s="172"/>
      <c r="M54" s="172"/>
      <c r="N54" s="172"/>
      <c r="O54" s="521"/>
      <c r="P54" s="521"/>
      <c r="Q54" s="172"/>
      <c r="R54" s="172"/>
      <c r="S54" s="172"/>
      <c r="T54" s="172"/>
      <c r="U54" s="172"/>
      <c r="V54" s="521"/>
      <c r="W54" s="521"/>
      <c r="X54" s="172"/>
      <c r="Y54" s="172"/>
      <c r="Z54" s="172"/>
      <c r="AA54" s="172"/>
      <c r="AB54" s="172"/>
      <c r="AC54" s="536"/>
      <c r="AD54" s="536"/>
      <c r="AE54" s="172"/>
      <c r="AF54" s="330"/>
      <c r="AG54" s="330"/>
    </row>
    <row r="55" spans="1:33" x14ac:dyDescent="0.3">
      <c r="A55" s="40" t="s">
        <v>20</v>
      </c>
      <c r="B55" s="27"/>
      <c r="C55" s="171"/>
      <c r="D55" s="172">
        <v>14</v>
      </c>
      <c r="E55" s="172"/>
      <c r="F55" s="172"/>
      <c r="G55" s="172"/>
      <c r="H55" s="521"/>
      <c r="I55" s="521"/>
      <c r="J55" s="172">
        <v>36</v>
      </c>
      <c r="K55" s="172"/>
      <c r="L55" s="172"/>
      <c r="M55" s="172"/>
      <c r="N55" s="172"/>
      <c r="O55" s="521"/>
      <c r="P55" s="521"/>
      <c r="Q55" s="172"/>
      <c r="R55" s="172"/>
      <c r="S55" s="172"/>
      <c r="T55" s="172"/>
      <c r="U55" s="172"/>
      <c r="V55" s="521"/>
      <c r="W55" s="521"/>
      <c r="X55" s="172"/>
      <c r="Y55" s="172"/>
      <c r="Z55" s="172"/>
      <c r="AA55" s="172"/>
      <c r="AB55" s="172"/>
      <c r="AC55" s="536"/>
      <c r="AD55" s="536"/>
      <c r="AE55" s="172"/>
      <c r="AF55" s="330"/>
      <c r="AG55" s="330"/>
    </row>
    <row r="56" spans="1:33" x14ac:dyDescent="0.3">
      <c r="A56" s="40" t="s">
        <v>43</v>
      </c>
      <c r="B56" s="27"/>
      <c r="C56" s="171">
        <v>30</v>
      </c>
      <c r="D56" s="172"/>
      <c r="E56" s="172"/>
      <c r="F56" s="172"/>
      <c r="G56" s="172"/>
      <c r="H56" s="521"/>
      <c r="I56" s="521"/>
      <c r="J56" s="172"/>
      <c r="K56" s="172"/>
      <c r="L56" s="172"/>
      <c r="M56" s="172"/>
      <c r="N56" s="172"/>
      <c r="O56" s="521"/>
      <c r="P56" s="521"/>
      <c r="Q56" s="172"/>
      <c r="R56" s="172"/>
      <c r="S56" s="172"/>
      <c r="T56" s="172"/>
      <c r="U56" s="172"/>
      <c r="V56" s="521"/>
      <c r="W56" s="521"/>
      <c r="X56" s="172"/>
      <c r="Y56" s="172"/>
      <c r="Z56" s="172"/>
      <c r="AA56" s="172"/>
      <c r="AB56" s="172"/>
      <c r="AC56" s="536"/>
      <c r="AD56" s="536"/>
      <c r="AE56" s="172"/>
      <c r="AF56" s="330"/>
      <c r="AG56" s="330"/>
    </row>
    <row r="57" spans="1:33" x14ac:dyDescent="0.3">
      <c r="A57" s="40" t="s">
        <v>178</v>
      </c>
      <c r="B57" s="28"/>
      <c r="C57" s="173"/>
      <c r="D57" s="174"/>
      <c r="E57" s="174"/>
      <c r="F57" s="174"/>
      <c r="G57" s="174">
        <v>27</v>
      </c>
      <c r="H57" s="522"/>
      <c r="I57" s="522"/>
      <c r="J57" s="174"/>
      <c r="K57" s="174"/>
      <c r="L57" s="174"/>
      <c r="M57" s="174"/>
      <c r="N57" s="174"/>
      <c r="O57" s="522"/>
      <c r="P57" s="522"/>
      <c r="Q57" s="174"/>
      <c r="R57" s="174"/>
      <c r="S57" s="174"/>
      <c r="T57" s="174"/>
      <c r="U57" s="174"/>
      <c r="V57" s="522"/>
      <c r="W57" s="522"/>
      <c r="X57" s="174"/>
      <c r="Y57" s="174"/>
      <c r="Z57" s="174"/>
      <c r="AA57" s="174"/>
      <c r="AB57" s="174"/>
      <c r="AC57" s="534"/>
      <c r="AD57" s="534"/>
      <c r="AE57" s="174"/>
      <c r="AF57" s="331"/>
      <c r="AG57" s="331"/>
    </row>
    <row r="58" spans="1:33" ht="15" thickBot="1" x14ac:dyDescent="0.35">
      <c r="A58" s="41" t="s">
        <v>141</v>
      </c>
      <c r="B58" s="28"/>
      <c r="C58" s="173"/>
      <c r="D58" s="174"/>
      <c r="E58" s="174"/>
      <c r="F58" s="174"/>
      <c r="G58" s="174"/>
      <c r="H58" s="522"/>
      <c r="I58" s="522"/>
      <c r="J58" s="174">
        <v>40</v>
      </c>
      <c r="K58" s="174">
        <v>46</v>
      </c>
      <c r="L58" s="174">
        <v>43</v>
      </c>
      <c r="M58" s="174">
        <v>38</v>
      </c>
      <c r="N58" s="174"/>
      <c r="O58" s="522"/>
      <c r="P58" s="522"/>
      <c r="Q58" s="174"/>
      <c r="R58" s="174"/>
      <c r="S58" s="174"/>
      <c r="T58" s="174"/>
      <c r="U58" s="174"/>
      <c r="V58" s="522"/>
      <c r="W58" s="522"/>
      <c r="X58" s="174"/>
      <c r="Y58" s="174"/>
      <c r="Z58" s="174"/>
      <c r="AA58" s="174"/>
      <c r="AB58" s="174"/>
      <c r="AC58" s="534"/>
      <c r="AD58" s="534"/>
      <c r="AE58" s="174"/>
      <c r="AF58" s="331"/>
      <c r="AG58" s="331"/>
    </row>
    <row r="59" spans="1:33" ht="15" thickBot="1" x14ac:dyDescent="0.35">
      <c r="A59" s="36"/>
      <c r="B59" s="4"/>
      <c r="C59" s="12">
        <f>SUM(C49:C58)</f>
        <v>128</v>
      </c>
      <c r="D59" s="12">
        <f t="shared" ref="D59:AG59" si="2">SUM(D49:D58)</f>
        <v>14</v>
      </c>
      <c r="E59" s="12">
        <f t="shared" si="2"/>
        <v>85</v>
      </c>
      <c r="F59" s="12">
        <f t="shared" si="2"/>
        <v>113</v>
      </c>
      <c r="G59" s="12">
        <f t="shared" si="2"/>
        <v>54</v>
      </c>
      <c r="H59" s="12">
        <f t="shared" si="2"/>
        <v>0</v>
      </c>
      <c r="I59" s="12">
        <f t="shared" si="2"/>
        <v>0</v>
      </c>
      <c r="J59" s="12">
        <f t="shared" si="2"/>
        <v>137</v>
      </c>
      <c r="K59" s="12">
        <f t="shared" si="2"/>
        <v>190</v>
      </c>
      <c r="L59" s="12">
        <f t="shared" si="2"/>
        <v>91</v>
      </c>
      <c r="M59" s="12">
        <f t="shared" si="2"/>
        <v>103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2">
        <f t="shared" si="2"/>
        <v>0</v>
      </c>
      <c r="AF59" s="12">
        <f t="shared" si="2"/>
        <v>0</v>
      </c>
      <c r="AG59" s="12">
        <f t="shared" si="2"/>
        <v>0</v>
      </c>
    </row>
    <row r="60" spans="1:33" x14ac:dyDescent="0.3">
      <c r="A60" s="65" t="s">
        <v>142</v>
      </c>
      <c r="B60" s="66"/>
      <c r="C60" s="73"/>
      <c r="D60" s="74">
        <v>44</v>
      </c>
      <c r="E60" s="74"/>
      <c r="F60" s="74"/>
      <c r="G60" s="74"/>
      <c r="H60" s="525"/>
      <c r="I60" s="525"/>
      <c r="J60" s="74"/>
      <c r="K60" s="74"/>
      <c r="L60" s="74"/>
      <c r="M60" s="74"/>
      <c r="N60" s="74"/>
      <c r="O60" s="525"/>
      <c r="P60" s="525"/>
      <c r="Q60" s="74"/>
      <c r="R60" s="74"/>
      <c r="S60" s="75"/>
      <c r="T60" s="74"/>
      <c r="U60" s="170"/>
      <c r="V60" s="525"/>
      <c r="W60" s="525"/>
      <c r="X60" s="74"/>
      <c r="Y60" s="74"/>
      <c r="Z60" s="74"/>
      <c r="AA60" s="74"/>
      <c r="AB60" s="75"/>
      <c r="AC60" s="546"/>
      <c r="AD60" s="546"/>
      <c r="AE60" s="74"/>
      <c r="AF60" s="394"/>
      <c r="AG60" s="394"/>
    </row>
    <row r="61" spans="1:33" x14ac:dyDescent="0.3">
      <c r="A61" s="67" t="s">
        <v>28</v>
      </c>
      <c r="B61" s="68"/>
      <c r="C61" s="76"/>
      <c r="D61" s="77"/>
      <c r="E61" s="77"/>
      <c r="F61" s="77"/>
      <c r="G61" s="77"/>
      <c r="H61" s="526"/>
      <c r="I61" s="526"/>
      <c r="J61" s="77"/>
      <c r="K61" s="77"/>
      <c r="L61" s="77"/>
      <c r="M61" s="77"/>
      <c r="N61" s="77"/>
      <c r="O61" s="526"/>
      <c r="P61" s="526"/>
      <c r="Q61" s="77"/>
      <c r="R61" s="77"/>
      <c r="S61" s="78"/>
      <c r="T61" s="77"/>
      <c r="U61" s="170"/>
      <c r="V61" s="526"/>
      <c r="W61" s="526"/>
      <c r="X61" s="77"/>
      <c r="Y61" s="77"/>
      <c r="Z61" s="77"/>
      <c r="AA61" s="77"/>
      <c r="AB61" s="78"/>
      <c r="AC61" s="547"/>
      <c r="AD61" s="547"/>
      <c r="AE61" s="77"/>
      <c r="AF61" s="395"/>
      <c r="AG61" s="395"/>
    </row>
    <row r="62" spans="1:33" x14ac:dyDescent="0.3">
      <c r="A62" s="69" t="s">
        <v>27</v>
      </c>
      <c r="B62" s="68"/>
      <c r="C62" s="76"/>
      <c r="D62" s="77">
        <v>65</v>
      </c>
      <c r="E62" s="77"/>
      <c r="F62" s="77"/>
      <c r="G62" s="77">
        <v>21</v>
      </c>
      <c r="H62" s="526"/>
      <c r="I62" s="526"/>
      <c r="J62" s="77"/>
      <c r="K62" s="77"/>
      <c r="L62" s="77"/>
      <c r="M62" s="77"/>
      <c r="N62" s="77"/>
      <c r="O62" s="526"/>
      <c r="P62" s="526"/>
      <c r="Q62" s="77"/>
      <c r="R62" s="77"/>
      <c r="S62" s="78"/>
      <c r="T62" s="77"/>
      <c r="U62" s="170"/>
      <c r="V62" s="526"/>
      <c r="W62" s="526"/>
      <c r="X62" s="77"/>
      <c r="Y62" s="77"/>
      <c r="Z62" s="77"/>
      <c r="AA62" s="77"/>
      <c r="AB62" s="78"/>
      <c r="AC62" s="547"/>
      <c r="AD62" s="547"/>
      <c r="AE62" s="77"/>
      <c r="AF62" s="395"/>
      <c r="AG62" s="395"/>
    </row>
    <row r="63" spans="1:33" x14ac:dyDescent="0.3">
      <c r="A63" s="70" t="s">
        <v>24</v>
      </c>
      <c r="B63" s="68"/>
      <c r="C63" s="76"/>
      <c r="D63" s="77">
        <v>63</v>
      </c>
      <c r="E63" s="77"/>
      <c r="F63" s="77"/>
      <c r="G63" s="77">
        <v>28</v>
      </c>
      <c r="H63" s="526"/>
      <c r="I63" s="526"/>
      <c r="J63" s="77"/>
      <c r="K63" s="77"/>
      <c r="L63" s="77"/>
      <c r="M63" s="77"/>
      <c r="N63" s="77"/>
      <c r="O63" s="526"/>
      <c r="P63" s="526"/>
      <c r="Q63" s="77"/>
      <c r="R63" s="77"/>
      <c r="S63" s="78"/>
      <c r="T63" s="77"/>
      <c r="U63" s="170"/>
      <c r="V63" s="526"/>
      <c r="W63" s="526"/>
      <c r="X63" s="77"/>
      <c r="Y63" s="77"/>
      <c r="Z63" s="77"/>
      <c r="AA63" s="77"/>
      <c r="AB63" s="78"/>
      <c r="AC63" s="547"/>
      <c r="AD63" s="547"/>
      <c r="AE63" s="77"/>
      <c r="AF63" s="395"/>
      <c r="AG63" s="395"/>
    </row>
    <row r="64" spans="1:33" x14ac:dyDescent="0.3">
      <c r="A64" s="70" t="s">
        <v>26</v>
      </c>
      <c r="B64" s="68"/>
      <c r="C64" s="76"/>
      <c r="D64" s="77">
        <v>35</v>
      </c>
      <c r="E64" s="77"/>
      <c r="F64" s="77"/>
      <c r="G64" s="77"/>
      <c r="H64" s="526"/>
      <c r="I64" s="526"/>
      <c r="J64" s="77"/>
      <c r="K64" s="77"/>
      <c r="L64" s="77"/>
      <c r="M64" s="77"/>
      <c r="N64" s="77"/>
      <c r="O64" s="526"/>
      <c r="P64" s="526"/>
      <c r="Q64" s="77"/>
      <c r="R64" s="77"/>
      <c r="S64" s="78"/>
      <c r="T64" s="77"/>
      <c r="U64" s="170"/>
      <c r="V64" s="526"/>
      <c r="W64" s="526"/>
      <c r="X64" s="77"/>
      <c r="Y64" s="77"/>
      <c r="Z64" s="77"/>
      <c r="AA64" s="77"/>
      <c r="AB64" s="78"/>
      <c r="AC64" s="547"/>
      <c r="AD64" s="547"/>
      <c r="AE64" s="77"/>
      <c r="AF64" s="395"/>
      <c r="AG64" s="395"/>
    </row>
    <row r="65" spans="1:33" x14ac:dyDescent="0.3">
      <c r="A65" s="70" t="s">
        <v>25</v>
      </c>
      <c r="B65" s="68"/>
      <c r="C65" s="76"/>
      <c r="D65" s="77"/>
      <c r="E65" s="77"/>
      <c r="F65" s="77"/>
      <c r="G65" s="77">
        <v>21</v>
      </c>
      <c r="H65" s="526"/>
      <c r="I65" s="526"/>
      <c r="J65" s="77"/>
      <c r="K65" s="77"/>
      <c r="L65" s="77"/>
      <c r="M65" s="77"/>
      <c r="N65" s="77"/>
      <c r="O65" s="526"/>
      <c r="P65" s="526"/>
      <c r="Q65" s="77"/>
      <c r="R65" s="77"/>
      <c r="S65" s="78"/>
      <c r="T65" s="77"/>
      <c r="U65" s="170"/>
      <c r="V65" s="526"/>
      <c r="W65" s="526"/>
      <c r="X65" s="77"/>
      <c r="Y65" s="77"/>
      <c r="Z65" s="77"/>
      <c r="AA65" s="77"/>
      <c r="AB65" s="78"/>
      <c r="AC65" s="547"/>
      <c r="AD65" s="547"/>
      <c r="AE65" s="77"/>
      <c r="AF65" s="395"/>
      <c r="AG65" s="395"/>
    </row>
    <row r="66" spans="1:33" x14ac:dyDescent="0.3">
      <c r="A66" s="70" t="s">
        <v>44</v>
      </c>
      <c r="B66" s="68"/>
      <c r="C66" s="76"/>
      <c r="D66" s="77"/>
      <c r="E66" s="77"/>
      <c r="F66" s="77"/>
      <c r="G66" s="77"/>
      <c r="H66" s="526"/>
      <c r="I66" s="526"/>
      <c r="J66" s="77"/>
      <c r="K66" s="77"/>
      <c r="L66" s="77"/>
      <c r="M66" s="77"/>
      <c r="N66" s="77"/>
      <c r="O66" s="526"/>
      <c r="P66" s="526"/>
      <c r="Q66" s="77"/>
      <c r="R66" s="77"/>
      <c r="S66" s="78"/>
      <c r="T66" s="77"/>
      <c r="U66" s="170"/>
      <c r="V66" s="526"/>
      <c r="W66" s="526"/>
      <c r="X66" s="77"/>
      <c r="Y66" s="77"/>
      <c r="Z66" s="77"/>
      <c r="AA66" s="77"/>
      <c r="AB66" s="78"/>
      <c r="AC66" s="547"/>
      <c r="AD66" s="547"/>
      <c r="AE66" s="77"/>
      <c r="AF66" s="395"/>
      <c r="AG66" s="395"/>
    </row>
    <row r="67" spans="1:33" ht="15" thickBot="1" x14ac:dyDescent="0.35">
      <c r="A67" s="71" t="s">
        <v>125</v>
      </c>
      <c r="B67" s="72"/>
      <c r="C67" s="79"/>
      <c r="D67" s="80">
        <v>41</v>
      </c>
      <c r="E67" s="80"/>
      <c r="F67" s="80"/>
      <c r="G67" s="80">
        <v>19</v>
      </c>
      <c r="H67" s="527"/>
      <c r="I67" s="527"/>
      <c r="J67" s="80">
        <v>21</v>
      </c>
      <c r="K67" s="80"/>
      <c r="L67" s="80"/>
      <c r="M67" s="80"/>
      <c r="N67" s="80"/>
      <c r="O67" s="527"/>
      <c r="P67" s="527"/>
      <c r="Q67" s="80"/>
      <c r="R67" s="80"/>
      <c r="S67" s="81"/>
      <c r="T67" s="80"/>
      <c r="U67" s="170"/>
      <c r="V67" s="527"/>
      <c r="W67" s="527"/>
      <c r="X67" s="80"/>
      <c r="Y67" s="80"/>
      <c r="Z67" s="80"/>
      <c r="AA67" s="80"/>
      <c r="AB67" s="81"/>
      <c r="AC67" s="548"/>
      <c r="AD67" s="548"/>
      <c r="AE67" s="80"/>
      <c r="AF67" s="396"/>
      <c r="AG67" s="396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248</v>
      </c>
      <c r="E68" s="12">
        <f t="shared" si="3"/>
        <v>0</v>
      </c>
      <c r="F68" s="12">
        <f t="shared" si="3"/>
        <v>0</v>
      </c>
      <c r="G68" s="12">
        <f t="shared" si="3"/>
        <v>89</v>
      </c>
      <c r="H68" s="12">
        <f t="shared" si="3"/>
        <v>0</v>
      </c>
      <c r="I68" s="12">
        <f t="shared" si="3"/>
        <v>0</v>
      </c>
      <c r="J68" s="12">
        <f t="shared" si="3"/>
        <v>21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2">
        <f t="shared" si="3"/>
        <v>0</v>
      </c>
      <c r="AF68" s="12">
        <f t="shared" si="3"/>
        <v>0</v>
      </c>
      <c r="AG68" s="12">
        <f t="shared" si="3"/>
        <v>0</v>
      </c>
    </row>
    <row r="69" spans="1:33" x14ac:dyDescent="0.3">
      <c r="A69" s="82" t="s">
        <v>144</v>
      </c>
      <c r="B69" s="83"/>
      <c r="C69" s="173"/>
      <c r="D69" s="174"/>
      <c r="E69" s="174"/>
      <c r="F69" s="174"/>
      <c r="G69" s="174"/>
      <c r="H69" s="522"/>
      <c r="I69" s="522"/>
      <c r="J69" s="174"/>
      <c r="K69" s="174"/>
      <c r="L69" s="174"/>
      <c r="M69" s="174"/>
      <c r="N69" s="174"/>
      <c r="O69" s="522"/>
      <c r="P69" s="522"/>
      <c r="Q69" s="174"/>
      <c r="R69" s="174"/>
      <c r="S69" s="194"/>
      <c r="T69" s="174"/>
      <c r="U69" s="170"/>
      <c r="V69" s="522"/>
      <c r="W69" s="522"/>
      <c r="X69" s="174"/>
      <c r="Y69" s="174"/>
      <c r="Z69" s="174"/>
      <c r="AA69" s="174"/>
      <c r="AB69" s="194"/>
      <c r="AC69" s="534"/>
      <c r="AD69" s="534"/>
      <c r="AE69" s="174"/>
      <c r="AF69" s="331"/>
      <c r="AG69" s="331"/>
    </row>
    <row r="70" spans="1:33" x14ac:dyDescent="0.3">
      <c r="A70" s="84" t="s">
        <v>35</v>
      </c>
      <c r="B70" s="85"/>
      <c r="C70" s="173"/>
      <c r="D70" s="174"/>
      <c r="E70" s="174"/>
      <c r="F70" s="174"/>
      <c r="G70" s="174"/>
      <c r="H70" s="522"/>
      <c r="I70" s="522"/>
      <c r="J70" s="174"/>
      <c r="K70" s="174"/>
      <c r="L70" s="174"/>
      <c r="M70" s="174"/>
      <c r="N70" s="174"/>
      <c r="O70" s="522"/>
      <c r="P70" s="522"/>
      <c r="Q70" s="174"/>
      <c r="R70" s="174"/>
      <c r="S70" s="194"/>
      <c r="T70" s="174"/>
      <c r="U70" s="170"/>
      <c r="V70" s="522"/>
      <c r="W70" s="522"/>
      <c r="X70" s="174"/>
      <c r="Y70" s="174"/>
      <c r="Z70" s="174"/>
      <c r="AA70" s="174"/>
      <c r="AB70" s="194"/>
      <c r="AC70" s="534"/>
      <c r="AD70" s="534"/>
      <c r="AE70" s="174"/>
      <c r="AF70" s="331"/>
      <c r="AG70" s="331"/>
    </row>
    <row r="71" spans="1:33" x14ac:dyDescent="0.3">
      <c r="A71" s="86" t="s">
        <v>33</v>
      </c>
      <c r="B71" s="85"/>
      <c r="C71" s="173"/>
      <c r="D71" s="174"/>
      <c r="E71" s="174"/>
      <c r="F71" s="174"/>
      <c r="G71" s="174"/>
      <c r="H71" s="522"/>
      <c r="I71" s="522"/>
      <c r="J71" s="174"/>
      <c r="K71" s="174"/>
      <c r="L71" s="174"/>
      <c r="M71" s="174"/>
      <c r="N71" s="174"/>
      <c r="O71" s="522"/>
      <c r="P71" s="522"/>
      <c r="Q71" s="174"/>
      <c r="R71" s="174"/>
      <c r="S71" s="194"/>
      <c r="T71" s="174"/>
      <c r="U71" s="170"/>
      <c r="V71" s="522"/>
      <c r="W71" s="522"/>
      <c r="X71" s="174"/>
      <c r="Y71" s="174"/>
      <c r="Z71" s="174"/>
      <c r="AA71" s="174"/>
      <c r="AB71" s="194"/>
      <c r="AC71" s="534"/>
      <c r="AD71" s="534"/>
      <c r="AE71" s="174"/>
      <c r="AF71" s="331"/>
      <c r="AG71" s="331"/>
    </row>
    <row r="72" spans="1:33" x14ac:dyDescent="0.3">
      <c r="A72" s="87" t="s">
        <v>31</v>
      </c>
      <c r="B72" s="85"/>
      <c r="C72" s="173"/>
      <c r="D72" s="174"/>
      <c r="E72" s="174"/>
      <c r="F72" s="174"/>
      <c r="G72" s="174"/>
      <c r="H72" s="522"/>
      <c r="I72" s="522"/>
      <c r="J72" s="174"/>
      <c r="K72" s="174"/>
      <c r="L72" s="174"/>
      <c r="M72" s="174"/>
      <c r="N72" s="174"/>
      <c r="O72" s="522"/>
      <c r="P72" s="522"/>
      <c r="Q72" s="174"/>
      <c r="R72" s="174"/>
      <c r="S72" s="194"/>
      <c r="T72" s="174"/>
      <c r="U72" s="170"/>
      <c r="V72" s="522"/>
      <c r="W72" s="522"/>
      <c r="X72" s="174"/>
      <c r="Y72" s="174"/>
      <c r="Z72" s="174"/>
      <c r="AA72" s="174"/>
      <c r="AB72" s="194"/>
      <c r="AC72" s="534"/>
      <c r="AD72" s="534"/>
      <c r="AE72" s="174"/>
      <c r="AF72" s="331"/>
      <c r="AG72" s="331"/>
    </row>
    <row r="73" spans="1:33" x14ac:dyDescent="0.3">
      <c r="A73" s="87" t="s">
        <v>34</v>
      </c>
      <c r="B73" s="85"/>
      <c r="C73" s="173"/>
      <c r="D73" s="174"/>
      <c r="E73" s="174"/>
      <c r="F73" s="174"/>
      <c r="G73" s="174"/>
      <c r="H73" s="522"/>
      <c r="I73" s="522"/>
      <c r="J73" s="174"/>
      <c r="K73" s="174"/>
      <c r="L73" s="174"/>
      <c r="M73" s="174"/>
      <c r="N73" s="174"/>
      <c r="O73" s="522"/>
      <c r="P73" s="522"/>
      <c r="Q73" s="174"/>
      <c r="R73" s="174"/>
      <c r="S73" s="194"/>
      <c r="T73" s="174"/>
      <c r="U73" s="170"/>
      <c r="V73" s="522"/>
      <c r="W73" s="522"/>
      <c r="X73" s="174"/>
      <c r="Y73" s="174"/>
      <c r="Z73" s="174"/>
      <c r="AA73" s="174"/>
      <c r="AB73" s="194"/>
      <c r="AC73" s="534"/>
      <c r="AD73" s="534"/>
      <c r="AE73" s="174"/>
      <c r="AF73" s="331"/>
      <c r="AG73" s="331"/>
    </row>
    <row r="74" spans="1:33" x14ac:dyDescent="0.3">
      <c r="A74" s="87" t="s">
        <v>32</v>
      </c>
      <c r="B74" s="85"/>
      <c r="C74" s="173"/>
      <c r="D74" s="174"/>
      <c r="E74" s="174"/>
      <c r="F74" s="174"/>
      <c r="G74" s="174"/>
      <c r="H74" s="522"/>
      <c r="I74" s="522"/>
      <c r="J74" s="174"/>
      <c r="K74" s="174"/>
      <c r="L74" s="174"/>
      <c r="M74" s="174"/>
      <c r="N74" s="174"/>
      <c r="O74" s="522"/>
      <c r="P74" s="522"/>
      <c r="Q74" s="174"/>
      <c r="R74" s="174"/>
      <c r="S74" s="194"/>
      <c r="T74" s="174"/>
      <c r="U74" s="170"/>
      <c r="V74" s="522"/>
      <c r="W74" s="522"/>
      <c r="X74" s="174"/>
      <c r="Y74" s="174"/>
      <c r="Z74" s="174"/>
      <c r="AA74" s="174"/>
      <c r="AB74" s="194"/>
      <c r="AC74" s="534"/>
      <c r="AD74" s="534"/>
      <c r="AE74" s="174"/>
      <c r="AF74" s="331"/>
      <c r="AG74" s="331"/>
    </row>
    <row r="75" spans="1:33" x14ac:dyDescent="0.3">
      <c r="A75" s="87" t="s">
        <v>45</v>
      </c>
      <c r="B75" s="85"/>
      <c r="C75" s="173"/>
      <c r="D75" s="174"/>
      <c r="E75" s="174"/>
      <c r="F75" s="174"/>
      <c r="G75" s="174"/>
      <c r="H75" s="522"/>
      <c r="I75" s="522"/>
      <c r="J75" s="174"/>
      <c r="K75" s="174"/>
      <c r="L75" s="174"/>
      <c r="M75" s="174"/>
      <c r="N75" s="174"/>
      <c r="O75" s="522"/>
      <c r="P75" s="522"/>
      <c r="Q75" s="174"/>
      <c r="R75" s="174"/>
      <c r="S75" s="194"/>
      <c r="T75" s="174"/>
      <c r="U75" s="170"/>
      <c r="V75" s="522"/>
      <c r="W75" s="522"/>
      <c r="X75" s="174"/>
      <c r="Y75" s="174"/>
      <c r="Z75" s="174"/>
      <c r="AA75" s="174"/>
      <c r="AB75" s="194"/>
      <c r="AC75" s="534"/>
      <c r="AD75" s="534"/>
      <c r="AE75" s="174"/>
      <c r="AF75" s="331"/>
      <c r="AG75" s="331"/>
    </row>
    <row r="76" spans="1:33" ht="15" thickBot="1" x14ac:dyDescent="0.35">
      <c r="A76" s="87" t="s">
        <v>126</v>
      </c>
      <c r="B76" s="85"/>
      <c r="C76" s="173"/>
      <c r="D76" s="174"/>
      <c r="E76" s="174"/>
      <c r="F76" s="174"/>
      <c r="G76" s="174"/>
      <c r="H76" s="522"/>
      <c r="I76" s="522"/>
      <c r="J76" s="174"/>
      <c r="K76" s="174"/>
      <c r="L76" s="174"/>
      <c r="M76" s="174"/>
      <c r="N76" s="174"/>
      <c r="O76" s="522"/>
      <c r="P76" s="522"/>
      <c r="Q76" s="174"/>
      <c r="R76" s="174"/>
      <c r="S76" s="194"/>
      <c r="T76" s="174"/>
      <c r="U76" s="170"/>
      <c r="V76" s="522"/>
      <c r="W76" s="522"/>
      <c r="X76" s="174"/>
      <c r="Y76" s="174"/>
      <c r="Z76" s="174"/>
      <c r="AA76" s="174"/>
      <c r="AB76" s="194"/>
      <c r="AC76" s="534"/>
      <c r="AD76" s="534"/>
      <c r="AE76" s="174"/>
      <c r="AF76" s="331"/>
      <c r="AG76" s="331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50">
        <f t="shared" si="4"/>
        <v>0</v>
      </c>
      <c r="AF77" s="50">
        <f t="shared" si="4"/>
        <v>0</v>
      </c>
      <c r="AG77" s="50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170"/>
      <c r="F78" s="170"/>
      <c r="G78" s="170"/>
      <c r="H78" s="520"/>
      <c r="I78" s="520"/>
      <c r="J78" s="170"/>
      <c r="K78" s="170"/>
      <c r="L78" s="170">
        <v>72</v>
      </c>
      <c r="M78" s="170"/>
      <c r="N78" s="170"/>
      <c r="O78" s="520"/>
      <c r="P78" s="520"/>
      <c r="Q78" s="170"/>
      <c r="R78" s="170"/>
      <c r="S78" s="170"/>
      <c r="T78" s="170"/>
      <c r="U78" s="170"/>
      <c r="V78" s="520"/>
      <c r="W78" s="520"/>
      <c r="X78" s="170"/>
      <c r="Y78" s="170"/>
      <c r="Z78" s="170"/>
      <c r="AA78" s="170"/>
      <c r="AB78" s="170"/>
      <c r="AC78" s="535"/>
      <c r="AD78" s="535"/>
      <c r="AE78" s="170"/>
      <c r="AF78" s="329"/>
      <c r="AG78" s="329"/>
    </row>
    <row r="79" spans="1:33" x14ac:dyDescent="0.3">
      <c r="A79" s="295" t="s">
        <v>61</v>
      </c>
      <c r="B79" s="297"/>
      <c r="C79" s="171"/>
      <c r="D79" s="172"/>
      <c r="E79" s="172"/>
      <c r="F79" s="172"/>
      <c r="G79" s="172"/>
      <c r="H79" s="521"/>
      <c r="I79" s="521"/>
      <c r="J79" s="172"/>
      <c r="K79" s="172"/>
      <c r="L79" s="172"/>
      <c r="M79" s="172"/>
      <c r="N79" s="172"/>
      <c r="O79" s="521"/>
      <c r="P79" s="521"/>
      <c r="Q79" s="172"/>
      <c r="R79" s="172"/>
      <c r="S79" s="172"/>
      <c r="T79" s="172"/>
      <c r="U79" s="170"/>
      <c r="V79" s="521"/>
      <c r="W79" s="521"/>
      <c r="X79" s="172"/>
      <c r="Y79" s="172"/>
      <c r="Z79" s="172"/>
      <c r="AA79" s="172"/>
      <c r="AB79" s="172"/>
      <c r="AC79" s="536"/>
      <c r="AD79" s="536"/>
      <c r="AE79" s="172"/>
      <c r="AF79" s="330"/>
      <c r="AG79" s="330"/>
    </row>
    <row r="80" spans="1:33" x14ac:dyDescent="0.3">
      <c r="A80" s="298" t="s">
        <v>58</v>
      </c>
      <c r="B80" s="297"/>
      <c r="C80" s="171"/>
      <c r="D80" s="172"/>
      <c r="E80" s="172"/>
      <c r="F80" s="172"/>
      <c r="G80" s="172"/>
      <c r="H80" s="521"/>
      <c r="I80" s="521"/>
      <c r="J80" s="172"/>
      <c r="K80" s="172"/>
      <c r="L80" s="172"/>
      <c r="M80" s="172"/>
      <c r="N80" s="172"/>
      <c r="O80" s="521"/>
      <c r="P80" s="521"/>
      <c r="Q80" s="172"/>
      <c r="R80" s="172"/>
      <c r="S80" s="172"/>
      <c r="T80" s="172"/>
      <c r="U80" s="170"/>
      <c r="V80" s="521"/>
      <c r="W80" s="521"/>
      <c r="X80" s="172"/>
      <c r="Y80" s="172"/>
      <c r="Z80" s="172"/>
      <c r="AA80" s="172"/>
      <c r="AB80" s="172"/>
      <c r="AC80" s="536"/>
      <c r="AD80" s="536"/>
      <c r="AE80" s="172"/>
      <c r="AF80" s="330"/>
      <c r="AG80" s="330"/>
    </row>
    <row r="81" spans="1:33" x14ac:dyDescent="0.3">
      <c r="A81" s="299" t="s">
        <v>56</v>
      </c>
      <c r="B81" s="297"/>
      <c r="C81" s="171"/>
      <c r="D81" s="172"/>
      <c r="E81" s="172"/>
      <c r="F81" s="172"/>
      <c r="G81" s="172"/>
      <c r="H81" s="521"/>
      <c r="I81" s="521"/>
      <c r="J81" s="172"/>
      <c r="K81" s="172"/>
      <c r="L81" s="172"/>
      <c r="M81" s="172"/>
      <c r="N81" s="172"/>
      <c r="O81" s="521"/>
      <c r="P81" s="521"/>
      <c r="Q81" s="172"/>
      <c r="R81" s="172"/>
      <c r="S81" s="172"/>
      <c r="T81" s="172"/>
      <c r="U81" s="170"/>
      <c r="V81" s="521"/>
      <c r="W81" s="521"/>
      <c r="X81" s="172"/>
      <c r="Y81" s="172"/>
      <c r="Z81" s="172"/>
      <c r="AA81" s="172"/>
      <c r="AB81" s="172"/>
      <c r="AC81" s="536"/>
      <c r="AD81" s="536"/>
      <c r="AE81" s="172"/>
      <c r="AF81" s="330"/>
      <c r="AG81" s="330"/>
    </row>
    <row r="82" spans="1:33" x14ac:dyDescent="0.3">
      <c r="A82" s="299" t="s">
        <v>59</v>
      </c>
      <c r="B82" s="297"/>
      <c r="C82" s="171"/>
      <c r="D82" s="172"/>
      <c r="E82" s="172"/>
      <c r="F82" s="172"/>
      <c r="G82" s="172"/>
      <c r="H82" s="521"/>
      <c r="I82" s="521"/>
      <c r="J82" s="172"/>
      <c r="K82" s="172"/>
      <c r="L82" s="172"/>
      <c r="M82" s="172"/>
      <c r="N82" s="172"/>
      <c r="O82" s="521"/>
      <c r="P82" s="521"/>
      <c r="Q82" s="172"/>
      <c r="R82" s="172"/>
      <c r="S82" s="172"/>
      <c r="T82" s="172"/>
      <c r="U82" s="170"/>
      <c r="V82" s="521"/>
      <c r="W82" s="521"/>
      <c r="X82" s="172"/>
      <c r="Y82" s="172"/>
      <c r="Z82" s="172"/>
      <c r="AA82" s="172"/>
      <c r="AB82" s="172"/>
      <c r="AC82" s="536"/>
      <c r="AD82" s="536"/>
      <c r="AE82" s="172"/>
      <c r="AF82" s="330"/>
      <c r="AG82" s="330"/>
    </row>
    <row r="83" spans="1:33" x14ac:dyDescent="0.3">
      <c r="A83" s="299" t="s">
        <v>57</v>
      </c>
      <c r="B83" s="297"/>
      <c r="C83" s="171"/>
      <c r="D83" s="172"/>
      <c r="E83" s="172"/>
      <c r="F83" s="172"/>
      <c r="G83" s="172"/>
      <c r="H83" s="521"/>
      <c r="I83" s="521"/>
      <c r="J83" s="172"/>
      <c r="K83" s="172"/>
      <c r="L83" s="172">
        <v>72</v>
      </c>
      <c r="M83" s="172"/>
      <c r="N83" s="172"/>
      <c r="O83" s="521"/>
      <c r="P83" s="521"/>
      <c r="Q83" s="172"/>
      <c r="R83" s="172"/>
      <c r="S83" s="172"/>
      <c r="T83" s="172"/>
      <c r="U83" s="170"/>
      <c r="V83" s="521"/>
      <c r="W83" s="521"/>
      <c r="X83" s="172"/>
      <c r="Y83" s="172"/>
      <c r="Z83" s="172"/>
      <c r="AA83" s="172"/>
      <c r="AB83" s="172"/>
      <c r="AC83" s="536"/>
      <c r="AD83" s="536"/>
      <c r="AE83" s="172"/>
      <c r="AF83" s="330"/>
      <c r="AG83" s="330"/>
    </row>
    <row r="84" spans="1:33" x14ac:dyDescent="0.3">
      <c r="A84" s="299" t="s">
        <v>60</v>
      </c>
      <c r="B84" s="297"/>
      <c r="C84" s="171"/>
      <c r="D84" s="172"/>
      <c r="E84" s="172"/>
      <c r="F84" s="172"/>
      <c r="G84" s="172"/>
      <c r="H84" s="521"/>
      <c r="I84" s="521"/>
      <c r="J84" s="172"/>
      <c r="K84" s="172"/>
      <c r="L84" s="172"/>
      <c r="M84" s="172"/>
      <c r="N84" s="172"/>
      <c r="O84" s="521"/>
      <c r="P84" s="521"/>
      <c r="Q84" s="172"/>
      <c r="R84" s="172"/>
      <c r="S84" s="172"/>
      <c r="T84" s="172"/>
      <c r="U84" s="170"/>
      <c r="V84" s="521"/>
      <c r="W84" s="521"/>
      <c r="X84" s="172"/>
      <c r="Y84" s="172"/>
      <c r="Z84" s="172"/>
      <c r="AA84" s="172"/>
      <c r="AB84" s="172"/>
      <c r="AC84" s="536"/>
      <c r="AD84" s="536"/>
      <c r="AE84" s="172"/>
      <c r="AF84" s="330"/>
      <c r="AG84" s="330"/>
    </row>
    <row r="85" spans="1:33" ht="15" thickBot="1" x14ac:dyDescent="0.35">
      <c r="A85" s="299" t="s">
        <v>127</v>
      </c>
      <c r="B85" s="297"/>
      <c r="C85" s="173"/>
      <c r="D85" s="174"/>
      <c r="E85" s="174"/>
      <c r="F85" s="174"/>
      <c r="G85" s="174"/>
      <c r="H85" s="522"/>
      <c r="I85" s="522"/>
      <c r="J85" s="174"/>
      <c r="K85" s="174"/>
      <c r="L85" s="174"/>
      <c r="M85" s="174"/>
      <c r="N85" s="174"/>
      <c r="O85" s="522"/>
      <c r="P85" s="522"/>
      <c r="Q85" s="174"/>
      <c r="R85" s="174"/>
      <c r="S85" s="174"/>
      <c r="T85" s="174"/>
      <c r="U85" s="302"/>
      <c r="V85" s="522"/>
      <c r="W85" s="522"/>
      <c r="X85" s="174"/>
      <c r="Y85" s="174"/>
      <c r="Z85" s="174"/>
      <c r="AA85" s="174"/>
      <c r="AB85" s="174"/>
      <c r="AC85" s="534"/>
      <c r="AD85" s="534"/>
      <c r="AE85" s="174"/>
      <c r="AF85" s="331"/>
      <c r="AG85" s="331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144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50">
        <f t="shared" si="5"/>
        <v>0</v>
      </c>
      <c r="AF86" s="50">
        <f t="shared" si="5"/>
        <v>0</v>
      </c>
      <c r="AG86" s="50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170"/>
      <c r="F87" s="170">
        <v>13</v>
      </c>
      <c r="G87" s="170"/>
      <c r="H87" s="520"/>
      <c r="I87" s="520"/>
      <c r="J87" s="170"/>
      <c r="K87" s="170"/>
      <c r="L87" s="170"/>
      <c r="M87" s="170"/>
      <c r="N87" s="170">
        <v>6</v>
      </c>
      <c r="O87" s="520"/>
      <c r="P87" s="520"/>
      <c r="Q87" s="170"/>
      <c r="R87" s="170"/>
      <c r="S87" s="170"/>
      <c r="T87" s="183"/>
      <c r="U87" s="170">
        <v>19</v>
      </c>
      <c r="V87" s="535"/>
      <c r="W87" s="535"/>
      <c r="X87" s="170"/>
      <c r="Y87" s="170"/>
      <c r="Z87" s="183"/>
      <c r="AA87" s="183"/>
      <c r="AB87" s="183"/>
      <c r="AC87" s="535"/>
      <c r="AD87" s="535"/>
      <c r="AE87" s="170"/>
      <c r="AF87" s="329"/>
      <c r="AG87" s="329">
        <v>40</v>
      </c>
    </row>
    <row r="88" spans="1:33" x14ac:dyDescent="0.3">
      <c r="A88" s="63" t="s">
        <v>40</v>
      </c>
      <c r="B88" s="95"/>
      <c r="C88" s="171"/>
      <c r="D88" s="172"/>
      <c r="E88" s="172"/>
      <c r="F88" s="172"/>
      <c r="G88" s="172"/>
      <c r="H88" s="521"/>
      <c r="I88" s="521"/>
      <c r="J88" s="172"/>
      <c r="K88" s="172"/>
      <c r="L88" s="172"/>
      <c r="M88" s="172">
        <v>11</v>
      </c>
      <c r="N88" s="172"/>
      <c r="O88" s="521"/>
      <c r="P88" s="521"/>
      <c r="Q88" s="172"/>
      <c r="R88" s="172"/>
      <c r="S88" s="172">
        <v>20</v>
      </c>
      <c r="T88" s="186">
        <v>11</v>
      </c>
      <c r="U88" s="172">
        <v>31</v>
      </c>
      <c r="V88" s="535"/>
      <c r="W88" s="536"/>
      <c r="X88" s="172"/>
      <c r="Y88" s="172"/>
      <c r="Z88" s="186"/>
      <c r="AA88" s="186"/>
      <c r="AB88" s="186"/>
      <c r="AC88" s="536"/>
      <c r="AD88" s="536"/>
      <c r="AE88" s="172"/>
      <c r="AF88" s="330"/>
      <c r="AG88" s="330">
        <v>65</v>
      </c>
    </row>
    <row r="89" spans="1:33" x14ac:dyDescent="0.3">
      <c r="A89" s="63" t="s">
        <v>38</v>
      </c>
      <c r="B89" s="95"/>
      <c r="C89" s="171"/>
      <c r="D89" s="172"/>
      <c r="E89" s="172"/>
      <c r="F89" s="172"/>
      <c r="G89" s="172"/>
      <c r="H89" s="521"/>
      <c r="I89" s="521"/>
      <c r="J89" s="172"/>
      <c r="K89" s="172"/>
      <c r="L89" s="172"/>
      <c r="M89" s="172"/>
      <c r="N89" s="172">
        <v>6</v>
      </c>
      <c r="O89" s="521"/>
      <c r="P89" s="521"/>
      <c r="Q89" s="172"/>
      <c r="R89" s="172"/>
      <c r="S89" s="172">
        <v>67</v>
      </c>
      <c r="T89" s="186"/>
      <c r="U89" s="172"/>
      <c r="V89" s="536"/>
      <c r="W89" s="536"/>
      <c r="X89" s="172"/>
      <c r="Y89" s="172"/>
      <c r="Z89" s="186">
        <v>21</v>
      </c>
      <c r="AA89" s="186">
        <v>54</v>
      </c>
      <c r="AB89" s="186"/>
      <c r="AC89" s="536"/>
      <c r="AD89" s="536"/>
      <c r="AE89" s="172">
        <v>23</v>
      </c>
      <c r="AF89" s="330"/>
      <c r="AG89" s="330"/>
    </row>
    <row r="90" spans="1:33" x14ac:dyDescent="0.3">
      <c r="A90" s="63" t="s">
        <v>36</v>
      </c>
      <c r="B90" s="95"/>
      <c r="C90" s="171"/>
      <c r="D90" s="172"/>
      <c r="E90" s="172"/>
      <c r="F90" s="172"/>
      <c r="G90" s="172"/>
      <c r="H90" s="521"/>
      <c r="I90" s="521"/>
      <c r="J90" s="172"/>
      <c r="K90" s="172"/>
      <c r="L90" s="172"/>
      <c r="M90" s="172"/>
      <c r="N90" s="172"/>
      <c r="O90" s="521"/>
      <c r="P90" s="521"/>
      <c r="Q90" s="172"/>
      <c r="R90" s="172">
        <v>16</v>
      </c>
      <c r="S90" s="172"/>
      <c r="T90" s="186">
        <v>14</v>
      </c>
      <c r="U90" s="172">
        <v>32</v>
      </c>
      <c r="V90" s="536"/>
      <c r="W90" s="536"/>
      <c r="X90" s="172"/>
      <c r="Y90" s="172">
        <v>36</v>
      </c>
      <c r="Z90" s="186">
        <v>105</v>
      </c>
      <c r="AA90" s="186">
        <v>24</v>
      </c>
      <c r="AB90" s="186"/>
      <c r="AC90" s="536"/>
      <c r="AD90" s="536"/>
      <c r="AE90" s="172"/>
      <c r="AF90" s="330"/>
      <c r="AG90" s="330">
        <v>37</v>
      </c>
    </row>
    <row r="91" spans="1:33" x14ac:dyDescent="0.3">
      <c r="A91" s="64" t="s">
        <v>115</v>
      </c>
      <c r="B91" s="93"/>
      <c r="C91" s="173"/>
      <c r="D91" s="174"/>
      <c r="E91" s="174"/>
      <c r="F91" s="174"/>
      <c r="G91" s="174"/>
      <c r="H91" s="522"/>
      <c r="I91" s="522"/>
      <c r="J91" s="174"/>
      <c r="K91" s="174"/>
      <c r="L91" s="174"/>
      <c r="M91" s="174"/>
      <c r="N91" s="174"/>
      <c r="O91" s="522"/>
      <c r="P91" s="522"/>
      <c r="Q91" s="174"/>
      <c r="R91" s="174"/>
      <c r="S91" s="174">
        <v>17</v>
      </c>
      <c r="T91" s="189"/>
      <c r="U91" s="172"/>
      <c r="V91" s="534"/>
      <c r="W91" s="534"/>
      <c r="X91" s="174"/>
      <c r="Y91" s="174"/>
      <c r="Z91" s="189"/>
      <c r="AA91" s="189"/>
      <c r="AB91" s="189"/>
      <c r="AC91" s="534"/>
      <c r="AD91" s="534"/>
      <c r="AE91" s="174"/>
      <c r="AF91" s="331"/>
      <c r="AG91" s="331"/>
    </row>
    <row r="92" spans="1:33" x14ac:dyDescent="0.3">
      <c r="A92" s="64" t="s">
        <v>39</v>
      </c>
      <c r="B92" s="93"/>
      <c r="C92" s="173"/>
      <c r="D92" s="174"/>
      <c r="E92" s="174"/>
      <c r="F92" s="174"/>
      <c r="G92" s="174"/>
      <c r="H92" s="522"/>
      <c r="I92" s="522"/>
      <c r="J92" s="174"/>
      <c r="K92" s="174"/>
      <c r="L92" s="174"/>
      <c r="M92" s="174"/>
      <c r="N92" s="174"/>
      <c r="O92" s="522"/>
      <c r="P92" s="522"/>
      <c r="Q92" s="174"/>
      <c r="R92" s="174"/>
      <c r="S92" s="174"/>
      <c r="T92" s="189"/>
      <c r="U92" s="172">
        <v>19</v>
      </c>
      <c r="V92" s="534"/>
      <c r="W92" s="534"/>
      <c r="X92" s="174"/>
      <c r="Y92" s="174"/>
      <c r="Z92" s="189"/>
      <c r="AA92" s="189"/>
      <c r="AB92" s="189"/>
      <c r="AC92" s="534"/>
      <c r="AD92" s="534"/>
      <c r="AE92" s="174">
        <v>23</v>
      </c>
      <c r="AF92" s="331"/>
      <c r="AG92" s="331">
        <v>28</v>
      </c>
    </row>
    <row r="93" spans="1:33" x14ac:dyDescent="0.3">
      <c r="A93" s="64" t="s">
        <v>37</v>
      </c>
      <c r="B93" s="93"/>
      <c r="C93" s="173"/>
      <c r="D93" s="174"/>
      <c r="E93" s="174"/>
      <c r="F93" s="174"/>
      <c r="G93" s="174"/>
      <c r="H93" s="522"/>
      <c r="I93" s="522"/>
      <c r="J93" s="174"/>
      <c r="K93" s="174"/>
      <c r="L93" s="174"/>
      <c r="M93" s="174"/>
      <c r="N93" s="174"/>
      <c r="O93" s="522"/>
      <c r="P93" s="522"/>
      <c r="Q93" s="174"/>
      <c r="R93" s="174"/>
      <c r="S93" s="174"/>
      <c r="T93" s="189"/>
      <c r="U93" s="187"/>
      <c r="V93" s="522"/>
      <c r="W93" s="534"/>
      <c r="X93" s="174"/>
      <c r="Y93" s="174"/>
      <c r="Z93" s="189"/>
      <c r="AA93" s="189"/>
      <c r="AB93" s="189"/>
      <c r="AC93" s="534"/>
      <c r="AD93" s="534"/>
      <c r="AE93" s="174"/>
      <c r="AF93" s="331"/>
      <c r="AG93" s="331"/>
    </row>
    <row r="94" spans="1:33" x14ac:dyDescent="0.3">
      <c r="A94" s="64" t="s">
        <v>46</v>
      </c>
      <c r="B94" s="93"/>
      <c r="C94" s="173"/>
      <c r="D94" s="174"/>
      <c r="E94" s="174"/>
      <c r="F94" s="174"/>
      <c r="G94" s="174"/>
      <c r="H94" s="522"/>
      <c r="I94" s="522"/>
      <c r="J94" s="174"/>
      <c r="K94" s="174"/>
      <c r="L94" s="174"/>
      <c r="M94" s="174"/>
      <c r="N94" s="174"/>
      <c r="O94" s="522"/>
      <c r="P94" s="522"/>
      <c r="Q94" s="174"/>
      <c r="R94" s="174"/>
      <c r="S94" s="174"/>
      <c r="T94" s="189"/>
      <c r="U94" s="172"/>
      <c r="V94" s="534"/>
      <c r="W94" s="534"/>
      <c r="X94" s="174"/>
      <c r="Y94" s="174"/>
      <c r="Z94" s="189"/>
      <c r="AA94" s="189"/>
      <c r="AB94" s="189"/>
      <c r="AC94" s="534"/>
      <c r="AD94" s="534"/>
      <c r="AE94" s="174"/>
      <c r="AF94" s="331"/>
      <c r="AG94" s="331"/>
    </row>
    <row r="95" spans="1:33" ht="15" thickBot="1" x14ac:dyDescent="0.35">
      <c r="A95" s="64" t="s">
        <v>128</v>
      </c>
      <c r="B95" s="93"/>
      <c r="C95" s="173"/>
      <c r="D95" s="174"/>
      <c r="E95" s="174"/>
      <c r="F95" s="174"/>
      <c r="G95" s="174"/>
      <c r="H95" s="522"/>
      <c r="I95" s="522"/>
      <c r="J95" s="174"/>
      <c r="K95" s="174"/>
      <c r="L95" s="174"/>
      <c r="M95" s="174"/>
      <c r="N95" s="174"/>
      <c r="O95" s="522"/>
      <c r="P95" s="522"/>
      <c r="Q95" s="174"/>
      <c r="R95" s="174"/>
      <c r="S95" s="174">
        <v>68</v>
      </c>
      <c r="T95" s="189"/>
      <c r="U95" s="170"/>
      <c r="V95" s="534"/>
      <c r="W95" s="534"/>
      <c r="X95" s="174"/>
      <c r="Y95" s="174"/>
      <c r="Z95" s="189"/>
      <c r="AA95" s="189"/>
      <c r="AB95" s="189"/>
      <c r="AC95" s="534"/>
      <c r="AD95" s="534"/>
      <c r="AE95" s="174"/>
      <c r="AF95" s="331"/>
      <c r="AG95" s="331">
        <v>40</v>
      </c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13</v>
      </c>
      <c r="G96" s="120">
        <f t="shared" si="6"/>
        <v>0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0</v>
      </c>
      <c r="L96" s="12">
        <f>SUM(L87:L95)</f>
        <v>0</v>
      </c>
      <c r="M96" s="12">
        <f t="shared" si="6"/>
        <v>11</v>
      </c>
      <c r="N96" s="12">
        <f t="shared" si="6"/>
        <v>12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16</v>
      </c>
      <c r="S96" s="12">
        <f t="shared" si="6"/>
        <v>172</v>
      </c>
      <c r="T96" s="12">
        <f t="shared" si="6"/>
        <v>25</v>
      </c>
      <c r="U96" s="12">
        <f t="shared" si="6"/>
        <v>101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36</v>
      </c>
      <c r="Z96" s="12">
        <f t="shared" si="6"/>
        <v>126</v>
      </c>
      <c r="AA96" s="12">
        <f t="shared" si="6"/>
        <v>78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2">
        <f t="shared" si="6"/>
        <v>46</v>
      </c>
      <c r="AF96" s="12">
        <f t="shared" si="6"/>
        <v>0</v>
      </c>
      <c r="AG96" s="12">
        <f t="shared" si="6"/>
        <v>210</v>
      </c>
    </row>
    <row r="97" spans="1:33" x14ac:dyDescent="0.3">
      <c r="A97" s="62" t="s">
        <v>49</v>
      </c>
      <c r="B97" s="92"/>
      <c r="C97" s="169"/>
      <c r="D97" s="170"/>
      <c r="E97" s="170"/>
      <c r="F97" s="170"/>
      <c r="G97" s="170"/>
      <c r="H97" s="520"/>
      <c r="I97" s="520"/>
      <c r="J97" s="170"/>
      <c r="K97" s="170"/>
      <c r="L97" s="170"/>
      <c r="M97" s="170"/>
      <c r="N97" s="170"/>
      <c r="O97" s="520"/>
      <c r="P97" s="520"/>
      <c r="Q97" s="170"/>
      <c r="R97" s="170"/>
      <c r="S97" s="170"/>
      <c r="T97" s="183"/>
      <c r="U97" s="170"/>
      <c r="V97" s="535"/>
      <c r="W97" s="535"/>
      <c r="X97" s="170"/>
      <c r="Y97" s="170"/>
      <c r="Z97" s="183"/>
      <c r="AA97" s="183"/>
      <c r="AB97" s="183"/>
      <c r="AC97" s="535"/>
      <c r="AD97" s="535"/>
      <c r="AE97" s="170"/>
      <c r="AF97" s="329"/>
      <c r="AG97" s="329"/>
    </row>
    <row r="98" spans="1:33" x14ac:dyDescent="0.3">
      <c r="A98" s="63" t="s">
        <v>50</v>
      </c>
      <c r="B98" s="95"/>
      <c r="C98" s="171"/>
      <c r="D98" s="172"/>
      <c r="E98" s="172"/>
      <c r="F98" s="172"/>
      <c r="G98" s="172"/>
      <c r="H98" s="521"/>
      <c r="I98" s="521"/>
      <c r="J98" s="172"/>
      <c r="K98" s="172"/>
      <c r="L98" s="172"/>
      <c r="M98" s="172"/>
      <c r="N98" s="172"/>
      <c r="O98" s="521"/>
      <c r="P98" s="521"/>
      <c r="Q98" s="172"/>
      <c r="R98" s="172"/>
      <c r="S98" s="172"/>
      <c r="T98" s="186"/>
      <c r="U98" s="170"/>
      <c r="V98" s="536"/>
      <c r="W98" s="536"/>
      <c r="X98" s="172"/>
      <c r="Y98" s="172"/>
      <c r="Z98" s="186"/>
      <c r="AA98" s="186"/>
      <c r="AB98" s="186"/>
      <c r="AC98" s="536"/>
      <c r="AD98" s="536"/>
      <c r="AE98" s="172"/>
      <c r="AF98" s="330"/>
      <c r="AG98" s="330"/>
    </row>
    <row r="99" spans="1:33" x14ac:dyDescent="0.3">
      <c r="A99" s="63" t="s">
        <v>51</v>
      </c>
      <c r="B99" s="95"/>
      <c r="C99" s="171"/>
      <c r="D99" s="172"/>
      <c r="E99" s="172"/>
      <c r="F99" s="172"/>
      <c r="G99" s="172"/>
      <c r="H99" s="521"/>
      <c r="I99" s="521"/>
      <c r="J99" s="172"/>
      <c r="K99" s="172"/>
      <c r="L99" s="172"/>
      <c r="M99" s="172"/>
      <c r="N99" s="172"/>
      <c r="O99" s="521"/>
      <c r="P99" s="521"/>
      <c r="Q99" s="172"/>
      <c r="R99" s="172"/>
      <c r="S99" s="172"/>
      <c r="T99" s="186"/>
      <c r="U99" s="170"/>
      <c r="V99" s="536"/>
      <c r="W99" s="536"/>
      <c r="X99" s="172"/>
      <c r="Y99" s="172"/>
      <c r="Z99" s="186"/>
      <c r="AA99" s="186"/>
      <c r="AB99" s="186"/>
      <c r="AC99" s="536"/>
      <c r="AD99" s="536"/>
      <c r="AE99" s="172"/>
      <c r="AF99" s="330"/>
      <c r="AG99" s="330"/>
    </row>
    <row r="100" spans="1:33" x14ac:dyDescent="0.3">
      <c r="A100" s="63" t="s">
        <v>52</v>
      </c>
      <c r="B100" s="95"/>
      <c r="C100" s="171"/>
      <c r="D100" s="172"/>
      <c r="E100" s="172"/>
      <c r="F100" s="172"/>
      <c r="G100" s="172"/>
      <c r="H100" s="521"/>
      <c r="I100" s="521"/>
      <c r="J100" s="172"/>
      <c r="K100" s="172"/>
      <c r="L100" s="172"/>
      <c r="M100" s="172"/>
      <c r="N100" s="172"/>
      <c r="O100" s="521"/>
      <c r="P100" s="521"/>
      <c r="Q100" s="172"/>
      <c r="R100" s="172"/>
      <c r="S100" s="172"/>
      <c r="T100" s="186"/>
      <c r="U100" s="170"/>
      <c r="V100" s="536"/>
      <c r="W100" s="536"/>
      <c r="X100" s="172"/>
      <c r="Y100" s="172"/>
      <c r="Z100" s="186"/>
      <c r="AA100" s="186"/>
      <c r="AB100" s="186"/>
      <c r="AC100" s="536"/>
      <c r="AD100" s="536"/>
      <c r="AE100" s="172"/>
      <c r="AF100" s="330"/>
      <c r="AG100" s="330"/>
    </row>
    <row r="101" spans="1:33" x14ac:dyDescent="0.3">
      <c r="A101" s="64" t="s">
        <v>53</v>
      </c>
      <c r="B101" s="93"/>
      <c r="C101" s="173"/>
      <c r="D101" s="174"/>
      <c r="E101" s="174"/>
      <c r="F101" s="174"/>
      <c r="G101" s="174"/>
      <c r="H101" s="522"/>
      <c r="I101" s="522"/>
      <c r="J101" s="174"/>
      <c r="K101" s="174"/>
      <c r="L101" s="174"/>
      <c r="M101" s="174"/>
      <c r="N101" s="174"/>
      <c r="O101" s="522"/>
      <c r="P101" s="522"/>
      <c r="Q101" s="174"/>
      <c r="R101" s="174"/>
      <c r="S101" s="174"/>
      <c r="T101" s="189"/>
      <c r="U101" s="170"/>
      <c r="V101" s="534"/>
      <c r="W101" s="534"/>
      <c r="X101" s="174"/>
      <c r="Y101" s="174"/>
      <c r="Z101" s="189"/>
      <c r="AA101" s="189"/>
      <c r="AB101" s="189"/>
      <c r="AC101" s="534"/>
      <c r="AD101" s="534"/>
      <c r="AE101" s="174"/>
      <c r="AF101" s="331"/>
      <c r="AG101" s="331"/>
    </row>
    <row r="102" spans="1:33" ht="15" thickBot="1" x14ac:dyDescent="0.35">
      <c r="A102" s="64" t="s">
        <v>54</v>
      </c>
      <c r="B102" s="93"/>
      <c r="C102" s="173"/>
      <c r="D102" s="174"/>
      <c r="E102" s="174"/>
      <c r="F102" s="174"/>
      <c r="G102" s="174"/>
      <c r="H102" s="522"/>
      <c r="I102" s="522"/>
      <c r="J102" s="174"/>
      <c r="K102" s="174"/>
      <c r="L102" s="174"/>
      <c r="M102" s="174"/>
      <c r="N102" s="174"/>
      <c r="O102" s="522"/>
      <c r="P102" s="522"/>
      <c r="Q102" s="174"/>
      <c r="R102" s="174"/>
      <c r="S102" s="174"/>
      <c r="T102" s="189"/>
      <c r="U102" s="170"/>
      <c r="V102" s="534"/>
      <c r="W102" s="534"/>
      <c r="X102" s="174"/>
      <c r="Y102" s="174"/>
      <c r="Z102" s="189"/>
      <c r="AA102" s="189"/>
      <c r="AB102" s="189"/>
      <c r="AC102" s="534"/>
      <c r="AD102" s="534"/>
      <c r="AE102" s="174"/>
      <c r="AF102" s="331"/>
      <c r="AG102" s="331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2">
        <f t="shared" si="7"/>
        <v>0</v>
      </c>
      <c r="AF103" s="12">
        <f t="shared" si="7"/>
        <v>0</v>
      </c>
      <c r="AG103" s="12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170"/>
      <c r="F104" s="170"/>
      <c r="G104" s="170"/>
      <c r="H104" s="520"/>
      <c r="I104" s="520"/>
      <c r="J104" s="170"/>
      <c r="K104" s="170"/>
      <c r="L104" s="170"/>
      <c r="M104" s="170"/>
      <c r="N104" s="170"/>
      <c r="O104" s="520"/>
      <c r="P104" s="520"/>
      <c r="Q104" s="170"/>
      <c r="R104" s="170"/>
      <c r="S104" s="170"/>
      <c r="T104" s="183"/>
      <c r="U104" s="170"/>
      <c r="V104" s="535"/>
      <c r="W104" s="535"/>
      <c r="X104" s="170"/>
      <c r="Y104" s="170"/>
      <c r="Z104" s="183"/>
      <c r="AA104" s="183"/>
      <c r="AB104" s="183"/>
      <c r="AC104" s="535"/>
      <c r="AD104" s="535"/>
      <c r="AE104" s="170"/>
      <c r="AF104" s="329"/>
      <c r="AG104" s="329"/>
    </row>
    <row r="105" spans="1:33" x14ac:dyDescent="0.3">
      <c r="A105" s="63" t="s">
        <v>63</v>
      </c>
      <c r="B105" s="95"/>
      <c r="C105" s="171"/>
      <c r="D105" s="172"/>
      <c r="E105" s="172"/>
      <c r="F105" s="172"/>
      <c r="G105" s="172"/>
      <c r="H105" s="521"/>
      <c r="I105" s="521"/>
      <c r="J105" s="172"/>
      <c r="K105" s="172"/>
      <c r="L105" s="172"/>
      <c r="M105" s="172"/>
      <c r="N105" s="172"/>
      <c r="O105" s="521"/>
      <c r="P105" s="521"/>
      <c r="Q105" s="172"/>
      <c r="R105" s="172"/>
      <c r="S105" s="172"/>
      <c r="T105" s="186"/>
      <c r="U105" s="170"/>
      <c r="V105" s="536"/>
      <c r="W105" s="536"/>
      <c r="X105" s="172"/>
      <c r="Y105" s="172"/>
      <c r="Z105" s="186"/>
      <c r="AA105" s="186"/>
      <c r="AB105" s="186"/>
      <c r="AC105" s="536"/>
      <c r="AD105" s="536"/>
      <c r="AE105" s="172"/>
      <c r="AF105" s="330"/>
      <c r="AG105" s="330"/>
    </row>
    <row r="106" spans="1:33" x14ac:dyDescent="0.3">
      <c r="A106" s="63" t="s">
        <v>64</v>
      </c>
      <c r="B106" s="95"/>
      <c r="C106" s="171"/>
      <c r="D106" s="172"/>
      <c r="E106" s="172"/>
      <c r="F106" s="172"/>
      <c r="G106" s="172"/>
      <c r="H106" s="521"/>
      <c r="I106" s="521"/>
      <c r="J106" s="172"/>
      <c r="K106" s="172"/>
      <c r="L106" s="172"/>
      <c r="M106" s="172"/>
      <c r="N106" s="172"/>
      <c r="O106" s="521"/>
      <c r="P106" s="521"/>
      <c r="Q106" s="172"/>
      <c r="R106" s="172"/>
      <c r="S106" s="172"/>
      <c r="T106" s="186"/>
      <c r="U106" s="170"/>
      <c r="V106" s="536"/>
      <c r="W106" s="536"/>
      <c r="X106" s="172"/>
      <c r="Y106" s="172"/>
      <c r="Z106" s="186"/>
      <c r="AA106" s="186"/>
      <c r="AB106" s="186"/>
      <c r="AC106" s="536"/>
      <c r="AD106" s="536"/>
      <c r="AE106" s="172"/>
      <c r="AF106" s="330"/>
      <c r="AG106" s="330"/>
    </row>
    <row r="107" spans="1:33" x14ac:dyDescent="0.3">
      <c r="A107" s="63" t="s">
        <v>65</v>
      </c>
      <c r="B107" s="95"/>
      <c r="C107" s="171"/>
      <c r="D107" s="172"/>
      <c r="E107" s="172"/>
      <c r="F107" s="172"/>
      <c r="G107" s="172"/>
      <c r="H107" s="521"/>
      <c r="I107" s="521"/>
      <c r="J107" s="172"/>
      <c r="K107" s="172"/>
      <c r="L107" s="172"/>
      <c r="M107" s="172"/>
      <c r="N107" s="172"/>
      <c r="O107" s="521"/>
      <c r="P107" s="521"/>
      <c r="Q107" s="172"/>
      <c r="R107" s="172"/>
      <c r="S107" s="172"/>
      <c r="T107" s="186"/>
      <c r="U107" s="170"/>
      <c r="V107" s="536"/>
      <c r="W107" s="536"/>
      <c r="X107" s="172"/>
      <c r="Y107" s="172"/>
      <c r="Z107" s="186"/>
      <c r="AA107" s="186"/>
      <c r="AB107" s="186"/>
      <c r="AC107" s="536"/>
      <c r="AD107" s="536"/>
      <c r="AE107" s="172"/>
      <c r="AF107" s="330"/>
      <c r="AG107" s="330"/>
    </row>
    <row r="108" spans="1:33" x14ac:dyDescent="0.3">
      <c r="A108" s="64" t="s">
        <v>66</v>
      </c>
      <c r="B108" s="93"/>
      <c r="C108" s="173"/>
      <c r="D108" s="174"/>
      <c r="E108" s="174"/>
      <c r="F108" s="174"/>
      <c r="G108" s="174"/>
      <c r="H108" s="522"/>
      <c r="I108" s="522"/>
      <c r="J108" s="174"/>
      <c r="K108" s="174"/>
      <c r="L108" s="174"/>
      <c r="M108" s="174"/>
      <c r="N108" s="174"/>
      <c r="O108" s="522"/>
      <c r="P108" s="522"/>
      <c r="Q108" s="174"/>
      <c r="R108" s="174"/>
      <c r="S108" s="174"/>
      <c r="T108" s="189"/>
      <c r="U108" s="170"/>
      <c r="V108" s="534"/>
      <c r="W108" s="534"/>
      <c r="X108" s="174"/>
      <c r="Y108" s="174"/>
      <c r="Z108" s="189"/>
      <c r="AA108" s="189"/>
      <c r="AB108" s="189"/>
      <c r="AC108" s="534"/>
      <c r="AD108" s="534"/>
      <c r="AE108" s="174"/>
      <c r="AF108" s="331"/>
      <c r="AG108" s="331"/>
    </row>
    <row r="109" spans="1:33" ht="15" thickBot="1" x14ac:dyDescent="0.35">
      <c r="A109" s="64" t="s">
        <v>67</v>
      </c>
      <c r="B109" s="93"/>
      <c r="C109" s="173"/>
      <c r="D109" s="174"/>
      <c r="E109" s="174"/>
      <c r="F109" s="174"/>
      <c r="G109" s="174"/>
      <c r="H109" s="522"/>
      <c r="I109" s="522"/>
      <c r="J109" s="174"/>
      <c r="K109" s="174"/>
      <c r="L109" s="174"/>
      <c r="M109" s="174"/>
      <c r="N109" s="174"/>
      <c r="O109" s="522"/>
      <c r="P109" s="522"/>
      <c r="Q109" s="174"/>
      <c r="R109" s="174"/>
      <c r="S109" s="174"/>
      <c r="T109" s="189"/>
      <c r="U109" s="170"/>
      <c r="V109" s="534"/>
      <c r="W109" s="534"/>
      <c r="X109" s="174"/>
      <c r="Y109" s="174"/>
      <c r="Z109" s="189"/>
      <c r="AA109" s="189"/>
      <c r="AB109" s="189"/>
      <c r="AC109" s="534"/>
      <c r="AD109" s="534"/>
      <c r="AE109" s="174"/>
      <c r="AF109" s="331"/>
      <c r="AG109" s="331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2">
        <f t="shared" si="9"/>
        <v>0</v>
      </c>
      <c r="AF110" s="12">
        <f t="shared" si="9"/>
        <v>0</v>
      </c>
      <c r="AG110" s="12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170"/>
      <c r="F111" s="170"/>
      <c r="G111" s="170"/>
      <c r="H111" s="520"/>
      <c r="I111" s="520"/>
      <c r="J111" s="170"/>
      <c r="K111" s="170"/>
      <c r="L111" s="170"/>
      <c r="M111" s="170"/>
      <c r="N111" s="170"/>
      <c r="O111" s="520"/>
      <c r="P111" s="520"/>
      <c r="Q111" s="170"/>
      <c r="R111" s="170"/>
      <c r="S111" s="170"/>
      <c r="T111" s="183"/>
      <c r="U111" s="170"/>
      <c r="V111" s="535"/>
      <c r="W111" s="535"/>
      <c r="X111" s="170"/>
      <c r="Y111" s="170"/>
      <c r="Z111" s="183"/>
      <c r="AA111" s="183"/>
      <c r="AB111" s="183"/>
      <c r="AC111" s="535"/>
      <c r="AD111" s="535"/>
      <c r="AE111" s="170"/>
      <c r="AF111" s="329"/>
      <c r="AG111" s="329"/>
    </row>
    <row r="112" spans="1:33" x14ac:dyDescent="0.3">
      <c r="A112" s="63" t="s">
        <v>80</v>
      </c>
      <c r="B112" s="95"/>
      <c r="C112" s="171">
        <v>40</v>
      </c>
      <c r="D112" s="172"/>
      <c r="E112" s="172"/>
      <c r="F112" s="172"/>
      <c r="G112" s="172"/>
      <c r="H112" s="521"/>
      <c r="I112" s="521"/>
      <c r="J112" s="172"/>
      <c r="K112" s="172"/>
      <c r="L112" s="172"/>
      <c r="M112" s="172"/>
      <c r="N112" s="172"/>
      <c r="O112" s="521"/>
      <c r="P112" s="521"/>
      <c r="Q112" s="172"/>
      <c r="R112" s="172"/>
      <c r="S112" s="172"/>
      <c r="T112" s="186"/>
      <c r="U112" s="170"/>
      <c r="V112" s="536"/>
      <c r="W112" s="536"/>
      <c r="X112" s="172"/>
      <c r="Y112" s="172"/>
      <c r="Z112" s="187"/>
      <c r="AA112" s="186"/>
      <c r="AB112" s="187"/>
      <c r="AC112" s="536"/>
      <c r="AD112" s="536"/>
      <c r="AE112" s="172"/>
      <c r="AF112" s="330"/>
      <c r="AG112" s="330"/>
    </row>
    <row r="113" spans="1:33" x14ac:dyDescent="0.3">
      <c r="A113" s="63" t="s">
        <v>77</v>
      </c>
      <c r="B113" s="95"/>
      <c r="C113" s="171">
        <v>40</v>
      </c>
      <c r="D113" s="172"/>
      <c r="E113" s="172"/>
      <c r="F113" s="172"/>
      <c r="G113" s="172"/>
      <c r="H113" s="521"/>
      <c r="I113" s="521"/>
      <c r="J113" s="172"/>
      <c r="K113" s="172"/>
      <c r="L113" s="172"/>
      <c r="M113" s="172"/>
      <c r="N113" s="172"/>
      <c r="O113" s="521"/>
      <c r="P113" s="521"/>
      <c r="Q113" s="172"/>
      <c r="R113" s="172"/>
      <c r="S113" s="172"/>
      <c r="T113" s="186"/>
      <c r="U113" s="170"/>
      <c r="V113" s="536"/>
      <c r="W113" s="536"/>
      <c r="X113" s="172"/>
      <c r="Y113" s="172"/>
      <c r="Z113" s="186"/>
      <c r="AA113" s="186"/>
      <c r="AB113" s="186"/>
      <c r="AC113" s="536"/>
      <c r="AD113" s="536"/>
      <c r="AE113" s="172"/>
      <c r="AF113" s="330"/>
      <c r="AG113" s="330"/>
    </row>
    <row r="114" spans="1:33" x14ac:dyDescent="0.3">
      <c r="A114" s="63" t="s">
        <v>75</v>
      </c>
      <c r="B114" s="95"/>
      <c r="C114" s="171"/>
      <c r="D114" s="172"/>
      <c r="E114" s="172"/>
      <c r="F114" s="172"/>
      <c r="G114" s="172"/>
      <c r="H114" s="521"/>
      <c r="I114" s="521"/>
      <c r="J114" s="172"/>
      <c r="K114" s="172"/>
      <c r="L114" s="172"/>
      <c r="M114" s="172"/>
      <c r="N114" s="172"/>
      <c r="O114" s="521"/>
      <c r="P114" s="521"/>
      <c r="Q114" s="172"/>
      <c r="R114" s="172"/>
      <c r="S114" s="172"/>
      <c r="T114" s="186"/>
      <c r="U114" s="170"/>
      <c r="V114" s="536"/>
      <c r="W114" s="536"/>
      <c r="X114" s="172"/>
      <c r="Y114" s="172"/>
      <c r="Z114" s="186"/>
      <c r="AA114" s="186"/>
      <c r="AB114" s="186"/>
      <c r="AC114" s="536"/>
      <c r="AD114" s="536"/>
      <c r="AE114" s="172"/>
      <c r="AF114" s="330"/>
      <c r="AG114" s="330"/>
    </row>
    <row r="115" spans="1:33" x14ac:dyDescent="0.3">
      <c r="A115" s="64" t="s">
        <v>113</v>
      </c>
      <c r="B115" s="93"/>
      <c r="C115" s="173"/>
      <c r="D115" s="174"/>
      <c r="E115" s="174"/>
      <c r="F115" s="174"/>
      <c r="G115" s="174"/>
      <c r="H115" s="522"/>
      <c r="I115" s="522"/>
      <c r="J115" s="174"/>
      <c r="K115" s="174"/>
      <c r="L115" s="174">
        <v>22</v>
      </c>
      <c r="M115" s="174"/>
      <c r="N115" s="174"/>
      <c r="O115" s="522"/>
      <c r="P115" s="522"/>
      <c r="Q115" s="174"/>
      <c r="R115" s="174"/>
      <c r="S115" s="174"/>
      <c r="T115" s="189"/>
      <c r="U115" s="170"/>
      <c r="V115" s="534"/>
      <c r="W115" s="534"/>
      <c r="X115" s="174"/>
      <c r="Y115" s="174"/>
      <c r="Z115" s="189"/>
      <c r="AA115" s="189"/>
      <c r="AB115" s="189"/>
      <c r="AC115" s="534"/>
      <c r="AD115" s="534"/>
      <c r="AE115" s="174"/>
      <c r="AF115" s="331"/>
      <c r="AG115" s="331"/>
    </row>
    <row r="116" spans="1:33" x14ac:dyDescent="0.3">
      <c r="A116" s="64" t="s">
        <v>78</v>
      </c>
      <c r="B116" s="93"/>
      <c r="C116" s="173"/>
      <c r="D116" s="174"/>
      <c r="E116" s="174"/>
      <c r="F116" s="174"/>
      <c r="G116" s="174"/>
      <c r="H116" s="522"/>
      <c r="I116" s="522"/>
      <c r="J116" s="174"/>
      <c r="K116" s="174"/>
      <c r="L116" s="174"/>
      <c r="M116" s="174"/>
      <c r="N116" s="174"/>
      <c r="O116" s="522"/>
      <c r="P116" s="522"/>
      <c r="Q116" s="174"/>
      <c r="R116" s="174"/>
      <c r="S116" s="174"/>
      <c r="T116" s="189"/>
      <c r="U116" s="170"/>
      <c r="V116" s="534"/>
      <c r="W116" s="534"/>
      <c r="X116" s="174"/>
      <c r="Y116" s="174"/>
      <c r="Z116" s="189"/>
      <c r="AA116" s="189"/>
      <c r="AB116" s="189"/>
      <c r="AC116" s="534"/>
      <c r="AD116" s="534"/>
      <c r="AE116" s="174"/>
      <c r="AF116" s="331"/>
      <c r="AG116" s="331"/>
    </row>
    <row r="117" spans="1:33" x14ac:dyDescent="0.3">
      <c r="A117" s="64" t="s">
        <v>76</v>
      </c>
      <c r="B117" s="93"/>
      <c r="C117" s="173"/>
      <c r="D117" s="174"/>
      <c r="E117" s="174"/>
      <c r="F117" s="174"/>
      <c r="G117" s="174"/>
      <c r="H117" s="522"/>
      <c r="I117" s="522"/>
      <c r="J117" s="174"/>
      <c r="K117" s="174"/>
      <c r="L117" s="174"/>
      <c r="M117" s="174"/>
      <c r="N117" s="174"/>
      <c r="O117" s="522"/>
      <c r="P117" s="522"/>
      <c r="Q117" s="174"/>
      <c r="R117" s="174"/>
      <c r="S117" s="174"/>
      <c r="T117" s="189"/>
      <c r="U117" s="170"/>
      <c r="V117" s="534"/>
      <c r="W117" s="534"/>
      <c r="X117" s="174"/>
      <c r="Y117" s="174"/>
      <c r="Z117" s="189"/>
      <c r="AA117" s="189"/>
      <c r="AB117" s="189"/>
      <c r="AC117" s="534"/>
      <c r="AD117" s="534"/>
      <c r="AE117" s="174"/>
      <c r="AF117" s="331"/>
      <c r="AG117" s="331"/>
    </row>
    <row r="118" spans="1:33" x14ac:dyDescent="0.3">
      <c r="A118" s="64" t="s">
        <v>79</v>
      </c>
      <c r="B118" s="93"/>
      <c r="C118" s="173"/>
      <c r="D118" s="174"/>
      <c r="E118" s="174"/>
      <c r="F118" s="174"/>
      <c r="G118" s="174"/>
      <c r="H118" s="522"/>
      <c r="I118" s="522"/>
      <c r="J118" s="174"/>
      <c r="K118" s="174"/>
      <c r="L118" s="174"/>
      <c r="M118" s="174"/>
      <c r="N118" s="174"/>
      <c r="O118" s="522"/>
      <c r="P118" s="522"/>
      <c r="Q118" s="174"/>
      <c r="R118" s="174"/>
      <c r="S118" s="174"/>
      <c r="T118" s="189"/>
      <c r="U118" s="170"/>
      <c r="V118" s="534"/>
      <c r="W118" s="534"/>
      <c r="X118" s="174"/>
      <c r="Y118" s="174"/>
      <c r="Z118" s="189"/>
      <c r="AA118" s="189"/>
      <c r="AB118" s="189"/>
      <c r="AC118" s="534"/>
      <c r="AD118" s="534"/>
      <c r="AE118" s="174"/>
      <c r="AF118" s="331"/>
      <c r="AG118" s="331"/>
    </row>
    <row r="119" spans="1:33" ht="15" thickBot="1" x14ac:dyDescent="0.35">
      <c r="A119" s="64" t="s">
        <v>145</v>
      </c>
      <c r="B119" s="93"/>
      <c r="C119" s="173"/>
      <c r="D119" s="174"/>
      <c r="E119" s="174"/>
      <c r="F119" s="174"/>
      <c r="G119" s="174"/>
      <c r="H119" s="522"/>
      <c r="I119" s="522"/>
      <c r="J119" s="174"/>
      <c r="K119" s="174"/>
      <c r="L119" s="174">
        <v>22</v>
      </c>
      <c r="M119" s="174"/>
      <c r="N119" s="174"/>
      <c r="O119" s="522"/>
      <c r="P119" s="522"/>
      <c r="Q119" s="174"/>
      <c r="R119" s="174"/>
      <c r="S119" s="174"/>
      <c r="T119" s="189"/>
      <c r="U119" s="170"/>
      <c r="V119" s="534"/>
      <c r="W119" s="534"/>
      <c r="X119" s="174"/>
      <c r="Y119" s="174"/>
      <c r="Z119" s="189"/>
      <c r="AA119" s="189"/>
      <c r="AB119" s="189"/>
      <c r="AC119" s="534"/>
      <c r="AD119" s="534"/>
      <c r="AE119" s="174"/>
      <c r="AF119" s="331"/>
      <c r="AG119" s="331"/>
    </row>
    <row r="120" spans="1:33" ht="15" thickBot="1" x14ac:dyDescent="0.35">
      <c r="A120" s="36"/>
      <c r="B120" s="4"/>
      <c r="C120" s="12">
        <f>SUM(C111:C119)</f>
        <v>80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44</v>
      </c>
      <c r="M120" s="12">
        <f t="shared" ref="M120:R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ref="S120:AG120" si="12">SUM(S111:S119)</f>
        <v>0</v>
      </c>
      <c r="T120" s="12">
        <f t="shared" si="12"/>
        <v>0</v>
      </c>
      <c r="U120" s="12">
        <f t="shared" si="12"/>
        <v>0</v>
      </c>
      <c r="V120" s="12">
        <f t="shared" si="12"/>
        <v>0</v>
      </c>
      <c r="W120" s="12">
        <f t="shared" si="12"/>
        <v>0</v>
      </c>
      <c r="X120" s="12">
        <f t="shared" si="12"/>
        <v>0</v>
      </c>
      <c r="Y120" s="12">
        <f t="shared" si="12"/>
        <v>0</v>
      </c>
      <c r="Z120" s="12">
        <f t="shared" si="12"/>
        <v>0</v>
      </c>
      <c r="AA120" s="12">
        <f t="shared" si="12"/>
        <v>0</v>
      </c>
      <c r="AB120" s="12">
        <f t="shared" si="12"/>
        <v>0</v>
      </c>
      <c r="AC120" s="12">
        <f t="shared" si="12"/>
        <v>0</v>
      </c>
      <c r="AD120" s="12">
        <f t="shared" si="12"/>
        <v>0</v>
      </c>
      <c r="AE120" s="12">
        <f t="shared" si="12"/>
        <v>0</v>
      </c>
      <c r="AF120" s="12">
        <f t="shared" si="12"/>
        <v>0</v>
      </c>
      <c r="AG120" s="12">
        <f t="shared" si="12"/>
        <v>0</v>
      </c>
    </row>
    <row r="121" spans="1:33" x14ac:dyDescent="0.3">
      <c r="A121" s="62" t="s">
        <v>143</v>
      </c>
      <c r="B121" s="92"/>
      <c r="C121" s="169"/>
      <c r="D121" s="170"/>
      <c r="E121" s="170">
        <v>33</v>
      </c>
      <c r="F121" s="170"/>
      <c r="G121" s="170"/>
      <c r="H121" s="520"/>
      <c r="I121" s="520"/>
      <c r="J121" s="170"/>
      <c r="K121" s="170"/>
      <c r="L121" s="170"/>
      <c r="M121" s="170"/>
      <c r="N121" s="170"/>
      <c r="O121" s="520"/>
      <c r="P121" s="520"/>
      <c r="Q121" s="170"/>
      <c r="R121" s="170"/>
      <c r="S121" s="170"/>
      <c r="T121" s="183"/>
      <c r="U121" s="170">
        <v>8</v>
      </c>
      <c r="V121" s="535"/>
      <c r="W121" s="535"/>
      <c r="X121" s="170"/>
      <c r="Y121" s="170"/>
      <c r="Z121" s="183">
        <v>8</v>
      </c>
      <c r="AA121" s="183"/>
      <c r="AB121" s="183"/>
      <c r="AC121" s="535"/>
      <c r="AD121" s="535"/>
      <c r="AE121" s="170"/>
      <c r="AF121" s="329"/>
      <c r="AG121" s="329"/>
    </row>
    <row r="122" spans="1:33" x14ac:dyDescent="0.3">
      <c r="A122" s="63" t="s">
        <v>90</v>
      </c>
      <c r="B122" s="95"/>
      <c r="C122" s="171"/>
      <c r="D122" s="172"/>
      <c r="E122" s="172"/>
      <c r="F122" s="172"/>
      <c r="G122" s="172"/>
      <c r="H122" s="521"/>
      <c r="I122" s="521"/>
      <c r="J122" s="172"/>
      <c r="K122" s="172"/>
      <c r="L122" s="172"/>
      <c r="M122" s="172"/>
      <c r="N122" s="172"/>
      <c r="O122" s="521"/>
      <c r="P122" s="521"/>
      <c r="Q122" s="172"/>
      <c r="R122" s="172"/>
      <c r="S122" s="172"/>
      <c r="T122" s="186">
        <v>5</v>
      </c>
      <c r="U122" s="170"/>
      <c r="V122" s="536"/>
      <c r="W122" s="536"/>
      <c r="X122" s="172"/>
      <c r="Y122" s="172"/>
      <c r="Z122" s="187"/>
      <c r="AA122" s="186"/>
      <c r="AB122" s="187"/>
      <c r="AC122" s="536"/>
      <c r="AD122" s="536"/>
      <c r="AE122" s="172"/>
      <c r="AF122" s="330"/>
      <c r="AG122" s="330"/>
    </row>
    <row r="123" spans="1:33" x14ac:dyDescent="0.3">
      <c r="A123" s="63" t="s">
        <v>87</v>
      </c>
      <c r="B123" s="95"/>
      <c r="C123" s="171"/>
      <c r="D123" s="172"/>
      <c r="E123" s="172"/>
      <c r="F123" s="172"/>
      <c r="G123" s="172"/>
      <c r="H123" s="521"/>
      <c r="I123" s="521"/>
      <c r="J123" s="172">
        <v>12</v>
      </c>
      <c r="K123" s="172"/>
      <c r="L123" s="172"/>
      <c r="M123" s="172"/>
      <c r="N123" s="172">
        <v>37</v>
      </c>
      <c r="O123" s="521"/>
      <c r="P123" s="521"/>
      <c r="Q123" s="172"/>
      <c r="R123" s="172"/>
      <c r="S123" s="172"/>
      <c r="T123" s="186"/>
      <c r="U123" s="170"/>
      <c r="V123" s="536"/>
      <c r="W123" s="536"/>
      <c r="X123" s="172"/>
      <c r="Y123" s="172"/>
      <c r="Z123" s="186"/>
      <c r="AA123" s="186"/>
      <c r="AB123" s="186"/>
      <c r="AC123" s="536"/>
      <c r="AD123" s="536"/>
      <c r="AE123" s="172"/>
      <c r="AF123" s="330"/>
      <c r="AG123" s="330"/>
    </row>
    <row r="124" spans="1:33" x14ac:dyDescent="0.3">
      <c r="A124" s="63" t="s">
        <v>85</v>
      </c>
      <c r="B124" s="95"/>
      <c r="C124" s="171">
        <v>48</v>
      </c>
      <c r="D124" s="172"/>
      <c r="E124" s="172">
        <v>33</v>
      </c>
      <c r="F124" s="172"/>
      <c r="G124" s="172"/>
      <c r="H124" s="521"/>
      <c r="I124" s="521"/>
      <c r="J124" s="172"/>
      <c r="K124" s="172"/>
      <c r="L124" s="172"/>
      <c r="M124" s="172"/>
      <c r="N124" s="172">
        <v>36</v>
      </c>
      <c r="O124" s="521"/>
      <c r="P124" s="521"/>
      <c r="Q124" s="172"/>
      <c r="R124" s="172"/>
      <c r="S124" s="172"/>
      <c r="T124" s="186"/>
      <c r="U124" s="170"/>
      <c r="V124" s="536"/>
      <c r="W124" s="536"/>
      <c r="X124" s="172"/>
      <c r="Y124" s="172"/>
      <c r="Z124" s="186">
        <v>8</v>
      </c>
      <c r="AA124" s="186"/>
      <c r="AB124" s="186"/>
      <c r="AC124" s="536"/>
      <c r="AD124" s="536"/>
      <c r="AE124" s="172"/>
      <c r="AF124" s="330"/>
      <c r="AG124" s="330"/>
    </row>
    <row r="125" spans="1:33" x14ac:dyDescent="0.3">
      <c r="A125" s="64" t="s">
        <v>112</v>
      </c>
      <c r="B125" s="95"/>
      <c r="C125" s="171"/>
      <c r="D125" s="172"/>
      <c r="E125" s="172"/>
      <c r="F125" s="172"/>
      <c r="G125" s="172"/>
      <c r="H125" s="521"/>
      <c r="I125" s="521"/>
      <c r="J125" s="172">
        <v>12</v>
      </c>
      <c r="K125" s="172"/>
      <c r="L125" s="172"/>
      <c r="M125" s="172"/>
      <c r="N125" s="172">
        <v>37</v>
      </c>
      <c r="O125" s="521"/>
      <c r="P125" s="521"/>
      <c r="Q125" s="172"/>
      <c r="R125" s="172"/>
      <c r="S125" s="172"/>
      <c r="T125" s="186"/>
      <c r="U125" s="170"/>
      <c r="V125" s="536"/>
      <c r="W125" s="536"/>
      <c r="X125" s="172"/>
      <c r="Y125" s="172"/>
      <c r="Z125" s="186"/>
      <c r="AA125" s="186"/>
      <c r="AB125" s="186"/>
      <c r="AC125" s="536"/>
      <c r="AD125" s="536"/>
      <c r="AE125" s="172"/>
      <c r="AF125" s="330"/>
      <c r="AG125" s="330"/>
    </row>
    <row r="126" spans="1:33" x14ac:dyDescent="0.3">
      <c r="A126" s="63" t="s">
        <v>88</v>
      </c>
      <c r="B126" s="95"/>
      <c r="C126" s="171"/>
      <c r="D126" s="172"/>
      <c r="E126" s="172"/>
      <c r="F126" s="172"/>
      <c r="G126" s="172"/>
      <c r="H126" s="521"/>
      <c r="I126" s="521"/>
      <c r="J126" s="172"/>
      <c r="K126" s="172"/>
      <c r="L126" s="172"/>
      <c r="M126" s="172"/>
      <c r="N126" s="172"/>
      <c r="O126" s="521"/>
      <c r="P126" s="521"/>
      <c r="Q126" s="172"/>
      <c r="R126" s="172"/>
      <c r="S126" s="172"/>
      <c r="T126" s="186">
        <v>5</v>
      </c>
      <c r="U126" s="170"/>
      <c r="V126" s="536"/>
      <c r="W126" s="536"/>
      <c r="X126" s="172"/>
      <c r="Y126" s="172"/>
      <c r="Z126" s="186"/>
      <c r="AA126" s="186"/>
      <c r="AB126" s="186"/>
      <c r="AC126" s="536"/>
      <c r="AD126" s="536"/>
      <c r="AE126" s="172"/>
      <c r="AF126" s="330"/>
      <c r="AG126" s="330"/>
    </row>
    <row r="127" spans="1:33" x14ac:dyDescent="0.3">
      <c r="A127" s="63" t="s">
        <v>86</v>
      </c>
      <c r="B127" s="95"/>
      <c r="C127" s="171"/>
      <c r="D127" s="172"/>
      <c r="E127" s="172"/>
      <c r="F127" s="172"/>
      <c r="G127" s="172"/>
      <c r="H127" s="521"/>
      <c r="I127" s="521"/>
      <c r="J127" s="172"/>
      <c r="K127" s="172"/>
      <c r="L127" s="172"/>
      <c r="M127" s="172"/>
      <c r="N127" s="172"/>
      <c r="O127" s="521"/>
      <c r="P127" s="521"/>
      <c r="Q127" s="172"/>
      <c r="R127" s="172"/>
      <c r="S127" s="172"/>
      <c r="T127" s="186"/>
      <c r="U127" s="170"/>
      <c r="V127" s="536"/>
      <c r="W127" s="536"/>
      <c r="X127" s="172"/>
      <c r="Y127" s="172"/>
      <c r="Z127" s="186"/>
      <c r="AA127" s="186"/>
      <c r="AB127" s="186"/>
      <c r="AC127" s="536"/>
      <c r="AD127" s="536"/>
      <c r="AE127" s="172"/>
      <c r="AF127" s="330"/>
      <c r="AG127" s="330"/>
    </row>
    <row r="128" spans="1:33" x14ac:dyDescent="0.3">
      <c r="A128" s="64" t="s">
        <v>89</v>
      </c>
      <c r="B128" s="93"/>
      <c r="C128" s="173"/>
      <c r="D128" s="174"/>
      <c r="E128" s="174"/>
      <c r="F128" s="174"/>
      <c r="G128" s="174"/>
      <c r="H128" s="522"/>
      <c r="I128" s="522"/>
      <c r="J128" s="174"/>
      <c r="K128" s="174"/>
      <c r="L128" s="174"/>
      <c r="M128" s="174"/>
      <c r="N128" s="174"/>
      <c r="O128" s="522"/>
      <c r="P128" s="522"/>
      <c r="Q128" s="174"/>
      <c r="R128" s="174"/>
      <c r="S128" s="174"/>
      <c r="T128" s="189"/>
      <c r="U128" s="170"/>
      <c r="V128" s="534"/>
      <c r="W128" s="534"/>
      <c r="X128" s="174"/>
      <c r="Y128" s="174"/>
      <c r="Z128" s="189"/>
      <c r="AA128" s="189"/>
      <c r="AB128" s="189"/>
      <c r="AC128" s="534"/>
      <c r="AD128" s="534"/>
      <c r="AE128" s="174"/>
      <c r="AF128" s="331"/>
      <c r="AG128" s="331"/>
    </row>
    <row r="129" spans="1:33" ht="15" thickBot="1" x14ac:dyDescent="0.35">
      <c r="A129" s="64" t="s">
        <v>147</v>
      </c>
      <c r="B129" s="93"/>
      <c r="C129" s="173"/>
      <c r="D129" s="174"/>
      <c r="E129" s="174"/>
      <c r="F129" s="174"/>
      <c r="G129" s="174"/>
      <c r="H129" s="522"/>
      <c r="I129" s="522"/>
      <c r="J129" s="174"/>
      <c r="K129" s="174"/>
      <c r="L129" s="174"/>
      <c r="M129" s="174"/>
      <c r="N129" s="174"/>
      <c r="O129" s="522"/>
      <c r="P129" s="522"/>
      <c r="Q129" s="174"/>
      <c r="R129" s="174"/>
      <c r="S129" s="174"/>
      <c r="T129" s="189"/>
      <c r="U129" s="170"/>
      <c r="V129" s="534"/>
      <c r="W129" s="534"/>
      <c r="X129" s="174"/>
      <c r="Y129" s="174"/>
      <c r="Z129" s="189"/>
      <c r="AA129" s="189"/>
      <c r="AB129" s="189"/>
      <c r="AC129" s="534"/>
      <c r="AD129" s="534"/>
      <c r="AE129" s="174"/>
      <c r="AF129" s="331"/>
      <c r="AG129" s="331"/>
    </row>
    <row r="130" spans="1:33" ht="15" thickBot="1" x14ac:dyDescent="0.35">
      <c r="A130" s="36"/>
      <c r="B130" s="4"/>
      <c r="C130" s="12">
        <f t="shared" ref="C130:AG130" si="13">SUM(C121:C129)</f>
        <v>48</v>
      </c>
      <c r="D130" s="12">
        <f t="shared" si="13"/>
        <v>0</v>
      </c>
      <c r="E130" s="12">
        <f t="shared" si="13"/>
        <v>66</v>
      </c>
      <c r="F130" s="12">
        <f t="shared" si="13"/>
        <v>0</v>
      </c>
      <c r="G130" s="12">
        <f t="shared" si="13"/>
        <v>0</v>
      </c>
      <c r="H130" s="12">
        <f t="shared" si="13"/>
        <v>0</v>
      </c>
      <c r="I130" s="12">
        <f t="shared" si="13"/>
        <v>0</v>
      </c>
      <c r="J130" s="12">
        <f t="shared" si="13"/>
        <v>24</v>
      </c>
      <c r="K130" s="12">
        <f t="shared" si="13"/>
        <v>0</v>
      </c>
      <c r="L130" s="12">
        <f t="shared" si="13"/>
        <v>0</v>
      </c>
      <c r="M130" s="12">
        <f t="shared" si="13"/>
        <v>0</v>
      </c>
      <c r="N130" s="12">
        <f t="shared" si="13"/>
        <v>110</v>
      </c>
      <c r="O130" s="12">
        <f t="shared" si="13"/>
        <v>0</v>
      </c>
      <c r="P130" s="12">
        <f t="shared" si="13"/>
        <v>0</v>
      </c>
      <c r="Q130" s="12">
        <f t="shared" si="13"/>
        <v>0</v>
      </c>
      <c r="R130" s="12">
        <f t="shared" si="13"/>
        <v>0</v>
      </c>
      <c r="S130" s="12">
        <f t="shared" si="13"/>
        <v>0</v>
      </c>
      <c r="T130" s="12">
        <f t="shared" si="13"/>
        <v>10</v>
      </c>
      <c r="U130" s="12">
        <f t="shared" si="13"/>
        <v>8</v>
      </c>
      <c r="V130" s="12">
        <f t="shared" si="13"/>
        <v>0</v>
      </c>
      <c r="W130" s="12">
        <f t="shared" si="13"/>
        <v>0</v>
      </c>
      <c r="X130" s="12">
        <f t="shared" si="13"/>
        <v>0</v>
      </c>
      <c r="Y130" s="12">
        <f t="shared" si="13"/>
        <v>0</v>
      </c>
      <c r="Z130" s="12">
        <f t="shared" si="13"/>
        <v>16</v>
      </c>
      <c r="AA130" s="12">
        <f t="shared" si="13"/>
        <v>0</v>
      </c>
      <c r="AB130" s="12">
        <f t="shared" si="13"/>
        <v>0</v>
      </c>
      <c r="AC130" s="12">
        <f t="shared" si="13"/>
        <v>0</v>
      </c>
      <c r="AD130" s="12">
        <f t="shared" si="13"/>
        <v>0</v>
      </c>
      <c r="AE130" s="12">
        <f t="shared" si="13"/>
        <v>0</v>
      </c>
      <c r="AF130" s="12">
        <f t="shared" si="13"/>
        <v>0</v>
      </c>
      <c r="AG130" s="12">
        <f t="shared" si="13"/>
        <v>0</v>
      </c>
    </row>
    <row r="131" spans="1:33" x14ac:dyDescent="0.3">
      <c r="A131" s="62" t="s">
        <v>169</v>
      </c>
      <c r="B131" s="92"/>
      <c r="C131" s="169"/>
      <c r="D131" s="170"/>
      <c r="E131" s="170"/>
      <c r="F131" s="170"/>
      <c r="G131" s="170"/>
      <c r="H131" s="520"/>
      <c r="I131" s="520"/>
      <c r="J131" s="170"/>
      <c r="K131" s="170"/>
      <c r="L131" s="170"/>
      <c r="M131" s="170"/>
      <c r="N131" s="170"/>
      <c r="O131" s="520"/>
      <c r="P131" s="520"/>
      <c r="Q131" s="170"/>
      <c r="R131" s="170"/>
      <c r="S131" s="170"/>
      <c r="T131" s="183"/>
      <c r="U131" s="170"/>
      <c r="V131" s="535"/>
      <c r="W131" s="535"/>
      <c r="X131" s="170"/>
      <c r="Y131" s="170"/>
      <c r="Z131" s="183"/>
      <c r="AA131" s="183"/>
      <c r="AB131" s="183"/>
      <c r="AC131" s="535"/>
      <c r="AD131" s="535"/>
      <c r="AE131" s="170"/>
      <c r="AF131" s="329"/>
      <c r="AG131" s="329"/>
    </row>
    <row r="132" spans="1:33" x14ac:dyDescent="0.3">
      <c r="A132" s="63" t="s">
        <v>170</v>
      </c>
      <c r="B132" s="95"/>
      <c r="C132" s="171"/>
      <c r="D132" s="172"/>
      <c r="E132" s="172"/>
      <c r="F132" s="172"/>
      <c r="G132" s="172"/>
      <c r="H132" s="521"/>
      <c r="I132" s="521"/>
      <c r="J132" s="172"/>
      <c r="K132" s="172"/>
      <c r="L132" s="172"/>
      <c r="M132" s="172"/>
      <c r="N132" s="172"/>
      <c r="O132" s="521"/>
      <c r="P132" s="521"/>
      <c r="Q132" s="172"/>
      <c r="R132" s="172"/>
      <c r="S132" s="172"/>
      <c r="T132" s="186"/>
      <c r="U132" s="170"/>
      <c r="V132" s="536"/>
      <c r="W132" s="536"/>
      <c r="X132" s="172"/>
      <c r="Y132" s="172"/>
      <c r="Z132" s="187"/>
      <c r="AA132" s="186"/>
      <c r="AB132" s="187"/>
      <c r="AC132" s="536"/>
      <c r="AD132" s="536"/>
      <c r="AE132" s="172"/>
      <c r="AF132" s="330"/>
      <c r="AG132" s="330"/>
    </row>
    <row r="133" spans="1:33" x14ac:dyDescent="0.3">
      <c r="A133" s="63" t="s">
        <v>171</v>
      </c>
      <c r="B133" s="95"/>
      <c r="C133" s="171"/>
      <c r="D133" s="172"/>
      <c r="E133" s="172"/>
      <c r="F133" s="172"/>
      <c r="G133" s="172"/>
      <c r="H133" s="521"/>
      <c r="I133" s="521"/>
      <c r="J133" s="172"/>
      <c r="K133" s="172"/>
      <c r="L133" s="172"/>
      <c r="M133" s="172"/>
      <c r="N133" s="172"/>
      <c r="O133" s="521"/>
      <c r="P133" s="521"/>
      <c r="Q133" s="172"/>
      <c r="R133" s="172"/>
      <c r="S133" s="172"/>
      <c r="T133" s="186"/>
      <c r="U133" s="170"/>
      <c r="V133" s="536"/>
      <c r="W133" s="536"/>
      <c r="X133" s="172"/>
      <c r="Y133" s="172"/>
      <c r="Z133" s="186"/>
      <c r="AA133" s="186"/>
      <c r="AB133" s="186"/>
      <c r="AC133" s="536"/>
      <c r="AD133" s="536"/>
      <c r="AE133" s="172"/>
      <c r="AF133" s="330"/>
      <c r="AG133" s="330"/>
    </row>
    <row r="134" spans="1:33" x14ac:dyDescent="0.3">
      <c r="A134" s="63" t="s">
        <v>172</v>
      </c>
      <c r="B134" s="95"/>
      <c r="C134" s="171"/>
      <c r="D134" s="172"/>
      <c r="E134" s="172"/>
      <c r="F134" s="172"/>
      <c r="G134" s="172"/>
      <c r="H134" s="521"/>
      <c r="I134" s="521"/>
      <c r="J134" s="172"/>
      <c r="K134" s="172"/>
      <c r="L134" s="172"/>
      <c r="M134" s="172"/>
      <c r="N134" s="172"/>
      <c r="O134" s="521"/>
      <c r="P134" s="521"/>
      <c r="Q134" s="172"/>
      <c r="R134" s="172"/>
      <c r="S134" s="172"/>
      <c r="T134" s="186"/>
      <c r="U134" s="170"/>
      <c r="V134" s="536"/>
      <c r="W134" s="536"/>
      <c r="X134" s="172"/>
      <c r="Y134" s="172"/>
      <c r="Z134" s="186"/>
      <c r="AA134" s="186"/>
      <c r="AB134" s="186"/>
      <c r="AC134" s="536"/>
      <c r="AD134" s="536"/>
      <c r="AE134" s="172"/>
      <c r="AF134" s="330"/>
      <c r="AG134" s="330"/>
    </row>
    <row r="135" spans="1:33" x14ac:dyDescent="0.3">
      <c r="A135" s="64" t="s">
        <v>173</v>
      </c>
      <c r="B135" s="95"/>
      <c r="C135" s="171"/>
      <c r="D135" s="172"/>
      <c r="E135" s="172"/>
      <c r="F135" s="172"/>
      <c r="G135" s="172"/>
      <c r="H135" s="521"/>
      <c r="I135" s="521"/>
      <c r="J135" s="172"/>
      <c r="K135" s="172"/>
      <c r="L135" s="172"/>
      <c r="M135" s="172"/>
      <c r="N135" s="172"/>
      <c r="O135" s="521"/>
      <c r="P135" s="521"/>
      <c r="Q135" s="172"/>
      <c r="R135" s="172"/>
      <c r="S135" s="172"/>
      <c r="T135" s="186"/>
      <c r="U135" s="170"/>
      <c r="V135" s="536"/>
      <c r="W135" s="536"/>
      <c r="X135" s="172"/>
      <c r="Y135" s="172"/>
      <c r="Z135" s="186"/>
      <c r="AA135" s="186"/>
      <c r="AB135" s="186"/>
      <c r="AC135" s="536"/>
      <c r="AD135" s="536"/>
      <c r="AE135" s="172"/>
      <c r="AF135" s="330"/>
      <c r="AG135" s="330"/>
    </row>
    <row r="136" spans="1:33" x14ac:dyDescent="0.3">
      <c r="A136" s="64" t="s">
        <v>174</v>
      </c>
      <c r="B136" s="95"/>
      <c r="C136" s="171"/>
      <c r="D136" s="172"/>
      <c r="E136" s="172"/>
      <c r="F136" s="172"/>
      <c r="G136" s="172"/>
      <c r="H136" s="521"/>
      <c r="I136" s="521"/>
      <c r="J136" s="172"/>
      <c r="K136" s="172"/>
      <c r="L136" s="172"/>
      <c r="M136" s="172"/>
      <c r="N136" s="172"/>
      <c r="O136" s="521"/>
      <c r="P136" s="521"/>
      <c r="Q136" s="172"/>
      <c r="R136" s="172"/>
      <c r="S136" s="172"/>
      <c r="T136" s="186"/>
      <c r="U136" s="170"/>
      <c r="V136" s="536"/>
      <c r="W136" s="536"/>
      <c r="X136" s="172"/>
      <c r="Y136" s="172"/>
      <c r="Z136" s="186"/>
      <c r="AA136" s="186"/>
      <c r="AB136" s="186"/>
      <c r="AC136" s="536"/>
      <c r="AD136" s="536"/>
      <c r="AE136" s="172"/>
      <c r="AF136" s="330"/>
      <c r="AG136" s="330"/>
    </row>
    <row r="137" spans="1:33" x14ac:dyDescent="0.3">
      <c r="A137" s="64" t="s">
        <v>175</v>
      </c>
      <c r="B137" s="93"/>
      <c r="C137" s="173"/>
      <c r="D137" s="174"/>
      <c r="E137" s="174"/>
      <c r="F137" s="174"/>
      <c r="G137" s="174"/>
      <c r="H137" s="522"/>
      <c r="I137" s="522"/>
      <c r="J137" s="174"/>
      <c r="K137" s="174"/>
      <c r="L137" s="174"/>
      <c r="M137" s="174"/>
      <c r="N137" s="174"/>
      <c r="O137" s="522"/>
      <c r="P137" s="522"/>
      <c r="Q137" s="174"/>
      <c r="R137" s="174"/>
      <c r="S137" s="174"/>
      <c r="T137" s="189"/>
      <c r="U137" s="170"/>
      <c r="V137" s="534"/>
      <c r="W137" s="534"/>
      <c r="X137" s="174"/>
      <c r="Y137" s="174"/>
      <c r="Z137" s="189"/>
      <c r="AA137" s="189"/>
      <c r="AB137" s="189"/>
      <c r="AC137" s="534"/>
      <c r="AD137" s="534"/>
      <c r="AE137" s="174"/>
      <c r="AF137" s="331"/>
      <c r="AG137" s="331"/>
    </row>
    <row r="138" spans="1:33" ht="15" thickBot="1" x14ac:dyDescent="0.35">
      <c r="A138" s="64" t="s">
        <v>176</v>
      </c>
      <c r="B138" s="93"/>
      <c r="C138" s="173"/>
      <c r="D138" s="174"/>
      <c r="E138" s="174"/>
      <c r="F138" s="174"/>
      <c r="G138" s="174"/>
      <c r="H138" s="522"/>
      <c r="I138" s="522"/>
      <c r="J138" s="174"/>
      <c r="K138" s="174"/>
      <c r="L138" s="174"/>
      <c r="M138" s="174"/>
      <c r="N138" s="174"/>
      <c r="O138" s="522"/>
      <c r="P138" s="522"/>
      <c r="Q138" s="174"/>
      <c r="R138" s="174"/>
      <c r="S138" s="174"/>
      <c r="T138" s="189"/>
      <c r="U138" s="170"/>
      <c r="V138" s="534"/>
      <c r="W138" s="534"/>
      <c r="X138" s="174"/>
      <c r="Y138" s="174"/>
      <c r="Z138" s="189"/>
      <c r="AA138" s="189"/>
      <c r="AB138" s="189"/>
      <c r="AC138" s="534"/>
      <c r="AD138" s="534"/>
      <c r="AE138" s="174"/>
      <c r="AF138" s="331"/>
      <c r="AG138" s="331"/>
    </row>
    <row r="139" spans="1:33" ht="15" thickBot="1" x14ac:dyDescent="0.35">
      <c r="A139" s="36"/>
      <c r="B139" s="4"/>
      <c r="C139" s="12">
        <f t="shared" ref="C139:AG139" si="14">SUM(C131:C138)</f>
        <v>0</v>
      </c>
      <c r="D139" s="12">
        <f t="shared" si="14"/>
        <v>0</v>
      </c>
      <c r="E139" s="12">
        <f t="shared" si="14"/>
        <v>0</v>
      </c>
      <c r="F139" s="12">
        <f t="shared" si="14"/>
        <v>0</v>
      </c>
      <c r="G139" s="12">
        <f t="shared" si="14"/>
        <v>0</v>
      </c>
      <c r="H139" s="12">
        <f t="shared" si="14"/>
        <v>0</v>
      </c>
      <c r="I139" s="12">
        <f t="shared" si="14"/>
        <v>0</v>
      </c>
      <c r="J139" s="12">
        <f t="shared" si="14"/>
        <v>0</v>
      </c>
      <c r="K139" s="12">
        <f t="shared" si="14"/>
        <v>0</v>
      </c>
      <c r="L139" s="12">
        <f t="shared" si="14"/>
        <v>0</v>
      </c>
      <c r="M139" s="12">
        <f t="shared" si="14"/>
        <v>0</v>
      </c>
      <c r="N139" s="12">
        <f t="shared" si="14"/>
        <v>0</v>
      </c>
      <c r="O139" s="12">
        <f t="shared" si="14"/>
        <v>0</v>
      </c>
      <c r="P139" s="12">
        <f t="shared" si="14"/>
        <v>0</v>
      </c>
      <c r="Q139" s="12">
        <f t="shared" si="14"/>
        <v>0</v>
      </c>
      <c r="R139" s="12">
        <f t="shared" si="14"/>
        <v>0</v>
      </c>
      <c r="S139" s="12">
        <f t="shared" si="14"/>
        <v>0</v>
      </c>
      <c r="T139" s="12">
        <f t="shared" si="14"/>
        <v>0</v>
      </c>
      <c r="U139" s="12">
        <f t="shared" si="14"/>
        <v>0</v>
      </c>
      <c r="V139" s="12">
        <f t="shared" si="14"/>
        <v>0</v>
      </c>
      <c r="W139" s="12">
        <f t="shared" si="14"/>
        <v>0</v>
      </c>
      <c r="X139" s="12">
        <f t="shared" si="14"/>
        <v>0</v>
      </c>
      <c r="Y139" s="12">
        <f t="shared" si="14"/>
        <v>0</v>
      </c>
      <c r="Z139" s="12">
        <f t="shared" si="14"/>
        <v>0</v>
      </c>
      <c r="AA139" s="12">
        <f t="shared" si="14"/>
        <v>0</v>
      </c>
      <c r="AB139" s="12">
        <f t="shared" si="14"/>
        <v>0</v>
      </c>
      <c r="AC139" s="12">
        <f t="shared" si="14"/>
        <v>0</v>
      </c>
      <c r="AD139" s="12">
        <f t="shared" si="14"/>
        <v>0</v>
      </c>
      <c r="AE139" s="12">
        <f t="shared" si="14"/>
        <v>0</v>
      </c>
      <c r="AF139" s="324">
        <f t="shared" si="14"/>
        <v>0</v>
      </c>
      <c r="AG139" s="324">
        <f t="shared" si="14"/>
        <v>0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4.9989318521683403E-2"/>
  </sheetPr>
  <dimension ref="A1:AG139"/>
  <sheetViews>
    <sheetView zoomScale="61" zoomScaleNormal="100" workbookViewId="0">
      <selection activeCell="B31" sqref="B31"/>
    </sheetView>
  </sheetViews>
  <sheetFormatPr baseColWidth="10" defaultRowHeight="14.4" x14ac:dyDescent="0.3"/>
  <cols>
    <col min="1" max="1" width="67.44140625" bestFit="1" customWidth="1"/>
    <col min="2" max="2" width="13.33203125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3" width="11.44140625" customWidth="1"/>
  </cols>
  <sheetData>
    <row r="1" spans="1:33" ht="30.75" customHeight="1" thickBot="1" x14ac:dyDescent="0.35">
      <c r="A1" s="34"/>
      <c r="B1" s="32"/>
      <c r="C1" s="379">
        <v>43678</v>
      </c>
      <c r="D1" s="379">
        <v>43679</v>
      </c>
      <c r="E1" s="379">
        <v>43680</v>
      </c>
      <c r="F1" s="379">
        <v>43681</v>
      </c>
      <c r="G1" s="379">
        <v>43682</v>
      </c>
      <c r="H1" s="379">
        <v>43683</v>
      </c>
      <c r="I1" s="379">
        <v>43684</v>
      </c>
      <c r="J1" s="379">
        <v>43685</v>
      </c>
      <c r="K1" s="379">
        <v>43686</v>
      </c>
      <c r="L1" s="379">
        <v>43687</v>
      </c>
      <c r="M1" s="379">
        <v>43688</v>
      </c>
      <c r="N1" s="379">
        <v>43689</v>
      </c>
      <c r="O1" s="379">
        <v>43690</v>
      </c>
      <c r="P1" s="379">
        <v>43691</v>
      </c>
      <c r="Q1" s="379">
        <v>43692</v>
      </c>
      <c r="R1" s="379">
        <v>43693</v>
      </c>
      <c r="S1" s="379">
        <v>43694</v>
      </c>
      <c r="T1" s="379">
        <v>43695</v>
      </c>
      <c r="U1" s="379">
        <v>43696</v>
      </c>
      <c r="V1" s="379">
        <v>43697</v>
      </c>
      <c r="W1" s="379">
        <v>43698</v>
      </c>
      <c r="X1" s="379">
        <v>43699</v>
      </c>
      <c r="Y1" s="379">
        <v>43700</v>
      </c>
      <c r="Z1" s="379">
        <v>43701</v>
      </c>
      <c r="AA1" s="379">
        <v>43702</v>
      </c>
      <c r="AB1" s="379">
        <v>43703</v>
      </c>
      <c r="AC1" s="379">
        <v>43704</v>
      </c>
      <c r="AD1" s="379">
        <v>43705</v>
      </c>
      <c r="AE1" s="379">
        <v>43706</v>
      </c>
      <c r="AF1" s="379">
        <v>43707</v>
      </c>
      <c r="AG1" s="379">
        <v>43708</v>
      </c>
    </row>
    <row r="2" spans="1:33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9"/>
    </row>
    <row r="3" spans="1:33" x14ac:dyDescent="0.3">
      <c r="A3" s="286" t="s">
        <v>0</v>
      </c>
      <c r="B3" s="51"/>
      <c r="C3" s="170">
        <v>17</v>
      </c>
      <c r="D3" s="170">
        <v>21</v>
      </c>
      <c r="E3" s="351">
        <v>10</v>
      </c>
      <c r="F3" s="351">
        <v>17</v>
      </c>
      <c r="G3" s="170">
        <v>9</v>
      </c>
      <c r="H3" s="170">
        <v>43</v>
      </c>
      <c r="I3" s="170">
        <v>42</v>
      </c>
      <c r="J3" s="170">
        <v>21</v>
      </c>
      <c r="K3" s="170">
        <v>24</v>
      </c>
      <c r="L3" s="351">
        <v>31</v>
      </c>
      <c r="M3" s="351">
        <v>21</v>
      </c>
      <c r="N3" s="170">
        <v>34</v>
      </c>
      <c r="O3" s="170">
        <v>30</v>
      </c>
      <c r="P3" s="170">
        <v>14</v>
      </c>
      <c r="Q3" s="622">
        <v>128</v>
      </c>
      <c r="R3" s="170">
        <v>23</v>
      </c>
      <c r="S3" s="351">
        <v>78</v>
      </c>
      <c r="T3" s="351">
        <v>102</v>
      </c>
      <c r="U3" s="170">
        <v>21</v>
      </c>
      <c r="V3" s="170">
        <v>19</v>
      </c>
      <c r="W3" s="170">
        <v>11</v>
      </c>
      <c r="X3" s="170">
        <v>15</v>
      </c>
      <c r="Y3" s="170">
        <v>3</v>
      </c>
      <c r="Z3" s="351">
        <v>13</v>
      </c>
      <c r="AA3" s="351">
        <v>16</v>
      </c>
      <c r="AB3" s="170">
        <v>3</v>
      </c>
      <c r="AC3" s="170">
        <v>6</v>
      </c>
      <c r="AD3" s="170">
        <v>12</v>
      </c>
      <c r="AE3" s="170">
        <v>11</v>
      </c>
      <c r="AF3" s="170">
        <v>10</v>
      </c>
      <c r="AG3" s="401">
        <v>13</v>
      </c>
    </row>
    <row r="4" spans="1:33" x14ac:dyDescent="0.3">
      <c r="A4" s="35" t="s">
        <v>1</v>
      </c>
      <c r="B4" s="29"/>
      <c r="C4" s="172">
        <v>28</v>
      </c>
      <c r="D4" s="172">
        <v>26</v>
      </c>
      <c r="E4" s="352">
        <v>20</v>
      </c>
      <c r="F4" s="352">
        <v>16</v>
      </c>
      <c r="G4" s="172">
        <v>13</v>
      </c>
      <c r="H4" s="172">
        <v>65</v>
      </c>
      <c r="I4" s="172">
        <v>77</v>
      </c>
      <c r="J4" s="172">
        <v>33</v>
      </c>
      <c r="K4" s="172">
        <v>30</v>
      </c>
      <c r="L4" s="352">
        <v>20</v>
      </c>
      <c r="M4" s="352">
        <v>17</v>
      </c>
      <c r="N4" s="172">
        <v>59</v>
      </c>
      <c r="O4" s="172">
        <v>39</v>
      </c>
      <c r="P4" s="170">
        <v>11</v>
      </c>
      <c r="Q4" s="623">
        <v>98</v>
      </c>
      <c r="R4" s="172">
        <v>30</v>
      </c>
      <c r="S4" s="351">
        <v>106</v>
      </c>
      <c r="T4" s="352">
        <v>96</v>
      </c>
      <c r="U4" s="170">
        <v>47</v>
      </c>
      <c r="V4" s="172">
        <v>44</v>
      </c>
      <c r="W4" s="172">
        <v>23</v>
      </c>
      <c r="X4" s="172">
        <v>27</v>
      </c>
      <c r="Y4" s="172">
        <v>4</v>
      </c>
      <c r="Z4" s="352">
        <v>8</v>
      </c>
      <c r="AA4" s="352">
        <v>18</v>
      </c>
      <c r="AB4" s="170">
        <v>6</v>
      </c>
      <c r="AC4" s="172">
        <v>9</v>
      </c>
      <c r="AD4" s="172">
        <v>24</v>
      </c>
      <c r="AE4" s="172">
        <v>22</v>
      </c>
      <c r="AF4" s="172">
        <v>17</v>
      </c>
      <c r="AG4" s="402">
        <v>10</v>
      </c>
    </row>
    <row r="5" spans="1:33" x14ac:dyDescent="0.3">
      <c r="A5" s="35" t="s">
        <v>3</v>
      </c>
      <c r="B5" s="29"/>
      <c r="C5" s="172">
        <v>6</v>
      </c>
      <c r="D5" s="172">
        <v>4</v>
      </c>
      <c r="E5" s="352">
        <v>3</v>
      </c>
      <c r="F5" s="352">
        <v>2</v>
      </c>
      <c r="G5" s="172">
        <v>2</v>
      </c>
      <c r="H5" s="172">
        <v>13</v>
      </c>
      <c r="I5" s="172">
        <v>19</v>
      </c>
      <c r="J5" s="172">
        <v>6</v>
      </c>
      <c r="K5" s="172">
        <v>14</v>
      </c>
      <c r="L5" s="352">
        <v>17</v>
      </c>
      <c r="M5" s="352">
        <v>6</v>
      </c>
      <c r="N5" s="172">
        <v>18</v>
      </c>
      <c r="O5" s="172">
        <v>7</v>
      </c>
      <c r="P5" s="170"/>
      <c r="Q5" s="623">
        <v>38</v>
      </c>
      <c r="R5" s="172">
        <v>10</v>
      </c>
      <c r="S5" s="351">
        <v>23</v>
      </c>
      <c r="T5" s="352">
        <v>28</v>
      </c>
      <c r="U5" s="170">
        <v>13</v>
      </c>
      <c r="V5" s="172">
        <v>6</v>
      </c>
      <c r="W5" s="172">
        <v>9</v>
      </c>
      <c r="X5" s="172">
        <v>2</v>
      </c>
      <c r="Y5" s="172">
        <v>8</v>
      </c>
      <c r="Z5" s="352">
        <v>3</v>
      </c>
      <c r="AA5" s="352">
        <v>6</v>
      </c>
      <c r="AB5" s="170">
        <v>2</v>
      </c>
      <c r="AC5" s="172">
        <v>5</v>
      </c>
      <c r="AD5" s="172">
        <v>2</v>
      </c>
      <c r="AE5" s="172">
        <v>4</v>
      </c>
      <c r="AF5" s="172">
        <v>5</v>
      </c>
      <c r="AG5" s="402">
        <v>3</v>
      </c>
    </row>
    <row r="6" spans="1:33" x14ac:dyDescent="0.3">
      <c r="A6" s="35" t="s">
        <v>74</v>
      </c>
      <c r="B6" s="29"/>
      <c r="C6" s="172"/>
      <c r="D6" s="172"/>
      <c r="E6" s="352"/>
      <c r="F6" s="352"/>
      <c r="G6" s="172"/>
      <c r="H6" s="172"/>
      <c r="I6" s="172"/>
      <c r="J6" s="172"/>
      <c r="K6" s="172"/>
      <c r="L6" s="352"/>
      <c r="M6" s="352"/>
      <c r="N6" s="172"/>
      <c r="O6" s="172"/>
      <c r="P6" s="170"/>
      <c r="Q6" s="623"/>
      <c r="R6" s="172"/>
      <c r="S6" s="351"/>
      <c r="T6" s="352"/>
      <c r="U6" s="170"/>
      <c r="V6" s="172"/>
      <c r="W6" s="172"/>
      <c r="X6" s="172"/>
      <c r="Y6" s="172"/>
      <c r="Z6" s="352"/>
      <c r="AA6" s="352"/>
      <c r="AB6" s="170"/>
      <c r="AC6" s="172"/>
      <c r="AD6" s="172"/>
      <c r="AE6" s="172"/>
      <c r="AF6" s="172"/>
      <c r="AG6" s="402"/>
    </row>
    <row r="7" spans="1:33" x14ac:dyDescent="0.3">
      <c r="A7" s="35" t="s">
        <v>166</v>
      </c>
      <c r="B7" s="29"/>
      <c r="C7" s="172"/>
      <c r="D7" s="172"/>
      <c r="E7" s="352"/>
      <c r="F7" s="352"/>
      <c r="G7" s="172"/>
      <c r="H7" s="172"/>
      <c r="I7" s="172"/>
      <c r="J7" s="172"/>
      <c r="K7" s="172"/>
      <c r="L7" s="352"/>
      <c r="M7" s="352">
        <v>4</v>
      </c>
      <c r="N7" s="172"/>
      <c r="O7" s="172"/>
      <c r="P7" s="170"/>
      <c r="Q7" s="623"/>
      <c r="R7" s="172"/>
      <c r="S7" s="351"/>
      <c r="T7" s="352"/>
      <c r="U7" s="170"/>
      <c r="V7" s="172"/>
      <c r="W7" s="172"/>
      <c r="X7" s="172"/>
      <c r="Y7" s="172"/>
      <c r="Z7" s="352"/>
      <c r="AA7" s="352"/>
      <c r="AB7" s="170"/>
      <c r="AC7" s="172"/>
      <c r="AD7" s="172"/>
      <c r="AE7" s="172"/>
      <c r="AF7" s="172"/>
      <c r="AG7" s="402"/>
    </row>
    <row r="8" spans="1:33" x14ac:dyDescent="0.3">
      <c r="A8" s="35" t="s">
        <v>2</v>
      </c>
      <c r="B8" s="29"/>
      <c r="C8" s="172">
        <v>15</v>
      </c>
      <c r="D8" s="172">
        <v>68</v>
      </c>
      <c r="E8" s="352"/>
      <c r="F8" s="352"/>
      <c r="G8" s="172"/>
      <c r="H8" s="172"/>
      <c r="I8" s="172"/>
      <c r="J8" s="172"/>
      <c r="K8" s="172"/>
      <c r="L8" s="352"/>
      <c r="M8" s="352"/>
      <c r="N8" s="172"/>
      <c r="O8" s="172"/>
      <c r="P8" s="170"/>
      <c r="Q8" s="623"/>
      <c r="R8" s="172"/>
      <c r="S8" s="351">
        <v>10</v>
      </c>
      <c r="T8" s="352">
        <v>42</v>
      </c>
      <c r="U8" s="170"/>
      <c r="V8" s="172"/>
      <c r="W8" s="172"/>
      <c r="X8" s="172"/>
      <c r="Y8" s="172"/>
      <c r="Z8" s="352"/>
      <c r="AA8" s="352"/>
      <c r="AB8" s="170"/>
      <c r="AC8" s="172"/>
      <c r="AD8" s="172"/>
      <c r="AE8" s="172"/>
      <c r="AF8" s="172"/>
      <c r="AG8" s="402"/>
    </row>
    <row r="9" spans="1:33" x14ac:dyDescent="0.3">
      <c r="A9" s="35" t="s">
        <v>135</v>
      </c>
      <c r="B9" s="29"/>
      <c r="C9" s="172"/>
      <c r="D9" s="172"/>
      <c r="E9" s="352"/>
      <c r="F9" s="352"/>
      <c r="G9" s="172"/>
      <c r="H9" s="172"/>
      <c r="I9" s="172"/>
      <c r="J9" s="172"/>
      <c r="K9" s="172"/>
      <c r="L9" s="352"/>
      <c r="M9" s="352"/>
      <c r="N9" s="172"/>
      <c r="O9" s="172"/>
      <c r="P9" s="170"/>
      <c r="Q9" s="623"/>
      <c r="R9" s="172"/>
      <c r="S9" s="351"/>
      <c r="T9" s="352"/>
      <c r="U9" s="170"/>
      <c r="V9" s="172"/>
      <c r="W9" s="172"/>
      <c r="X9" s="172"/>
      <c r="Y9" s="172"/>
      <c r="Z9" s="352"/>
      <c r="AA9" s="352"/>
      <c r="AB9" s="170"/>
      <c r="AC9" s="172"/>
      <c r="AD9" s="172"/>
      <c r="AE9" s="172"/>
      <c r="AF9" s="172"/>
      <c r="AG9" s="402"/>
    </row>
    <row r="10" spans="1:33" x14ac:dyDescent="0.3">
      <c r="A10" s="35" t="s">
        <v>84</v>
      </c>
      <c r="B10" s="29"/>
      <c r="C10" s="172"/>
      <c r="D10" s="172"/>
      <c r="E10" s="352"/>
      <c r="F10" s="352"/>
      <c r="G10" s="172"/>
      <c r="H10" s="172"/>
      <c r="I10" s="172"/>
      <c r="J10" s="172"/>
      <c r="K10" s="172"/>
      <c r="L10" s="352"/>
      <c r="M10" s="352"/>
      <c r="N10" s="172"/>
      <c r="O10" s="172"/>
      <c r="P10" s="170"/>
      <c r="Q10" s="623"/>
      <c r="R10" s="172"/>
      <c r="S10" s="351"/>
      <c r="T10" s="352"/>
      <c r="U10" s="170"/>
      <c r="V10" s="172"/>
      <c r="W10" s="172"/>
      <c r="X10" s="172"/>
      <c r="Y10" s="172"/>
      <c r="Z10" s="352"/>
      <c r="AA10" s="352"/>
      <c r="AB10" s="170"/>
      <c r="AC10" s="172"/>
      <c r="AD10" s="172"/>
      <c r="AE10" s="172"/>
      <c r="AF10" s="172">
        <v>18</v>
      </c>
      <c r="AG10" s="402"/>
    </row>
    <row r="11" spans="1:33" x14ac:dyDescent="0.3">
      <c r="A11" s="35" t="s">
        <v>30</v>
      </c>
      <c r="B11" s="29"/>
      <c r="C11" s="172"/>
      <c r="D11" s="172"/>
      <c r="E11" s="352"/>
      <c r="F11" s="352"/>
      <c r="G11" s="172"/>
      <c r="H11" s="172"/>
      <c r="I11" s="172"/>
      <c r="J11" s="172"/>
      <c r="K11" s="172"/>
      <c r="L11" s="352"/>
      <c r="M11" s="352"/>
      <c r="N11" s="172"/>
      <c r="O11" s="172"/>
      <c r="P11" s="170"/>
      <c r="Q11" s="623"/>
      <c r="R11" s="172"/>
      <c r="S11" s="351"/>
      <c r="T11" s="352"/>
      <c r="U11" s="170"/>
      <c r="V11" s="172"/>
      <c r="W11" s="172"/>
      <c r="X11" s="172"/>
      <c r="Y11" s="172"/>
      <c r="Z11" s="352"/>
      <c r="AA11" s="352"/>
      <c r="AB11" s="170"/>
      <c r="AC11" s="172"/>
      <c r="AD11" s="172"/>
      <c r="AE11" s="172"/>
      <c r="AF11" s="172"/>
      <c r="AG11" s="402"/>
    </row>
    <row r="12" spans="1:33" x14ac:dyDescent="0.3">
      <c r="A12" s="35" t="s">
        <v>72</v>
      </c>
      <c r="B12" s="29"/>
      <c r="C12" s="172"/>
      <c r="D12" s="172"/>
      <c r="E12" s="352"/>
      <c r="F12" s="352"/>
      <c r="G12" s="172"/>
      <c r="H12" s="172"/>
      <c r="I12" s="172"/>
      <c r="J12" s="172"/>
      <c r="K12" s="172"/>
      <c r="L12" s="352"/>
      <c r="M12" s="352"/>
      <c r="N12" s="172"/>
      <c r="O12" s="172"/>
      <c r="P12" s="170"/>
      <c r="Q12" s="623"/>
      <c r="R12" s="172"/>
      <c r="S12" s="351"/>
      <c r="T12" s="352"/>
      <c r="U12" s="170"/>
      <c r="V12" s="172"/>
      <c r="W12" s="172"/>
      <c r="X12" s="172"/>
      <c r="Y12" s="172"/>
      <c r="Z12" s="352"/>
      <c r="AA12" s="352"/>
      <c r="AB12" s="170"/>
      <c r="AC12" s="172"/>
      <c r="AD12" s="172"/>
      <c r="AE12" s="172"/>
      <c r="AF12" s="172"/>
      <c r="AG12" s="402"/>
    </row>
    <row r="13" spans="1:33" x14ac:dyDescent="0.3">
      <c r="A13" s="35" t="s">
        <v>29</v>
      </c>
      <c r="B13" s="29"/>
      <c r="C13" s="172"/>
      <c r="D13" s="172"/>
      <c r="E13" s="352"/>
      <c r="F13" s="352"/>
      <c r="G13" s="172"/>
      <c r="H13" s="172"/>
      <c r="I13" s="172"/>
      <c r="J13" s="172"/>
      <c r="K13" s="172"/>
      <c r="L13" s="352"/>
      <c r="M13" s="352"/>
      <c r="N13" s="172"/>
      <c r="O13" s="172"/>
      <c r="P13" s="170"/>
      <c r="Q13" s="623"/>
      <c r="R13" s="172"/>
      <c r="S13" s="351"/>
      <c r="T13" s="352"/>
      <c r="U13" s="170"/>
      <c r="V13" s="172"/>
      <c r="W13" s="172"/>
      <c r="X13" s="172"/>
      <c r="Y13" s="172"/>
      <c r="Z13" s="352"/>
      <c r="AA13" s="352"/>
      <c r="AB13" s="170"/>
      <c r="AC13" s="172"/>
      <c r="AD13" s="172"/>
      <c r="AE13" s="172"/>
      <c r="AF13" s="172"/>
      <c r="AG13" s="402"/>
    </row>
    <row r="14" spans="1:33" x14ac:dyDescent="0.3">
      <c r="A14" s="35" t="s">
        <v>168</v>
      </c>
      <c r="B14" s="29"/>
      <c r="C14" s="172"/>
      <c r="D14" s="172"/>
      <c r="E14" s="352"/>
      <c r="F14" s="352"/>
      <c r="G14" s="172"/>
      <c r="H14" s="172"/>
      <c r="I14" s="172"/>
      <c r="J14" s="172"/>
      <c r="K14" s="172"/>
      <c r="L14" s="352"/>
      <c r="M14" s="352"/>
      <c r="N14" s="172"/>
      <c r="O14" s="172"/>
      <c r="P14" s="170"/>
      <c r="Q14" s="623"/>
      <c r="R14" s="172"/>
      <c r="S14" s="351"/>
      <c r="T14" s="352"/>
      <c r="U14" s="170"/>
      <c r="V14" s="172"/>
      <c r="W14" s="172"/>
      <c r="X14" s="172"/>
      <c r="Y14" s="172"/>
      <c r="Z14" s="352"/>
      <c r="AA14" s="352"/>
      <c r="AB14" s="170"/>
      <c r="AC14" s="172"/>
      <c r="AD14" s="172"/>
      <c r="AE14" s="172"/>
      <c r="AF14" s="172"/>
      <c r="AG14" s="402"/>
    </row>
    <row r="15" spans="1:33" x14ac:dyDescent="0.3">
      <c r="A15" s="35" t="s">
        <v>55</v>
      </c>
      <c r="B15" s="29"/>
      <c r="C15" s="172"/>
      <c r="D15" s="172"/>
      <c r="E15" s="352"/>
      <c r="F15" s="352"/>
      <c r="G15" s="172"/>
      <c r="H15" s="172"/>
      <c r="I15" s="172"/>
      <c r="J15" s="172"/>
      <c r="K15" s="172"/>
      <c r="L15" s="352"/>
      <c r="M15" s="352"/>
      <c r="N15" s="172"/>
      <c r="O15" s="172"/>
      <c r="P15" s="170"/>
      <c r="Q15" s="623"/>
      <c r="R15" s="172"/>
      <c r="S15" s="351"/>
      <c r="T15" s="352"/>
      <c r="U15" s="170"/>
      <c r="V15" s="172"/>
      <c r="W15" s="172"/>
      <c r="X15" s="172"/>
      <c r="Y15" s="172"/>
      <c r="Z15" s="352"/>
      <c r="AA15" s="352"/>
      <c r="AB15" s="170"/>
      <c r="AC15" s="172"/>
      <c r="AD15" s="172"/>
      <c r="AE15" s="172"/>
      <c r="AF15" s="172"/>
      <c r="AG15" s="402"/>
    </row>
    <row r="16" spans="1:33" x14ac:dyDescent="0.3">
      <c r="A16" s="35" t="s">
        <v>82</v>
      </c>
      <c r="B16" s="29"/>
      <c r="C16" s="172"/>
      <c r="D16" s="172"/>
      <c r="E16" s="352"/>
      <c r="F16" s="352"/>
      <c r="G16" s="172"/>
      <c r="H16" s="172"/>
      <c r="I16" s="172"/>
      <c r="J16" s="172"/>
      <c r="K16" s="172"/>
      <c r="L16" s="352"/>
      <c r="M16" s="352"/>
      <c r="N16" s="172"/>
      <c r="O16" s="172"/>
      <c r="P16" s="170"/>
      <c r="Q16" s="623"/>
      <c r="R16" s="172"/>
      <c r="S16" s="351"/>
      <c r="T16" s="352"/>
      <c r="U16" s="170"/>
      <c r="V16" s="172"/>
      <c r="W16" s="172"/>
      <c r="X16" s="172"/>
      <c r="Y16" s="172"/>
      <c r="Z16" s="352"/>
      <c r="AA16" s="352"/>
      <c r="AB16" s="170"/>
      <c r="AC16" s="172"/>
      <c r="AD16" s="172"/>
      <c r="AE16" s="172"/>
      <c r="AF16" s="172"/>
      <c r="AG16" s="402"/>
    </row>
    <row r="17" spans="1:33" x14ac:dyDescent="0.3">
      <c r="A17" s="35" t="s">
        <v>81</v>
      </c>
      <c r="B17" s="29"/>
      <c r="C17" s="172"/>
      <c r="D17" s="172"/>
      <c r="E17" s="352"/>
      <c r="F17" s="352"/>
      <c r="G17" s="172"/>
      <c r="H17" s="172"/>
      <c r="I17" s="172"/>
      <c r="J17" s="172"/>
      <c r="K17" s="172"/>
      <c r="L17" s="352"/>
      <c r="M17" s="352"/>
      <c r="N17" s="172"/>
      <c r="O17" s="172"/>
      <c r="P17" s="170"/>
      <c r="Q17" s="623"/>
      <c r="R17" s="172"/>
      <c r="S17" s="351"/>
      <c r="T17" s="352"/>
      <c r="U17" s="170"/>
      <c r="V17" s="172"/>
      <c r="W17" s="172"/>
      <c r="X17" s="172"/>
      <c r="Y17" s="172"/>
      <c r="Z17" s="352"/>
      <c r="AA17" s="352"/>
      <c r="AB17" s="170"/>
      <c r="AC17" s="172"/>
      <c r="AD17" s="172"/>
      <c r="AE17" s="172"/>
      <c r="AF17" s="172"/>
      <c r="AG17" s="402"/>
    </row>
    <row r="18" spans="1:33" x14ac:dyDescent="0.3">
      <c r="A18" s="35" t="s">
        <v>9</v>
      </c>
      <c r="B18" s="29"/>
      <c r="C18" s="172">
        <v>15</v>
      </c>
      <c r="D18" s="172">
        <v>7</v>
      </c>
      <c r="E18" s="352"/>
      <c r="F18" s="352"/>
      <c r="G18" s="172"/>
      <c r="H18" s="172">
        <v>69</v>
      </c>
      <c r="I18" s="172">
        <v>89</v>
      </c>
      <c r="J18" s="172">
        <v>38</v>
      </c>
      <c r="K18" s="172">
        <v>32</v>
      </c>
      <c r="L18" s="352"/>
      <c r="M18" s="352"/>
      <c r="N18" s="172">
        <v>50</v>
      </c>
      <c r="O18" s="172">
        <v>27</v>
      </c>
      <c r="P18" s="170">
        <v>22</v>
      </c>
      <c r="Q18" s="623"/>
      <c r="R18" s="172">
        <v>34</v>
      </c>
      <c r="S18" s="351"/>
      <c r="T18" s="352"/>
      <c r="U18" s="170"/>
      <c r="V18" s="172">
        <v>65</v>
      </c>
      <c r="W18" s="172">
        <v>16</v>
      </c>
      <c r="X18" s="172"/>
      <c r="Y18" s="172">
        <v>34</v>
      </c>
      <c r="Z18" s="352"/>
      <c r="AA18" s="352"/>
      <c r="AB18" s="170">
        <v>13</v>
      </c>
      <c r="AC18" s="172">
        <v>24</v>
      </c>
      <c r="AD18" s="172">
        <v>6</v>
      </c>
      <c r="AE18" s="172">
        <v>21</v>
      </c>
      <c r="AF18" s="172">
        <v>16</v>
      </c>
      <c r="AG18" s="402"/>
    </row>
    <row r="19" spans="1:33" x14ac:dyDescent="0.3">
      <c r="A19" s="517" t="s">
        <v>177</v>
      </c>
      <c r="B19" s="52"/>
      <c r="C19" s="172"/>
      <c r="D19" s="172"/>
      <c r="E19" s="352"/>
      <c r="F19" s="353"/>
      <c r="G19" s="174"/>
      <c r="H19" s="174"/>
      <c r="I19" s="174"/>
      <c r="J19" s="174"/>
      <c r="K19" s="174"/>
      <c r="L19" s="353"/>
      <c r="M19" s="353"/>
      <c r="N19" s="174"/>
      <c r="O19" s="174"/>
      <c r="P19" s="170"/>
      <c r="Q19" s="624"/>
      <c r="R19" s="174"/>
      <c r="S19" s="351"/>
      <c r="T19" s="353"/>
      <c r="U19" s="170"/>
      <c r="V19" s="174"/>
      <c r="W19" s="174"/>
      <c r="X19" s="174"/>
      <c r="Y19" s="174"/>
      <c r="Z19" s="353"/>
      <c r="AA19" s="353"/>
      <c r="AB19" s="170"/>
      <c r="AC19" s="174"/>
      <c r="AD19" s="174"/>
      <c r="AE19" s="172"/>
      <c r="AF19" s="172"/>
      <c r="AG19" s="402"/>
    </row>
    <row r="20" spans="1:33" ht="15" thickBot="1" x14ac:dyDescent="0.35">
      <c r="A20" s="517" t="s">
        <v>69</v>
      </c>
      <c r="B20" s="52"/>
      <c r="C20" s="174"/>
      <c r="D20" s="174"/>
      <c r="E20" s="353"/>
      <c r="F20" s="353"/>
      <c r="G20" s="174"/>
      <c r="H20" s="174">
        <v>4</v>
      </c>
      <c r="I20" s="174">
        <v>8</v>
      </c>
      <c r="J20" s="174"/>
      <c r="K20" s="174">
        <v>3</v>
      </c>
      <c r="L20" s="353"/>
      <c r="M20" s="353"/>
      <c r="N20" s="174"/>
      <c r="O20" s="174"/>
      <c r="P20" s="302"/>
      <c r="Q20" s="624"/>
      <c r="R20" s="174"/>
      <c r="S20" s="360"/>
      <c r="T20" s="353">
        <v>1</v>
      </c>
      <c r="U20" s="302">
        <v>5</v>
      </c>
      <c r="V20" s="174"/>
      <c r="W20" s="174"/>
      <c r="X20" s="174"/>
      <c r="Y20" s="174"/>
      <c r="Z20" s="353"/>
      <c r="AA20" s="353"/>
      <c r="AB20" s="302"/>
      <c r="AC20" s="174"/>
      <c r="AD20" s="174">
        <v>3</v>
      </c>
      <c r="AE20" s="174"/>
      <c r="AF20" s="174">
        <v>3</v>
      </c>
      <c r="AG20" s="403"/>
    </row>
    <row r="21" spans="1:33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  <c r="AG21" s="574"/>
    </row>
    <row r="22" spans="1:33" x14ac:dyDescent="0.3">
      <c r="A22" s="435" t="s">
        <v>70</v>
      </c>
      <c r="B22" s="92"/>
      <c r="C22" s="169">
        <v>3</v>
      </c>
      <c r="D22" s="170">
        <v>4</v>
      </c>
      <c r="E22" s="355"/>
      <c r="F22" s="351"/>
      <c r="G22" s="170">
        <v>2</v>
      </c>
      <c r="H22" s="170">
        <v>2</v>
      </c>
      <c r="I22" s="170">
        <v>2</v>
      </c>
      <c r="J22" s="170">
        <v>3</v>
      </c>
      <c r="K22" s="170">
        <v>1</v>
      </c>
      <c r="L22" s="351"/>
      <c r="M22" s="351">
        <v>2</v>
      </c>
      <c r="N22" s="170">
        <v>1</v>
      </c>
      <c r="O22" s="170">
        <v>2</v>
      </c>
      <c r="P22" s="170">
        <v>9</v>
      </c>
      <c r="Q22" s="622">
        <v>2</v>
      </c>
      <c r="R22" s="170"/>
      <c r="S22" s="351">
        <v>10</v>
      </c>
      <c r="T22" s="365">
        <v>4</v>
      </c>
      <c r="U22" s="170">
        <v>2</v>
      </c>
      <c r="V22" s="170">
        <v>2</v>
      </c>
      <c r="W22" s="183">
        <v>4</v>
      </c>
      <c r="X22" s="170">
        <v>3</v>
      </c>
      <c r="Y22" s="170">
        <v>2</v>
      </c>
      <c r="Z22" s="365"/>
      <c r="AA22" s="365">
        <v>2</v>
      </c>
      <c r="AB22" s="183"/>
      <c r="AC22" s="183">
        <v>3</v>
      </c>
      <c r="AD22" s="183"/>
      <c r="AE22" s="170"/>
      <c r="AF22" s="170">
        <v>1</v>
      </c>
      <c r="AG22" s="401">
        <v>2</v>
      </c>
    </row>
    <row r="23" spans="1:33" ht="15" thickBot="1" x14ac:dyDescent="0.35">
      <c r="A23" s="38" t="s">
        <v>73</v>
      </c>
      <c r="B23" s="93"/>
      <c r="C23" s="173">
        <v>1</v>
      </c>
      <c r="D23" s="174">
        <v>4</v>
      </c>
      <c r="E23" s="353"/>
      <c r="F23" s="353"/>
      <c r="G23" s="174"/>
      <c r="H23" s="174">
        <v>2</v>
      </c>
      <c r="I23" s="174">
        <v>1</v>
      </c>
      <c r="J23" s="174">
        <v>8</v>
      </c>
      <c r="K23" s="174">
        <v>3</v>
      </c>
      <c r="L23" s="353"/>
      <c r="M23" s="353"/>
      <c r="N23" s="174"/>
      <c r="O23" s="174"/>
      <c r="P23" s="174">
        <v>8</v>
      </c>
      <c r="Q23" s="624">
        <v>3</v>
      </c>
      <c r="R23" s="174"/>
      <c r="S23" s="353">
        <v>3</v>
      </c>
      <c r="T23" s="364">
        <v>4</v>
      </c>
      <c r="U23" s="302">
        <v>2</v>
      </c>
      <c r="V23" s="174">
        <v>1</v>
      </c>
      <c r="W23" s="189"/>
      <c r="X23" s="174">
        <v>2</v>
      </c>
      <c r="Y23" s="174">
        <v>2</v>
      </c>
      <c r="Z23" s="364"/>
      <c r="AA23" s="364">
        <v>2</v>
      </c>
      <c r="AB23" s="189"/>
      <c r="AC23" s="189">
        <v>3</v>
      </c>
      <c r="AD23" s="189"/>
      <c r="AE23" s="174"/>
      <c r="AF23" s="174">
        <v>2</v>
      </c>
      <c r="AG23" s="403">
        <v>1</v>
      </c>
    </row>
    <row r="24" spans="1:33" ht="15" thickBot="1" x14ac:dyDescent="0.35">
      <c r="A24" s="575"/>
      <c r="B24" s="576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  <c r="AG24" s="574"/>
    </row>
    <row r="25" spans="1:33" ht="16.5" customHeight="1" thickBot="1" x14ac:dyDescent="0.35">
      <c r="A25" s="600" t="s">
        <v>71</v>
      </c>
      <c r="B25" s="601"/>
      <c r="C25" s="602"/>
      <c r="D25" s="603"/>
      <c r="E25" s="615"/>
      <c r="F25" s="613"/>
      <c r="G25" s="603"/>
      <c r="H25" s="603"/>
      <c r="I25" s="603"/>
      <c r="J25" s="603"/>
      <c r="K25" s="603"/>
      <c r="L25" s="613"/>
      <c r="M25" s="613"/>
      <c r="N25" s="603"/>
      <c r="O25" s="603"/>
      <c r="P25" s="603"/>
      <c r="Q25" s="625"/>
      <c r="R25" s="603"/>
      <c r="S25" s="613"/>
      <c r="T25" s="613"/>
      <c r="U25" s="302"/>
      <c r="V25" s="603"/>
      <c r="W25" s="603"/>
      <c r="X25" s="603"/>
      <c r="Y25" s="603"/>
      <c r="Z25" s="613"/>
      <c r="AA25" s="613"/>
      <c r="AB25" s="603"/>
      <c r="AC25" s="603"/>
      <c r="AD25" s="603"/>
      <c r="AE25" s="603"/>
      <c r="AF25" s="603"/>
      <c r="AG25" s="614"/>
    </row>
    <row r="26" spans="1:33" ht="16.5" customHeight="1" thickBot="1" x14ac:dyDescent="0.35">
      <c r="A26" s="578"/>
      <c r="B26" s="579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  <c r="AG26" s="574"/>
    </row>
    <row r="27" spans="1:33" x14ac:dyDescent="0.3">
      <c r="A27" s="39" t="s">
        <v>14</v>
      </c>
      <c r="B27" s="90"/>
      <c r="C27" s="169">
        <v>1</v>
      </c>
      <c r="D27" s="170"/>
      <c r="E27" s="351"/>
      <c r="F27" s="351"/>
      <c r="G27" s="170"/>
      <c r="H27" s="170"/>
      <c r="I27" s="170"/>
      <c r="J27" s="170"/>
      <c r="K27" s="170"/>
      <c r="L27" s="351"/>
      <c r="M27" s="351"/>
      <c r="N27" s="170"/>
      <c r="O27" s="170"/>
      <c r="P27" s="170"/>
      <c r="Q27" s="622">
        <v>2</v>
      </c>
      <c r="R27" s="170"/>
      <c r="S27" s="351"/>
      <c r="T27" s="365"/>
      <c r="U27" s="170"/>
      <c r="V27" s="183"/>
      <c r="W27" s="183"/>
      <c r="X27" s="170"/>
      <c r="Y27" s="170"/>
      <c r="Z27" s="365"/>
      <c r="AA27" s="365"/>
      <c r="AB27" s="209"/>
      <c r="AC27" s="183"/>
      <c r="AD27" s="183"/>
      <c r="AE27" s="170"/>
      <c r="AF27" s="170"/>
      <c r="AG27" s="401"/>
    </row>
    <row r="28" spans="1:33" x14ac:dyDescent="0.3">
      <c r="A28" s="40" t="s">
        <v>15</v>
      </c>
      <c r="B28" s="94"/>
      <c r="C28" s="171"/>
      <c r="D28" s="172"/>
      <c r="E28" s="352"/>
      <c r="F28" s="352"/>
      <c r="G28" s="172"/>
      <c r="H28" s="172"/>
      <c r="I28" s="172"/>
      <c r="J28" s="172"/>
      <c r="K28" s="172"/>
      <c r="L28" s="352"/>
      <c r="M28" s="352"/>
      <c r="N28" s="172"/>
      <c r="O28" s="172"/>
      <c r="P28" s="172"/>
      <c r="Q28" s="623"/>
      <c r="R28" s="172"/>
      <c r="S28" s="352"/>
      <c r="T28" s="366"/>
      <c r="U28" s="170"/>
      <c r="V28" s="186"/>
      <c r="W28" s="186"/>
      <c r="X28" s="172"/>
      <c r="Y28" s="172"/>
      <c r="Z28" s="366"/>
      <c r="AA28" s="366"/>
      <c r="AB28" s="210"/>
      <c r="AC28" s="186"/>
      <c r="AD28" s="186"/>
      <c r="AE28" s="172"/>
      <c r="AF28" s="172"/>
      <c r="AG28" s="402"/>
    </row>
    <row r="29" spans="1:33" ht="15" thickBot="1" x14ac:dyDescent="0.35">
      <c r="A29" s="41" t="s">
        <v>16</v>
      </c>
      <c r="B29" s="91"/>
      <c r="C29" s="173"/>
      <c r="D29" s="174"/>
      <c r="E29" s="353"/>
      <c r="F29" s="353"/>
      <c r="G29" s="174"/>
      <c r="H29" s="174"/>
      <c r="I29" s="174"/>
      <c r="J29" s="174"/>
      <c r="K29" s="174"/>
      <c r="L29" s="353"/>
      <c r="M29" s="353"/>
      <c r="N29" s="174"/>
      <c r="O29" s="174"/>
      <c r="P29" s="174"/>
      <c r="Q29" s="624">
        <v>2</v>
      </c>
      <c r="R29" s="174"/>
      <c r="S29" s="353"/>
      <c r="T29" s="364"/>
      <c r="U29" s="302"/>
      <c r="V29" s="189"/>
      <c r="W29" s="189"/>
      <c r="X29" s="174"/>
      <c r="Y29" s="174"/>
      <c r="Z29" s="364"/>
      <c r="AA29" s="364"/>
      <c r="AB29" s="211"/>
      <c r="AC29" s="189"/>
      <c r="AD29" s="189"/>
      <c r="AE29" s="174"/>
      <c r="AF29" s="174"/>
      <c r="AG29" s="403"/>
    </row>
    <row r="30" spans="1:33" ht="15" thickBot="1" x14ac:dyDescent="0.35">
      <c r="A30" s="121"/>
      <c r="B30" s="124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  <c r="AG30" s="322"/>
    </row>
    <row r="31" spans="1:33" ht="31.8" thickBot="1" x14ac:dyDescent="0.35">
      <c r="A31" s="122" t="s">
        <v>42</v>
      </c>
      <c r="B31" s="347">
        <f>SUM(C31:AG31)</f>
        <v>3032</v>
      </c>
      <c r="C31" s="123">
        <f t="shared" ref="C31:AG31" si="0">SUM(C3:C30)</f>
        <v>86</v>
      </c>
      <c r="D31" s="123">
        <f t="shared" si="0"/>
        <v>134</v>
      </c>
      <c r="E31" s="123">
        <f t="shared" si="0"/>
        <v>33</v>
      </c>
      <c r="F31" s="123">
        <f t="shared" si="0"/>
        <v>35</v>
      </c>
      <c r="G31" s="123">
        <f t="shared" si="0"/>
        <v>26</v>
      </c>
      <c r="H31" s="123">
        <f t="shared" si="0"/>
        <v>198</v>
      </c>
      <c r="I31" s="123">
        <f t="shared" si="0"/>
        <v>238</v>
      </c>
      <c r="J31" s="123">
        <f t="shared" si="0"/>
        <v>109</v>
      </c>
      <c r="K31" s="123">
        <f t="shared" si="0"/>
        <v>107</v>
      </c>
      <c r="L31" s="123">
        <f t="shared" si="0"/>
        <v>68</v>
      </c>
      <c r="M31" s="123">
        <f t="shared" si="0"/>
        <v>50</v>
      </c>
      <c r="N31" s="123">
        <f t="shared" si="0"/>
        <v>162</v>
      </c>
      <c r="O31" s="123">
        <f t="shared" si="0"/>
        <v>105</v>
      </c>
      <c r="P31" s="123">
        <f t="shared" si="0"/>
        <v>64</v>
      </c>
      <c r="Q31" s="123">
        <f t="shared" si="0"/>
        <v>273</v>
      </c>
      <c r="R31" s="123">
        <f t="shared" si="0"/>
        <v>97</v>
      </c>
      <c r="S31" s="123">
        <f t="shared" si="0"/>
        <v>230</v>
      </c>
      <c r="T31" s="123">
        <f t="shared" si="0"/>
        <v>277</v>
      </c>
      <c r="U31" s="123">
        <f t="shared" si="0"/>
        <v>90</v>
      </c>
      <c r="V31" s="123">
        <f t="shared" si="0"/>
        <v>137</v>
      </c>
      <c r="W31" s="123">
        <f t="shared" si="0"/>
        <v>63</v>
      </c>
      <c r="X31" s="123">
        <f t="shared" si="0"/>
        <v>49</v>
      </c>
      <c r="Y31" s="123">
        <f t="shared" si="0"/>
        <v>53</v>
      </c>
      <c r="Z31" s="123">
        <f t="shared" si="0"/>
        <v>24</v>
      </c>
      <c r="AA31" s="123">
        <f t="shared" si="0"/>
        <v>44</v>
      </c>
      <c r="AB31" s="123">
        <f t="shared" si="0"/>
        <v>24</v>
      </c>
      <c r="AC31" s="123">
        <f t="shared" si="0"/>
        <v>50</v>
      </c>
      <c r="AD31" s="123">
        <f t="shared" si="0"/>
        <v>47</v>
      </c>
      <c r="AE31" s="436">
        <f t="shared" si="0"/>
        <v>58</v>
      </c>
      <c r="AF31" s="436">
        <f t="shared" si="0"/>
        <v>72</v>
      </c>
      <c r="AG31" s="464">
        <f t="shared" si="0"/>
        <v>29</v>
      </c>
    </row>
    <row r="32" spans="1:33" x14ac:dyDescent="0.3">
      <c r="A32" s="435" t="s">
        <v>120</v>
      </c>
      <c r="B32" s="465"/>
      <c r="C32" s="169">
        <v>19</v>
      </c>
      <c r="D32" s="170"/>
      <c r="E32" s="351"/>
      <c r="F32" s="351"/>
      <c r="G32" s="170"/>
      <c r="H32" s="170"/>
      <c r="I32" s="170">
        <v>14</v>
      </c>
      <c r="J32" s="170">
        <v>7</v>
      </c>
      <c r="K32" s="170">
        <v>4</v>
      </c>
      <c r="L32" s="351"/>
      <c r="M32" s="351"/>
      <c r="N32" s="170"/>
      <c r="O32" s="170"/>
      <c r="P32" s="170"/>
      <c r="Q32" s="622"/>
      <c r="R32" s="170"/>
      <c r="S32" s="351"/>
      <c r="T32" s="351"/>
      <c r="U32" s="170">
        <v>9</v>
      </c>
      <c r="V32" s="170"/>
      <c r="W32" s="170"/>
      <c r="X32" s="170">
        <v>2</v>
      </c>
      <c r="Y32" s="170"/>
      <c r="Z32" s="351"/>
      <c r="AA32" s="351"/>
      <c r="AB32" s="170"/>
      <c r="AC32" s="183"/>
      <c r="AD32" s="183"/>
      <c r="AE32" s="170"/>
      <c r="AF32" s="170"/>
      <c r="AG32" s="401"/>
    </row>
    <row r="33" spans="1:33" x14ac:dyDescent="0.3">
      <c r="A33" s="37" t="s">
        <v>122</v>
      </c>
      <c r="B33" s="30"/>
      <c r="C33" s="171"/>
      <c r="D33" s="172"/>
      <c r="E33" s="352"/>
      <c r="F33" s="352"/>
      <c r="G33" s="172"/>
      <c r="H33" s="172"/>
      <c r="I33" s="172"/>
      <c r="J33" s="172"/>
      <c r="K33" s="172"/>
      <c r="L33" s="352"/>
      <c r="M33" s="352"/>
      <c r="N33" s="172"/>
      <c r="O33" s="172"/>
      <c r="P33" s="172"/>
      <c r="Q33" s="623"/>
      <c r="R33" s="172"/>
      <c r="S33" s="352"/>
      <c r="T33" s="352"/>
      <c r="U33" s="172"/>
      <c r="V33" s="172"/>
      <c r="W33" s="172"/>
      <c r="X33" s="172"/>
      <c r="Y33" s="172"/>
      <c r="Z33" s="352"/>
      <c r="AA33" s="352"/>
      <c r="AB33" s="172"/>
      <c r="AC33" s="186"/>
      <c r="AD33" s="186"/>
      <c r="AE33" s="172"/>
      <c r="AF33" s="172"/>
      <c r="AG33" s="402"/>
    </row>
    <row r="34" spans="1:33" x14ac:dyDescent="0.3">
      <c r="A34" s="37" t="s">
        <v>7</v>
      </c>
      <c r="B34" s="30"/>
      <c r="C34" s="171">
        <v>3</v>
      </c>
      <c r="D34" s="172"/>
      <c r="E34" s="352"/>
      <c r="F34" s="352"/>
      <c r="G34" s="172"/>
      <c r="H34" s="172"/>
      <c r="I34" s="172"/>
      <c r="J34" s="172"/>
      <c r="K34" s="172"/>
      <c r="L34" s="352">
        <v>5</v>
      </c>
      <c r="M34" s="352"/>
      <c r="N34" s="172"/>
      <c r="O34" s="172">
        <v>15</v>
      </c>
      <c r="P34" s="172"/>
      <c r="Q34" s="623"/>
      <c r="R34" s="172"/>
      <c r="S34" s="352">
        <v>11</v>
      </c>
      <c r="T34" s="352">
        <v>15</v>
      </c>
      <c r="U34" s="172"/>
      <c r="V34" s="172"/>
      <c r="W34" s="172"/>
      <c r="X34" s="172"/>
      <c r="Y34" s="172"/>
      <c r="Z34" s="352">
        <v>6</v>
      </c>
      <c r="AA34" s="352">
        <v>12</v>
      </c>
      <c r="AB34" s="172"/>
      <c r="AC34" s="172"/>
      <c r="AD34" s="172"/>
      <c r="AE34" s="172"/>
      <c r="AF34" s="172"/>
      <c r="AG34" s="402"/>
    </row>
    <row r="35" spans="1:33" x14ac:dyDescent="0.3">
      <c r="A35" s="37" t="s">
        <v>12</v>
      </c>
      <c r="B35" s="30"/>
      <c r="C35" s="171"/>
      <c r="D35" s="172"/>
      <c r="E35" s="352"/>
      <c r="F35" s="352"/>
      <c r="G35" s="172"/>
      <c r="H35" s="172"/>
      <c r="I35" s="172"/>
      <c r="J35" s="172"/>
      <c r="K35" s="172"/>
      <c r="L35" s="352"/>
      <c r="M35" s="352"/>
      <c r="N35" s="172"/>
      <c r="O35" s="172"/>
      <c r="P35" s="172"/>
      <c r="Q35" s="623"/>
      <c r="R35" s="172"/>
      <c r="S35" s="352"/>
      <c r="T35" s="352"/>
      <c r="U35" s="172"/>
      <c r="V35" s="172"/>
      <c r="W35" s="172"/>
      <c r="X35" s="172"/>
      <c r="Y35" s="172"/>
      <c r="Z35" s="352"/>
      <c r="AA35" s="352">
        <v>1</v>
      </c>
      <c r="AB35" s="172"/>
      <c r="AC35" s="186"/>
      <c r="AD35" s="186"/>
      <c r="AE35" s="172"/>
      <c r="AF35" s="172"/>
      <c r="AG35" s="402"/>
    </row>
    <row r="36" spans="1:33" x14ac:dyDescent="0.3">
      <c r="A36" s="37" t="s">
        <v>140</v>
      </c>
      <c r="B36" s="30"/>
      <c r="C36" s="171">
        <v>15</v>
      </c>
      <c r="D36" s="172"/>
      <c r="E36" s="352"/>
      <c r="F36" s="352"/>
      <c r="G36" s="172"/>
      <c r="H36" s="172"/>
      <c r="I36" s="172"/>
      <c r="J36" s="172"/>
      <c r="K36" s="172"/>
      <c r="L36" s="352"/>
      <c r="M36" s="352"/>
      <c r="N36" s="172"/>
      <c r="O36" s="172"/>
      <c r="P36" s="172"/>
      <c r="Q36" s="623"/>
      <c r="R36" s="172"/>
      <c r="S36" s="352"/>
      <c r="T36" s="352"/>
      <c r="U36" s="172"/>
      <c r="V36" s="172"/>
      <c r="W36" s="172"/>
      <c r="X36" s="172"/>
      <c r="Y36" s="172"/>
      <c r="Z36" s="352"/>
      <c r="AA36" s="352"/>
      <c r="AB36" s="172"/>
      <c r="AC36" s="186"/>
      <c r="AD36" s="186"/>
      <c r="AE36" s="172"/>
      <c r="AF36" s="172"/>
      <c r="AG36" s="402"/>
    </row>
    <row r="37" spans="1:33" x14ac:dyDescent="0.3">
      <c r="A37" s="37" t="s">
        <v>6</v>
      </c>
      <c r="B37" s="30"/>
      <c r="C37" s="171">
        <v>9</v>
      </c>
      <c r="D37" s="172"/>
      <c r="E37" s="352">
        <v>9</v>
      </c>
      <c r="F37" s="352">
        <v>8</v>
      </c>
      <c r="G37" s="172">
        <v>6</v>
      </c>
      <c r="H37" s="172">
        <v>21</v>
      </c>
      <c r="I37" s="172">
        <v>16</v>
      </c>
      <c r="J37" s="172">
        <v>10</v>
      </c>
      <c r="K37" s="172">
        <v>9</v>
      </c>
      <c r="L37" s="352"/>
      <c r="M37" s="352">
        <v>5</v>
      </c>
      <c r="N37" s="172">
        <v>8</v>
      </c>
      <c r="O37" s="172"/>
      <c r="P37" s="172"/>
      <c r="Q37" s="623">
        <v>35</v>
      </c>
      <c r="R37" s="172">
        <v>16</v>
      </c>
      <c r="S37" s="352">
        <v>54</v>
      </c>
      <c r="T37" s="352">
        <v>52</v>
      </c>
      <c r="U37" s="172">
        <v>16</v>
      </c>
      <c r="V37" s="172">
        <v>2</v>
      </c>
      <c r="W37" s="172">
        <v>2</v>
      </c>
      <c r="X37" s="172">
        <v>15</v>
      </c>
      <c r="Y37" s="172"/>
      <c r="Z37" s="352"/>
      <c r="AA37" s="352"/>
      <c r="AB37" s="172"/>
      <c r="AC37" s="186">
        <v>2</v>
      </c>
      <c r="AD37" s="186">
        <v>2</v>
      </c>
      <c r="AE37" s="172">
        <v>14</v>
      </c>
      <c r="AF37" s="172">
        <v>1</v>
      </c>
      <c r="AG37" s="402">
        <v>3</v>
      </c>
    </row>
    <row r="38" spans="1:33" x14ac:dyDescent="0.3">
      <c r="A38" s="37" t="s">
        <v>10</v>
      </c>
      <c r="B38" s="30"/>
      <c r="C38" s="171"/>
      <c r="D38" s="172"/>
      <c r="E38" s="352"/>
      <c r="F38" s="352"/>
      <c r="G38" s="172"/>
      <c r="H38" s="172"/>
      <c r="I38" s="172"/>
      <c r="J38" s="172"/>
      <c r="K38" s="172"/>
      <c r="L38" s="352"/>
      <c r="M38" s="352"/>
      <c r="N38" s="172"/>
      <c r="O38" s="172"/>
      <c r="P38" s="172"/>
      <c r="Q38" s="623"/>
      <c r="R38" s="172"/>
      <c r="S38" s="352"/>
      <c r="T38" s="352"/>
      <c r="U38" s="172"/>
      <c r="V38" s="172"/>
      <c r="W38" s="172"/>
      <c r="X38" s="172"/>
      <c r="Y38" s="172"/>
      <c r="Z38" s="352"/>
      <c r="AA38" s="352"/>
      <c r="AB38" s="172"/>
      <c r="AC38" s="186"/>
      <c r="AD38" s="186"/>
      <c r="AE38" s="172"/>
      <c r="AF38" s="172"/>
      <c r="AG38" s="402"/>
    </row>
    <row r="39" spans="1:33" x14ac:dyDescent="0.3">
      <c r="A39" s="37" t="s">
        <v>121</v>
      </c>
      <c r="B39" s="30"/>
      <c r="C39" s="171"/>
      <c r="D39" s="172"/>
      <c r="E39" s="352">
        <v>7</v>
      </c>
      <c r="F39" s="352"/>
      <c r="G39" s="172">
        <v>2</v>
      </c>
      <c r="H39" s="172"/>
      <c r="I39" s="172"/>
      <c r="J39" s="172"/>
      <c r="K39" s="172"/>
      <c r="L39" s="352"/>
      <c r="M39" s="352"/>
      <c r="N39" s="172"/>
      <c r="O39" s="172">
        <v>8</v>
      </c>
      <c r="P39" s="172"/>
      <c r="Q39" s="623">
        <v>26</v>
      </c>
      <c r="R39" s="172"/>
      <c r="S39" s="352"/>
      <c r="T39" s="352"/>
      <c r="U39" s="172"/>
      <c r="V39" s="172"/>
      <c r="W39" s="172"/>
      <c r="X39" s="172">
        <v>14</v>
      </c>
      <c r="Y39" s="172">
        <v>2</v>
      </c>
      <c r="Z39" s="352"/>
      <c r="AA39" s="352"/>
      <c r="AB39" s="172"/>
      <c r="AC39" s="186"/>
      <c r="AD39" s="186"/>
      <c r="AE39" s="172"/>
      <c r="AF39" s="172"/>
      <c r="AG39" s="402"/>
    </row>
    <row r="40" spans="1:33" x14ac:dyDescent="0.3">
      <c r="A40" s="37" t="s">
        <v>8</v>
      </c>
      <c r="B40" s="30"/>
      <c r="C40" s="171"/>
      <c r="D40" s="172"/>
      <c r="E40" s="352"/>
      <c r="F40" s="352"/>
      <c r="G40" s="172"/>
      <c r="H40" s="172"/>
      <c r="I40" s="172"/>
      <c r="J40" s="172">
        <v>10</v>
      </c>
      <c r="K40" s="172"/>
      <c r="L40" s="352">
        <v>5</v>
      </c>
      <c r="M40" s="352"/>
      <c r="N40" s="172"/>
      <c r="O40" s="172"/>
      <c r="P40" s="172"/>
      <c r="Q40" s="623">
        <v>36</v>
      </c>
      <c r="R40" s="172"/>
      <c r="S40" s="352"/>
      <c r="T40" s="352"/>
      <c r="U40" s="172"/>
      <c r="V40" s="172"/>
      <c r="W40" s="172"/>
      <c r="X40" s="172"/>
      <c r="Y40" s="172"/>
      <c r="Z40" s="352"/>
      <c r="AA40" s="352"/>
      <c r="AB40" s="172"/>
      <c r="AC40" s="172"/>
      <c r="AD40" s="172"/>
      <c r="AE40" s="172"/>
      <c r="AF40" s="172"/>
      <c r="AG40" s="402"/>
    </row>
    <row r="41" spans="1:33" x14ac:dyDescent="0.3">
      <c r="A41" s="37" t="s">
        <v>11</v>
      </c>
      <c r="B41" s="30"/>
      <c r="C41" s="171"/>
      <c r="D41" s="172"/>
      <c r="E41" s="352"/>
      <c r="F41" s="352"/>
      <c r="G41" s="172"/>
      <c r="H41" s="172"/>
      <c r="I41" s="172"/>
      <c r="J41" s="172"/>
      <c r="K41" s="172"/>
      <c r="L41" s="352"/>
      <c r="M41" s="352"/>
      <c r="N41" s="172"/>
      <c r="O41" s="172"/>
      <c r="P41" s="172"/>
      <c r="Q41" s="623"/>
      <c r="R41" s="172"/>
      <c r="S41" s="352"/>
      <c r="T41" s="352"/>
      <c r="U41" s="172"/>
      <c r="V41" s="172"/>
      <c r="W41" s="172"/>
      <c r="X41" s="172"/>
      <c r="Y41" s="172"/>
      <c r="Z41" s="352"/>
      <c r="AA41" s="352">
        <v>9</v>
      </c>
      <c r="AB41" s="172"/>
      <c r="AC41" s="186"/>
      <c r="AD41" s="186"/>
      <c r="AE41" s="172"/>
      <c r="AF41" s="172"/>
      <c r="AG41" s="402"/>
    </row>
    <row r="42" spans="1:33" x14ac:dyDescent="0.3">
      <c r="A42" s="37" t="s">
        <v>18</v>
      </c>
      <c r="B42" s="30"/>
      <c r="C42" s="171"/>
      <c r="D42" s="172"/>
      <c r="E42" s="352">
        <v>3</v>
      </c>
      <c r="F42" s="352"/>
      <c r="G42" s="172"/>
      <c r="H42" s="172">
        <v>11</v>
      </c>
      <c r="I42" s="172"/>
      <c r="J42" s="172"/>
      <c r="K42" s="172">
        <v>3</v>
      </c>
      <c r="L42" s="352"/>
      <c r="M42" s="352">
        <v>21</v>
      </c>
      <c r="N42" s="172"/>
      <c r="O42" s="172"/>
      <c r="P42" s="172"/>
      <c r="Q42" s="623"/>
      <c r="R42" s="172">
        <v>2</v>
      </c>
      <c r="S42" s="352"/>
      <c r="T42" s="352"/>
      <c r="U42" s="172"/>
      <c r="V42" s="172"/>
      <c r="W42" s="172">
        <v>4</v>
      </c>
      <c r="X42" s="172"/>
      <c r="Y42" s="172"/>
      <c r="Z42" s="352"/>
      <c r="AA42" s="352"/>
      <c r="AB42" s="172"/>
      <c r="AC42" s="172"/>
      <c r="AD42" s="172"/>
      <c r="AE42" s="172"/>
      <c r="AF42" s="172"/>
      <c r="AG42" s="402">
        <v>6</v>
      </c>
    </row>
    <row r="43" spans="1:33" x14ac:dyDescent="0.3">
      <c r="A43" s="37" t="s">
        <v>41</v>
      </c>
      <c r="B43" s="30"/>
      <c r="C43" s="171"/>
      <c r="D43" s="172"/>
      <c r="E43" s="352"/>
      <c r="F43" s="352"/>
      <c r="G43" s="172"/>
      <c r="H43" s="172"/>
      <c r="I43" s="172"/>
      <c r="J43" s="172"/>
      <c r="K43" s="172"/>
      <c r="L43" s="352"/>
      <c r="M43" s="352"/>
      <c r="N43" s="172"/>
      <c r="O43" s="172"/>
      <c r="P43" s="172"/>
      <c r="Q43" s="623"/>
      <c r="R43" s="172"/>
      <c r="S43" s="352"/>
      <c r="T43" s="352"/>
      <c r="U43" s="172"/>
      <c r="V43" s="172"/>
      <c r="W43" s="172"/>
      <c r="X43" s="172"/>
      <c r="Y43" s="172"/>
      <c r="Z43" s="352"/>
      <c r="AA43" s="352"/>
      <c r="AB43" s="172"/>
      <c r="AC43" s="186"/>
      <c r="AD43" s="186"/>
      <c r="AE43" s="172"/>
      <c r="AF43" s="172"/>
      <c r="AG43" s="402"/>
    </row>
    <row r="44" spans="1:33" x14ac:dyDescent="0.3">
      <c r="A44" s="37" t="s">
        <v>138</v>
      </c>
      <c r="B44" s="30"/>
      <c r="C44" s="171"/>
      <c r="D44" s="172"/>
      <c r="E44" s="352">
        <v>2</v>
      </c>
      <c r="F44" s="352"/>
      <c r="G44" s="172"/>
      <c r="H44" s="172"/>
      <c r="I44" s="172"/>
      <c r="J44" s="172"/>
      <c r="K44" s="172"/>
      <c r="L44" s="352"/>
      <c r="M44" s="352"/>
      <c r="N44" s="172"/>
      <c r="O44" s="172"/>
      <c r="P44" s="172"/>
      <c r="Q44" s="623"/>
      <c r="R44" s="172"/>
      <c r="S44" s="352"/>
      <c r="T44" s="352"/>
      <c r="U44" s="172"/>
      <c r="V44" s="172"/>
      <c r="W44" s="172"/>
      <c r="X44" s="172"/>
      <c r="Y44" s="172"/>
      <c r="Z44" s="352"/>
      <c r="AA44" s="352"/>
      <c r="AB44" s="172"/>
      <c r="AC44" s="186"/>
      <c r="AD44" s="186">
        <v>2</v>
      </c>
      <c r="AE44" s="172"/>
      <c r="AF44" s="172"/>
      <c r="AG44" s="402"/>
    </row>
    <row r="45" spans="1:33" x14ac:dyDescent="0.3">
      <c r="A45" s="37" t="s">
        <v>139</v>
      </c>
      <c r="B45" s="30"/>
      <c r="C45" s="171"/>
      <c r="D45" s="172"/>
      <c r="E45" s="352"/>
      <c r="F45" s="352"/>
      <c r="G45" s="172"/>
      <c r="H45" s="172"/>
      <c r="I45" s="172"/>
      <c r="J45" s="172"/>
      <c r="K45" s="172"/>
      <c r="L45" s="352"/>
      <c r="M45" s="352"/>
      <c r="N45" s="172"/>
      <c r="O45" s="172"/>
      <c r="P45" s="172"/>
      <c r="Q45" s="623"/>
      <c r="R45" s="172"/>
      <c r="S45" s="352"/>
      <c r="T45" s="352"/>
      <c r="U45" s="172"/>
      <c r="V45" s="172"/>
      <c r="W45" s="172"/>
      <c r="X45" s="172"/>
      <c r="Y45" s="172"/>
      <c r="Z45" s="352"/>
      <c r="AA45" s="352"/>
      <c r="AB45" s="172"/>
      <c r="AC45" s="186"/>
      <c r="AD45" s="186"/>
      <c r="AE45" s="172"/>
      <c r="AF45" s="172"/>
      <c r="AG45" s="402"/>
    </row>
    <row r="46" spans="1:33" x14ac:dyDescent="0.3">
      <c r="A46" s="37" t="s">
        <v>110</v>
      </c>
      <c r="B46" s="30"/>
      <c r="C46" s="171"/>
      <c r="D46" s="172"/>
      <c r="E46" s="352"/>
      <c r="F46" s="352">
        <v>22</v>
      </c>
      <c r="G46" s="172"/>
      <c r="H46" s="172">
        <v>19</v>
      </c>
      <c r="I46" s="172">
        <v>45</v>
      </c>
      <c r="J46" s="172"/>
      <c r="K46" s="172">
        <v>7</v>
      </c>
      <c r="L46" s="352"/>
      <c r="M46" s="352"/>
      <c r="N46" s="172"/>
      <c r="O46" s="172"/>
      <c r="P46" s="172">
        <v>4</v>
      </c>
      <c r="Q46" s="623">
        <v>14</v>
      </c>
      <c r="R46" s="172"/>
      <c r="S46" s="352">
        <v>19</v>
      </c>
      <c r="T46" s="352">
        <v>53</v>
      </c>
      <c r="U46" s="172">
        <v>9</v>
      </c>
      <c r="V46" s="172">
        <v>12</v>
      </c>
      <c r="W46" s="172"/>
      <c r="X46" s="172"/>
      <c r="Y46" s="172"/>
      <c r="Z46" s="352">
        <v>2</v>
      </c>
      <c r="AA46" s="352"/>
      <c r="AB46" s="172"/>
      <c r="AC46" s="186"/>
      <c r="AD46" s="186"/>
      <c r="AE46" s="172"/>
      <c r="AF46" s="172"/>
      <c r="AG46" s="402"/>
    </row>
    <row r="47" spans="1:33" ht="15" thickBot="1" x14ac:dyDescent="0.35">
      <c r="A47" s="38" t="s">
        <v>111</v>
      </c>
      <c r="B47" s="31"/>
      <c r="C47" s="173"/>
      <c r="D47" s="174"/>
      <c r="E47" s="353"/>
      <c r="F47" s="353"/>
      <c r="G47" s="174"/>
      <c r="H47" s="174"/>
      <c r="I47" s="174"/>
      <c r="J47" s="174"/>
      <c r="K47" s="174"/>
      <c r="L47" s="353"/>
      <c r="M47" s="353"/>
      <c r="N47" s="174"/>
      <c r="O47" s="174"/>
      <c r="P47" s="174"/>
      <c r="Q47" s="624"/>
      <c r="R47" s="174"/>
      <c r="S47" s="353"/>
      <c r="T47" s="353"/>
      <c r="U47" s="174"/>
      <c r="V47" s="174"/>
      <c r="W47" s="174"/>
      <c r="X47" s="174"/>
      <c r="Y47" s="174"/>
      <c r="Z47" s="353"/>
      <c r="AA47" s="353"/>
      <c r="AB47" s="174"/>
      <c r="AC47" s="189"/>
      <c r="AD47" s="189"/>
      <c r="AE47" s="174"/>
      <c r="AF47" s="174"/>
      <c r="AG47" s="403"/>
    </row>
    <row r="48" spans="1:33" ht="15" thickBot="1" x14ac:dyDescent="0.35">
      <c r="A48" s="36"/>
      <c r="B48" s="4"/>
      <c r="C48" s="12">
        <f>SUM(C32:C47)</f>
        <v>46</v>
      </c>
      <c r="D48" s="13">
        <f t="shared" ref="D48:AG48" si="1">SUM(D32:D47)</f>
        <v>0</v>
      </c>
      <c r="E48" s="13">
        <f t="shared" si="1"/>
        <v>21</v>
      </c>
      <c r="F48" s="13">
        <f t="shared" si="1"/>
        <v>30</v>
      </c>
      <c r="G48" s="13">
        <f t="shared" si="1"/>
        <v>8</v>
      </c>
      <c r="H48" s="13">
        <f t="shared" si="1"/>
        <v>51</v>
      </c>
      <c r="I48" s="13">
        <f t="shared" si="1"/>
        <v>75</v>
      </c>
      <c r="J48" s="13">
        <f t="shared" si="1"/>
        <v>27</v>
      </c>
      <c r="K48" s="13">
        <f t="shared" si="1"/>
        <v>23</v>
      </c>
      <c r="L48" s="13">
        <f t="shared" si="1"/>
        <v>10</v>
      </c>
      <c r="M48" s="13">
        <f t="shared" si="1"/>
        <v>26</v>
      </c>
      <c r="N48" s="13">
        <f t="shared" si="1"/>
        <v>8</v>
      </c>
      <c r="O48" s="13">
        <f t="shared" si="1"/>
        <v>23</v>
      </c>
      <c r="P48" s="13">
        <f t="shared" si="1"/>
        <v>4</v>
      </c>
      <c r="Q48" s="13">
        <f t="shared" si="1"/>
        <v>111</v>
      </c>
      <c r="R48" s="13">
        <f t="shared" si="1"/>
        <v>18</v>
      </c>
      <c r="S48" s="13">
        <f t="shared" si="1"/>
        <v>84</v>
      </c>
      <c r="T48" s="13">
        <f t="shared" si="1"/>
        <v>120</v>
      </c>
      <c r="U48" s="13">
        <f t="shared" si="1"/>
        <v>34</v>
      </c>
      <c r="V48" s="13">
        <f t="shared" si="1"/>
        <v>14</v>
      </c>
      <c r="W48" s="13">
        <f t="shared" si="1"/>
        <v>6</v>
      </c>
      <c r="X48" s="13">
        <f t="shared" si="1"/>
        <v>31</v>
      </c>
      <c r="Y48" s="13">
        <f t="shared" si="1"/>
        <v>2</v>
      </c>
      <c r="Z48" s="13">
        <f t="shared" si="1"/>
        <v>8</v>
      </c>
      <c r="AA48" s="13">
        <f t="shared" si="1"/>
        <v>22</v>
      </c>
      <c r="AB48" s="13">
        <f t="shared" si="1"/>
        <v>0</v>
      </c>
      <c r="AC48" s="13">
        <f t="shared" si="1"/>
        <v>2</v>
      </c>
      <c r="AD48" s="13">
        <f t="shared" si="1"/>
        <v>4</v>
      </c>
      <c r="AE48" s="13">
        <f t="shared" si="1"/>
        <v>14</v>
      </c>
      <c r="AF48" s="13">
        <f t="shared" si="1"/>
        <v>1</v>
      </c>
      <c r="AG48" s="315">
        <f t="shared" si="1"/>
        <v>9</v>
      </c>
    </row>
    <row r="49" spans="1:33" x14ac:dyDescent="0.3">
      <c r="A49" s="39" t="s">
        <v>109</v>
      </c>
      <c r="B49" s="42"/>
      <c r="C49" s="169"/>
      <c r="D49" s="170"/>
      <c r="E49" s="351"/>
      <c r="F49" s="351"/>
      <c r="G49" s="170"/>
      <c r="H49" s="170"/>
      <c r="I49" s="170"/>
      <c r="J49" s="170"/>
      <c r="K49" s="170"/>
      <c r="L49" s="351"/>
      <c r="M49" s="351"/>
      <c r="N49" s="170"/>
      <c r="O49" s="170"/>
      <c r="P49" s="170"/>
      <c r="Q49" s="622"/>
      <c r="R49" s="170"/>
      <c r="S49" s="351"/>
      <c r="T49" s="351"/>
      <c r="U49" s="170"/>
      <c r="V49" s="170"/>
      <c r="W49" s="170"/>
      <c r="X49" s="170"/>
      <c r="Y49" s="170"/>
      <c r="Z49" s="351"/>
      <c r="AA49" s="351"/>
      <c r="AB49" s="170"/>
      <c r="AC49" s="183"/>
      <c r="AD49" s="183"/>
      <c r="AE49" s="170"/>
      <c r="AF49" s="170"/>
      <c r="AG49" s="401"/>
    </row>
    <row r="50" spans="1:33" x14ac:dyDescent="0.3">
      <c r="A50" s="40" t="s">
        <v>23</v>
      </c>
      <c r="B50" s="27"/>
      <c r="C50" s="171"/>
      <c r="D50" s="172"/>
      <c r="E50" s="352"/>
      <c r="F50" s="352"/>
      <c r="G50" s="172"/>
      <c r="H50" s="172"/>
      <c r="I50" s="172"/>
      <c r="J50" s="172"/>
      <c r="K50" s="172"/>
      <c r="L50" s="352"/>
      <c r="M50" s="352"/>
      <c r="N50" s="172"/>
      <c r="O50" s="172"/>
      <c r="P50" s="172"/>
      <c r="Q50" s="623"/>
      <c r="R50" s="172"/>
      <c r="S50" s="352"/>
      <c r="T50" s="352"/>
      <c r="U50" s="172"/>
      <c r="V50" s="172"/>
      <c r="W50" s="172"/>
      <c r="X50" s="172"/>
      <c r="Y50" s="172"/>
      <c r="Z50" s="352"/>
      <c r="AA50" s="352"/>
      <c r="AB50" s="172"/>
      <c r="AC50" s="186"/>
      <c r="AD50" s="186"/>
      <c r="AE50" s="172"/>
      <c r="AF50" s="172"/>
      <c r="AG50" s="402"/>
    </row>
    <row r="51" spans="1:33" x14ac:dyDescent="0.3">
      <c r="A51" s="40" t="s">
        <v>21</v>
      </c>
      <c r="B51" s="27"/>
      <c r="C51" s="171"/>
      <c r="D51" s="172"/>
      <c r="E51" s="352"/>
      <c r="F51" s="352"/>
      <c r="G51" s="172"/>
      <c r="H51" s="172"/>
      <c r="I51" s="172"/>
      <c r="J51" s="172"/>
      <c r="K51" s="172"/>
      <c r="L51" s="352"/>
      <c r="M51" s="352"/>
      <c r="N51" s="172"/>
      <c r="O51" s="172"/>
      <c r="P51" s="172"/>
      <c r="Q51" s="623"/>
      <c r="R51" s="172"/>
      <c r="S51" s="352"/>
      <c r="T51" s="352"/>
      <c r="U51" s="172"/>
      <c r="V51" s="172"/>
      <c r="W51" s="172"/>
      <c r="X51" s="172"/>
      <c r="Y51" s="172"/>
      <c r="Z51" s="352"/>
      <c r="AA51" s="352"/>
      <c r="AB51" s="172"/>
      <c r="AC51" s="186"/>
      <c r="AD51" s="186"/>
      <c r="AE51" s="172"/>
      <c r="AF51" s="172"/>
      <c r="AG51" s="402"/>
    </row>
    <row r="52" spans="1:33" x14ac:dyDescent="0.3">
      <c r="A52" s="40" t="s">
        <v>19</v>
      </c>
      <c r="B52" s="27"/>
      <c r="C52" s="171"/>
      <c r="D52" s="172"/>
      <c r="E52" s="352"/>
      <c r="F52" s="352"/>
      <c r="G52" s="172"/>
      <c r="H52" s="172"/>
      <c r="I52" s="172"/>
      <c r="J52" s="172"/>
      <c r="K52" s="172"/>
      <c r="L52" s="352"/>
      <c r="M52" s="352"/>
      <c r="N52" s="172"/>
      <c r="O52" s="172"/>
      <c r="P52" s="172"/>
      <c r="Q52" s="623"/>
      <c r="R52" s="172"/>
      <c r="S52" s="352"/>
      <c r="T52" s="352"/>
      <c r="U52" s="172"/>
      <c r="V52" s="172"/>
      <c r="W52" s="172"/>
      <c r="X52" s="172"/>
      <c r="Y52" s="172"/>
      <c r="Z52" s="352"/>
      <c r="AA52" s="352"/>
      <c r="AB52" s="172"/>
      <c r="AC52" s="186"/>
      <c r="AD52" s="186"/>
      <c r="AE52" s="172"/>
      <c r="AF52" s="172"/>
      <c r="AG52" s="402"/>
    </row>
    <row r="53" spans="1:33" x14ac:dyDescent="0.3">
      <c r="A53" s="40" t="s">
        <v>119</v>
      </c>
      <c r="B53" s="27"/>
      <c r="C53" s="171"/>
      <c r="D53" s="172"/>
      <c r="E53" s="352"/>
      <c r="F53" s="352"/>
      <c r="G53" s="172"/>
      <c r="H53" s="172"/>
      <c r="I53" s="172"/>
      <c r="J53" s="172"/>
      <c r="K53" s="172"/>
      <c r="L53" s="352"/>
      <c r="M53" s="352"/>
      <c r="N53" s="172"/>
      <c r="O53" s="172"/>
      <c r="P53" s="172"/>
      <c r="Q53" s="623"/>
      <c r="R53" s="172"/>
      <c r="S53" s="352"/>
      <c r="T53" s="352"/>
      <c r="U53" s="172"/>
      <c r="V53" s="172"/>
      <c r="W53" s="172"/>
      <c r="X53" s="172"/>
      <c r="Y53" s="172"/>
      <c r="Z53" s="352"/>
      <c r="AA53" s="352"/>
      <c r="AB53" s="172"/>
      <c r="AC53" s="186"/>
      <c r="AD53" s="186"/>
      <c r="AE53" s="172"/>
      <c r="AF53" s="172"/>
      <c r="AG53" s="402"/>
    </row>
    <row r="54" spans="1:33" x14ac:dyDescent="0.3">
      <c r="A54" s="40" t="s">
        <v>22</v>
      </c>
      <c r="B54" s="27"/>
      <c r="C54" s="171"/>
      <c r="D54" s="172"/>
      <c r="E54" s="352"/>
      <c r="F54" s="352"/>
      <c r="G54" s="172"/>
      <c r="H54" s="172"/>
      <c r="I54" s="172"/>
      <c r="J54" s="172"/>
      <c r="K54" s="172"/>
      <c r="L54" s="352"/>
      <c r="M54" s="352"/>
      <c r="N54" s="172"/>
      <c r="O54" s="172"/>
      <c r="P54" s="172"/>
      <c r="Q54" s="623"/>
      <c r="R54" s="172"/>
      <c r="S54" s="352"/>
      <c r="T54" s="352"/>
      <c r="U54" s="172"/>
      <c r="V54" s="172"/>
      <c r="W54" s="172"/>
      <c r="X54" s="172"/>
      <c r="Y54" s="172"/>
      <c r="Z54" s="352"/>
      <c r="AA54" s="352"/>
      <c r="AB54" s="172"/>
      <c r="AC54" s="186"/>
      <c r="AD54" s="186"/>
      <c r="AE54" s="172"/>
      <c r="AF54" s="172"/>
      <c r="AG54" s="402"/>
    </row>
    <row r="55" spans="1:33" x14ac:dyDescent="0.3">
      <c r="A55" s="40" t="s">
        <v>20</v>
      </c>
      <c r="B55" s="27"/>
      <c r="C55" s="171"/>
      <c r="D55" s="172"/>
      <c r="E55" s="352"/>
      <c r="F55" s="352"/>
      <c r="G55" s="172"/>
      <c r="H55" s="172"/>
      <c r="I55" s="172"/>
      <c r="J55" s="172"/>
      <c r="K55" s="172"/>
      <c r="L55" s="352"/>
      <c r="M55" s="352"/>
      <c r="N55" s="172"/>
      <c r="O55" s="172"/>
      <c r="P55" s="172"/>
      <c r="Q55" s="623"/>
      <c r="R55" s="172"/>
      <c r="S55" s="352"/>
      <c r="T55" s="352"/>
      <c r="U55" s="172"/>
      <c r="V55" s="172"/>
      <c r="W55" s="172"/>
      <c r="X55" s="172"/>
      <c r="Y55" s="172"/>
      <c r="Z55" s="352"/>
      <c r="AA55" s="352"/>
      <c r="AB55" s="172"/>
      <c r="AC55" s="186"/>
      <c r="AD55" s="186"/>
      <c r="AE55" s="172"/>
      <c r="AF55" s="172"/>
      <c r="AG55" s="402"/>
    </row>
    <row r="56" spans="1:33" x14ac:dyDescent="0.3">
      <c r="A56" s="40" t="s">
        <v>43</v>
      </c>
      <c r="B56" s="27"/>
      <c r="C56" s="171"/>
      <c r="D56" s="172"/>
      <c r="E56" s="352"/>
      <c r="F56" s="352"/>
      <c r="G56" s="172"/>
      <c r="H56" s="172"/>
      <c r="I56" s="172"/>
      <c r="J56" s="172"/>
      <c r="K56" s="172"/>
      <c r="L56" s="352"/>
      <c r="M56" s="352"/>
      <c r="N56" s="172"/>
      <c r="O56" s="172"/>
      <c r="P56" s="172"/>
      <c r="Q56" s="623"/>
      <c r="R56" s="172"/>
      <c r="S56" s="352"/>
      <c r="T56" s="352"/>
      <c r="U56" s="172"/>
      <c r="V56" s="172"/>
      <c r="W56" s="172"/>
      <c r="X56" s="172"/>
      <c r="Y56" s="172"/>
      <c r="Z56" s="352"/>
      <c r="AA56" s="352"/>
      <c r="AB56" s="172"/>
      <c r="AC56" s="186"/>
      <c r="AD56" s="186"/>
      <c r="AE56" s="172"/>
      <c r="AF56" s="172"/>
      <c r="AG56" s="402"/>
    </row>
    <row r="57" spans="1:33" x14ac:dyDescent="0.3">
      <c r="A57" s="40" t="s">
        <v>178</v>
      </c>
      <c r="B57" s="28"/>
      <c r="C57" s="173"/>
      <c r="D57" s="174"/>
      <c r="E57" s="353"/>
      <c r="F57" s="353"/>
      <c r="G57" s="174"/>
      <c r="H57" s="174"/>
      <c r="I57" s="174"/>
      <c r="J57" s="174"/>
      <c r="K57" s="174"/>
      <c r="L57" s="353"/>
      <c r="M57" s="353"/>
      <c r="N57" s="174"/>
      <c r="O57" s="174"/>
      <c r="P57" s="174"/>
      <c r="Q57" s="624"/>
      <c r="R57" s="174"/>
      <c r="S57" s="353"/>
      <c r="T57" s="353"/>
      <c r="U57" s="174"/>
      <c r="V57" s="174"/>
      <c r="W57" s="174"/>
      <c r="X57" s="174"/>
      <c r="Y57" s="174"/>
      <c r="Z57" s="353"/>
      <c r="AA57" s="353"/>
      <c r="AB57" s="174"/>
      <c r="AC57" s="189"/>
      <c r="AD57" s="189"/>
      <c r="AE57" s="172"/>
      <c r="AF57" s="172"/>
      <c r="AG57" s="402"/>
    </row>
    <row r="58" spans="1:33" ht="15" thickBot="1" x14ac:dyDescent="0.35">
      <c r="A58" s="41" t="s">
        <v>141</v>
      </c>
      <c r="B58" s="28"/>
      <c r="C58" s="173"/>
      <c r="D58" s="174"/>
      <c r="E58" s="353"/>
      <c r="F58" s="353"/>
      <c r="G58" s="174"/>
      <c r="H58" s="174"/>
      <c r="I58" s="174"/>
      <c r="J58" s="174"/>
      <c r="K58" s="174"/>
      <c r="L58" s="353"/>
      <c r="M58" s="353"/>
      <c r="N58" s="174"/>
      <c r="O58" s="174"/>
      <c r="P58" s="174"/>
      <c r="Q58" s="624"/>
      <c r="R58" s="174"/>
      <c r="S58" s="353"/>
      <c r="T58" s="353"/>
      <c r="U58" s="174"/>
      <c r="V58" s="174"/>
      <c r="W58" s="174"/>
      <c r="X58" s="174"/>
      <c r="Y58" s="174"/>
      <c r="Z58" s="353"/>
      <c r="AA58" s="353"/>
      <c r="AB58" s="174"/>
      <c r="AC58" s="189"/>
      <c r="AD58" s="189"/>
      <c r="AE58" s="174"/>
      <c r="AF58" s="174"/>
      <c r="AG58" s="403"/>
    </row>
    <row r="59" spans="1:33" ht="15" thickBot="1" x14ac:dyDescent="0.35">
      <c r="A59" s="36"/>
      <c r="B59" s="4"/>
      <c r="C59" s="12">
        <f>SUM(C49:C58)</f>
        <v>0</v>
      </c>
      <c r="D59" s="12">
        <f t="shared" ref="D59:AG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  <c r="AG59" s="315">
        <f t="shared" si="2"/>
        <v>0</v>
      </c>
    </row>
    <row r="60" spans="1:33" x14ac:dyDescent="0.3">
      <c r="A60" s="67" t="s">
        <v>142</v>
      </c>
      <c r="B60" s="604"/>
      <c r="C60" s="605"/>
      <c r="D60" s="606"/>
      <c r="E60" s="619"/>
      <c r="F60" s="619"/>
      <c r="G60" s="606"/>
      <c r="H60" s="606"/>
      <c r="I60" s="606"/>
      <c r="J60" s="606"/>
      <c r="K60" s="606"/>
      <c r="L60" s="619"/>
      <c r="M60" s="619"/>
      <c r="N60" s="606"/>
      <c r="O60" s="606"/>
      <c r="P60" s="606"/>
      <c r="Q60" s="626"/>
      <c r="R60" s="606"/>
      <c r="S60" s="620"/>
      <c r="T60" s="619"/>
      <c r="U60" s="170"/>
      <c r="V60" s="606"/>
      <c r="W60" s="606"/>
      <c r="X60" s="606"/>
      <c r="Y60" s="606"/>
      <c r="Z60" s="619"/>
      <c r="AA60" s="619"/>
      <c r="AB60" s="607"/>
      <c r="AC60" s="608"/>
      <c r="AD60" s="608"/>
      <c r="AE60" s="156"/>
      <c r="AF60" s="156"/>
      <c r="AG60" s="616"/>
    </row>
    <row r="61" spans="1:33" x14ac:dyDescent="0.3">
      <c r="A61" s="67" t="s">
        <v>28</v>
      </c>
      <c r="B61" s="68"/>
      <c r="C61" s="76"/>
      <c r="D61" s="77"/>
      <c r="E61" s="358"/>
      <c r="F61" s="358"/>
      <c r="G61" s="77"/>
      <c r="H61" s="77"/>
      <c r="I61" s="77"/>
      <c r="J61" s="77"/>
      <c r="K61" s="77"/>
      <c r="L61" s="358"/>
      <c r="M61" s="358"/>
      <c r="N61" s="77"/>
      <c r="O61" s="77"/>
      <c r="P61" s="77"/>
      <c r="Q61" s="627"/>
      <c r="R61" s="77"/>
      <c r="S61" s="372"/>
      <c r="T61" s="358"/>
      <c r="U61" s="170"/>
      <c r="V61" s="77"/>
      <c r="W61" s="77"/>
      <c r="X61" s="77"/>
      <c r="Y61" s="77"/>
      <c r="Z61" s="358"/>
      <c r="AA61" s="358"/>
      <c r="AB61" s="78"/>
      <c r="AC61" s="196"/>
      <c r="AD61" s="196"/>
      <c r="AE61" s="597"/>
      <c r="AF61" s="597"/>
      <c r="AG61" s="617"/>
    </row>
    <row r="62" spans="1:33" x14ac:dyDescent="0.3">
      <c r="A62" s="69" t="s">
        <v>27</v>
      </c>
      <c r="B62" s="68"/>
      <c r="C62" s="76"/>
      <c r="D62" s="77"/>
      <c r="E62" s="358"/>
      <c r="F62" s="358"/>
      <c r="G62" s="77"/>
      <c r="H62" s="77"/>
      <c r="I62" s="77"/>
      <c r="J62" s="77"/>
      <c r="K62" s="77"/>
      <c r="L62" s="358"/>
      <c r="M62" s="358"/>
      <c r="N62" s="77"/>
      <c r="O62" s="77"/>
      <c r="P62" s="77"/>
      <c r="Q62" s="627"/>
      <c r="R62" s="77"/>
      <c r="S62" s="372"/>
      <c r="T62" s="358"/>
      <c r="U62" s="170"/>
      <c r="V62" s="77"/>
      <c r="W62" s="77"/>
      <c r="X62" s="77"/>
      <c r="Y62" s="77"/>
      <c r="Z62" s="358"/>
      <c r="AA62" s="358"/>
      <c r="AB62" s="78"/>
      <c r="AC62" s="196"/>
      <c r="AD62" s="196"/>
      <c r="AE62" s="597"/>
      <c r="AF62" s="597"/>
      <c r="AG62" s="617"/>
    </row>
    <row r="63" spans="1:33" x14ac:dyDescent="0.3">
      <c r="A63" s="70" t="s">
        <v>24</v>
      </c>
      <c r="B63" s="68"/>
      <c r="C63" s="76"/>
      <c r="D63" s="77"/>
      <c r="E63" s="358"/>
      <c r="F63" s="358"/>
      <c r="G63" s="77"/>
      <c r="H63" s="77"/>
      <c r="I63" s="77"/>
      <c r="J63" s="77"/>
      <c r="K63" s="77"/>
      <c r="L63" s="358"/>
      <c r="M63" s="358"/>
      <c r="N63" s="77"/>
      <c r="O63" s="77"/>
      <c r="P63" s="77"/>
      <c r="Q63" s="627"/>
      <c r="R63" s="77"/>
      <c r="S63" s="372"/>
      <c r="T63" s="358"/>
      <c r="U63" s="170"/>
      <c r="V63" s="77"/>
      <c r="W63" s="77"/>
      <c r="X63" s="77"/>
      <c r="Y63" s="77"/>
      <c r="Z63" s="358"/>
      <c r="AA63" s="358"/>
      <c r="AB63" s="78"/>
      <c r="AC63" s="196"/>
      <c r="AD63" s="196"/>
      <c r="AE63" s="597"/>
      <c r="AF63" s="597"/>
      <c r="AG63" s="617"/>
    </row>
    <row r="64" spans="1:33" x14ac:dyDescent="0.3">
      <c r="A64" s="70" t="s">
        <v>26</v>
      </c>
      <c r="B64" s="68"/>
      <c r="C64" s="76"/>
      <c r="D64" s="77"/>
      <c r="E64" s="358"/>
      <c r="F64" s="358"/>
      <c r="G64" s="77"/>
      <c r="H64" s="77"/>
      <c r="I64" s="77"/>
      <c r="J64" s="77"/>
      <c r="K64" s="77"/>
      <c r="L64" s="358"/>
      <c r="M64" s="358"/>
      <c r="N64" s="77"/>
      <c r="O64" s="77"/>
      <c r="P64" s="77"/>
      <c r="Q64" s="627"/>
      <c r="R64" s="77"/>
      <c r="S64" s="372"/>
      <c r="T64" s="358"/>
      <c r="U64" s="170"/>
      <c r="V64" s="77"/>
      <c r="W64" s="77"/>
      <c r="X64" s="77"/>
      <c r="Y64" s="77"/>
      <c r="Z64" s="358"/>
      <c r="AA64" s="358"/>
      <c r="AB64" s="78"/>
      <c r="AC64" s="196"/>
      <c r="AD64" s="196"/>
      <c r="AE64" s="597"/>
      <c r="AF64" s="597"/>
      <c r="AG64" s="617"/>
    </row>
    <row r="65" spans="1:33" x14ac:dyDescent="0.3">
      <c r="A65" s="70" t="s">
        <v>25</v>
      </c>
      <c r="B65" s="68"/>
      <c r="C65" s="76"/>
      <c r="D65" s="77"/>
      <c r="E65" s="358"/>
      <c r="F65" s="358"/>
      <c r="G65" s="77"/>
      <c r="H65" s="77"/>
      <c r="I65" s="77"/>
      <c r="J65" s="77"/>
      <c r="K65" s="77"/>
      <c r="L65" s="358"/>
      <c r="M65" s="358"/>
      <c r="N65" s="77"/>
      <c r="O65" s="77"/>
      <c r="P65" s="77"/>
      <c r="Q65" s="627"/>
      <c r="R65" s="77"/>
      <c r="S65" s="372"/>
      <c r="T65" s="358"/>
      <c r="U65" s="170"/>
      <c r="V65" s="77"/>
      <c r="W65" s="77"/>
      <c r="X65" s="77"/>
      <c r="Y65" s="77"/>
      <c r="Z65" s="358"/>
      <c r="AA65" s="358"/>
      <c r="AB65" s="78"/>
      <c r="AC65" s="196"/>
      <c r="AD65" s="196"/>
      <c r="AE65" s="597"/>
      <c r="AF65" s="597"/>
      <c r="AG65" s="617"/>
    </row>
    <row r="66" spans="1:33" x14ac:dyDescent="0.3">
      <c r="A66" s="70" t="s">
        <v>44</v>
      </c>
      <c r="B66" s="68"/>
      <c r="C66" s="76"/>
      <c r="D66" s="77"/>
      <c r="E66" s="358"/>
      <c r="F66" s="358"/>
      <c r="G66" s="77"/>
      <c r="H66" s="77"/>
      <c r="I66" s="77"/>
      <c r="J66" s="77"/>
      <c r="K66" s="77"/>
      <c r="L66" s="358"/>
      <c r="M66" s="358"/>
      <c r="N66" s="77"/>
      <c r="O66" s="77"/>
      <c r="P66" s="77"/>
      <c r="Q66" s="627"/>
      <c r="R66" s="77"/>
      <c r="S66" s="372"/>
      <c r="T66" s="358"/>
      <c r="U66" s="170"/>
      <c r="V66" s="77"/>
      <c r="W66" s="77"/>
      <c r="X66" s="77"/>
      <c r="Y66" s="77"/>
      <c r="Z66" s="358"/>
      <c r="AA66" s="358"/>
      <c r="AB66" s="78"/>
      <c r="AC66" s="196"/>
      <c r="AD66" s="196"/>
      <c r="AE66" s="597"/>
      <c r="AF66" s="597"/>
      <c r="AG66" s="617"/>
    </row>
    <row r="67" spans="1:33" ht="15" thickBot="1" x14ac:dyDescent="0.35">
      <c r="A67" s="70" t="s">
        <v>125</v>
      </c>
      <c r="B67" s="68"/>
      <c r="C67" s="76"/>
      <c r="D67" s="77"/>
      <c r="E67" s="358"/>
      <c r="F67" s="358"/>
      <c r="G67" s="77"/>
      <c r="H67" s="77"/>
      <c r="I67" s="77"/>
      <c r="J67" s="77"/>
      <c r="K67" s="77"/>
      <c r="L67" s="358"/>
      <c r="M67" s="358"/>
      <c r="N67" s="77"/>
      <c r="O67" s="77"/>
      <c r="P67" s="77"/>
      <c r="Q67" s="627"/>
      <c r="R67" s="77"/>
      <c r="S67" s="372"/>
      <c r="T67" s="358"/>
      <c r="U67" s="302"/>
      <c r="V67" s="77"/>
      <c r="W67" s="77"/>
      <c r="X67" s="77"/>
      <c r="Y67" s="77"/>
      <c r="Z67" s="358"/>
      <c r="AA67" s="358"/>
      <c r="AB67" s="78"/>
      <c r="AC67" s="196"/>
      <c r="AD67" s="196"/>
      <c r="AE67" s="77"/>
      <c r="AF67" s="77"/>
      <c r="AG67" s="618"/>
    </row>
    <row r="68" spans="1:33" ht="15" thickBot="1" x14ac:dyDescent="0.35">
      <c r="A68" s="36"/>
      <c r="B68" s="4"/>
      <c r="C68" s="12">
        <f t="shared" ref="C68:AG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  <c r="AG68" s="315">
        <f t="shared" si="3"/>
        <v>0</v>
      </c>
    </row>
    <row r="69" spans="1:33" x14ac:dyDescent="0.3">
      <c r="A69" s="84" t="s">
        <v>144</v>
      </c>
      <c r="B69" s="609"/>
      <c r="C69" s="610"/>
      <c r="D69" s="302"/>
      <c r="E69" s="360"/>
      <c r="F69" s="360"/>
      <c r="G69" s="302"/>
      <c r="H69" s="302"/>
      <c r="I69" s="302"/>
      <c r="J69" s="302"/>
      <c r="K69" s="302"/>
      <c r="L69" s="360"/>
      <c r="M69" s="360"/>
      <c r="N69" s="302"/>
      <c r="O69" s="302"/>
      <c r="P69" s="302"/>
      <c r="Q69" s="628"/>
      <c r="R69" s="302"/>
      <c r="S69" s="621"/>
      <c r="T69" s="360"/>
      <c r="U69" s="170"/>
      <c r="V69" s="302"/>
      <c r="W69" s="302"/>
      <c r="X69" s="302"/>
      <c r="Y69" s="302"/>
      <c r="Z69" s="360"/>
      <c r="AA69" s="360"/>
      <c r="AB69" s="611"/>
      <c r="AC69" s="612"/>
      <c r="AD69" s="612"/>
      <c r="AE69" s="170"/>
      <c r="AF69" s="170"/>
      <c r="AG69" s="401"/>
    </row>
    <row r="70" spans="1:33" x14ac:dyDescent="0.3">
      <c r="A70" s="84" t="s">
        <v>35</v>
      </c>
      <c r="B70" s="85"/>
      <c r="C70" s="173"/>
      <c r="D70" s="174"/>
      <c r="E70" s="353"/>
      <c r="F70" s="353"/>
      <c r="G70" s="174"/>
      <c r="H70" s="174"/>
      <c r="I70" s="174"/>
      <c r="J70" s="174"/>
      <c r="K70" s="174"/>
      <c r="L70" s="353"/>
      <c r="M70" s="353"/>
      <c r="N70" s="174"/>
      <c r="O70" s="174"/>
      <c r="P70" s="174"/>
      <c r="Q70" s="624"/>
      <c r="R70" s="174"/>
      <c r="S70" s="369"/>
      <c r="T70" s="353"/>
      <c r="U70" s="170"/>
      <c r="V70" s="174"/>
      <c r="W70" s="174"/>
      <c r="X70" s="174"/>
      <c r="Y70" s="174"/>
      <c r="Z70" s="353"/>
      <c r="AA70" s="353"/>
      <c r="AB70" s="194"/>
      <c r="AC70" s="189"/>
      <c r="AD70" s="189"/>
      <c r="AE70" s="172"/>
      <c r="AF70" s="172"/>
      <c r="AG70" s="402"/>
    </row>
    <row r="71" spans="1:33" x14ac:dyDescent="0.3">
      <c r="A71" s="86" t="s">
        <v>33</v>
      </c>
      <c r="B71" s="85"/>
      <c r="C71" s="173"/>
      <c r="D71" s="174"/>
      <c r="E71" s="353"/>
      <c r="F71" s="353"/>
      <c r="G71" s="174"/>
      <c r="H71" s="174"/>
      <c r="I71" s="174"/>
      <c r="J71" s="174"/>
      <c r="K71" s="174"/>
      <c r="L71" s="353"/>
      <c r="M71" s="353"/>
      <c r="N71" s="174"/>
      <c r="O71" s="174"/>
      <c r="P71" s="174"/>
      <c r="Q71" s="624"/>
      <c r="R71" s="174"/>
      <c r="S71" s="369"/>
      <c r="T71" s="353"/>
      <c r="U71" s="170"/>
      <c r="V71" s="174"/>
      <c r="W71" s="174"/>
      <c r="X71" s="174"/>
      <c r="Y71" s="174"/>
      <c r="Z71" s="353"/>
      <c r="AA71" s="353"/>
      <c r="AB71" s="194"/>
      <c r="AC71" s="189"/>
      <c r="AD71" s="189"/>
      <c r="AE71" s="172"/>
      <c r="AF71" s="172"/>
      <c r="AG71" s="402"/>
    </row>
    <row r="72" spans="1:33" x14ac:dyDescent="0.3">
      <c r="A72" s="87" t="s">
        <v>31</v>
      </c>
      <c r="B72" s="85"/>
      <c r="C72" s="173"/>
      <c r="D72" s="174"/>
      <c r="E72" s="353"/>
      <c r="F72" s="353"/>
      <c r="G72" s="174"/>
      <c r="H72" s="174"/>
      <c r="I72" s="174"/>
      <c r="J72" s="174"/>
      <c r="K72" s="174"/>
      <c r="L72" s="353"/>
      <c r="M72" s="353"/>
      <c r="N72" s="174"/>
      <c r="O72" s="174"/>
      <c r="P72" s="174"/>
      <c r="Q72" s="624"/>
      <c r="R72" s="174"/>
      <c r="S72" s="369"/>
      <c r="T72" s="353"/>
      <c r="U72" s="170"/>
      <c r="V72" s="174"/>
      <c r="W72" s="174"/>
      <c r="X72" s="174"/>
      <c r="Y72" s="174"/>
      <c r="Z72" s="353"/>
      <c r="AA72" s="353"/>
      <c r="AB72" s="194"/>
      <c r="AC72" s="189"/>
      <c r="AD72" s="189"/>
      <c r="AE72" s="172"/>
      <c r="AF72" s="172"/>
      <c r="AG72" s="402"/>
    </row>
    <row r="73" spans="1:33" x14ac:dyDescent="0.3">
      <c r="A73" s="87" t="s">
        <v>34</v>
      </c>
      <c r="B73" s="85"/>
      <c r="C73" s="173"/>
      <c r="D73" s="174"/>
      <c r="E73" s="353"/>
      <c r="F73" s="353"/>
      <c r="G73" s="174"/>
      <c r="H73" s="174"/>
      <c r="I73" s="174"/>
      <c r="J73" s="174"/>
      <c r="K73" s="174"/>
      <c r="L73" s="353"/>
      <c r="M73" s="353"/>
      <c r="N73" s="174"/>
      <c r="O73" s="174"/>
      <c r="P73" s="174"/>
      <c r="Q73" s="624"/>
      <c r="R73" s="174"/>
      <c r="S73" s="369"/>
      <c r="T73" s="353"/>
      <c r="U73" s="170"/>
      <c r="V73" s="174"/>
      <c r="W73" s="174"/>
      <c r="X73" s="174"/>
      <c r="Y73" s="174"/>
      <c r="Z73" s="353"/>
      <c r="AA73" s="353"/>
      <c r="AB73" s="194"/>
      <c r="AC73" s="189"/>
      <c r="AD73" s="189"/>
      <c r="AE73" s="172"/>
      <c r="AF73" s="172"/>
      <c r="AG73" s="402"/>
    </row>
    <row r="74" spans="1:33" x14ac:dyDescent="0.3">
      <c r="A74" s="87" t="s">
        <v>32</v>
      </c>
      <c r="B74" s="85"/>
      <c r="C74" s="173"/>
      <c r="D74" s="174"/>
      <c r="E74" s="353"/>
      <c r="F74" s="353"/>
      <c r="G74" s="174"/>
      <c r="H74" s="174"/>
      <c r="I74" s="174"/>
      <c r="J74" s="174"/>
      <c r="K74" s="174"/>
      <c r="L74" s="353"/>
      <c r="M74" s="353"/>
      <c r="N74" s="174"/>
      <c r="O74" s="174"/>
      <c r="P74" s="174"/>
      <c r="Q74" s="624"/>
      <c r="R74" s="174"/>
      <c r="S74" s="369"/>
      <c r="T74" s="353"/>
      <c r="U74" s="170"/>
      <c r="V74" s="174"/>
      <c r="W74" s="174"/>
      <c r="X74" s="174"/>
      <c r="Y74" s="174"/>
      <c r="Z74" s="353"/>
      <c r="AA74" s="353"/>
      <c r="AB74" s="194"/>
      <c r="AC74" s="189"/>
      <c r="AD74" s="189"/>
      <c r="AE74" s="172"/>
      <c r="AF74" s="172"/>
      <c r="AG74" s="402"/>
    </row>
    <row r="75" spans="1:33" x14ac:dyDescent="0.3">
      <c r="A75" s="87" t="s">
        <v>45</v>
      </c>
      <c r="B75" s="85"/>
      <c r="C75" s="173"/>
      <c r="D75" s="174"/>
      <c r="E75" s="353"/>
      <c r="F75" s="353"/>
      <c r="G75" s="174"/>
      <c r="H75" s="174"/>
      <c r="I75" s="174"/>
      <c r="J75" s="174"/>
      <c r="K75" s="174"/>
      <c r="L75" s="353"/>
      <c r="M75" s="353"/>
      <c r="N75" s="174"/>
      <c r="O75" s="174"/>
      <c r="P75" s="174"/>
      <c r="Q75" s="624"/>
      <c r="R75" s="174"/>
      <c r="S75" s="369"/>
      <c r="T75" s="353"/>
      <c r="U75" s="170"/>
      <c r="V75" s="174"/>
      <c r="W75" s="174"/>
      <c r="X75" s="174"/>
      <c r="Y75" s="174"/>
      <c r="Z75" s="353"/>
      <c r="AA75" s="353"/>
      <c r="AB75" s="194"/>
      <c r="AC75" s="189"/>
      <c r="AD75" s="189"/>
      <c r="AE75" s="172"/>
      <c r="AF75" s="172"/>
      <c r="AG75" s="402"/>
    </row>
    <row r="76" spans="1:33" ht="15" thickBot="1" x14ac:dyDescent="0.35">
      <c r="A76" s="87" t="s">
        <v>126</v>
      </c>
      <c r="B76" s="85"/>
      <c r="C76" s="173"/>
      <c r="D76" s="174"/>
      <c r="E76" s="353"/>
      <c r="F76" s="353"/>
      <c r="G76" s="174"/>
      <c r="H76" s="174"/>
      <c r="I76" s="174"/>
      <c r="J76" s="174"/>
      <c r="K76" s="174"/>
      <c r="L76" s="353"/>
      <c r="M76" s="353"/>
      <c r="N76" s="174"/>
      <c r="O76" s="174"/>
      <c r="P76" s="174"/>
      <c r="Q76" s="624"/>
      <c r="R76" s="174"/>
      <c r="S76" s="369"/>
      <c r="T76" s="353"/>
      <c r="U76" s="302"/>
      <c r="V76" s="174"/>
      <c r="W76" s="174"/>
      <c r="X76" s="174"/>
      <c r="Y76" s="174"/>
      <c r="Z76" s="353"/>
      <c r="AA76" s="353"/>
      <c r="AB76" s="194"/>
      <c r="AC76" s="189"/>
      <c r="AD76" s="189"/>
      <c r="AE76" s="174"/>
      <c r="AF76" s="174"/>
      <c r="AG76" s="403"/>
    </row>
    <row r="77" spans="1:33" ht="15" thickBot="1" x14ac:dyDescent="0.35">
      <c r="A77" s="293"/>
      <c r="B77" s="294"/>
      <c r="C77" s="50">
        <f>SUM(C69:C76)</f>
        <v>0</v>
      </c>
      <c r="D77" s="50">
        <f t="shared" ref="D77:AG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0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  <c r="AG77" s="322">
        <f t="shared" si="4"/>
        <v>0</v>
      </c>
    </row>
    <row r="78" spans="1:33" x14ac:dyDescent="0.3">
      <c r="A78" s="295" t="s">
        <v>136</v>
      </c>
      <c r="B78" s="296"/>
      <c r="C78" s="169"/>
      <c r="D78" s="170"/>
      <c r="E78" s="351"/>
      <c r="F78" s="351"/>
      <c r="G78" s="170"/>
      <c r="H78" s="170"/>
      <c r="I78" s="170"/>
      <c r="J78" s="170"/>
      <c r="K78" s="170"/>
      <c r="L78" s="351"/>
      <c r="M78" s="351"/>
      <c r="N78" s="170"/>
      <c r="O78" s="170"/>
      <c r="P78" s="170"/>
      <c r="Q78" s="622"/>
      <c r="R78" s="170"/>
      <c r="S78" s="351"/>
      <c r="T78" s="351"/>
      <c r="U78" s="170"/>
      <c r="V78" s="170"/>
      <c r="W78" s="170"/>
      <c r="X78" s="170"/>
      <c r="Y78" s="170"/>
      <c r="Z78" s="351"/>
      <c r="AA78" s="351"/>
      <c r="AB78" s="170"/>
      <c r="AC78" s="183"/>
      <c r="AD78" s="183"/>
      <c r="AE78" s="170"/>
      <c r="AF78" s="170"/>
      <c r="AG78" s="401"/>
    </row>
    <row r="79" spans="1:33" x14ac:dyDescent="0.3">
      <c r="A79" s="295" t="s">
        <v>61</v>
      </c>
      <c r="B79" s="297"/>
      <c r="C79" s="171"/>
      <c r="D79" s="172"/>
      <c r="E79" s="352"/>
      <c r="F79" s="352"/>
      <c r="G79" s="172"/>
      <c r="H79" s="172"/>
      <c r="I79" s="172"/>
      <c r="J79" s="172"/>
      <c r="K79" s="172"/>
      <c r="L79" s="352"/>
      <c r="M79" s="352"/>
      <c r="N79" s="172"/>
      <c r="O79" s="172"/>
      <c r="P79" s="172"/>
      <c r="Q79" s="623"/>
      <c r="R79" s="172"/>
      <c r="S79" s="352"/>
      <c r="T79" s="352"/>
      <c r="U79" s="170"/>
      <c r="V79" s="172"/>
      <c r="W79" s="172"/>
      <c r="X79" s="172"/>
      <c r="Y79" s="172"/>
      <c r="Z79" s="352"/>
      <c r="AA79" s="352"/>
      <c r="AB79" s="172"/>
      <c r="AC79" s="186"/>
      <c r="AD79" s="186"/>
      <c r="AE79" s="172"/>
      <c r="AF79" s="172"/>
      <c r="AG79" s="402"/>
    </row>
    <row r="80" spans="1:33" x14ac:dyDescent="0.3">
      <c r="A80" s="298" t="s">
        <v>58</v>
      </c>
      <c r="B80" s="297"/>
      <c r="C80" s="171"/>
      <c r="D80" s="172"/>
      <c r="E80" s="352"/>
      <c r="F80" s="352"/>
      <c r="G80" s="172"/>
      <c r="H80" s="172"/>
      <c r="I80" s="172"/>
      <c r="J80" s="172"/>
      <c r="K80" s="172"/>
      <c r="L80" s="352"/>
      <c r="M80" s="352"/>
      <c r="N80" s="172"/>
      <c r="O80" s="172"/>
      <c r="P80" s="172"/>
      <c r="Q80" s="623"/>
      <c r="R80" s="172"/>
      <c r="S80" s="352"/>
      <c r="T80" s="352"/>
      <c r="U80" s="170"/>
      <c r="V80" s="172"/>
      <c r="W80" s="172"/>
      <c r="X80" s="172"/>
      <c r="Y80" s="172"/>
      <c r="Z80" s="352"/>
      <c r="AA80" s="352"/>
      <c r="AB80" s="172"/>
      <c r="AC80" s="186"/>
      <c r="AD80" s="186"/>
      <c r="AE80" s="172"/>
      <c r="AF80" s="172"/>
      <c r="AG80" s="402"/>
    </row>
    <row r="81" spans="1:33" x14ac:dyDescent="0.3">
      <c r="A81" s="299" t="s">
        <v>56</v>
      </c>
      <c r="B81" s="297"/>
      <c r="C81" s="171"/>
      <c r="D81" s="172"/>
      <c r="E81" s="352"/>
      <c r="F81" s="352"/>
      <c r="G81" s="172"/>
      <c r="H81" s="172"/>
      <c r="I81" s="172"/>
      <c r="J81" s="172"/>
      <c r="K81" s="172"/>
      <c r="L81" s="352"/>
      <c r="M81" s="352"/>
      <c r="N81" s="172"/>
      <c r="O81" s="172"/>
      <c r="P81" s="172"/>
      <c r="Q81" s="623"/>
      <c r="R81" s="172"/>
      <c r="S81" s="352"/>
      <c r="T81" s="352"/>
      <c r="U81" s="170"/>
      <c r="V81" s="172"/>
      <c r="W81" s="172"/>
      <c r="X81" s="172"/>
      <c r="Y81" s="172"/>
      <c r="Z81" s="352"/>
      <c r="AA81" s="352"/>
      <c r="AB81" s="172"/>
      <c r="AC81" s="186"/>
      <c r="AD81" s="186"/>
      <c r="AE81" s="172"/>
      <c r="AF81" s="172"/>
      <c r="AG81" s="402"/>
    </row>
    <row r="82" spans="1:33" x14ac:dyDescent="0.3">
      <c r="A82" s="299" t="s">
        <v>59</v>
      </c>
      <c r="B82" s="297"/>
      <c r="C82" s="171"/>
      <c r="D82" s="172"/>
      <c r="E82" s="352"/>
      <c r="F82" s="352"/>
      <c r="G82" s="172"/>
      <c r="H82" s="172"/>
      <c r="I82" s="172"/>
      <c r="J82" s="172"/>
      <c r="K82" s="172"/>
      <c r="L82" s="352"/>
      <c r="M82" s="352"/>
      <c r="N82" s="172"/>
      <c r="O82" s="172"/>
      <c r="P82" s="172"/>
      <c r="Q82" s="623"/>
      <c r="R82" s="172"/>
      <c r="S82" s="352"/>
      <c r="T82" s="352"/>
      <c r="U82" s="170"/>
      <c r="V82" s="172"/>
      <c r="W82" s="172"/>
      <c r="X82" s="172"/>
      <c r="Y82" s="172"/>
      <c r="Z82" s="352"/>
      <c r="AA82" s="352"/>
      <c r="AB82" s="172"/>
      <c r="AC82" s="186"/>
      <c r="AD82" s="186"/>
      <c r="AE82" s="172"/>
      <c r="AF82" s="172"/>
      <c r="AG82" s="402"/>
    </row>
    <row r="83" spans="1:33" x14ac:dyDescent="0.3">
      <c r="A83" s="299" t="s">
        <v>57</v>
      </c>
      <c r="B83" s="297"/>
      <c r="C83" s="171"/>
      <c r="D83" s="172"/>
      <c r="E83" s="352"/>
      <c r="F83" s="352"/>
      <c r="G83" s="172"/>
      <c r="H83" s="172"/>
      <c r="I83" s="172"/>
      <c r="J83" s="172"/>
      <c r="K83" s="172"/>
      <c r="L83" s="352"/>
      <c r="M83" s="352"/>
      <c r="N83" s="172"/>
      <c r="O83" s="172"/>
      <c r="P83" s="172"/>
      <c r="Q83" s="623"/>
      <c r="R83" s="172"/>
      <c r="S83" s="352"/>
      <c r="T83" s="352"/>
      <c r="U83" s="170"/>
      <c r="V83" s="172"/>
      <c r="W83" s="172"/>
      <c r="X83" s="172"/>
      <c r="Y83" s="172"/>
      <c r="Z83" s="352"/>
      <c r="AA83" s="352"/>
      <c r="AB83" s="172"/>
      <c r="AC83" s="186"/>
      <c r="AD83" s="186"/>
      <c r="AE83" s="172"/>
      <c r="AF83" s="172"/>
      <c r="AG83" s="402"/>
    </row>
    <row r="84" spans="1:33" x14ac:dyDescent="0.3">
      <c r="A84" s="299" t="s">
        <v>60</v>
      </c>
      <c r="B84" s="297"/>
      <c r="C84" s="171"/>
      <c r="D84" s="172"/>
      <c r="E84" s="352"/>
      <c r="F84" s="352"/>
      <c r="G84" s="172"/>
      <c r="H84" s="172"/>
      <c r="I84" s="172"/>
      <c r="J84" s="172"/>
      <c r="K84" s="172"/>
      <c r="L84" s="352"/>
      <c r="M84" s="352"/>
      <c r="N84" s="172"/>
      <c r="O84" s="172"/>
      <c r="P84" s="172"/>
      <c r="Q84" s="623"/>
      <c r="R84" s="172"/>
      <c r="S84" s="352"/>
      <c r="T84" s="352"/>
      <c r="U84" s="170"/>
      <c r="V84" s="172"/>
      <c r="W84" s="172"/>
      <c r="X84" s="172"/>
      <c r="Y84" s="172"/>
      <c r="Z84" s="352"/>
      <c r="AA84" s="352"/>
      <c r="AB84" s="172"/>
      <c r="AC84" s="186"/>
      <c r="AD84" s="186"/>
      <c r="AE84" s="172"/>
      <c r="AF84" s="172"/>
      <c r="AG84" s="402"/>
    </row>
    <row r="85" spans="1:33" ht="15" thickBot="1" x14ac:dyDescent="0.35">
      <c r="A85" s="299" t="s">
        <v>127</v>
      </c>
      <c r="B85" s="297"/>
      <c r="C85" s="173"/>
      <c r="D85" s="174"/>
      <c r="E85" s="353"/>
      <c r="F85" s="353"/>
      <c r="G85" s="174"/>
      <c r="H85" s="174"/>
      <c r="I85" s="174"/>
      <c r="J85" s="174"/>
      <c r="K85" s="174"/>
      <c r="L85" s="353"/>
      <c r="M85" s="353"/>
      <c r="N85" s="174"/>
      <c r="O85" s="174"/>
      <c r="P85" s="174"/>
      <c r="Q85" s="624"/>
      <c r="R85" s="174"/>
      <c r="S85" s="353"/>
      <c r="T85" s="353"/>
      <c r="U85" s="302"/>
      <c r="V85" s="174"/>
      <c r="W85" s="174"/>
      <c r="X85" s="174"/>
      <c r="Y85" s="174"/>
      <c r="Z85" s="353"/>
      <c r="AA85" s="353"/>
      <c r="AB85" s="174"/>
      <c r="AC85" s="189"/>
      <c r="AD85" s="189"/>
      <c r="AE85" s="174"/>
      <c r="AF85" s="174"/>
      <c r="AG85" s="403"/>
    </row>
    <row r="86" spans="1:33" ht="15" thickBot="1" x14ac:dyDescent="0.35">
      <c r="A86" s="36"/>
      <c r="B86" s="4"/>
      <c r="C86" s="50">
        <f>SUM(C78:C85)</f>
        <v>0</v>
      </c>
      <c r="D86" s="50">
        <f>SUM(D78:D85)</f>
        <v>0</v>
      </c>
      <c r="E86" s="50">
        <f t="shared" ref="E86:AG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  <c r="AG86" s="322">
        <f t="shared" si="5"/>
        <v>0</v>
      </c>
    </row>
    <row r="87" spans="1:33" x14ac:dyDescent="0.3">
      <c r="A87" s="62" t="s">
        <v>137</v>
      </c>
      <c r="B87" s="92"/>
      <c r="C87" s="169"/>
      <c r="D87" s="170"/>
      <c r="E87" s="351"/>
      <c r="F87" s="351"/>
      <c r="G87" s="170"/>
      <c r="H87" s="170"/>
      <c r="I87" s="170"/>
      <c r="J87" s="170"/>
      <c r="K87" s="170"/>
      <c r="L87" s="351"/>
      <c r="M87" s="351"/>
      <c r="N87" s="170"/>
      <c r="O87" s="170"/>
      <c r="P87" s="170"/>
      <c r="Q87" s="622"/>
      <c r="R87" s="170"/>
      <c r="S87" s="351"/>
      <c r="T87" s="365"/>
      <c r="U87" s="170"/>
      <c r="V87" s="183"/>
      <c r="W87" s="183"/>
      <c r="X87" s="170"/>
      <c r="Y87" s="170"/>
      <c r="Z87" s="365"/>
      <c r="AA87" s="365"/>
      <c r="AB87" s="183"/>
      <c r="AC87" s="183"/>
      <c r="AD87" s="183"/>
      <c r="AE87" s="170"/>
      <c r="AF87" s="170"/>
      <c r="AG87" s="401"/>
    </row>
    <row r="88" spans="1:33" x14ac:dyDescent="0.3">
      <c r="A88" s="63" t="s">
        <v>40</v>
      </c>
      <c r="B88" s="95"/>
      <c r="C88" s="171"/>
      <c r="D88" s="172">
        <v>7</v>
      </c>
      <c r="E88" s="352"/>
      <c r="F88" s="352"/>
      <c r="G88" s="172"/>
      <c r="H88" s="172"/>
      <c r="I88" s="172"/>
      <c r="J88" s="172"/>
      <c r="K88" s="172"/>
      <c r="L88" s="352"/>
      <c r="M88" s="352"/>
      <c r="N88" s="172"/>
      <c r="O88" s="172"/>
      <c r="P88" s="172"/>
      <c r="Q88" s="623"/>
      <c r="R88" s="172"/>
      <c r="S88" s="352"/>
      <c r="T88" s="366"/>
      <c r="U88" s="172"/>
      <c r="V88" s="183"/>
      <c r="W88" s="186">
        <v>16</v>
      </c>
      <c r="X88" s="172"/>
      <c r="Y88" s="172">
        <v>17</v>
      </c>
      <c r="Z88" s="366"/>
      <c r="AA88" s="366"/>
      <c r="AB88" s="186"/>
      <c r="AC88" s="186"/>
      <c r="AD88" s="186"/>
      <c r="AE88" s="172"/>
      <c r="AF88" s="172"/>
      <c r="AG88" s="402"/>
    </row>
    <row r="89" spans="1:33" x14ac:dyDescent="0.3">
      <c r="A89" s="63" t="s">
        <v>38</v>
      </c>
      <c r="B89" s="95"/>
      <c r="C89" s="171"/>
      <c r="D89" s="172"/>
      <c r="E89" s="352"/>
      <c r="F89" s="352"/>
      <c r="G89" s="172"/>
      <c r="H89" s="172">
        <v>69</v>
      </c>
      <c r="I89" s="172">
        <v>71</v>
      </c>
      <c r="J89" s="172">
        <v>38</v>
      </c>
      <c r="K89" s="172">
        <v>32</v>
      </c>
      <c r="L89" s="352"/>
      <c r="M89" s="352"/>
      <c r="N89" s="172">
        <v>38</v>
      </c>
      <c r="O89" s="172"/>
      <c r="P89" s="172">
        <v>18</v>
      </c>
      <c r="Q89" s="623"/>
      <c r="R89" s="172"/>
      <c r="S89" s="352"/>
      <c r="T89" s="366"/>
      <c r="U89" s="172"/>
      <c r="V89" s="186">
        <v>33</v>
      </c>
      <c r="W89" s="186"/>
      <c r="X89" s="172"/>
      <c r="Y89" s="172"/>
      <c r="Z89" s="366"/>
      <c r="AA89" s="366"/>
      <c r="AB89" s="186"/>
      <c r="AC89" s="186"/>
      <c r="AD89" s="186"/>
      <c r="AE89" s="172"/>
      <c r="AF89" s="172">
        <v>16</v>
      </c>
      <c r="AG89" s="402"/>
    </row>
    <row r="90" spans="1:33" x14ac:dyDescent="0.3">
      <c r="A90" s="63" t="s">
        <v>36</v>
      </c>
      <c r="B90" s="95"/>
      <c r="C90" s="171"/>
      <c r="D90" s="172"/>
      <c r="E90" s="352"/>
      <c r="F90" s="352"/>
      <c r="G90" s="172"/>
      <c r="H90" s="172"/>
      <c r="I90" s="172">
        <v>32</v>
      </c>
      <c r="J90" s="172"/>
      <c r="K90" s="172"/>
      <c r="L90" s="352"/>
      <c r="M90" s="352"/>
      <c r="N90" s="172"/>
      <c r="O90" s="172"/>
      <c r="P90" s="172"/>
      <c r="Q90" s="623"/>
      <c r="R90" s="172"/>
      <c r="S90" s="352"/>
      <c r="T90" s="366"/>
      <c r="U90" s="172"/>
      <c r="V90" s="186">
        <v>32</v>
      </c>
      <c r="W90" s="186"/>
      <c r="X90" s="172"/>
      <c r="Y90" s="172">
        <v>17</v>
      </c>
      <c r="Z90" s="366"/>
      <c r="AA90" s="366"/>
      <c r="AB90" s="186"/>
      <c r="AC90" s="186">
        <v>24</v>
      </c>
      <c r="AD90" s="186"/>
      <c r="AE90" s="172">
        <v>21</v>
      </c>
      <c r="AF90" s="172"/>
      <c r="AG90" s="402"/>
    </row>
    <row r="91" spans="1:33" x14ac:dyDescent="0.3">
      <c r="A91" s="64" t="s">
        <v>115</v>
      </c>
      <c r="B91" s="93"/>
      <c r="C91" s="173"/>
      <c r="D91" s="174"/>
      <c r="E91" s="353"/>
      <c r="F91" s="353"/>
      <c r="G91" s="174"/>
      <c r="H91" s="174"/>
      <c r="I91" s="174"/>
      <c r="J91" s="174"/>
      <c r="K91" s="174"/>
      <c r="L91" s="353"/>
      <c r="M91" s="353"/>
      <c r="N91" s="174"/>
      <c r="O91" s="174"/>
      <c r="P91" s="174"/>
      <c r="Q91" s="624"/>
      <c r="R91" s="174"/>
      <c r="S91" s="353"/>
      <c r="T91" s="364"/>
      <c r="U91" s="172"/>
      <c r="V91" s="189"/>
      <c r="W91" s="189"/>
      <c r="X91" s="174"/>
      <c r="Y91" s="174"/>
      <c r="Z91" s="364"/>
      <c r="AA91" s="364"/>
      <c r="AB91" s="189"/>
      <c r="AC91" s="189"/>
      <c r="AD91" s="189"/>
      <c r="AE91" s="172"/>
      <c r="AF91" s="172"/>
      <c r="AG91" s="402"/>
    </row>
    <row r="92" spans="1:33" x14ac:dyDescent="0.3">
      <c r="A92" s="64" t="s">
        <v>39</v>
      </c>
      <c r="B92" s="93"/>
      <c r="C92" s="173"/>
      <c r="D92" s="174"/>
      <c r="E92" s="353"/>
      <c r="F92" s="353"/>
      <c r="G92" s="174"/>
      <c r="H92" s="174"/>
      <c r="I92" s="174"/>
      <c r="J92" s="174"/>
      <c r="K92" s="174"/>
      <c r="L92" s="353"/>
      <c r="M92" s="353"/>
      <c r="N92" s="174"/>
      <c r="O92" s="174"/>
      <c r="P92" s="174"/>
      <c r="Q92" s="624"/>
      <c r="R92" s="174"/>
      <c r="S92" s="353"/>
      <c r="T92" s="364"/>
      <c r="U92" s="172"/>
      <c r="V92" s="189"/>
      <c r="W92" s="189"/>
      <c r="X92" s="174"/>
      <c r="Y92" s="174"/>
      <c r="Z92" s="364"/>
      <c r="AA92" s="364"/>
      <c r="AB92" s="189"/>
      <c r="AC92" s="189"/>
      <c r="AD92" s="189"/>
      <c r="AE92" s="172"/>
      <c r="AF92" s="172"/>
      <c r="AG92" s="402"/>
    </row>
    <row r="93" spans="1:33" x14ac:dyDescent="0.3">
      <c r="A93" s="64" t="s">
        <v>37</v>
      </c>
      <c r="B93" s="93"/>
      <c r="C93" s="173"/>
      <c r="D93" s="174"/>
      <c r="E93" s="353"/>
      <c r="F93" s="353"/>
      <c r="G93" s="174"/>
      <c r="H93" s="174"/>
      <c r="I93" s="174"/>
      <c r="J93" s="174"/>
      <c r="K93" s="174"/>
      <c r="L93" s="353"/>
      <c r="M93" s="353"/>
      <c r="N93" s="174"/>
      <c r="O93" s="174"/>
      <c r="P93" s="174"/>
      <c r="Q93" s="624"/>
      <c r="R93" s="174"/>
      <c r="S93" s="353"/>
      <c r="T93" s="364"/>
      <c r="U93" s="187"/>
      <c r="V93" s="174"/>
      <c r="W93" s="189"/>
      <c r="X93" s="174"/>
      <c r="Y93" s="174"/>
      <c r="Z93" s="364"/>
      <c r="AA93" s="364"/>
      <c r="AB93" s="189"/>
      <c r="AC93" s="189"/>
      <c r="AD93" s="189"/>
      <c r="AE93" s="172"/>
      <c r="AF93" s="172"/>
      <c r="AG93" s="402"/>
    </row>
    <row r="94" spans="1:33" x14ac:dyDescent="0.3">
      <c r="A94" s="64" t="s">
        <v>46</v>
      </c>
      <c r="B94" s="93"/>
      <c r="C94" s="173"/>
      <c r="D94" s="174"/>
      <c r="E94" s="353"/>
      <c r="F94" s="353"/>
      <c r="G94" s="174"/>
      <c r="H94" s="174"/>
      <c r="I94" s="174"/>
      <c r="J94" s="174"/>
      <c r="K94" s="174"/>
      <c r="L94" s="353"/>
      <c r="M94" s="353"/>
      <c r="N94" s="174"/>
      <c r="O94" s="174"/>
      <c r="P94" s="174"/>
      <c r="Q94" s="624"/>
      <c r="R94" s="174"/>
      <c r="S94" s="353"/>
      <c r="T94" s="364"/>
      <c r="U94" s="172"/>
      <c r="V94" s="189"/>
      <c r="W94" s="189"/>
      <c r="X94" s="174"/>
      <c r="Y94" s="174"/>
      <c r="Z94" s="364"/>
      <c r="AA94" s="364"/>
      <c r="AB94" s="189"/>
      <c r="AC94" s="189"/>
      <c r="AD94" s="189"/>
      <c r="AE94" s="172"/>
      <c r="AF94" s="172"/>
      <c r="AG94" s="402"/>
    </row>
    <row r="95" spans="1:33" ht="15" thickBot="1" x14ac:dyDescent="0.35">
      <c r="A95" s="64" t="s">
        <v>128</v>
      </c>
      <c r="B95" s="93"/>
      <c r="C95" s="173"/>
      <c r="D95" s="174"/>
      <c r="E95" s="353"/>
      <c r="F95" s="353"/>
      <c r="G95" s="174"/>
      <c r="H95" s="174"/>
      <c r="I95" s="174"/>
      <c r="J95" s="174"/>
      <c r="K95" s="174"/>
      <c r="L95" s="353"/>
      <c r="M95" s="353"/>
      <c r="N95" s="174"/>
      <c r="O95" s="174"/>
      <c r="P95" s="174"/>
      <c r="Q95" s="624"/>
      <c r="R95" s="174"/>
      <c r="S95" s="353"/>
      <c r="T95" s="364"/>
      <c r="U95" s="302"/>
      <c r="V95" s="189"/>
      <c r="W95" s="189"/>
      <c r="X95" s="174"/>
      <c r="Y95" s="174"/>
      <c r="Z95" s="364"/>
      <c r="AA95" s="364"/>
      <c r="AB95" s="189"/>
      <c r="AC95" s="189">
        <v>24</v>
      </c>
      <c r="AD95" s="189"/>
      <c r="AE95" s="174"/>
      <c r="AF95" s="174"/>
      <c r="AG95" s="403"/>
    </row>
    <row r="96" spans="1:33" ht="15" thickBot="1" x14ac:dyDescent="0.35">
      <c r="A96" s="36"/>
      <c r="B96" s="4"/>
      <c r="C96" s="12">
        <f t="shared" ref="C96:AG96" si="6">SUM(C87:C95)</f>
        <v>0</v>
      </c>
      <c r="D96" s="12">
        <f t="shared" si="6"/>
        <v>7</v>
      </c>
      <c r="E96" s="12">
        <f t="shared" si="6"/>
        <v>0</v>
      </c>
      <c r="F96" s="12">
        <f t="shared" si="6"/>
        <v>0</v>
      </c>
      <c r="G96" s="120">
        <f t="shared" si="6"/>
        <v>0</v>
      </c>
      <c r="H96" s="120">
        <f t="shared" si="6"/>
        <v>69</v>
      </c>
      <c r="I96" s="12">
        <f t="shared" si="6"/>
        <v>103</v>
      </c>
      <c r="J96" s="12">
        <f t="shared" si="6"/>
        <v>38</v>
      </c>
      <c r="K96" s="12">
        <f t="shared" si="6"/>
        <v>32</v>
      </c>
      <c r="L96" s="12">
        <f>SUM(L87:L95)</f>
        <v>0</v>
      </c>
      <c r="M96" s="12">
        <f t="shared" si="6"/>
        <v>0</v>
      </c>
      <c r="N96" s="12">
        <f t="shared" si="6"/>
        <v>38</v>
      </c>
      <c r="O96" s="12">
        <f t="shared" si="6"/>
        <v>0</v>
      </c>
      <c r="P96" s="12">
        <f t="shared" si="6"/>
        <v>18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65</v>
      </c>
      <c r="W96" s="12">
        <f t="shared" si="6"/>
        <v>16</v>
      </c>
      <c r="X96" s="12">
        <f t="shared" si="6"/>
        <v>0</v>
      </c>
      <c r="Y96" s="12">
        <f t="shared" si="6"/>
        <v>34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48</v>
      </c>
      <c r="AD96" s="12">
        <f t="shared" si="6"/>
        <v>0</v>
      </c>
      <c r="AE96" s="13">
        <f t="shared" si="6"/>
        <v>21</v>
      </c>
      <c r="AF96" s="13">
        <f t="shared" si="6"/>
        <v>16</v>
      </c>
      <c r="AG96" s="315">
        <f t="shared" si="6"/>
        <v>0</v>
      </c>
    </row>
    <row r="97" spans="1:33" x14ac:dyDescent="0.3">
      <c r="A97" s="62" t="s">
        <v>49</v>
      </c>
      <c r="B97" s="92"/>
      <c r="C97" s="169"/>
      <c r="D97" s="170"/>
      <c r="E97" s="351"/>
      <c r="F97" s="351"/>
      <c r="G97" s="170"/>
      <c r="H97" s="170"/>
      <c r="I97" s="170"/>
      <c r="J97" s="170"/>
      <c r="K97" s="170"/>
      <c r="L97" s="351"/>
      <c r="M97" s="351"/>
      <c r="N97" s="170"/>
      <c r="O97" s="170"/>
      <c r="P97" s="170"/>
      <c r="Q97" s="622"/>
      <c r="R97" s="170"/>
      <c r="S97" s="351"/>
      <c r="T97" s="365"/>
      <c r="U97" s="170"/>
      <c r="V97" s="183"/>
      <c r="W97" s="183"/>
      <c r="X97" s="170"/>
      <c r="Y97" s="170"/>
      <c r="Z97" s="365"/>
      <c r="AA97" s="365"/>
      <c r="AB97" s="183"/>
      <c r="AC97" s="183"/>
      <c r="AD97" s="183"/>
      <c r="AE97" s="170"/>
      <c r="AF97" s="170"/>
      <c r="AG97" s="401"/>
    </row>
    <row r="98" spans="1:33" x14ac:dyDescent="0.3">
      <c r="A98" s="63" t="s">
        <v>50</v>
      </c>
      <c r="B98" s="95"/>
      <c r="C98" s="171"/>
      <c r="D98" s="172"/>
      <c r="E98" s="352"/>
      <c r="F98" s="352"/>
      <c r="G98" s="172"/>
      <c r="H98" s="172"/>
      <c r="I98" s="172"/>
      <c r="J98" s="172"/>
      <c r="K98" s="172"/>
      <c r="L98" s="352"/>
      <c r="M98" s="352"/>
      <c r="N98" s="172"/>
      <c r="O98" s="172"/>
      <c r="P98" s="172"/>
      <c r="Q98" s="623"/>
      <c r="R98" s="172"/>
      <c r="S98" s="352"/>
      <c r="T98" s="366"/>
      <c r="U98" s="170"/>
      <c r="V98" s="186"/>
      <c r="W98" s="186"/>
      <c r="X98" s="172"/>
      <c r="Y98" s="172"/>
      <c r="Z98" s="366"/>
      <c r="AA98" s="366"/>
      <c r="AB98" s="186"/>
      <c r="AC98" s="186"/>
      <c r="AD98" s="186"/>
      <c r="AE98" s="172"/>
      <c r="AF98" s="172"/>
      <c r="AG98" s="402"/>
    </row>
    <row r="99" spans="1:33" x14ac:dyDescent="0.3">
      <c r="A99" s="63" t="s">
        <v>51</v>
      </c>
      <c r="B99" s="95"/>
      <c r="C99" s="171"/>
      <c r="D99" s="172"/>
      <c r="E99" s="352"/>
      <c r="F99" s="352"/>
      <c r="G99" s="172"/>
      <c r="H99" s="172"/>
      <c r="I99" s="172"/>
      <c r="J99" s="172"/>
      <c r="K99" s="172"/>
      <c r="L99" s="352"/>
      <c r="M99" s="352"/>
      <c r="N99" s="172"/>
      <c r="O99" s="172"/>
      <c r="P99" s="172"/>
      <c r="Q99" s="623"/>
      <c r="R99" s="172"/>
      <c r="S99" s="352"/>
      <c r="T99" s="366"/>
      <c r="U99" s="170"/>
      <c r="V99" s="186"/>
      <c r="W99" s="186"/>
      <c r="X99" s="172"/>
      <c r="Y99" s="172"/>
      <c r="Z99" s="366"/>
      <c r="AA99" s="366"/>
      <c r="AB99" s="186"/>
      <c r="AC99" s="186"/>
      <c r="AD99" s="186"/>
      <c r="AE99" s="172"/>
      <c r="AF99" s="172"/>
      <c r="AG99" s="402"/>
    </row>
    <row r="100" spans="1:33" x14ac:dyDescent="0.3">
      <c r="A100" s="63" t="s">
        <v>52</v>
      </c>
      <c r="B100" s="95"/>
      <c r="C100" s="171"/>
      <c r="D100" s="172"/>
      <c r="E100" s="352"/>
      <c r="F100" s="352"/>
      <c r="G100" s="172"/>
      <c r="H100" s="172"/>
      <c r="I100" s="172"/>
      <c r="J100" s="172"/>
      <c r="K100" s="172"/>
      <c r="L100" s="352"/>
      <c r="M100" s="352"/>
      <c r="N100" s="172"/>
      <c r="O100" s="172"/>
      <c r="P100" s="172"/>
      <c r="Q100" s="623"/>
      <c r="R100" s="172"/>
      <c r="S100" s="352"/>
      <c r="T100" s="366"/>
      <c r="U100" s="170"/>
      <c r="V100" s="186"/>
      <c r="W100" s="186"/>
      <c r="X100" s="172"/>
      <c r="Y100" s="172"/>
      <c r="Z100" s="366"/>
      <c r="AA100" s="366"/>
      <c r="AB100" s="186"/>
      <c r="AC100" s="186"/>
      <c r="AD100" s="186"/>
      <c r="AE100" s="172"/>
      <c r="AF100" s="172"/>
      <c r="AG100" s="402"/>
    </row>
    <row r="101" spans="1:33" x14ac:dyDescent="0.3">
      <c r="A101" s="64" t="s">
        <v>53</v>
      </c>
      <c r="B101" s="93"/>
      <c r="C101" s="173"/>
      <c r="D101" s="174"/>
      <c r="E101" s="353"/>
      <c r="F101" s="353"/>
      <c r="G101" s="174"/>
      <c r="H101" s="174"/>
      <c r="I101" s="174"/>
      <c r="J101" s="174"/>
      <c r="K101" s="174"/>
      <c r="L101" s="353"/>
      <c r="M101" s="353"/>
      <c r="N101" s="174"/>
      <c r="O101" s="174"/>
      <c r="P101" s="174"/>
      <c r="Q101" s="624"/>
      <c r="R101" s="174"/>
      <c r="S101" s="353"/>
      <c r="T101" s="364"/>
      <c r="U101" s="170"/>
      <c r="V101" s="189"/>
      <c r="W101" s="189"/>
      <c r="X101" s="174"/>
      <c r="Y101" s="174"/>
      <c r="Z101" s="364"/>
      <c r="AA101" s="364"/>
      <c r="AB101" s="189"/>
      <c r="AC101" s="189"/>
      <c r="AD101" s="189"/>
      <c r="AE101" s="172"/>
      <c r="AF101" s="172"/>
      <c r="AG101" s="402"/>
    </row>
    <row r="102" spans="1:33" ht="15" thickBot="1" x14ac:dyDescent="0.35">
      <c r="A102" s="64" t="s">
        <v>54</v>
      </c>
      <c r="B102" s="93"/>
      <c r="C102" s="173"/>
      <c r="D102" s="174"/>
      <c r="E102" s="353"/>
      <c r="F102" s="353"/>
      <c r="G102" s="174"/>
      <c r="H102" s="174"/>
      <c r="I102" s="174"/>
      <c r="J102" s="174"/>
      <c r="K102" s="174"/>
      <c r="L102" s="353"/>
      <c r="M102" s="353"/>
      <c r="N102" s="174"/>
      <c r="O102" s="174"/>
      <c r="P102" s="174"/>
      <c r="Q102" s="624"/>
      <c r="R102" s="174"/>
      <c r="S102" s="353"/>
      <c r="T102" s="364"/>
      <c r="U102" s="302"/>
      <c r="V102" s="189"/>
      <c r="W102" s="189"/>
      <c r="X102" s="174"/>
      <c r="Y102" s="174"/>
      <c r="Z102" s="364"/>
      <c r="AA102" s="364"/>
      <c r="AB102" s="189"/>
      <c r="AC102" s="189"/>
      <c r="AD102" s="189"/>
      <c r="AE102" s="174"/>
      <c r="AF102" s="174"/>
      <c r="AG102" s="403"/>
    </row>
    <row r="103" spans="1:33" ht="15" thickBot="1" x14ac:dyDescent="0.35">
      <c r="A103" s="36"/>
      <c r="B103" s="4"/>
      <c r="C103" s="12">
        <f>SUM(C97:C102)</f>
        <v>0</v>
      </c>
      <c r="D103" s="12">
        <f t="shared" ref="D103:AG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  <c r="AG103" s="315">
        <f t="shared" si="7"/>
        <v>0</v>
      </c>
    </row>
    <row r="104" spans="1:33" x14ac:dyDescent="0.3">
      <c r="A104" s="62" t="s">
        <v>62</v>
      </c>
      <c r="B104" s="92"/>
      <c r="C104" s="169"/>
      <c r="D104" s="170"/>
      <c r="E104" s="351"/>
      <c r="F104" s="351"/>
      <c r="G104" s="170"/>
      <c r="H104" s="170"/>
      <c r="I104" s="170"/>
      <c r="J104" s="170"/>
      <c r="K104" s="170"/>
      <c r="L104" s="351"/>
      <c r="M104" s="351"/>
      <c r="N104" s="170"/>
      <c r="O104" s="170"/>
      <c r="P104" s="170"/>
      <c r="Q104" s="622"/>
      <c r="R104" s="170"/>
      <c r="S104" s="351"/>
      <c r="T104" s="365"/>
      <c r="U104" s="170"/>
      <c r="V104" s="183"/>
      <c r="W104" s="183"/>
      <c r="X104" s="170"/>
      <c r="Y104" s="170"/>
      <c r="Z104" s="365"/>
      <c r="AA104" s="365"/>
      <c r="AB104" s="183"/>
      <c r="AC104" s="183"/>
      <c r="AD104" s="183"/>
      <c r="AE104" s="170"/>
      <c r="AF104" s="170"/>
      <c r="AG104" s="401"/>
    </row>
    <row r="105" spans="1:33" x14ac:dyDescent="0.3">
      <c r="A105" s="63" t="s">
        <v>63</v>
      </c>
      <c r="B105" s="95"/>
      <c r="C105" s="171"/>
      <c r="D105" s="172"/>
      <c r="E105" s="352"/>
      <c r="F105" s="352"/>
      <c r="G105" s="172"/>
      <c r="H105" s="172"/>
      <c r="I105" s="172"/>
      <c r="J105" s="172"/>
      <c r="K105" s="172"/>
      <c r="L105" s="352"/>
      <c r="M105" s="352"/>
      <c r="N105" s="172"/>
      <c r="O105" s="172"/>
      <c r="P105" s="172"/>
      <c r="Q105" s="623"/>
      <c r="R105" s="172"/>
      <c r="S105" s="352"/>
      <c r="T105" s="366"/>
      <c r="U105" s="170"/>
      <c r="V105" s="186"/>
      <c r="W105" s="186"/>
      <c r="X105" s="172"/>
      <c r="Y105" s="172"/>
      <c r="Z105" s="366"/>
      <c r="AA105" s="366"/>
      <c r="AB105" s="186"/>
      <c r="AC105" s="186"/>
      <c r="AD105" s="186"/>
      <c r="AE105" s="172"/>
      <c r="AF105" s="172"/>
      <c r="AG105" s="402"/>
    </row>
    <row r="106" spans="1:33" x14ac:dyDescent="0.3">
      <c r="A106" s="63" t="s">
        <v>64</v>
      </c>
      <c r="B106" s="95"/>
      <c r="C106" s="171"/>
      <c r="D106" s="172"/>
      <c r="E106" s="352"/>
      <c r="F106" s="352"/>
      <c r="G106" s="172"/>
      <c r="H106" s="172"/>
      <c r="I106" s="172"/>
      <c r="J106" s="172"/>
      <c r="K106" s="172"/>
      <c r="L106" s="352"/>
      <c r="M106" s="352"/>
      <c r="N106" s="172"/>
      <c r="O106" s="172"/>
      <c r="P106" s="172"/>
      <c r="Q106" s="623"/>
      <c r="R106" s="172"/>
      <c r="S106" s="352"/>
      <c r="T106" s="366"/>
      <c r="U106" s="170"/>
      <c r="V106" s="186"/>
      <c r="W106" s="186"/>
      <c r="X106" s="172"/>
      <c r="Y106" s="172"/>
      <c r="Z106" s="366"/>
      <c r="AA106" s="366"/>
      <c r="AB106" s="186"/>
      <c r="AC106" s="186"/>
      <c r="AD106" s="186"/>
      <c r="AE106" s="172"/>
      <c r="AF106" s="172"/>
      <c r="AG106" s="402"/>
    </row>
    <row r="107" spans="1:33" x14ac:dyDescent="0.3">
      <c r="A107" s="63" t="s">
        <v>65</v>
      </c>
      <c r="B107" s="95"/>
      <c r="C107" s="171"/>
      <c r="D107" s="172"/>
      <c r="E107" s="352"/>
      <c r="F107" s="352"/>
      <c r="G107" s="172"/>
      <c r="H107" s="172"/>
      <c r="I107" s="172"/>
      <c r="J107" s="172"/>
      <c r="K107" s="172"/>
      <c r="L107" s="352"/>
      <c r="M107" s="352"/>
      <c r="N107" s="172"/>
      <c r="O107" s="172"/>
      <c r="P107" s="172"/>
      <c r="Q107" s="623"/>
      <c r="R107" s="172"/>
      <c r="S107" s="352"/>
      <c r="T107" s="366"/>
      <c r="U107" s="170"/>
      <c r="V107" s="186"/>
      <c r="W107" s="186"/>
      <c r="X107" s="172"/>
      <c r="Y107" s="172"/>
      <c r="Z107" s="366"/>
      <c r="AA107" s="366"/>
      <c r="AB107" s="186"/>
      <c r="AC107" s="186"/>
      <c r="AD107" s="186"/>
      <c r="AE107" s="172"/>
      <c r="AF107" s="172"/>
      <c r="AG107" s="402"/>
    </row>
    <row r="108" spans="1:33" x14ac:dyDescent="0.3">
      <c r="A108" s="64" t="s">
        <v>66</v>
      </c>
      <c r="B108" s="93"/>
      <c r="C108" s="173"/>
      <c r="D108" s="174"/>
      <c r="E108" s="353"/>
      <c r="F108" s="353"/>
      <c r="G108" s="174"/>
      <c r="H108" s="174"/>
      <c r="I108" s="174"/>
      <c r="J108" s="174"/>
      <c r="K108" s="174"/>
      <c r="L108" s="353"/>
      <c r="M108" s="353"/>
      <c r="N108" s="174"/>
      <c r="O108" s="174"/>
      <c r="P108" s="174"/>
      <c r="Q108" s="624"/>
      <c r="R108" s="174"/>
      <c r="S108" s="353"/>
      <c r="T108" s="364"/>
      <c r="U108" s="170"/>
      <c r="V108" s="189"/>
      <c r="W108" s="189"/>
      <c r="X108" s="174"/>
      <c r="Y108" s="174"/>
      <c r="Z108" s="364"/>
      <c r="AA108" s="364"/>
      <c r="AB108" s="189"/>
      <c r="AC108" s="189"/>
      <c r="AD108" s="189"/>
      <c r="AE108" s="172"/>
      <c r="AF108" s="172"/>
      <c r="AG108" s="402"/>
    </row>
    <row r="109" spans="1:33" ht="15" thickBot="1" x14ac:dyDescent="0.35">
      <c r="A109" s="64" t="s">
        <v>67</v>
      </c>
      <c r="B109" s="93"/>
      <c r="C109" s="173"/>
      <c r="D109" s="174"/>
      <c r="E109" s="353"/>
      <c r="F109" s="353"/>
      <c r="G109" s="174"/>
      <c r="H109" s="174"/>
      <c r="I109" s="174"/>
      <c r="J109" s="174"/>
      <c r="K109" s="174"/>
      <c r="L109" s="353"/>
      <c r="M109" s="353"/>
      <c r="N109" s="174"/>
      <c r="O109" s="174"/>
      <c r="P109" s="174"/>
      <c r="Q109" s="624"/>
      <c r="R109" s="174"/>
      <c r="S109" s="353"/>
      <c r="T109" s="364"/>
      <c r="U109" s="302"/>
      <c r="V109" s="189"/>
      <c r="W109" s="189"/>
      <c r="X109" s="174"/>
      <c r="Y109" s="174"/>
      <c r="Z109" s="364"/>
      <c r="AA109" s="364"/>
      <c r="AB109" s="189"/>
      <c r="AC109" s="189"/>
      <c r="AD109" s="189"/>
      <c r="AE109" s="174"/>
      <c r="AF109" s="174"/>
      <c r="AG109" s="403"/>
    </row>
    <row r="110" spans="1:33" ht="15" thickBot="1" x14ac:dyDescent="0.35">
      <c r="A110" s="36"/>
      <c r="B110" s="4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G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  <c r="AG110" s="315">
        <f t="shared" si="9"/>
        <v>0</v>
      </c>
    </row>
    <row r="111" spans="1:33" x14ac:dyDescent="0.3">
      <c r="A111" s="62" t="s">
        <v>146</v>
      </c>
      <c r="B111" s="92"/>
      <c r="C111" s="169"/>
      <c r="D111" s="170"/>
      <c r="E111" s="351"/>
      <c r="F111" s="351"/>
      <c r="G111" s="170"/>
      <c r="H111" s="170"/>
      <c r="I111" s="170"/>
      <c r="J111" s="170"/>
      <c r="K111" s="170"/>
      <c r="L111" s="351"/>
      <c r="M111" s="351"/>
      <c r="N111" s="170"/>
      <c r="O111" s="170"/>
      <c r="P111" s="170"/>
      <c r="Q111" s="622"/>
      <c r="R111" s="170"/>
      <c r="S111" s="351"/>
      <c r="T111" s="365"/>
      <c r="U111" s="170"/>
      <c r="V111" s="183"/>
      <c r="W111" s="183"/>
      <c r="X111" s="170"/>
      <c r="Y111" s="170"/>
      <c r="Z111" s="365"/>
      <c r="AA111" s="365"/>
      <c r="AB111" s="183"/>
      <c r="AC111" s="183"/>
      <c r="AD111" s="183"/>
      <c r="AE111" s="170"/>
      <c r="AF111" s="170"/>
      <c r="AG111" s="401"/>
    </row>
    <row r="112" spans="1:33" x14ac:dyDescent="0.3">
      <c r="A112" s="63" t="s">
        <v>80</v>
      </c>
      <c r="B112" s="95"/>
      <c r="C112" s="171"/>
      <c r="D112" s="172"/>
      <c r="E112" s="352"/>
      <c r="F112" s="352"/>
      <c r="G112" s="172"/>
      <c r="H112" s="172"/>
      <c r="I112" s="172"/>
      <c r="J112" s="172"/>
      <c r="K112" s="172"/>
      <c r="L112" s="352"/>
      <c r="M112" s="352"/>
      <c r="N112" s="172"/>
      <c r="O112" s="172"/>
      <c r="P112" s="172"/>
      <c r="Q112" s="623"/>
      <c r="R112" s="172"/>
      <c r="S112" s="352"/>
      <c r="T112" s="366"/>
      <c r="U112" s="170"/>
      <c r="V112" s="186"/>
      <c r="W112" s="186"/>
      <c r="X112" s="172"/>
      <c r="Y112" s="172"/>
      <c r="Z112" s="361"/>
      <c r="AA112" s="366"/>
      <c r="AB112" s="187"/>
      <c r="AC112" s="186"/>
      <c r="AD112" s="186"/>
      <c r="AE112" s="172"/>
      <c r="AF112" s="172"/>
      <c r="AG112" s="402"/>
    </row>
    <row r="113" spans="1:33" x14ac:dyDescent="0.3">
      <c r="A113" s="63" t="s">
        <v>77</v>
      </c>
      <c r="B113" s="95"/>
      <c r="C113" s="171"/>
      <c r="D113" s="172"/>
      <c r="E113" s="352"/>
      <c r="F113" s="352"/>
      <c r="G113" s="172"/>
      <c r="H113" s="172"/>
      <c r="I113" s="172"/>
      <c r="J113" s="172"/>
      <c r="K113" s="172"/>
      <c r="L113" s="352"/>
      <c r="M113" s="352"/>
      <c r="N113" s="172"/>
      <c r="O113" s="172"/>
      <c r="P113" s="172"/>
      <c r="Q113" s="623"/>
      <c r="R113" s="172"/>
      <c r="S113" s="352"/>
      <c r="T113" s="366"/>
      <c r="U113" s="170"/>
      <c r="V113" s="186"/>
      <c r="W113" s="186"/>
      <c r="X113" s="172"/>
      <c r="Y113" s="172"/>
      <c r="Z113" s="366"/>
      <c r="AA113" s="366"/>
      <c r="AB113" s="186"/>
      <c r="AC113" s="186"/>
      <c r="AD113" s="186"/>
      <c r="AE113" s="172"/>
      <c r="AF113" s="172"/>
      <c r="AG113" s="402"/>
    </row>
    <row r="114" spans="1:33" x14ac:dyDescent="0.3">
      <c r="A114" s="63" t="s">
        <v>75</v>
      </c>
      <c r="B114" s="95"/>
      <c r="C114" s="171"/>
      <c r="D114" s="172"/>
      <c r="E114" s="352"/>
      <c r="F114" s="352"/>
      <c r="G114" s="172"/>
      <c r="H114" s="172"/>
      <c r="I114" s="172"/>
      <c r="J114" s="172"/>
      <c r="K114" s="172"/>
      <c r="L114" s="352"/>
      <c r="M114" s="352"/>
      <c r="N114" s="172"/>
      <c r="O114" s="172"/>
      <c r="P114" s="172"/>
      <c r="Q114" s="623"/>
      <c r="R114" s="172"/>
      <c r="S114" s="352"/>
      <c r="T114" s="366"/>
      <c r="U114" s="170"/>
      <c r="V114" s="186"/>
      <c r="W114" s="186"/>
      <c r="X114" s="172"/>
      <c r="Y114" s="172"/>
      <c r="Z114" s="366"/>
      <c r="AA114" s="366"/>
      <c r="AB114" s="186"/>
      <c r="AC114" s="186"/>
      <c r="AD114" s="186"/>
      <c r="AE114" s="172"/>
      <c r="AF114" s="172"/>
      <c r="AG114" s="402"/>
    </row>
    <row r="115" spans="1:33" x14ac:dyDescent="0.3">
      <c r="A115" s="64" t="s">
        <v>113</v>
      </c>
      <c r="B115" s="93"/>
      <c r="C115" s="173"/>
      <c r="D115" s="174"/>
      <c r="E115" s="353"/>
      <c r="F115" s="353"/>
      <c r="G115" s="174"/>
      <c r="H115" s="174"/>
      <c r="I115" s="174"/>
      <c r="J115" s="174"/>
      <c r="K115" s="174"/>
      <c r="L115" s="353"/>
      <c r="M115" s="353"/>
      <c r="N115" s="174"/>
      <c r="O115" s="174"/>
      <c r="P115" s="174"/>
      <c r="Q115" s="624"/>
      <c r="R115" s="174"/>
      <c r="S115" s="353"/>
      <c r="T115" s="364"/>
      <c r="U115" s="170"/>
      <c r="V115" s="189"/>
      <c r="W115" s="189"/>
      <c r="X115" s="174"/>
      <c r="Y115" s="174"/>
      <c r="Z115" s="364"/>
      <c r="AA115" s="364"/>
      <c r="AB115" s="189"/>
      <c r="AC115" s="189"/>
      <c r="AD115" s="189"/>
      <c r="AE115" s="172"/>
      <c r="AF115" s="172"/>
      <c r="AG115" s="402"/>
    </row>
    <row r="116" spans="1:33" x14ac:dyDescent="0.3">
      <c r="A116" s="64" t="s">
        <v>78</v>
      </c>
      <c r="B116" s="93"/>
      <c r="C116" s="173"/>
      <c r="D116" s="174"/>
      <c r="E116" s="353"/>
      <c r="F116" s="353"/>
      <c r="G116" s="174"/>
      <c r="H116" s="174"/>
      <c r="I116" s="174"/>
      <c r="J116" s="174"/>
      <c r="K116" s="174"/>
      <c r="L116" s="353"/>
      <c r="M116" s="353"/>
      <c r="N116" s="174"/>
      <c r="O116" s="174"/>
      <c r="P116" s="174"/>
      <c r="Q116" s="624"/>
      <c r="R116" s="174"/>
      <c r="S116" s="353"/>
      <c r="T116" s="364"/>
      <c r="U116" s="170"/>
      <c r="V116" s="189"/>
      <c r="W116" s="189"/>
      <c r="X116" s="174"/>
      <c r="Y116" s="174"/>
      <c r="Z116" s="364"/>
      <c r="AA116" s="364"/>
      <c r="AB116" s="189"/>
      <c r="AC116" s="189"/>
      <c r="AD116" s="189"/>
      <c r="AE116" s="172"/>
      <c r="AF116" s="172"/>
      <c r="AG116" s="402"/>
    </row>
    <row r="117" spans="1:33" x14ac:dyDescent="0.3">
      <c r="A117" s="64" t="s">
        <v>76</v>
      </c>
      <c r="B117" s="93"/>
      <c r="C117" s="173"/>
      <c r="D117" s="174"/>
      <c r="E117" s="353"/>
      <c r="F117" s="353"/>
      <c r="G117" s="174"/>
      <c r="H117" s="174"/>
      <c r="I117" s="174"/>
      <c r="J117" s="174"/>
      <c r="K117" s="174"/>
      <c r="L117" s="353"/>
      <c r="M117" s="353"/>
      <c r="N117" s="174"/>
      <c r="O117" s="174"/>
      <c r="P117" s="174"/>
      <c r="Q117" s="624"/>
      <c r="R117" s="174"/>
      <c r="S117" s="353"/>
      <c r="T117" s="364"/>
      <c r="U117" s="170"/>
      <c r="V117" s="189"/>
      <c r="W117" s="189"/>
      <c r="X117" s="174"/>
      <c r="Y117" s="174"/>
      <c r="Z117" s="364"/>
      <c r="AA117" s="364"/>
      <c r="AB117" s="189"/>
      <c r="AC117" s="189"/>
      <c r="AD117" s="189"/>
      <c r="AE117" s="172"/>
      <c r="AF117" s="172"/>
      <c r="AG117" s="402"/>
    </row>
    <row r="118" spans="1:33" x14ac:dyDescent="0.3">
      <c r="A118" s="64" t="s">
        <v>79</v>
      </c>
      <c r="B118" s="93"/>
      <c r="C118" s="173"/>
      <c r="D118" s="174"/>
      <c r="E118" s="353"/>
      <c r="F118" s="353"/>
      <c r="G118" s="174"/>
      <c r="H118" s="174"/>
      <c r="I118" s="174"/>
      <c r="J118" s="174"/>
      <c r="K118" s="174"/>
      <c r="L118" s="353"/>
      <c r="M118" s="353"/>
      <c r="N118" s="174"/>
      <c r="O118" s="174"/>
      <c r="P118" s="174"/>
      <c r="Q118" s="624"/>
      <c r="R118" s="174"/>
      <c r="S118" s="353"/>
      <c r="T118" s="364"/>
      <c r="U118" s="170"/>
      <c r="V118" s="189"/>
      <c r="W118" s="189"/>
      <c r="X118" s="174"/>
      <c r="Y118" s="174"/>
      <c r="Z118" s="364"/>
      <c r="AA118" s="364"/>
      <c r="AB118" s="189"/>
      <c r="AC118" s="189"/>
      <c r="AD118" s="189"/>
      <c r="AE118" s="172"/>
      <c r="AF118" s="172"/>
      <c r="AG118" s="402"/>
    </row>
    <row r="119" spans="1:33" ht="15" thickBot="1" x14ac:dyDescent="0.35">
      <c r="A119" s="64" t="s">
        <v>145</v>
      </c>
      <c r="B119" s="93"/>
      <c r="C119" s="173"/>
      <c r="D119" s="174"/>
      <c r="E119" s="353"/>
      <c r="F119" s="353"/>
      <c r="G119" s="174"/>
      <c r="H119" s="174"/>
      <c r="I119" s="174"/>
      <c r="J119" s="174"/>
      <c r="K119" s="174"/>
      <c r="L119" s="353"/>
      <c r="M119" s="353"/>
      <c r="N119" s="174"/>
      <c r="O119" s="174"/>
      <c r="P119" s="174"/>
      <c r="Q119" s="624"/>
      <c r="R119" s="174"/>
      <c r="S119" s="353"/>
      <c r="T119" s="364"/>
      <c r="U119" s="302"/>
      <c r="V119" s="189"/>
      <c r="W119" s="189"/>
      <c r="X119" s="174"/>
      <c r="Y119" s="174"/>
      <c r="Z119" s="364"/>
      <c r="AA119" s="364"/>
      <c r="AB119" s="189"/>
      <c r="AC119" s="189"/>
      <c r="AD119" s="189"/>
      <c r="AE119" s="174"/>
      <c r="AF119" s="174"/>
      <c r="AG119" s="403"/>
    </row>
    <row r="120" spans="1:33" ht="15" thickBot="1" x14ac:dyDescent="0.35">
      <c r="A120" s="36"/>
      <c r="B120" s="4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G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  <c r="AG120" s="315">
        <f t="shared" si="11"/>
        <v>0</v>
      </c>
    </row>
    <row r="121" spans="1:33" x14ac:dyDescent="0.3">
      <c r="A121" s="62" t="s">
        <v>143</v>
      </c>
      <c r="B121" s="92"/>
      <c r="C121" s="169"/>
      <c r="D121" s="170"/>
      <c r="E121" s="351"/>
      <c r="F121" s="351"/>
      <c r="G121" s="170"/>
      <c r="H121" s="170"/>
      <c r="I121" s="170"/>
      <c r="J121" s="170"/>
      <c r="K121" s="170"/>
      <c r="L121" s="351"/>
      <c r="M121" s="351"/>
      <c r="N121" s="170"/>
      <c r="O121" s="170"/>
      <c r="P121" s="170"/>
      <c r="Q121" s="622"/>
      <c r="R121" s="170"/>
      <c r="S121" s="351"/>
      <c r="T121" s="365"/>
      <c r="U121" s="170"/>
      <c r="V121" s="183"/>
      <c r="W121" s="183"/>
      <c r="X121" s="170"/>
      <c r="Y121" s="170"/>
      <c r="Z121" s="365"/>
      <c r="AA121" s="365"/>
      <c r="AB121" s="183"/>
      <c r="AC121" s="183"/>
      <c r="AD121" s="183"/>
      <c r="AE121" s="170"/>
      <c r="AF121" s="170"/>
      <c r="AG121" s="401"/>
    </row>
    <row r="122" spans="1:33" x14ac:dyDescent="0.3">
      <c r="A122" s="63" t="s">
        <v>90</v>
      </c>
      <c r="B122" s="95"/>
      <c r="C122" s="171"/>
      <c r="D122" s="172"/>
      <c r="E122" s="352"/>
      <c r="F122" s="352"/>
      <c r="G122" s="172"/>
      <c r="H122" s="172"/>
      <c r="I122" s="172"/>
      <c r="J122" s="172"/>
      <c r="K122" s="172"/>
      <c r="L122" s="352"/>
      <c r="M122" s="352"/>
      <c r="N122" s="172"/>
      <c r="O122" s="172"/>
      <c r="P122" s="172"/>
      <c r="Q122" s="623"/>
      <c r="R122" s="172"/>
      <c r="S122" s="352"/>
      <c r="T122" s="366"/>
      <c r="U122" s="170"/>
      <c r="V122" s="186"/>
      <c r="W122" s="186"/>
      <c r="X122" s="172"/>
      <c r="Y122" s="172"/>
      <c r="Z122" s="361"/>
      <c r="AA122" s="366"/>
      <c r="AB122" s="187"/>
      <c r="AC122" s="186"/>
      <c r="AD122" s="186"/>
      <c r="AE122" s="172"/>
      <c r="AF122" s="172"/>
      <c r="AG122" s="402"/>
    </row>
    <row r="123" spans="1:33" x14ac:dyDescent="0.3">
      <c r="A123" s="63" t="s">
        <v>87</v>
      </c>
      <c r="B123" s="95"/>
      <c r="C123" s="171"/>
      <c r="D123" s="172"/>
      <c r="E123" s="352"/>
      <c r="F123" s="352"/>
      <c r="G123" s="172"/>
      <c r="H123" s="172"/>
      <c r="I123" s="172"/>
      <c r="J123" s="172"/>
      <c r="K123" s="172"/>
      <c r="L123" s="352"/>
      <c r="M123" s="352"/>
      <c r="N123" s="172"/>
      <c r="O123" s="172"/>
      <c r="P123" s="172"/>
      <c r="Q123" s="623"/>
      <c r="R123" s="172"/>
      <c r="S123" s="352"/>
      <c r="T123" s="366"/>
      <c r="U123" s="170"/>
      <c r="V123" s="186"/>
      <c r="W123" s="186"/>
      <c r="X123" s="172"/>
      <c r="Y123" s="172"/>
      <c r="Z123" s="366"/>
      <c r="AA123" s="366"/>
      <c r="AB123" s="186"/>
      <c r="AC123" s="186"/>
      <c r="AD123" s="186"/>
      <c r="AE123" s="172"/>
      <c r="AF123" s="172">
        <v>18</v>
      </c>
      <c r="AG123" s="402"/>
    </row>
    <row r="124" spans="1:33" x14ac:dyDescent="0.3">
      <c r="A124" s="63" t="s">
        <v>85</v>
      </c>
      <c r="B124" s="95"/>
      <c r="C124" s="171"/>
      <c r="D124" s="172"/>
      <c r="E124" s="352"/>
      <c r="F124" s="352"/>
      <c r="G124" s="172"/>
      <c r="H124" s="172"/>
      <c r="I124" s="172"/>
      <c r="J124" s="172"/>
      <c r="K124" s="172"/>
      <c r="L124" s="352"/>
      <c r="M124" s="352"/>
      <c r="N124" s="172"/>
      <c r="O124" s="172"/>
      <c r="P124" s="172"/>
      <c r="Q124" s="623"/>
      <c r="R124" s="172"/>
      <c r="S124" s="352"/>
      <c r="T124" s="366"/>
      <c r="U124" s="170"/>
      <c r="V124" s="186"/>
      <c r="W124" s="186"/>
      <c r="X124" s="172"/>
      <c r="Y124" s="172"/>
      <c r="Z124" s="366"/>
      <c r="AA124" s="366"/>
      <c r="AB124" s="186"/>
      <c r="AC124" s="186"/>
      <c r="AD124" s="186"/>
      <c r="AE124" s="172"/>
      <c r="AF124" s="172"/>
      <c r="AG124" s="402"/>
    </row>
    <row r="125" spans="1:33" x14ac:dyDescent="0.3">
      <c r="A125" s="64" t="s">
        <v>112</v>
      </c>
      <c r="B125" s="95"/>
      <c r="C125" s="171"/>
      <c r="D125" s="172"/>
      <c r="E125" s="352"/>
      <c r="F125" s="352"/>
      <c r="G125" s="172"/>
      <c r="H125" s="172"/>
      <c r="I125" s="172"/>
      <c r="J125" s="172"/>
      <c r="K125" s="172"/>
      <c r="L125" s="352"/>
      <c r="M125" s="352"/>
      <c r="N125" s="172"/>
      <c r="O125" s="172"/>
      <c r="P125" s="172"/>
      <c r="Q125" s="623"/>
      <c r="R125" s="172"/>
      <c r="S125" s="352"/>
      <c r="T125" s="366"/>
      <c r="U125" s="170"/>
      <c r="V125" s="186"/>
      <c r="W125" s="186"/>
      <c r="X125" s="172"/>
      <c r="Y125" s="172"/>
      <c r="Z125" s="366"/>
      <c r="AA125" s="366"/>
      <c r="AB125" s="186"/>
      <c r="AC125" s="186"/>
      <c r="AD125" s="186"/>
      <c r="AE125" s="172"/>
      <c r="AF125" s="172"/>
      <c r="AG125" s="402"/>
    </row>
    <row r="126" spans="1:33" x14ac:dyDescent="0.3">
      <c r="A126" s="63" t="s">
        <v>88</v>
      </c>
      <c r="B126" s="95"/>
      <c r="C126" s="171"/>
      <c r="D126" s="172"/>
      <c r="E126" s="352"/>
      <c r="F126" s="352"/>
      <c r="G126" s="172"/>
      <c r="H126" s="172"/>
      <c r="I126" s="172"/>
      <c r="J126" s="172"/>
      <c r="K126" s="172"/>
      <c r="L126" s="352"/>
      <c r="M126" s="352"/>
      <c r="N126" s="172"/>
      <c r="O126" s="172"/>
      <c r="P126" s="172"/>
      <c r="Q126" s="623"/>
      <c r="R126" s="172"/>
      <c r="S126" s="352"/>
      <c r="T126" s="366"/>
      <c r="U126" s="170"/>
      <c r="V126" s="186"/>
      <c r="W126" s="186"/>
      <c r="X126" s="172"/>
      <c r="Y126" s="172"/>
      <c r="Z126" s="366"/>
      <c r="AA126" s="366"/>
      <c r="AB126" s="186"/>
      <c r="AC126" s="186"/>
      <c r="AD126" s="186"/>
      <c r="AE126" s="172"/>
      <c r="AF126" s="172"/>
      <c r="AG126" s="402"/>
    </row>
    <row r="127" spans="1:33" x14ac:dyDescent="0.3">
      <c r="A127" s="63" t="s">
        <v>86</v>
      </c>
      <c r="B127" s="95"/>
      <c r="C127" s="171"/>
      <c r="D127" s="172"/>
      <c r="E127" s="352"/>
      <c r="F127" s="352"/>
      <c r="G127" s="172"/>
      <c r="H127" s="172"/>
      <c r="I127" s="172"/>
      <c r="J127" s="172"/>
      <c r="K127" s="172"/>
      <c r="L127" s="352"/>
      <c r="M127" s="352"/>
      <c r="N127" s="172"/>
      <c r="O127" s="172"/>
      <c r="P127" s="172"/>
      <c r="Q127" s="623"/>
      <c r="R127" s="172"/>
      <c r="S127" s="352"/>
      <c r="T127" s="366"/>
      <c r="U127" s="170"/>
      <c r="V127" s="186"/>
      <c r="W127" s="186"/>
      <c r="X127" s="172"/>
      <c r="Y127" s="172"/>
      <c r="Z127" s="366"/>
      <c r="AA127" s="366"/>
      <c r="AB127" s="186"/>
      <c r="AC127" s="186"/>
      <c r="AD127" s="186"/>
      <c r="AE127" s="172"/>
      <c r="AF127" s="172"/>
      <c r="AG127" s="402"/>
    </row>
    <row r="128" spans="1:33" x14ac:dyDescent="0.3">
      <c r="A128" s="64" t="s">
        <v>89</v>
      </c>
      <c r="B128" s="93"/>
      <c r="C128" s="173"/>
      <c r="D128" s="174"/>
      <c r="E128" s="353"/>
      <c r="F128" s="353"/>
      <c r="G128" s="174"/>
      <c r="H128" s="174"/>
      <c r="I128" s="174"/>
      <c r="J128" s="174"/>
      <c r="K128" s="174"/>
      <c r="L128" s="353"/>
      <c r="M128" s="353"/>
      <c r="N128" s="174"/>
      <c r="O128" s="174"/>
      <c r="P128" s="174"/>
      <c r="Q128" s="624"/>
      <c r="R128" s="174"/>
      <c r="S128" s="353"/>
      <c r="T128" s="364"/>
      <c r="U128" s="170"/>
      <c r="V128" s="189"/>
      <c r="W128" s="189"/>
      <c r="X128" s="174"/>
      <c r="Y128" s="174"/>
      <c r="Z128" s="364"/>
      <c r="AA128" s="364"/>
      <c r="AB128" s="189"/>
      <c r="AC128" s="189"/>
      <c r="AD128" s="189"/>
      <c r="AE128" s="172"/>
      <c r="AF128" s="172"/>
      <c r="AG128" s="402"/>
    </row>
    <row r="129" spans="1:33" ht="15" thickBot="1" x14ac:dyDescent="0.35">
      <c r="A129" s="64" t="s">
        <v>147</v>
      </c>
      <c r="B129" s="93"/>
      <c r="C129" s="173"/>
      <c r="D129" s="174"/>
      <c r="E129" s="353"/>
      <c r="F129" s="353"/>
      <c r="G129" s="174"/>
      <c r="H129" s="174"/>
      <c r="I129" s="174"/>
      <c r="J129" s="174"/>
      <c r="K129" s="174"/>
      <c r="L129" s="353"/>
      <c r="M129" s="353"/>
      <c r="N129" s="174"/>
      <c r="O129" s="174"/>
      <c r="P129" s="174"/>
      <c r="Q129" s="624"/>
      <c r="R129" s="174"/>
      <c r="S129" s="353"/>
      <c r="T129" s="364"/>
      <c r="U129" s="302"/>
      <c r="V129" s="189"/>
      <c r="W129" s="189"/>
      <c r="X129" s="174"/>
      <c r="Y129" s="174"/>
      <c r="Z129" s="364"/>
      <c r="AA129" s="364"/>
      <c r="AB129" s="189"/>
      <c r="AC129" s="189"/>
      <c r="AD129" s="189"/>
      <c r="AE129" s="174"/>
      <c r="AF129" s="174"/>
      <c r="AG129" s="403"/>
    </row>
    <row r="130" spans="1:33" ht="15" thickBot="1" x14ac:dyDescent="0.35">
      <c r="A130" s="36"/>
      <c r="B130" s="4"/>
      <c r="C130" s="12">
        <f t="shared" ref="C130:AG130" si="12">SUM(C121:C129)</f>
        <v>0</v>
      </c>
      <c r="D130" s="12">
        <f t="shared" si="12"/>
        <v>0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12">
        <f t="shared" si="12"/>
        <v>0</v>
      </c>
      <c r="X130" s="12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0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18</v>
      </c>
      <c r="AG130" s="315">
        <f t="shared" si="12"/>
        <v>0</v>
      </c>
    </row>
    <row r="131" spans="1:33" x14ac:dyDescent="0.3">
      <c r="A131" s="62" t="s">
        <v>169</v>
      </c>
      <c r="B131" s="92"/>
      <c r="C131" s="169"/>
      <c r="D131" s="170"/>
      <c r="E131" s="351"/>
      <c r="F131" s="351"/>
      <c r="G131" s="170"/>
      <c r="H131" s="170"/>
      <c r="I131" s="170"/>
      <c r="J131" s="170"/>
      <c r="K131" s="170"/>
      <c r="L131" s="351"/>
      <c r="M131" s="351"/>
      <c r="N131" s="170"/>
      <c r="O131" s="170"/>
      <c r="P131" s="170"/>
      <c r="Q131" s="622"/>
      <c r="R131" s="170"/>
      <c r="S131" s="351"/>
      <c r="T131" s="365"/>
      <c r="U131" s="170"/>
      <c r="V131" s="183"/>
      <c r="W131" s="183"/>
      <c r="X131" s="170"/>
      <c r="Y131" s="170"/>
      <c r="Z131" s="365"/>
      <c r="AA131" s="365"/>
      <c r="AB131" s="183"/>
      <c r="AC131" s="183"/>
      <c r="AD131" s="183"/>
      <c r="AE131" s="170"/>
      <c r="AF131" s="170"/>
      <c r="AG131" s="401"/>
    </row>
    <row r="132" spans="1:33" x14ac:dyDescent="0.3">
      <c r="A132" s="63" t="s">
        <v>170</v>
      </c>
      <c r="B132" s="95"/>
      <c r="C132" s="171"/>
      <c r="D132" s="172"/>
      <c r="E132" s="352"/>
      <c r="F132" s="352"/>
      <c r="G132" s="172"/>
      <c r="H132" s="172"/>
      <c r="I132" s="172"/>
      <c r="J132" s="172"/>
      <c r="K132" s="172"/>
      <c r="L132" s="352"/>
      <c r="M132" s="352"/>
      <c r="N132" s="172"/>
      <c r="O132" s="172"/>
      <c r="P132" s="172"/>
      <c r="Q132" s="623"/>
      <c r="R132" s="172"/>
      <c r="S132" s="352"/>
      <c r="T132" s="366"/>
      <c r="U132" s="170"/>
      <c r="V132" s="186"/>
      <c r="W132" s="186"/>
      <c r="X132" s="172"/>
      <c r="Y132" s="172"/>
      <c r="Z132" s="361"/>
      <c r="AA132" s="366"/>
      <c r="AB132" s="187"/>
      <c r="AC132" s="186"/>
      <c r="AD132" s="186"/>
      <c r="AE132" s="172"/>
      <c r="AF132" s="172"/>
      <c r="AG132" s="402"/>
    </row>
    <row r="133" spans="1:33" x14ac:dyDescent="0.3">
      <c r="A133" s="63" t="s">
        <v>171</v>
      </c>
      <c r="B133" s="95"/>
      <c r="C133" s="171"/>
      <c r="D133" s="172"/>
      <c r="E133" s="352"/>
      <c r="F133" s="352"/>
      <c r="G133" s="172"/>
      <c r="H133" s="172"/>
      <c r="I133" s="172"/>
      <c r="J133" s="172"/>
      <c r="K133" s="172"/>
      <c r="L133" s="352"/>
      <c r="M133" s="352"/>
      <c r="N133" s="172"/>
      <c r="O133" s="172"/>
      <c r="P133" s="172"/>
      <c r="Q133" s="623"/>
      <c r="R133" s="172"/>
      <c r="S133" s="352"/>
      <c r="T133" s="366"/>
      <c r="U133" s="170"/>
      <c r="V133" s="186"/>
      <c r="W133" s="186"/>
      <c r="X133" s="172"/>
      <c r="Y133" s="172"/>
      <c r="Z133" s="366"/>
      <c r="AA133" s="366"/>
      <c r="AB133" s="186"/>
      <c r="AC133" s="186"/>
      <c r="AD133" s="186"/>
      <c r="AE133" s="172"/>
      <c r="AF133" s="172"/>
      <c r="AG133" s="402"/>
    </row>
    <row r="134" spans="1:33" x14ac:dyDescent="0.3">
      <c r="A134" s="63" t="s">
        <v>172</v>
      </c>
      <c r="B134" s="95"/>
      <c r="C134" s="171"/>
      <c r="D134" s="172"/>
      <c r="E134" s="352"/>
      <c r="F134" s="352"/>
      <c r="G134" s="172"/>
      <c r="H134" s="172"/>
      <c r="I134" s="172"/>
      <c r="J134" s="172"/>
      <c r="K134" s="172"/>
      <c r="L134" s="352"/>
      <c r="M134" s="352"/>
      <c r="N134" s="172"/>
      <c r="O134" s="172"/>
      <c r="P134" s="172"/>
      <c r="Q134" s="623"/>
      <c r="R134" s="172"/>
      <c r="S134" s="352"/>
      <c r="T134" s="366"/>
      <c r="U134" s="170"/>
      <c r="V134" s="186"/>
      <c r="W134" s="186"/>
      <c r="X134" s="172"/>
      <c r="Y134" s="172"/>
      <c r="Z134" s="366"/>
      <c r="AA134" s="366"/>
      <c r="AB134" s="186"/>
      <c r="AC134" s="186"/>
      <c r="AD134" s="186"/>
      <c r="AE134" s="172"/>
      <c r="AF134" s="172"/>
      <c r="AG134" s="402"/>
    </row>
    <row r="135" spans="1:33" x14ac:dyDescent="0.3">
      <c r="A135" s="64" t="s">
        <v>173</v>
      </c>
      <c r="B135" s="95"/>
      <c r="C135" s="171"/>
      <c r="D135" s="172"/>
      <c r="E135" s="352"/>
      <c r="F135" s="352"/>
      <c r="G135" s="172"/>
      <c r="H135" s="172"/>
      <c r="I135" s="172"/>
      <c r="J135" s="172"/>
      <c r="K135" s="172"/>
      <c r="L135" s="352"/>
      <c r="M135" s="352"/>
      <c r="N135" s="172"/>
      <c r="O135" s="172"/>
      <c r="P135" s="172"/>
      <c r="Q135" s="623"/>
      <c r="R135" s="172"/>
      <c r="S135" s="352"/>
      <c r="T135" s="366"/>
      <c r="U135" s="170"/>
      <c r="V135" s="186"/>
      <c r="W135" s="186"/>
      <c r="X135" s="172"/>
      <c r="Y135" s="172"/>
      <c r="Z135" s="366"/>
      <c r="AA135" s="366"/>
      <c r="AB135" s="186"/>
      <c r="AC135" s="186"/>
      <c r="AD135" s="186"/>
      <c r="AE135" s="172"/>
      <c r="AF135" s="172"/>
      <c r="AG135" s="402"/>
    </row>
    <row r="136" spans="1:33" x14ac:dyDescent="0.3">
      <c r="A136" s="64" t="s">
        <v>174</v>
      </c>
      <c r="B136" s="95"/>
      <c r="C136" s="171"/>
      <c r="D136" s="172"/>
      <c r="E136" s="352"/>
      <c r="F136" s="352"/>
      <c r="G136" s="172"/>
      <c r="H136" s="172"/>
      <c r="I136" s="172"/>
      <c r="J136" s="172"/>
      <c r="K136" s="172"/>
      <c r="L136" s="352"/>
      <c r="M136" s="352"/>
      <c r="N136" s="172"/>
      <c r="O136" s="172"/>
      <c r="P136" s="172"/>
      <c r="Q136" s="623"/>
      <c r="R136" s="172"/>
      <c r="S136" s="352"/>
      <c r="T136" s="366"/>
      <c r="U136" s="170"/>
      <c r="V136" s="186"/>
      <c r="W136" s="186"/>
      <c r="X136" s="172"/>
      <c r="Y136" s="172"/>
      <c r="Z136" s="366"/>
      <c r="AA136" s="366"/>
      <c r="AB136" s="186"/>
      <c r="AC136" s="186"/>
      <c r="AD136" s="186"/>
      <c r="AE136" s="172"/>
      <c r="AF136" s="172"/>
      <c r="AG136" s="402"/>
    </row>
    <row r="137" spans="1:33" x14ac:dyDescent="0.3">
      <c r="A137" s="64" t="s">
        <v>175</v>
      </c>
      <c r="B137" s="93"/>
      <c r="C137" s="173"/>
      <c r="D137" s="174"/>
      <c r="E137" s="353"/>
      <c r="F137" s="353"/>
      <c r="G137" s="174"/>
      <c r="H137" s="174"/>
      <c r="I137" s="174"/>
      <c r="J137" s="174"/>
      <c r="K137" s="174"/>
      <c r="L137" s="353"/>
      <c r="M137" s="353"/>
      <c r="N137" s="174"/>
      <c r="O137" s="174"/>
      <c r="P137" s="174"/>
      <c r="Q137" s="624"/>
      <c r="R137" s="174"/>
      <c r="S137" s="353"/>
      <c r="T137" s="364"/>
      <c r="U137" s="170"/>
      <c r="V137" s="189"/>
      <c r="W137" s="189"/>
      <c r="X137" s="174"/>
      <c r="Y137" s="174"/>
      <c r="Z137" s="364"/>
      <c r="AA137" s="364"/>
      <c r="AB137" s="189"/>
      <c r="AC137" s="189"/>
      <c r="AD137" s="189"/>
      <c r="AE137" s="172"/>
      <c r="AF137" s="172"/>
      <c r="AG137" s="402"/>
    </row>
    <row r="138" spans="1:33" ht="15" thickBot="1" x14ac:dyDescent="0.35">
      <c r="A138" s="64" t="s">
        <v>176</v>
      </c>
      <c r="B138" s="93"/>
      <c r="C138" s="173"/>
      <c r="D138" s="174"/>
      <c r="E138" s="353"/>
      <c r="F138" s="353"/>
      <c r="G138" s="174"/>
      <c r="H138" s="174"/>
      <c r="I138" s="174"/>
      <c r="J138" s="174"/>
      <c r="K138" s="174"/>
      <c r="L138" s="353"/>
      <c r="M138" s="353"/>
      <c r="N138" s="174"/>
      <c r="O138" s="174"/>
      <c r="P138" s="174"/>
      <c r="Q138" s="624"/>
      <c r="R138" s="174"/>
      <c r="S138" s="353"/>
      <c r="T138" s="364"/>
      <c r="U138" s="302"/>
      <c r="V138" s="189"/>
      <c r="W138" s="189"/>
      <c r="X138" s="174"/>
      <c r="Y138" s="174"/>
      <c r="Z138" s="364"/>
      <c r="AA138" s="364"/>
      <c r="AB138" s="189"/>
      <c r="AC138" s="189"/>
      <c r="AD138" s="189"/>
      <c r="AE138" s="174"/>
      <c r="AF138" s="174"/>
      <c r="AG138" s="403"/>
    </row>
    <row r="139" spans="1:33" ht="15" thickBot="1" x14ac:dyDescent="0.35">
      <c r="A139" s="36"/>
      <c r="B139" s="4"/>
      <c r="C139" s="12">
        <f t="shared" ref="C139:AG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  <c r="AG139" s="315">
        <f t="shared" si="1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4.9989318521683403E-2"/>
  </sheetPr>
  <dimension ref="A1:AF139"/>
  <sheetViews>
    <sheetView zoomScale="85" zoomScaleNormal="85" workbookViewId="0">
      <selection activeCell="Q31" sqref="A31:Q31"/>
    </sheetView>
  </sheetViews>
  <sheetFormatPr baseColWidth="10" defaultRowHeight="14.4" x14ac:dyDescent="0.3"/>
  <cols>
    <col min="1" max="1" width="67.44140625" bestFit="1" customWidth="1"/>
    <col min="2" max="2" width="11.77734375" style="1" customWidth="1"/>
    <col min="3" max="21" width="11.44140625" customWidth="1"/>
    <col min="22" max="23" width="11.44140625" style="1" customWidth="1"/>
    <col min="24" max="28" width="11.44140625" customWidth="1"/>
    <col min="29" max="29" width="11.33203125" customWidth="1"/>
    <col min="30" max="32" width="11.44140625" customWidth="1"/>
  </cols>
  <sheetData>
    <row r="1" spans="1:32" ht="30.75" customHeight="1" thickBot="1" x14ac:dyDescent="0.35">
      <c r="A1" s="34"/>
      <c r="B1" s="32"/>
      <c r="C1" s="379">
        <v>43709</v>
      </c>
      <c r="D1" s="379">
        <v>43710</v>
      </c>
      <c r="E1" s="379">
        <v>43711</v>
      </c>
      <c r="F1" s="379">
        <v>43712</v>
      </c>
      <c r="G1" s="379">
        <v>43713</v>
      </c>
      <c r="H1" s="379">
        <v>43714</v>
      </c>
      <c r="I1" s="379">
        <v>43715</v>
      </c>
      <c r="J1" s="379">
        <v>43716</v>
      </c>
      <c r="K1" s="379">
        <v>43717</v>
      </c>
      <c r="L1" s="379">
        <v>43718</v>
      </c>
      <c r="M1" s="379">
        <v>43719</v>
      </c>
      <c r="N1" s="379">
        <v>43720</v>
      </c>
      <c r="O1" s="379">
        <v>43721</v>
      </c>
      <c r="P1" s="379">
        <v>43722</v>
      </c>
      <c r="Q1" s="379">
        <v>43723</v>
      </c>
      <c r="R1" s="379">
        <v>43724</v>
      </c>
      <c r="S1" s="379">
        <v>43725</v>
      </c>
      <c r="T1" s="379">
        <v>43726</v>
      </c>
      <c r="U1" s="379">
        <v>43727</v>
      </c>
      <c r="V1" s="379">
        <v>43728</v>
      </c>
      <c r="W1" s="379">
        <v>43729</v>
      </c>
      <c r="X1" s="379">
        <v>43730</v>
      </c>
      <c r="Y1" s="379">
        <v>43731</v>
      </c>
      <c r="Z1" s="379">
        <v>43732</v>
      </c>
      <c r="AA1" s="379">
        <v>43733</v>
      </c>
      <c r="AB1" s="379">
        <v>43734</v>
      </c>
      <c r="AC1" s="379">
        <v>43735</v>
      </c>
      <c r="AD1" s="379">
        <v>43736</v>
      </c>
      <c r="AE1" s="379">
        <v>43737</v>
      </c>
      <c r="AF1" s="379">
        <v>43738</v>
      </c>
    </row>
    <row r="2" spans="1:32" ht="45.45" customHeight="1" thickBot="1" x14ac:dyDescent="0.35">
      <c r="A2" s="287"/>
      <c r="B2" s="28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</row>
    <row r="3" spans="1:32" x14ac:dyDescent="0.3">
      <c r="A3" s="286" t="s">
        <v>0</v>
      </c>
      <c r="B3" s="635"/>
      <c r="C3" s="351">
        <v>11</v>
      </c>
      <c r="D3" s="170">
        <v>9</v>
      </c>
      <c r="E3" s="170">
        <v>3</v>
      </c>
      <c r="F3" s="170">
        <v>7</v>
      </c>
      <c r="G3" s="170">
        <v>5</v>
      </c>
      <c r="H3" s="170">
        <v>1</v>
      </c>
      <c r="I3" s="351">
        <v>12</v>
      </c>
      <c r="J3" s="351">
        <v>28</v>
      </c>
      <c r="K3" s="170">
        <v>8</v>
      </c>
      <c r="L3" s="170">
        <v>8</v>
      </c>
      <c r="M3" s="170">
        <v>11</v>
      </c>
      <c r="N3" s="170">
        <v>13</v>
      </c>
      <c r="O3" s="170">
        <v>6</v>
      </c>
      <c r="P3" s="351">
        <v>20</v>
      </c>
      <c r="Q3" s="351">
        <v>12</v>
      </c>
      <c r="R3" s="170">
        <v>2</v>
      </c>
      <c r="S3" s="170">
        <v>2</v>
      </c>
      <c r="T3" s="170"/>
      <c r="U3" s="170"/>
      <c r="V3" s="170">
        <v>2</v>
      </c>
      <c r="W3" s="351">
        <v>8</v>
      </c>
      <c r="X3" s="351">
        <v>20</v>
      </c>
      <c r="Y3" s="170">
        <v>3</v>
      </c>
      <c r="Z3" s="170">
        <v>1</v>
      </c>
      <c r="AA3" s="170">
        <v>2</v>
      </c>
      <c r="AB3" s="170">
        <v>8</v>
      </c>
      <c r="AC3" s="170">
        <v>10</v>
      </c>
      <c r="AD3" s="351">
        <v>36</v>
      </c>
      <c r="AE3" s="351">
        <v>51</v>
      </c>
      <c r="AF3" s="170">
        <v>4</v>
      </c>
    </row>
    <row r="4" spans="1:32" x14ac:dyDescent="0.3">
      <c r="A4" s="35" t="s">
        <v>1</v>
      </c>
      <c r="B4" s="636"/>
      <c r="C4" s="352">
        <v>10</v>
      </c>
      <c r="D4" s="172">
        <v>14</v>
      </c>
      <c r="E4" s="172">
        <v>5</v>
      </c>
      <c r="F4" s="172">
        <v>14</v>
      </c>
      <c r="G4" s="172">
        <v>12</v>
      </c>
      <c r="H4" s="172"/>
      <c r="I4" s="352">
        <v>9</v>
      </c>
      <c r="J4" s="352">
        <v>24</v>
      </c>
      <c r="K4" s="172">
        <v>9</v>
      </c>
      <c r="L4" s="172">
        <v>11</v>
      </c>
      <c r="M4" s="172">
        <v>24</v>
      </c>
      <c r="N4" s="172">
        <v>10</v>
      </c>
      <c r="O4" s="172">
        <v>8</v>
      </c>
      <c r="P4" s="351">
        <v>14</v>
      </c>
      <c r="Q4" s="352">
        <v>10</v>
      </c>
      <c r="R4" s="172"/>
      <c r="S4" s="170"/>
      <c r="T4" s="172"/>
      <c r="U4" s="170"/>
      <c r="V4" s="172"/>
      <c r="W4" s="352">
        <v>2</v>
      </c>
      <c r="X4" s="352">
        <v>17</v>
      </c>
      <c r="Y4" s="172">
        <v>3</v>
      </c>
      <c r="Z4" s="172">
        <v>2</v>
      </c>
      <c r="AA4" s="172"/>
      <c r="AB4" s="170"/>
      <c r="AC4" s="172">
        <v>26</v>
      </c>
      <c r="AD4" s="352">
        <v>21</v>
      </c>
      <c r="AE4" s="352">
        <v>38</v>
      </c>
      <c r="AF4" s="172">
        <v>8</v>
      </c>
    </row>
    <row r="5" spans="1:32" x14ac:dyDescent="0.3">
      <c r="A5" s="35" t="s">
        <v>3</v>
      </c>
      <c r="B5" s="636"/>
      <c r="C5" s="352">
        <v>3</v>
      </c>
      <c r="D5" s="172">
        <v>6</v>
      </c>
      <c r="E5" s="172"/>
      <c r="F5" s="172">
        <v>1</v>
      </c>
      <c r="G5" s="172">
        <v>3</v>
      </c>
      <c r="H5" s="172">
        <v>1</v>
      </c>
      <c r="I5" s="352">
        <v>2</v>
      </c>
      <c r="J5" s="352">
        <v>4</v>
      </c>
      <c r="K5" s="172">
        <v>4</v>
      </c>
      <c r="L5" s="172"/>
      <c r="M5" s="172">
        <v>3</v>
      </c>
      <c r="N5" s="172">
        <v>4</v>
      </c>
      <c r="O5" s="172">
        <v>1</v>
      </c>
      <c r="P5" s="351">
        <v>5</v>
      </c>
      <c r="Q5" s="352">
        <v>2</v>
      </c>
      <c r="R5" s="172"/>
      <c r="S5" s="170"/>
      <c r="T5" s="172"/>
      <c r="U5" s="170"/>
      <c r="V5" s="172">
        <v>2</v>
      </c>
      <c r="W5" s="352">
        <v>4</v>
      </c>
      <c r="X5" s="352">
        <v>5</v>
      </c>
      <c r="Y5" s="172"/>
      <c r="Z5" s="172"/>
      <c r="AA5" s="172">
        <v>2</v>
      </c>
      <c r="AB5" s="170"/>
      <c r="AC5" s="172">
        <v>3</v>
      </c>
      <c r="AD5" s="352">
        <v>14</v>
      </c>
      <c r="AE5" s="352">
        <v>23</v>
      </c>
      <c r="AF5" s="172"/>
    </row>
    <row r="6" spans="1:32" x14ac:dyDescent="0.3">
      <c r="A6" s="35" t="s">
        <v>74</v>
      </c>
      <c r="B6" s="636"/>
      <c r="C6" s="352"/>
      <c r="D6" s="172"/>
      <c r="E6" s="172"/>
      <c r="F6" s="172"/>
      <c r="G6" s="172"/>
      <c r="H6" s="172"/>
      <c r="I6" s="352"/>
      <c r="J6" s="352"/>
      <c r="K6" s="172"/>
      <c r="L6" s="172"/>
      <c r="M6" s="172"/>
      <c r="N6" s="172"/>
      <c r="O6" s="172"/>
      <c r="P6" s="351"/>
      <c r="Q6" s="352"/>
      <c r="R6" s="172"/>
      <c r="S6" s="170"/>
      <c r="T6" s="172"/>
      <c r="U6" s="170"/>
      <c r="V6" s="172"/>
      <c r="W6" s="352"/>
      <c r="X6" s="352"/>
      <c r="Y6" s="172"/>
      <c r="Z6" s="172"/>
      <c r="AA6" s="172"/>
      <c r="AB6" s="170"/>
      <c r="AC6" s="172"/>
      <c r="AD6" s="352"/>
      <c r="AE6" s="352"/>
      <c r="AF6" s="172"/>
    </row>
    <row r="7" spans="1:32" x14ac:dyDescent="0.3">
      <c r="A7" s="35" t="s">
        <v>166</v>
      </c>
      <c r="B7" s="636"/>
      <c r="C7" s="352"/>
      <c r="D7" s="172"/>
      <c r="E7" s="172"/>
      <c r="F7" s="172"/>
      <c r="G7" s="172"/>
      <c r="H7" s="172"/>
      <c r="I7" s="352"/>
      <c r="J7" s="352"/>
      <c r="K7" s="172"/>
      <c r="L7" s="172"/>
      <c r="M7" s="172"/>
      <c r="N7" s="172"/>
      <c r="O7" s="172"/>
      <c r="P7" s="351"/>
      <c r="Q7" s="352"/>
      <c r="R7" s="172"/>
      <c r="S7" s="170"/>
      <c r="T7" s="172"/>
      <c r="U7" s="170"/>
      <c r="V7" s="172"/>
      <c r="W7" s="352"/>
      <c r="X7" s="352"/>
      <c r="Y7" s="172"/>
      <c r="Z7" s="172"/>
      <c r="AA7" s="172"/>
      <c r="AB7" s="170"/>
      <c r="AC7" s="172"/>
      <c r="AD7" s="352"/>
      <c r="AE7" s="352"/>
      <c r="AF7" s="172"/>
    </row>
    <row r="8" spans="1:32" x14ac:dyDescent="0.3">
      <c r="A8" s="35" t="s">
        <v>2</v>
      </c>
      <c r="B8" s="636"/>
      <c r="C8" s="352"/>
      <c r="D8" s="172"/>
      <c r="E8" s="172"/>
      <c r="F8" s="172"/>
      <c r="G8" s="172"/>
      <c r="H8" s="172"/>
      <c r="I8" s="352"/>
      <c r="J8" s="352"/>
      <c r="K8" s="172"/>
      <c r="L8" s="172"/>
      <c r="M8" s="172"/>
      <c r="N8" s="172"/>
      <c r="O8" s="172"/>
      <c r="P8" s="351">
        <v>10</v>
      </c>
      <c r="Q8" s="352"/>
      <c r="R8" s="172"/>
      <c r="S8" s="170"/>
      <c r="T8" s="172"/>
      <c r="U8" s="170">
        <v>160</v>
      </c>
      <c r="V8" s="172"/>
      <c r="W8" s="352">
        <v>30</v>
      </c>
      <c r="X8" s="352"/>
      <c r="Y8" s="172"/>
      <c r="Z8" s="172"/>
      <c r="AA8" s="172">
        <v>23</v>
      </c>
      <c r="AB8" s="170"/>
      <c r="AC8" s="172">
        <v>11</v>
      </c>
      <c r="AD8" s="352">
        <v>96</v>
      </c>
      <c r="AE8" s="352"/>
      <c r="AF8" s="172"/>
    </row>
    <row r="9" spans="1:32" x14ac:dyDescent="0.3">
      <c r="A9" s="35" t="s">
        <v>135</v>
      </c>
      <c r="B9" s="636"/>
      <c r="C9" s="352"/>
      <c r="D9" s="172"/>
      <c r="E9" s="172"/>
      <c r="F9" s="172"/>
      <c r="G9" s="172"/>
      <c r="H9" s="172"/>
      <c r="I9" s="352"/>
      <c r="J9" s="352"/>
      <c r="K9" s="172"/>
      <c r="L9" s="172"/>
      <c r="M9" s="172"/>
      <c r="N9" s="172"/>
      <c r="O9" s="172"/>
      <c r="P9" s="351"/>
      <c r="Q9" s="352"/>
      <c r="R9" s="172"/>
      <c r="S9" s="170"/>
      <c r="T9" s="172"/>
      <c r="U9" s="170"/>
      <c r="V9" s="172"/>
      <c r="W9" s="352"/>
      <c r="X9" s="352"/>
      <c r="Y9" s="172"/>
      <c r="Z9" s="172"/>
      <c r="AA9" s="172"/>
      <c r="AB9" s="170"/>
      <c r="AC9" s="172"/>
      <c r="AD9" s="352"/>
      <c r="AE9" s="352"/>
      <c r="AF9" s="172"/>
    </row>
    <row r="10" spans="1:32" x14ac:dyDescent="0.3">
      <c r="A10" s="35" t="s">
        <v>84</v>
      </c>
      <c r="B10" s="636"/>
      <c r="C10" s="352"/>
      <c r="D10" s="172">
        <v>4</v>
      </c>
      <c r="E10" s="172"/>
      <c r="F10" s="172"/>
      <c r="G10" s="172"/>
      <c r="H10" s="172"/>
      <c r="I10" s="352"/>
      <c r="J10" s="352"/>
      <c r="K10" s="172"/>
      <c r="L10" s="172"/>
      <c r="M10" s="172"/>
      <c r="N10" s="172"/>
      <c r="O10" s="172"/>
      <c r="P10" s="351"/>
      <c r="Q10" s="352"/>
      <c r="R10" s="172"/>
      <c r="S10" s="170"/>
      <c r="T10" s="172"/>
      <c r="U10" s="170"/>
      <c r="V10" s="172"/>
      <c r="W10" s="352"/>
      <c r="X10" s="352"/>
      <c r="Y10" s="172"/>
      <c r="Z10" s="172"/>
      <c r="AA10" s="172"/>
      <c r="AB10" s="170">
        <v>4</v>
      </c>
      <c r="AC10" s="172"/>
      <c r="AD10" s="352"/>
      <c r="AE10" s="352"/>
      <c r="AF10" s="172"/>
    </row>
    <row r="11" spans="1:32" x14ac:dyDescent="0.3">
      <c r="A11" s="35" t="s">
        <v>30</v>
      </c>
      <c r="B11" s="636"/>
      <c r="C11" s="352"/>
      <c r="D11" s="172"/>
      <c r="E11" s="172"/>
      <c r="F11" s="172"/>
      <c r="G11" s="172"/>
      <c r="H11" s="172"/>
      <c r="I11" s="352"/>
      <c r="J11" s="352"/>
      <c r="K11" s="172"/>
      <c r="L11" s="172"/>
      <c r="M11" s="172"/>
      <c r="N11" s="172"/>
      <c r="O11" s="172"/>
      <c r="P11" s="351"/>
      <c r="Q11" s="352"/>
      <c r="R11" s="172"/>
      <c r="S11" s="170"/>
      <c r="T11" s="172"/>
      <c r="U11" s="170"/>
      <c r="V11" s="172"/>
      <c r="W11" s="352"/>
      <c r="X11" s="352"/>
      <c r="Y11" s="172"/>
      <c r="Z11" s="172"/>
      <c r="AA11" s="172"/>
      <c r="AB11" s="170"/>
      <c r="AC11" s="172"/>
      <c r="AD11" s="352"/>
      <c r="AE11" s="352"/>
      <c r="AF11" s="172"/>
    </row>
    <row r="12" spans="1:32" x14ac:dyDescent="0.3">
      <c r="A12" s="35" t="s">
        <v>72</v>
      </c>
      <c r="B12" s="636"/>
      <c r="C12" s="352"/>
      <c r="D12" s="172"/>
      <c r="E12" s="172"/>
      <c r="F12" s="172"/>
      <c r="G12" s="172"/>
      <c r="H12" s="172"/>
      <c r="I12" s="352"/>
      <c r="J12" s="352"/>
      <c r="K12" s="172"/>
      <c r="L12" s="172"/>
      <c r="M12" s="172"/>
      <c r="N12" s="172"/>
      <c r="O12" s="172"/>
      <c r="P12" s="351"/>
      <c r="Q12" s="352"/>
      <c r="R12" s="172"/>
      <c r="S12" s="170"/>
      <c r="T12" s="172"/>
      <c r="U12" s="170"/>
      <c r="V12" s="172"/>
      <c r="W12" s="352"/>
      <c r="X12" s="352"/>
      <c r="Y12" s="172"/>
      <c r="Z12" s="172"/>
      <c r="AA12" s="172"/>
      <c r="AB12" s="170"/>
      <c r="AC12" s="172"/>
      <c r="AD12" s="352"/>
      <c r="AE12" s="352"/>
      <c r="AF12" s="172"/>
    </row>
    <row r="13" spans="1:32" x14ac:dyDescent="0.3">
      <c r="A13" s="35" t="s">
        <v>29</v>
      </c>
      <c r="B13" s="636"/>
      <c r="C13" s="352"/>
      <c r="D13" s="172"/>
      <c r="E13" s="172"/>
      <c r="F13" s="172"/>
      <c r="G13" s="172"/>
      <c r="H13" s="172"/>
      <c r="I13" s="352"/>
      <c r="J13" s="352"/>
      <c r="K13" s="172"/>
      <c r="L13" s="172"/>
      <c r="M13" s="172"/>
      <c r="N13" s="172"/>
      <c r="O13" s="172"/>
      <c r="P13" s="351"/>
      <c r="Q13" s="352"/>
      <c r="R13" s="172"/>
      <c r="S13" s="170">
        <v>34</v>
      </c>
      <c r="T13" s="172"/>
      <c r="U13" s="170"/>
      <c r="V13" s="172">
        <v>48</v>
      </c>
      <c r="W13" s="352"/>
      <c r="X13" s="352"/>
      <c r="Y13" s="172"/>
      <c r="Z13" s="172"/>
      <c r="AA13" s="172"/>
      <c r="AB13" s="170"/>
      <c r="AC13" s="172"/>
      <c r="AD13" s="352"/>
      <c r="AE13" s="352"/>
      <c r="AF13" s="172"/>
    </row>
    <row r="14" spans="1:32" x14ac:dyDescent="0.3">
      <c r="A14" s="35" t="s">
        <v>168</v>
      </c>
      <c r="B14" s="636"/>
      <c r="C14" s="352"/>
      <c r="D14" s="172"/>
      <c r="E14" s="172"/>
      <c r="F14" s="172"/>
      <c r="G14" s="172"/>
      <c r="H14" s="172"/>
      <c r="I14" s="352"/>
      <c r="J14" s="352"/>
      <c r="K14" s="172"/>
      <c r="L14" s="172"/>
      <c r="M14" s="172"/>
      <c r="N14" s="172"/>
      <c r="O14" s="172"/>
      <c r="P14" s="351"/>
      <c r="Q14" s="352"/>
      <c r="R14" s="172"/>
      <c r="S14" s="170"/>
      <c r="T14" s="172"/>
      <c r="U14" s="170"/>
      <c r="V14" s="172"/>
      <c r="W14" s="352"/>
      <c r="X14" s="352"/>
      <c r="Y14" s="172"/>
      <c r="Z14" s="172"/>
      <c r="AA14" s="172"/>
      <c r="AB14" s="170"/>
      <c r="AC14" s="172"/>
      <c r="AD14" s="352"/>
      <c r="AE14" s="352"/>
      <c r="AF14" s="172"/>
    </row>
    <row r="15" spans="1:32" x14ac:dyDescent="0.3">
      <c r="A15" s="35" t="s">
        <v>55</v>
      </c>
      <c r="B15" s="636"/>
      <c r="C15" s="352"/>
      <c r="D15" s="172"/>
      <c r="E15" s="172"/>
      <c r="F15" s="172"/>
      <c r="G15" s="172"/>
      <c r="H15" s="172"/>
      <c r="I15" s="352"/>
      <c r="J15" s="352"/>
      <c r="K15" s="172"/>
      <c r="L15" s="172"/>
      <c r="M15" s="172"/>
      <c r="N15" s="172"/>
      <c r="O15" s="172"/>
      <c r="P15" s="351"/>
      <c r="Q15" s="352"/>
      <c r="R15" s="172"/>
      <c r="S15" s="170"/>
      <c r="T15" s="172"/>
      <c r="U15" s="170"/>
      <c r="V15" s="172"/>
      <c r="W15" s="352"/>
      <c r="X15" s="352"/>
      <c r="Y15" s="172"/>
      <c r="Z15" s="172"/>
      <c r="AA15" s="172"/>
      <c r="AB15" s="170"/>
      <c r="AC15" s="172"/>
      <c r="AD15" s="352"/>
      <c r="AE15" s="352"/>
      <c r="AF15" s="172"/>
    </row>
    <row r="16" spans="1:32" x14ac:dyDescent="0.3">
      <c r="A16" s="35" t="s">
        <v>82</v>
      </c>
      <c r="B16" s="636"/>
      <c r="C16" s="352"/>
      <c r="D16" s="172"/>
      <c r="E16" s="172"/>
      <c r="F16" s="172"/>
      <c r="G16" s="172"/>
      <c r="H16" s="172"/>
      <c r="I16" s="352"/>
      <c r="J16" s="352"/>
      <c r="K16" s="172"/>
      <c r="L16" s="172"/>
      <c r="M16" s="172"/>
      <c r="N16" s="172"/>
      <c r="O16" s="172"/>
      <c r="P16" s="351"/>
      <c r="Q16" s="352"/>
      <c r="R16" s="172"/>
      <c r="S16" s="170"/>
      <c r="T16" s="172"/>
      <c r="U16" s="170"/>
      <c r="V16" s="172"/>
      <c r="W16" s="352"/>
      <c r="X16" s="352"/>
      <c r="Y16" s="172"/>
      <c r="Z16" s="172"/>
      <c r="AA16" s="172"/>
      <c r="AB16" s="170"/>
      <c r="AC16" s="172"/>
      <c r="AD16" s="352"/>
      <c r="AE16" s="352"/>
      <c r="AF16" s="172"/>
    </row>
    <row r="17" spans="1:32" x14ac:dyDescent="0.3">
      <c r="A17" s="35" t="s">
        <v>81</v>
      </c>
      <c r="B17" s="636"/>
      <c r="C17" s="352"/>
      <c r="D17" s="172"/>
      <c r="E17" s="172"/>
      <c r="F17" s="172"/>
      <c r="G17" s="172"/>
      <c r="H17" s="172"/>
      <c r="I17" s="352"/>
      <c r="J17" s="352"/>
      <c r="K17" s="172"/>
      <c r="L17" s="172"/>
      <c r="M17" s="172"/>
      <c r="N17" s="172"/>
      <c r="O17" s="172"/>
      <c r="P17" s="351"/>
      <c r="Q17" s="352"/>
      <c r="R17" s="172"/>
      <c r="S17" s="170"/>
      <c r="T17" s="172"/>
      <c r="U17" s="170"/>
      <c r="V17" s="172"/>
      <c r="W17" s="352"/>
      <c r="X17" s="352"/>
      <c r="Y17" s="172"/>
      <c r="Z17" s="172"/>
      <c r="AA17" s="172"/>
      <c r="AB17" s="170"/>
      <c r="AC17" s="172"/>
      <c r="AD17" s="352"/>
      <c r="AE17" s="352"/>
      <c r="AF17" s="172"/>
    </row>
    <row r="18" spans="1:32" x14ac:dyDescent="0.3">
      <c r="A18" s="35" t="s">
        <v>9</v>
      </c>
      <c r="B18" s="636"/>
      <c r="C18" s="352"/>
      <c r="D18" s="172"/>
      <c r="E18" s="172"/>
      <c r="F18" s="172">
        <v>119</v>
      </c>
      <c r="G18" s="172">
        <v>13</v>
      </c>
      <c r="H18" s="172"/>
      <c r="I18" s="352"/>
      <c r="J18" s="352"/>
      <c r="K18" s="172">
        <v>38</v>
      </c>
      <c r="L18" s="172"/>
      <c r="M18" s="172">
        <v>15</v>
      </c>
      <c r="N18" s="172">
        <v>9</v>
      </c>
      <c r="O18" s="172"/>
      <c r="P18" s="351"/>
      <c r="Q18" s="352"/>
      <c r="R18" s="172"/>
      <c r="S18" s="170"/>
      <c r="T18" s="172"/>
      <c r="U18" s="170"/>
      <c r="V18" s="172"/>
      <c r="W18" s="352"/>
      <c r="X18" s="352"/>
      <c r="Y18" s="172"/>
      <c r="Z18" s="172"/>
      <c r="AA18" s="172"/>
      <c r="AB18" s="170"/>
      <c r="AC18" s="172"/>
      <c r="AD18" s="352"/>
      <c r="AE18" s="352"/>
      <c r="AF18" s="172"/>
    </row>
    <row r="19" spans="1:32" x14ac:dyDescent="0.3">
      <c r="A19" s="517" t="s">
        <v>177</v>
      </c>
      <c r="B19" s="637"/>
      <c r="C19" s="352"/>
      <c r="D19" s="172"/>
      <c r="E19" s="172"/>
      <c r="F19" s="174"/>
      <c r="G19" s="174"/>
      <c r="H19" s="174"/>
      <c r="I19" s="353"/>
      <c r="J19" s="353"/>
      <c r="K19" s="174"/>
      <c r="L19" s="174"/>
      <c r="M19" s="174"/>
      <c r="N19" s="174"/>
      <c r="O19" s="174"/>
      <c r="P19" s="351"/>
      <c r="Q19" s="353"/>
      <c r="R19" s="174"/>
      <c r="S19" s="170"/>
      <c r="T19" s="174"/>
      <c r="U19" s="170"/>
      <c r="V19" s="174"/>
      <c r="W19" s="353"/>
      <c r="X19" s="353"/>
      <c r="Y19" s="174"/>
      <c r="Z19" s="174"/>
      <c r="AA19" s="174"/>
      <c r="AB19" s="170"/>
      <c r="AC19" s="174"/>
      <c r="AD19" s="353"/>
      <c r="AE19" s="352"/>
      <c r="AF19" s="172"/>
    </row>
    <row r="20" spans="1:32" ht="15" thickBot="1" x14ac:dyDescent="0.35">
      <c r="A20" s="517" t="s">
        <v>69</v>
      </c>
      <c r="B20" s="637"/>
      <c r="C20" s="353"/>
      <c r="D20" s="174"/>
      <c r="E20" s="174">
        <v>3</v>
      </c>
      <c r="F20" s="174"/>
      <c r="G20" s="174"/>
      <c r="H20" s="174"/>
      <c r="I20" s="353">
        <v>4</v>
      </c>
      <c r="J20" s="353"/>
      <c r="K20" s="174"/>
      <c r="L20" s="174"/>
      <c r="M20" s="174"/>
      <c r="N20" s="174"/>
      <c r="O20" s="174"/>
      <c r="P20" s="360"/>
      <c r="Q20" s="353"/>
      <c r="R20" s="174"/>
      <c r="S20" s="302">
        <v>25</v>
      </c>
      <c r="T20" s="174"/>
      <c r="U20" s="302"/>
      <c r="V20" s="174"/>
      <c r="W20" s="353"/>
      <c r="X20" s="353"/>
      <c r="Y20" s="174"/>
      <c r="Z20" s="174">
        <v>15</v>
      </c>
      <c r="AA20" s="174"/>
      <c r="AB20" s="302"/>
      <c r="AC20" s="174"/>
      <c r="AD20" s="353"/>
      <c r="AE20" s="353"/>
      <c r="AF20" s="174"/>
    </row>
    <row r="21" spans="1:32" ht="24" thickBot="1" x14ac:dyDescent="0.35">
      <c r="A21" s="570"/>
      <c r="B21" s="571"/>
      <c r="C21" s="572"/>
      <c r="D21" s="573"/>
      <c r="E21" s="573"/>
      <c r="F21" s="573"/>
      <c r="G21" s="573"/>
      <c r="H21" s="573"/>
      <c r="I21" s="573"/>
      <c r="J21" s="573"/>
      <c r="K21" s="573"/>
      <c r="L21" s="573"/>
      <c r="M21" s="573"/>
      <c r="N21" s="573"/>
      <c r="O21" s="573"/>
      <c r="P21" s="573"/>
      <c r="Q21" s="573"/>
      <c r="R21" s="573"/>
      <c r="S21" s="573"/>
      <c r="T21" s="573"/>
      <c r="U21" s="573"/>
      <c r="V21" s="573"/>
      <c r="W21" s="573"/>
      <c r="X21" s="573"/>
      <c r="Y21" s="573"/>
      <c r="Z21" s="573"/>
      <c r="AA21" s="573"/>
      <c r="AB21" s="573"/>
      <c r="AC21" s="573"/>
      <c r="AD21" s="573"/>
      <c r="AE21" s="573"/>
      <c r="AF21" s="573"/>
    </row>
    <row r="22" spans="1:32" x14ac:dyDescent="0.3">
      <c r="A22" s="435" t="s">
        <v>70</v>
      </c>
      <c r="B22" s="638"/>
      <c r="C22" s="471"/>
      <c r="D22" s="170"/>
      <c r="E22" s="304"/>
      <c r="F22" s="170"/>
      <c r="G22" s="170"/>
      <c r="H22" s="170"/>
      <c r="I22" s="351"/>
      <c r="J22" s="351"/>
      <c r="K22" s="170"/>
      <c r="L22" s="170"/>
      <c r="M22" s="170"/>
      <c r="N22" s="170">
        <v>1</v>
      </c>
      <c r="O22" s="170"/>
      <c r="P22" s="351"/>
      <c r="Q22" s="351"/>
      <c r="R22" s="170"/>
      <c r="S22" s="170"/>
      <c r="T22" s="183"/>
      <c r="U22" s="170"/>
      <c r="V22" s="170"/>
      <c r="W22" s="365"/>
      <c r="X22" s="351"/>
      <c r="Y22" s="170"/>
      <c r="Z22" s="183"/>
      <c r="AA22" s="183"/>
      <c r="AB22" s="183"/>
      <c r="AC22" s="183"/>
      <c r="AD22" s="365"/>
      <c r="AE22" s="351"/>
      <c r="AF22" s="170"/>
    </row>
    <row r="23" spans="1:32" ht="15" thickBot="1" x14ac:dyDescent="0.35">
      <c r="A23" s="38" t="s">
        <v>73</v>
      </c>
      <c r="B23" s="639"/>
      <c r="C23" s="397"/>
      <c r="D23" s="174"/>
      <c r="E23" s="174"/>
      <c r="F23" s="174"/>
      <c r="G23" s="174"/>
      <c r="H23" s="174"/>
      <c r="I23" s="353"/>
      <c r="J23" s="353"/>
      <c r="K23" s="174"/>
      <c r="L23" s="174"/>
      <c r="M23" s="174"/>
      <c r="N23" s="174">
        <v>3</v>
      </c>
      <c r="O23" s="174"/>
      <c r="P23" s="353"/>
      <c r="Q23" s="353"/>
      <c r="R23" s="174"/>
      <c r="S23" s="174"/>
      <c r="T23" s="189"/>
      <c r="U23" s="302"/>
      <c r="V23" s="174"/>
      <c r="W23" s="364"/>
      <c r="X23" s="353"/>
      <c r="Y23" s="174"/>
      <c r="Z23" s="189"/>
      <c r="AA23" s="189"/>
      <c r="AB23" s="189"/>
      <c r="AC23" s="189"/>
      <c r="AD23" s="364"/>
      <c r="AE23" s="353"/>
      <c r="AF23" s="174"/>
    </row>
    <row r="24" spans="1:32" ht="15" thickBot="1" x14ac:dyDescent="0.35">
      <c r="A24" s="575"/>
      <c r="B24" s="640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3"/>
      <c r="AF24" s="573"/>
    </row>
    <row r="25" spans="1:32" ht="16.5" customHeight="1" thickBot="1" x14ac:dyDescent="0.35">
      <c r="A25" s="600" t="s">
        <v>71</v>
      </c>
      <c r="B25" s="641"/>
      <c r="C25" s="629"/>
      <c r="D25" s="603"/>
      <c r="E25" s="581"/>
      <c r="F25" s="603"/>
      <c r="G25" s="603"/>
      <c r="H25" s="603"/>
      <c r="I25" s="613"/>
      <c r="J25" s="613"/>
      <c r="K25" s="603"/>
      <c r="L25" s="603"/>
      <c r="M25" s="603"/>
      <c r="N25" s="603"/>
      <c r="O25" s="603"/>
      <c r="P25" s="613"/>
      <c r="Q25" s="613"/>
      <c r="R25" s="603"/>
      <c r="S25" s="603"/>
      <c r="T25" s="603"/>
      <c r="U25" s="302"/>
      <c r="V25" s="603"/>
      <c r="W25" s="613"/>
      <c r="X25" s="613"/>
      <c r="Y25" s="603"/>
      <c r="Z25" s="603"/>
      <c r="AA25" s="603"/>
      <c r="AB25" s="603"/>
      <c r="AC25" s="603"/>
      <c r="AD25" s="613"/>
      <c r="AE25" s="613"/>
      <c r="AF25" s="603"/>
    </row>
    <row r="26" spans="1:32" ht="16.5" customHeight="1" thickBot="1" x14ac:dyDescent="0.35">
      <c r="A26" s="578"/>
      <c r="B26" s="642"/>
      <c r="C26" s="572"/>
      <c r="D26" s="572"/>
      <c r="E26" s="572"/>
      <c r="F26" s="572"/>
      <c r="G26" s="572"/>
      <c r="H26" s="572"/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2"/>
      <c r="V26" s="572"/>
      <c r="W26" s="572"/>
      <c r="X26" s="572"/>
      <c r="Y26" s="572"/>
      <c r="Z26" s="572"/>
      <c r="AA26" s="572"/>
      <c r="AB26" s="572"/>
      <c r="AC26" s="572"/>
      <c r="AD26" s="572"/>
      <c r="AE26" s="573"/>
      <c r="AF26" s="573"/>
    </row>
    <row r="27" spans="1:32" x14ac:dyDescent="0.3">
      <c r="A27" s="39" t="s">
        <v>14</v>
      </c>
      <c r="B27" s="643"/>
      <c r="C27" s="471"/>
      <c r="D27" s="170"/>
      <c r="E27" s="170"/>
      <c r="F27" s="170"/>
      <c r="G27" s="170"/>
      <c r="H27" s="170"/>
      <c r="I27" s="351"/>
      <c r="J27" s="351"/>
      <c r="K27" s="170"/>
      <c r="L27" s="170"/>
      <c r="M27" s="170"/>
      <c r="N27" s="170"/>
      <c r="O27" s="170"/>
      <c r="P27" s="351"/>
      <c r="Q27" s="351"/>
      <c r="R27" s="170"/>
      <c r="S27" s="170"/>
      <c r="T27" s="183"/>
      <c r="U27" s="170"/>
      <c r="V27" s="183"/>
      <c r="W27" s="365"/>
      <c r="X27" s="351"/>
      <c r="Y27" s="170"/>
      <c r="Z27" s="183"/>
      <c r="AA27" s="183"/>
      <c r="AB27" s="209"/>
      <c r="AC27" s="183"/>
      <c r="AD27" s="365"/>
      <c r="AE27" s="351"/>
      <c r="AF27" s="170"/>
    </row>
    <row r="28" spans="1:32" x14ac:dyDescent="0.3">
      <c r="A28" s="40" t="s">
        <v>15</v>
      </c>
      <c r="B28" s="644"/>
      <c r="C28" s="472"/>
      <c r="D28" s="172"/>
      <c r="E28" s="172"/>
      <c r="F28" s="172"/>
      <c r="G28" s="172"/>
      <c r="H28" s="172"/>
      <c r="I28" s="352"/>
      <c r="J28" s="352"/>
      <c r="K28" s="172"/>
      <c r="L28" s="172"/>
      <c r="M28" s="172"/>
      <c r="N28" s="172"/>
      <c r="O28" s="172"/>
      <c r="P28" s="352"/>
      <c r="Q28" s="352"/>
      <c r="R28" s="172"/>
      <c r="S28" s="172"/>
      <c r="T28" s="186"/>
      <c r="U28" s="170"/>
      <c r="V28" s="186"/>
      <c r="W28" s="366"/>
      <c r="X28" s="352"/>
      <c r="Y28" s="172"/>
      <c r="Z28" s="186"/>
      <c r="AA28" s="186"/>
      <c r="AB28" s="210"/>
      <c r="AC28" s="186"/>
      <c r="AD28" s="366"/>
      <c r="AE28" s="352"/>
      <c r="AF28" s="172"/>
    </row>
    <row r="29" spans="1:32" ht="15" thickBot="1" x14ac:dyDescent="0.35">
      <c r="A29" s="41" t="s">
        <v>16</v>
      </c>
      <c r="B29" s="645"/>
      <c r="C29" s="397"/>
      <c r="D29" s="174"/>
      <c r="E29" s="174"/>
      <c r="F29" s="174"/>
      <c r="G29" s="174"/>
      <c r="H29" s="174"/>
      <c r="I29" s="353"/>
      <c r="J29" s="353"/>
      <c r="K29" s="174"/>
      <c r="L29" s="174"/>
      <c r="M29" s="174"/>
      <c r="N29" s="174"/>
      <c r="O29" s="174"/>
      <c r="P29" s="353"/>
      <c r="Q29" s="353"/>
      <c r="R29" s="174"/>
      <c r="S29" s="174"/>
      <c r="T29" s="189"/>
      <c r="U29" s="302"/>
      <c r="V29" s="189"/>
      <c r="W29" s="364"/>
      <c r="X29" s="353"/>
      <c r="Y29" s="174"/>
      <c r="Z29" s="189"/>
      <c r="AA29" s="189"/>
      <c r="AB29" s="211"/>
      <c r="AC29" s="189"/>
      <c r="AD29" s="364"/>
      <c r="AE29" s="353"/>
      <c r="AF29" s="174"/>
    </row>
    <row r="30" spans="1:32" ht="15" thickBot="1" x14ac:dyDescent="0.35">
      <c r="A30" s="121"/>
      <c r="B30" s="646"/>
      <c r="C30" s="5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5"/>
      <c r="AC30" s="22"/>
      <c r="AD30" s="22"/>
      <c r="AE30" s="22"/>
      <c r="AF30" s="22"/>
    </row>
    <row r="31" spans="1:32" ht="31.8" thickBot="1" x14ac:dyDescent="0.35">
      <c r="A31" s="122" t="s">
        <v>42</v>
      </c>
      <c r="B31" s="347">
        <f>SUM(C31:AF31)</f>
        <v>1351</v>
      </c>
      <c r="C31" s="123">
        <f t="shared" ref="C31:AF31" si="0">SUM(C3:C30)</f>
        <v>24</v>
      </c>
      <c r="D31" s="123">
        <f t="shared" si="0"/>
        <v>33</v>
      </c>
      <c r="E31" s="123">
        <f t="shared" si="0"/>
        <v>11</v>
      </c>
      <c r="F31" s="123">
        <f t="shared" si="0"/>
        <v>141</v>
      </c>
      <c r="G31" s="123">
        <f t="shared" si="0"/>
        <v>33</v>
      </c>
      <c r="H31" s="123">
        <f t="shared" si="0"/>
        <v>2</v>
      </c>
      <c r="I31" s="123">
        <f t="shared" si="0"/>
        <v>27</v>
      </c>
      <c r="J31" s="123">
        <f t="shared" si="0"/>
        <v>56</v>
      </c>
      <c r="K31" s="123">
        <f t="shared" si="0"/>
        <v>59</v>
      </c>
      <c r="L31" s="123">
        <f t="shared" si="0"/>
        <v>19</v>
      </c>
      <c r="M31" s="123">
        <f t="shared" si="0"/>
        <v>53</v>
      </c>
      <c r="N31" s="123">
        <f t="shared" si="0"/>
        <v>40</v>
      </c>
      <c r="O31" s="123">
        <f t="shared" si="0"/>
        <v>15</v>
      </c>
      <c r="P31" s="123">
        <f t="shared" si="0"/>
        <v>49</v>
      </c>
      <c r="Q31" s="123">
        <f t="shared" si="0"/>
        <v>24</v>
      </c>
      <c r="R31" s="123">
        <f t="shared" si="0"/>
        <v>2</v>
      </c>
      <c r="S31" s="123">
        <f t="shared" si="0"/>
        <v>61</v>
      </c>
      <c r="T31" s="123">
        <f t="shared" si="0"/>
        <v>0</v>
      </c>
      <c r="U31" s="123">
        <f t="shared" si="0"/>
        <v>160</v>
      </c>
      <c r="V31" s="123">
        <f t="shared" si="0"/>
        <v>52</v>
      </c>
      <c r="W31" s="123">
        <f t="shared" si="0"/>
        <v>44</v>
      </c>
      <c r="X31" s="123">
        <f t="shared" si="0"/>
        <v>42</v>
      </c>
      <c r="Y31" s="123">
        <f t="shared" si="0"/>
        <v>6</v>
      </c>
      <c r="Z31" s="123">
        <f t="shared" si="0"/>
        <v>18</v>
      </c>
      <c r="AA31" s="123">
        <f t="shared" si="0"/>
        <v>27</v>
      </c>
      <c r="AB31" s="123">
        <f t="shared" si="0"/>
        <v>12</v>
      </c>
      <c r="AC31" s="123">
        <f t="shared" si="0"/>
        <v>50</v>
      </c>
      <c r="AD31" s="123">
        <f t="shared" si="0"/>
        <v>167</v>
      </c>
      <c r="AE31" s="436">
        <f t="shared" si="0"/>
        <v>112</v>
      </c>
      <c r="AF31" s="436">
        <f t="shared" si="0"/>
        <v>12</v>
      </c>
    </row>
    <row r="32" spans="1:32" x14ac:dyDescent="0.3">
      <c r="A32" s="435" t="s">
        <v>120</v>
      </c>
      <c r="B32" s="647"/>
      <c r="C32" s="471"/>
      <c r="D32" s="170"/>
      <c r="E32" s="170"/>
      <c r="F32" s="170">
        <v>3</v>
      </c>
      <c r="G32" s="170"/>
      <c r="H32" s="170"/>
      <c r="I32" s="351"/>
      <c r="J32" s="351"/>
      <c r="K32" s="170"/>
      <c r="L32" s="170"/>
      <c r="M32" s="170"/>
      <c r="N32" s="170"/>
      <c r="O32" s="170"/>
      <c r="P32" s="351"/>
      <c r="Q32" s="351"/>
      <c r="R32" s="170"/>
      <c r="S32" s="170"/>
      <c r="T32" s="170"/>
      <c r="U32" s="170"/>
      <c r="V32" s="170"/>
      <c r="W32" s="351"/>
      <c r="X32" s="351"/>
      <c r="Y32" s="170"/>
      <c r="Z32" s="170"/>
      <c r="AA32" s="170"/>
      <c r="AB32" s="170"/>
      <c r="AC32" s="183"/>
      <c r="AD32" s="365"/>
      <c r="AE32" s="351"/>
      <c r="AF32" s="170"/>
    </row>
    <row r="33" spans="1:32" x14ac:dyDescent="0.3">
      <c r="A33" s="37" t="s">
        <v>122</v>
      </c>
      <c r="B33" s="648"/>
      <c r="C33" s="472"/>
      <c r="D33" s="172"/>
      <c r="E33" s="172"/>
      <c r="F33" s="172"/>
      <c r="G33" s="172"/>
      <c r="H33" s="172"/>
      <c r="I33" s="352"/>
      <c r="J33" s="352"/>
      <c r="K33" s="172"/>
      <c r="L33" s="172"/>
      <c r="M33" s="172"/>
      <c r="N33" s="172"/>
      <c r="O33" s="172"/>
      <c r="P33" s="352"/>
      <c r="Q33" s="352"/>
      <c r="R33" s="172"/>
      <c r="S33" s="172"/>
      <c r="T33" s="172"/>
      <c r="U33" s="172"/>
      <c r="V33" s="172"/>
      <c r="W33" s="352"/>
      <c r="X33" s="352"/>
      <c r="Y33" s="172"/>
      <c r="Z33" s="172"/>
      <c r="AA33" s="172"/>
      <c r="AB33" s="172"/>
      <c r="AC33" s="186"/>
      <c r="AD33" s="366"/>
      <c r="AE33" s="352"/>
      <c r="AF33" s="172"/>
    </row>
    <row r="34" spans="1:32" x14ac:dyDescent="0.3">
      <c r="A34" s="37" t="s">
        <v>7</v>
      </c>
      <c r="B34" s="648"/>
      <c r="C34" s="472">
        <v>8</v>
      </c>
      <c r="D34" s="172"/>
      <c r="E34" s="172"/>
      <c r="F34" s="172"/>
      <c r="G34" s="172"/>
      <c r="H34" s="172"/>
      <c r="I34" s="352"/>
      <c r="J34" s="352">
        <v>3</v>
      </c>
      <c r="K34" s="172"/>
      <c r="L34" s="172">
        <v>2</v>
      </c>
      <c r="M34" s="172"/>
      <c r="N34" s="172"/>
      <c r="O34" s="172"/>
      <c r="P34" s="352"/>
      <c r="Q34" s="352"/>
      <c r="R34" s="172"/>
      <c r="S34" s="172"/>
      <c r="T34" s="172"/>
      <c r="U34" s="172"/>
      <c r="V34" s="172"/>
      <c r="W34" s="352"/>
      <c r="X34" s="352"/>
      <c r="Y34" s="172"/>
      <c r="Z34" s="172"/>
      <c r="AA34" s="172"/>
      <c r="AB34" s="172">
        <v>2</v>
      </c>
      <c r="AC34" s="172"/>
      <c r="AD34" s="352"/>
      <c r="AE34" s="352">
        <v>4</v>
      </c>
      <c r="AF34" s="172">
        <v>8</v>
      </c>
    </row>
    <row r="35" spans="1:32" x14ac:dyDescent="0.3">
      <c r="A35" s="37" t="s">
        <v>12</v>
      </c>
      <c r="B35" s="648"/>
      <c r="C35" s="472">
        <v>1</v>
      </c>
      <c r="D35" s="172"/>
      <c r="E35" s="172"/>
      <c r="F35" s="172"/>
      <c r="G35" s="172"/>
      <c r="H35" s="172"/>
      <c r="I35" s="352"/>
      <c r="J35" s="352"/>
      <c r="K35" s="172"/>
      <c r="L35" s="172"/>
      <c r="M35" s="172"/>
      <c r="N35" s="172"/>
      <c r="O35" s="172"/>
      <c r="P35" s="352"/>
      <c r="Q35" s="352"/>
      <c r="R35" s="172"/>
      <c r="S35" s="172"/>
      <c r="T35" s="172"/>
      <c r="U35" s="172"/>
      <c r="V35" s="172"/>
      <c r="W35" s="352"/>
      <c r="X35" s="352"/>
      <c r="Y35" s="172"/>
      <c r="Z35" s="172"/>
      <c r="AA35" s="172"/>
      <c r="AB35" s="172"/>
      <c r="AC35" s="186"/>
      <c r="AD35" s="366"/>
      <c r="AE35" s="352"/>
      <c r="AF35" s="172"/>
    </row>
    <row r="36" spans="1:32" x14ac:dyDescent="0.3">
      <c r="A36" s="37" t="s">
        <v>140</v>
      </c>
      <c r="B36" s="648"/>
      <c r="C36" s="472"/>
      <c r="D36" s="172"/>
      <c r="E36" s="172"/>
      <c r="F36" s="172"/>
      <c r="G36" s="172"/>
      <c r="H36" s="172"/>
      <c r="I36" s="352"/>
      <c r="J36" s="352"/>
      <c r="K36" s="172"/>
      <c r="L36" s="172"/>
      <c r="M36" s="172"/>
      <c r="N36" s="172"/>
      <c r="O36" s="172"/>
      <c r="P36" s="352"/>
      <c r="Q36" s="352"/>
      <c r="R36" s="172"/>
      <c r="S36" s="172"/>
      <c r="T36" s="172"/>
      <c r="U36" s="172"/>
      <c r="V36" s="172"/>
      <c r="W36" s="352"/>
      <c r="X36" s="352"/>
      <c r="Y36" s="172"/>
      <c r="Z36" s="172"/>
      <c r="AA36" s="172"/>
      <c r="AB36" s="172"/>
      <c r="AC36" s="186"/>
      <c r="AD36" s="366">
        <v>13</v>
      </c>
      <c r="AE36" s="352"/>
      <c r="AF36" s="172"/>
    </row>
    <row r="37" spans="1:32" x14ac:dyDescent="0.3">
      <c r="A37" s="37" t="s">
        <v>6</v>
      </c>
      <c r="B37" s="648"/>
      <c r="C37" s="472"/>
      <c r="D37" s="172"/>
      <c r="E37" s="172">
        <v>2</v>
      </c>
      <c r="F37" s="172">
        <v>7</v>
      </c>
      <c r="G37" s="172">
        <v>3</v>
      </c>
      <c r="H37" s="172"/>
      <c r="I37" s="352"/>
      <c r="J37" s="352"/>
      <c r="K37" s="172"/>
      <c r="L37" s="172"/>
      <c r="M37" s="172"/>
      <c r="N37" s="172">
        <v>7</v>
      </c>
      <c r="O37" s="172"/>
      <c r="P37" s="352"/>
      <c r="Q37" s="352">
        <v>2</v>
      </c>
      <c r="R37" s="172"/>
      <c r="S37" s="172"/>
      <c r="T37" s="172"/>
      <c r="U37" s="172"/>
      <c r="V37" s="172"/>
      <c r="W37" s="352"/>
      <c r="X37" s="352"/>
      <c r="Y37" s="172"/>
      <c r="Z37" s="172"/>
      <c r="AA37" s="172"/>
      <c r="AB37" s="172"/>
      <c r="AC37" s="186">
        <v>27</v>
      </c>
      <c r="AD37" s="366">
        <v>20</v>
      </c>
      <c r="AE37" s="352">
        <v>3</v>
      </c>
      <c r="AF37" s="172"/>
    </row>
    <row r="38" spans="1:32" x14ac:dyDescent="0.3">
      <c r="A38" s="37" t="s">
        <v>10</v>
      </c>
      <c r="B38" s="648"/>
      <c r="C38" s="472"/>
      <c r="D38" s="172"/>
      <c r="E38" s="172"/>
      <c r="F38" s="172"/>
      <c r="G38" s="172"/>
      <c r="H38" s="172"/>
      <c r="I38" s="352"/>
      <c r="J38" s="352"/>
      <c r="K38" s="172"/>
      <c r="L38" s="172"/>
      <c r="M38" s="172"/>
      <c r="N38" s="172"/>
      <c r="O38" s="172"/>
      <c r="P38" s="352"/>
      <c r="Q38" s="352"/>
      <c r="R38" s="172"/>
      <c r="S38" s="172"/>
      <c r="T38" s="172"/>
      <c r="U38" s="172"/>
      <c r="V38" s="172"/>
      <c r="W38" s="352"/>
      <c r="X38" s="352"/>
      <c r="Y38" s="172"/>
      <c r="Z38" s="172"/>
      <c r="AA38" s="172"/>
      <c r="AB38" s="172"/>
      <c r="AC38" s="186"/>
      <c r="AD38" s="366"/>
      <c r="AE38" s="352"/>
      <c r="AF38" s="172"/>
    </row>
    <row r="39" spans="1:32" x14ac:dyDescent="0.3">
      <c r="A39" s="37" t="s">
        <v>124</v>
      </c>
      <c r="B39" s="648"/>
      <c r="C39" s="472"/>
      <c r="D39" s="172"/>
      <c r="E39" s="172"/>
      <c r="F39" s="172"/>
      <c r="G39" s="172"/>
      <c r="H39" s="172"/>
      <c r="I39" s="352"/>
      <c r="J39" s="352"/>
      <c r="K39" s="172"/>
      <c r="L39" s="172"/>
      <c r="M39" s="172"/>
      <c r="N39" s="172"/>
      <c r="O39" s="172"/>
      <c r="P39" s="352"/>
      <c r="Q39" s="352"/>
      <c r="R39" s="172"/>
      <c r="S39" s="172"/>
      <c r="T39" s="172"/>
      <c r="U39" s="172"/>
      <c r="V39" s="172"/>
      <c r="W39" s="352"/>
      <c r="X39" s="352">
        <v>4</v>
      </c>
      <c r="Y39" s="172"/>
      <c r="Z39" s="172"/>
      <c r="AA39" s="172"/>
      <c r="AB39" s="172"/>
      <c r="AC39" s="186"/>
      <c r="AD39" s="366"/>
      <c r="AE39" s="352">
        <v>23</v>
      </c>
      <c r="AF39" s="172"/>
    </row>
    <row r="40" spans="1:32" x14ac:dyDescent="0.3">
      <c r="A40" s="37" t="s">
        <v>8</v>
      </c>
      <c r="B40" s="648"/>
      <c r="C40" s="472"/>
      <c r="D40" s="172"/>
      <c r="E40" s="172"/>
      <c r="F40" s="172">
        <v>4</v>
      </c>
      <c r="G40" s="172"/>
      <c r="H40" s="172"/>
      <c r="I40" s="352"/>
      <c r="J40" s="352"/>
      <c r="K40" s="172"/>
      <c r="L40" s="172"/>
      <c r="M40" s="172"/>
      <c r="N40" s="172"/>
      <c r="O40" s="172"/>
      <c r="P40" s="352">
        <v>3</v>
      </c>
      <c r="Q40" s="352"/>
      <c r="R40" s="172"/>
      <c r="S40" s="172"/>
      <c r="T40" s="172"/>
      <c r="U40" s="172"/>
      <c r="V40" s="172"/>
      <c r="W40" s="352"/>
      <c r="X40" s="352">
        <v>7</v>
      </c>
      <c r="Y40" s="172"/>
      <c r="Z40" s="172"/>
      <c r="AA40" s="172"/>
      <c r="AB40" s="172"/>
      <c r="AC40" s="172"/>
      <c r="AD40" s="352"/>
      <c r="AE40" s="352"/>
      <c r="AF40" s="172"/>
    </row>
    <row r="41" spans="1:32" x14ac:dyDescent="0.3">
      <c r="A41" s="37" t="s">
        <v>11</v>
      </c>
      <c r="B41" s="648"/>
      <c r="C41" s="472"/>
      <c r="D41" s="172"/>
      <c r="E41" s="172"/>
      <c r="F41" s="172"/>
      <c r="G41" s="172"/>
      <c r="H41" s="172"/>
      <c r="I41" s="352"/>
      <c r="J41" s="352"/>
      <c r="K41" s="172"/>
      <c r="L41" s="172"/>
      <c r="M41" s="172"/>
      <c r="N41" s="172"/>
      <c r="O41" s="172"/>
      <c r="P41" s="352"/>
      <c r="Q41" s="352"/>
      <c r="R41" s="172"/>
      <c r="S41" s="172"/>
      <c r="T41" s="172"/>
      <c r="U41" s="172"/>
      <c r="V41" s="172"/>
      <c r="W41" s="352"/>
      <c r="X41" s="352"/>
      <c r="Y41" s="172"/>
      <c r="Z41" s="172"/>
      <c r="AA41" s="172"/>
      <c r="AB41" s="172"/>
      <c r="AC41" s="186"/>
      <c r="AD41" s="366"/>
      <c r="AE41" s="352"/>
      <c r="AF41" s="172"/>
    </row>
    <row r="42" spans="1:32" x14ac:dyDescent="0.3">
      <c r="A42" s="37" t="s">
        <v>18</v>
      </c>
      <c r="B42" s="648"/>
      <c r="C42" s="472"/>
      <c r="D42" s="172"/>
      <c r="E42" s="172"/>
      <c r="F42" s="172"/>
      <c r="G42" s="172"/>
      <c r="H42" s="172"/>
      <c r="I42" s="352"/>
      <c r="J42" s="352"/>
      <c r="K42" s="172"/>
      <c r="L42" s="172"/>
      <c r="M42" s="172"/>
      <c r="N42" s="172"/>
      <c r="O42" s="172"/>
      <c r="P42" s="352"/>
      <c r="Q42" s="352"/>
      <c r="R42" s="172">
        <v>2</v>
      </c>
      <c r="S42" s="172"/>
      <c r="T42" s="172"/>
      <c r="U42" s="172"/>
      <c r="V42" s="172"/>
      <c r="W42" s="352"/>
      <c r="X42" s="352"/>
      <c r="Y42" s="172"/>
      <c r="Z42" s="172"/>
      <c r="AA42" s="172"/>
      <c r="AB42" s="172"/>
      <c r="AC42" s="172"/>
      <c r="AD42" s="352"/>
      <c r="AE42" s="352">
        <v>11</v>
      </c>
      <c r="AF42" s="172"/>
    </row>
    <row r="43" spans="1:32" x14ac:dyDescent="0.3">
      <c r="A43" s="37" t="s">
        <v>41</v>
      </c>
      <c r="B43" s="648"/>
      <c r="C43" s="472"/>
      <c r="D43" s="172"/>
      <c r="E43" s="172"/>
      <c r="F43" s="172"/>
      <c r="G43" s="172"/>
      <c r="H43" s="172"/>
      <c r="I43" s="352"/>
      <c r="J43" s="352"/>
      <c r="K43" s="172"/>
      <c r="L43" s="172"/>
      <c r="M43" s="172"/>
      <c r="N43" s="172"/>
      <c r="O43" s="172"/>
      <c r="P43" s="352"/>
      <c r="Q43" s="352"/>
      <c r="R43" s="172"/>
      <c r="S43" s="172"/>
      <c r="T43" s="172"/>
      <c r="U43" s="172"/>
      <c r="V43" s="172"/>
      <c r="W43" s="352"/>
      <c r="X43" s="352"/>
      <c r="Y43" s="172"/>
      <c r="Z43" s="172"/>
      <c r="AA43" s="172"/>
      <c r="AB43" s="172"/>
      <c r="AC43" s="186"/>
      <c r="AD43" s="366"/>
      <c r="AE43" s="352"/>
      <c r="AF43" s="172"/>
    </row>
    <row r="44" spans="1:32" x14ac:dyDescent="0.3">
      <c r="A44" s="37" t="s">
        <v>138</v>
      </c>
      <c r="B44" s="648"/>
      <c r="C44" s="472"/>
      <c r="D44" s="172"/>
      <c r="E44" s="172"/>
      <c r="F44" s="172"/>
      <c r="G44" s="172"/>
      <c r="H44" s="172"/>
      <c r="I44" s="352"/>
      <c r="J44" s="352"/>
      <c r="K44" s="172"/>
      <c r="L44" s="172"/>
      <c r="M44" s="172"/>
      <c r="N44" s="172"/>
      <c r="O44" s="172"/>
      <c r="P44" s="352"/>
      <c r="Q44" s="352"/>
      <c r="R44" s="172"/>
      <c r="S44" s="172"/>
      <c r="T44" s="172"/>
      <c r="U44" s="172"/>
      <c r="V44" s="172"/>
      <c r="W44" s="352">
        <v>18</v>
      </c>
      <c r="X44" s="352"/>
      <c r="Y44" s="172"/>
      <c r="Z44" s="172"/>
      <c r="AA44" s="172"/>
      <c r="AB44" s="172"/>
      <c r="AC44" s="186"/>
      <c r="AD44" s="366"/>
      <c r="AE44" s="352"/>
      <c r="AF44" s="172"/>
    </row>
    <row r="45" spans="1:32" x14ac:dyDescent="0.3">
      <c r="A45" s="37" t="s">
        <v>139</v>
      </c>
      <c r="B45" s="648"/>
      <c r="C45" s="472"/>
      <c r="D45" s="172"/>
      <c r="E45" s="172"/>
      <c r="F45" s="172"/>
      <c r="G45" s="172"/>
      <c r="H45" s="172"/>
      <c r="I45" s="352"/>
      <c r="J45" s="352"/>
      <c r="K45" s="172"/>
      <c r="L45" s="172"/>
      <c r="M45" s="172"/>
      <c r="N45" s="172"/>
      <c r="O45" s="172"/>
      <c r="P45" s="352"/>
      <c r="Q45" s="352"/>
      <c r="R45" s="172"/>
      <c r="S45" s="172"/>
      <c r="T45" s="172"/>
      <c r="U45" s="172"/>
      <c r="V45" s="172"/>
      <c r="W45" s="352"/>
      <c r="X45" s="352"/>
      <c r="Y45" s="172"/>
      <c r="Z45" s="172"/>
      <c r="AA45" s="172"/>
      <c r="AB45" s="172"/>
      <c r="AC45" s="186"/>
      <c r="AD45" s="366"/>
      <c r="AE45" s="352"/>
      <c r="AF45" s="172"/>
    </row>
    <row r="46" spans="1:32" x14ac:dyDescent="0.3">
      <c r="A46" s="37" t="s">
        <v>110</v>
      </c>
      <c r="B46" s="648"/>
      <c r="C46" s="472"/>
      <c r="D46" s="172">
        <v>7</v>
      </c>
      <c r="E46" s="172">
        <v>2</v>
      </c>
      <c r="F46" s="172">
        <v>3</v>
      </c>
      <c r="G46" s="172"/>
      <c r="H46" s="172">
        <v>2</v>
      </c>
      <c r="I46" s="352">
        <v>2</v>
      </c>
      <c r="J46" s="352"/>
      <c r="K46" s="172">
        <v>3</v>
      </c>
      <c r="L46" s="172"/>
      <c r="M46" s="172">
        <v>6</v>
      </c>
      <c r="N46" s="172"/>
      <c r="O46" s="172">
        <v>5</v>
      </c>
      <c r="P46" s="352"/>
      <c r="Q46" s="352">
        <v>4</v>
      </c>
      <c r="R46" s="172"/>
      <c r="S46" s="172"/>
      <c r="T46" s="172"/>
      <c r="U46" s="172"/>
      <c r="V46" s="172"/>
      <c r="W46" s="352"/>
      <c r="X46" s="352"/>
      <c r="Y46" s="172"/>
      <c r="Z46" s="172"/>
      <c r="AA46" s="172"/>
      <c r="AB46" s="172"/>
      <c r="AC46" s="186"/>
      <c r="AD46" s="366">
        <v>33</v>
      </c>
      <c r="AE46" s="352"/>
      <c r="AF46" s="172"/>
    </row>
    <row r="47" spans="1:32" ht="15" thickBot="1" x14ac:dyDescent="0.35">
      <c r="A47" s="38" t="s">
        <v>111</v>
      </c>
      <c r="B47" s="649"/>
      <c r="C47" s="397"/>
      <c r="D47" s="174"/>
      <c r="E47" s="174"/>
      <c r="F47" s="174"/>
      <c r="G47" s="174"/>
      <c r="H47" s="174"/>
      <c r="I47" s="353"/>
      <c r="J47" s="353"/>
      <c r="K47" s="174"/>
      <c r="L47" s="174"/>
      <c r="M47" s="174"/>
      <c r="N47" s="174"/>
      <c r="O47" s="174"/>
      <c r="P47" s="353"/>
      <c r="Q47" s="353"/>
      <c r="R47" s="174"/>
      <c r="S47" s="174"/>
      <c r="T47" s="174"/>
      <c r="U47" s="174"/>
      <c r="V47" s="174"/>
      <c r="W47" s="353"/>
      <c r="X47" s="353"/>
      <c r="Y47" s="174"/>
      <c r="Z47" s="174"/>
      <c r="AA47" s="174"/>
      <c r="AB47" s="174"/>
      <c r="AC47" s="189"/>
      <c r="AD47" s="364"/>
      <c r="AE47" s="353"/>
      <c r="AF47" s="174"/>
    </row>
    <row r="48" spans="1:32" ht="15" thickBot="1" x14ac:dyDescent="0.35">
      <c r="A48" s="36"/>
      <c r="B48" s="650"/>
      <c r="C48" s="12">
        <f>SUM(C32:C47)</f>
        <v>9</v>
      </c>
      <c r="D48" s="13">
        <f t="shared" ref="D48:AF48" si="1">SUM(D32:D47)</f>
        <v>7</v>
      </c>
      <c r="E48" s="13">
        <f t="shared" si="1"/>
        <v>4</v>
      </c>
      <c r="F48" s="13">
        <f t="shared" si="1"/>
        <v>17</v>
      </c>
      <c r="G48" s="13">
        <f t="shared" si="1"/>
        <v>3</v>
      </c>
      <c r="H48" s="13">
        <f t="shared" si="1"/>
        <v>2</v>
      </c>
      <c r="I48" s="13">
        <f t="shared" si="1"/>
        <v>2</v>
      </c>
      <c r="J48" s="13">
        <f t="shared" si="1"/>
        <v>3</v>
      </c>
      <c r="K48" s="13">
        <f t="shared" si="1"/>
        <v>3</v>
      </c>
      <c r="L48" s="13">
        <f t="shared" si="1"/>
        <v>2</v>
      </c>
      <c r="M48" s="13">
        <f t="shared" si="1"/>
        <v>6</v>
      </c>
      <c r="N48" s="13">
        <f t="shared" si="1"/>
        <v>7</v>
      </c>
      <c r="O48" s="13">
        <f t="shared" si="1"/>
        <v>5</v>
      </c>
      <c r="P48" s="13">
        <f t="shared" si="1"/>
        <v>3</v>
      </c>
      <c r="Q48" s="13">
        <f t="shared" si="1"/>
        <v>6</v>
      </c>
      <c r="R48" s="13">
        <f t="shared" si="1"/>
        <v>2</v>
      </c>
      <c r="S48" s="13">
        <f t="shared" si="1"/>
        <v>0</v>
      </c>
      <c r="T48" s="13">
        <f t="shared" si="1"/>
        <v>0</v>
      </c>
      <c r="U48" s="13">
        <f t="shared" si="1"/>
        <v>0</v>
      </c>
      <c r="V48" s="13">
        <f t="shared" si="1"/>
        <v>0</v>
      </c>
      <c r="W48" s="13">
        <f t="shared" si="1"/>
        <v>18</v>
      </c>
      <c r="X48" s="13">
        <f t="shared" si="1"/>
        <v>11</v>
      </c>
      <c r="Y48" s="13">
        <f t="shared" si="1"/>
        <v>0</v>
      </c>
      <c r="Z48" s="13">
        <f t="shared" si="1"/>
        <v>0</v>
      </c>
      <c r="AA48" s="13">
        <f t="shared" si="1"/>
        <v>0</v>
      </c>
      <c r="AB48" s="13">
        <f t="shared" si="1"/>
        <v>2</v>
      </c>
      <c r="AC48" s="13">
        <f t="shared" si="1"/>
        <v>27</v>
      </c>
      <c r="AD48" s="13">
        <f t="shared" si="1"/>
        <v>66</v>
      </c>
      <c r="AE48" s="13">
        <f t="shared" si="1"/>
        <v>41</v>
      </c>
      <c r="AF48" s="13">
        <f t="shared" si="1"/>
        <v>8</v>
      </c>
    </row>
    <row r="49" spans="1:32" x14ac:dyDescent="0.3">
      <c r="A49" s="39" t="s">
        <v>109</v>
      </c>
      <c r="B49" s="651"/>
      <c r="C49" s="471"/>
      <c r="D49" s="170"/>
      <c r="E49" s="170"/>
      <c r="F49" s="170"/>
      <c r="G49" s="170"/>
      <c r="H49" s="170"/>
      <c r="I49" s="351"/>
      <c r="J49" s="351"/>
      <c r="K49" s="170"/>
      <c r="L49" s="170"/>
      <c r="M49" s="170"/>
      <c r="N49" s="170"/>
      <c r="O49" s="170"/>
      <c r="P49" s="351"/>
      <c r="Q49" s="351"/>
      <c r="R49" s="170"/>
      <c r="S49" s="170"/>
      <c r="T49" s="170"/>
      <c r="U49" s="170"/>
      <c r="V49" s="170"/>
      <c r="W49" s="351"/>
      <c r="X49" s="351"/>
      <c r="Y49" s="170"/>
      <c r="Z49" s="170"/>
      <c r="AA49" s="170"/>
      <c r="AB49" s="170"/>
      <c r="AC49" s="183"/>
      <c r="AD49" s="365"/>
      <c r="AE49" s="351"/>
      <c r="AF49" s="170"/>
    </row>
    <row r="50" spans="1:32" x14ac:dyDescent="0.3">
      <c r="A50" s="40" t="s">
        <v>23</v>
      </c>
      <c r="B50" s="652"/>
      <c r="C50" s="472"/>
      <c r="D50" s="172"/>
      <c r="E50" s="172"/>
      <c r="F50" s="172"/>
      <c r="G50" s="172"/>
      <c r="H50" s="172"/>
      <c r="I50" s="352"/>
      <c r="J50" s="352"/>
      <c r="K50" s="172"/>
      <c r="L50" s="172"/>
      <c r="M50" s="172"/>
      <c r="N50" s="172"/>
      <c r="O50" s="172"/>
      <c r="P50" s="352"/>
      <c r="Q50" s="352"/>
      <c r="R50" s="172"/>
      <c r="S50" s="172"/>
      <c r="T50" s="172"/>
      <c r="U50" s="172"/>
      <c r="V50" s="172"/>
      <c r="W50" s="352"/>
      <c r="X50" s="352"/>
      <c r="Y50" s="172"/>
      <c r="Z50" s="172"/>
      <c r="AA50" s="172"/>
      <c r="AB50" s="172"/>
      <c r="AC50" s="186"/>
      <c r="AD50" s="366"/>
      <c r="AE50" s="352"/>
      <c r="AF50" s="172"/>
    </row>
    <row r="51" spans="1:32" x14ac:dyDescent="0.3">
      <c r="A51" s="40" t="s">
        <v>21</v>
      </c>
      <c r="B51" s="652"/>
      <c r="C51" s="472"/>
      <c r="D51" s="172"/>
      <c r="E51" s="172"/>
      <c r="F51" s="172"/>
      <c r="G51" s="172"/>
      <c r="H51" s="172"/>
      <c r="I51" s="352"/>
      <c r="J51" s="352"/>
      <c r="K51" s="172"/>
      <c r="L51" s="172"/>
      <c r="M51" s="172"/>
      <c r="N51" s="172"/>
      <c r="O51" s="172"/>
      <c r="P51" s="352"/>
      <c r="Q51" s="352"/>
      <c r="R51" s="172"/>
      <c r="S51" s="172"/>
      <c r="T51" s="172"/>
      <c r="U51" s="172"/>
      <c r="V51" s="172"/>
      <c r="W51" s="352"/>
      <c r="X51" s="352"/>
      <c r="Y51" s="172"/>
      <c r="Z51" s="172"/>
      <c r="AA51" s="172"/>
      <c r="AB51" s="172"/>
      <c r="AC51" s="186"/>
      <c r="AD51" s="366"/>
      <c r="AE51" s="352"/>
      <c r="AF51" s="172"/>
    </row>
    <row r="52" spans="1:32" x14ac:dyDescent="0.3">
      <c r="A52" s="40" t="s">
        <v>19</v>
      </c>
      <c r="B52" s="652"/>
      <c r="C52" s="472"/>
      <c r="D52" s="172"/>
      <c r="E52" s="172"/>
      <c r="F52" s="172"/>
      <c r="G52" s="172"/>
      <c r="H52" s="172"/>
      <c r="I52" s="352"/>
      <c r="J52" s="352"/>
      <c r="K52" s="172"/>
      <c r="L52" s="172"/>
      <c r="M52" s="172"/>
      <c r="N52" s="172"/>
      <c r="O52" s="172"/>
      <c r="P52" s="352"/>
      <c r="Q52" s="352"/>
      <c r="R52" s="172"/>
      <c r="S52" s="172"/>
      <c r="T52" s="172"/>
      <c r="U52" s="172"/>
      <c r="V52" s="172"/>
      <c r="W52" s="352"/>
      <c r="X52" s="352"/>
      <c r="Y52" s="172"/>
      <c r="Z52" s="172"/>
      <c r="AA52" s="172"/>
      <c r="AB52" s="172"/>
      <c r="AC52" s="186"/>
      <c r="AD52" s="366"/>
      <c r="AE52" s="352"/>
      <c r="AF52" s="172"/>
    </row>
    <row r="53" spans="1:32" x14ac:dyDescent="0.3">
      <c r="A53" s="40" t="s">
        <v>119</v>
      </c>
      <c r="B53" s="652"/>
      <c r="C53" s="472"/>
      <c r="D53" s="172"/>
      <c r="E53" s="172"/>
      <c r="F53" s="172"/>
      <c r="G53" s="172"/>
      <c r="H53" s="172"/>
      <c r="I53" s="352"/>
      <c r="J53" s="352"/>
      <c r="K53" s="172"/>
      <c r="L53" s="172"/>
      <c r="M53" s="172"/>
      <c r="N53" s="172"/>
      <c r="O53" s="172"/>
      <c r="P53" s="352"/>
      <c r="Q53" s="352"/>
      <c r="R53" s="172"/>
      <c r="S53" s="172"/>
      <c r="T53" s="172"/>
      <c r="U53" s="172"/>
      <c r="V53" s="172"/>
      <c r="W53" s="352"/>
      <c r="X53" s="352"/>
      <c r="Y53" s="172"/>
      <c r="Z53" s="172"/>
      <c r="AA53" s="172"/>
      <c r="AB53" s="172"/>
      <c r="AC53" s="186"/>
      <c r="AD53" s="366"/>
      <c r="AE53" s="352"/>
      <c r="AF53" s="172"/>
    </row>
    <row r="54" spans="1:32" x14ac:dyDescent="0.3">
      <c r="A54" s="40" t="s">
        <v>22</v>
      </c>
      <c r="B54" s="652"/>
      <c r="C54" s="472"/>
      <c r="D54" s="172"/>
      <c r="E54" s="172"/>
      <c r="F54" s="172"/>
      <c r="G54" s="172"/>
      <c r="H54" s="172"/>
      <c r="I54" s="352"/>
      <c r="J54" s="352"/>
      <c r="K54" s="172"/>
      <c r="L54" s="172"/>
      <c r="M54" s="172"/>
      <c r="N54" s="172"/>
      <c r="O54" s="172"/>
      <c r="P54" s="352"/>
      <c r="Q54" s="352"/>
      <c r="R54" s="172"/>
      <c r="S54" s="172"/>
      <c r="T54" s="172"/>
      <c r="U54" s="172"/>
      <c r="V54" s="172"/>
      <c r="W54" s="352"/>
      <c r="X54" s="352"/>
      <c r="Y54" s="172"/>
      <c r="Z54" s="172"/>
      <c r="AA54" s="172"/>
      <c r="AB54" s="172"/>
      <c r="AC54" s="186"/>
      <c r="AD54" s="366"/>
      <c r="AE54" s="352"/>
      <c r="AF54" s="172"/>
    </row>
    <row r="55" spans="1:32" x14ac:dyDescent="0.3">
      <c r="A55" s="40" t="s">
        <v>20</v>
      </c>
      <c r="B55" s="652"/>
      <c r="C55" s="472"/>
      <c r="D55" s="172"/>
      <c r="E55" s="172"/>
      <c r="F55" s="172"/>
      <c r="G55" s="172"/>
      <c r="H55" s="172"/>
      <c r="I55" s="352"/>
      <c r="J55" s="352"/>
      <c r="K55" s="172"/>
      <c r="L55" s="172"/>
      <c r="M55" s="172"/>
      <c r="N55" s="172"/>
      <c r="O55" s="172"/>
      <c r="P55" s="352"/>
      <c r="Q55" s="352"/>
      <c r="R55" s="172"/>
      <c r="S55" s="172"/>
      <c r="T55" s="172"/>
      <c r="U55" s="172"/>
      <c r="V55" s="172"/>
      <c r="W55" s="352"/>
      <c r="X55" s="352"/>
      <c r="Y55" s="172"/>
      <c r="Z55" s="172"/>
      <c r="AA55" s="172"/>
      <c r="AB55" s="172"/>
      <c r="AC55" s="186"/>
      <c r="AD55" s="366"/>
      <c r="AE55" s="352"/>
      <c r="AF55" s="172"/>
    </row>
    <row r="56" spans="1:32" x14ac:dyDescent="0.3">
      <c r="A56" s="40" t="s">
        <v>43</v>
      </c>
      <c r="B56" s="652"/>
      <c r="C56" s="472"/>
      <c r="D56" s="172"/>
      <c r="E56" s="172"/>
      <c r="F56" s="172"/>
      <c r="G56" s="172"/>
      <c r="H56" s="172"/>
      <c r="I56" s="352"/>
      <c r="J56" s="352"/>
      <c r="K56" s="172"/>
      <c r="L56" s="172"/>
      <c r="M56" s="172"/>
      <c r="N56" s="172"/>
      <c r="O56" s="172"/>
      <c r="P56" s="352"/>
      <c r="Q56" s="352"/>
      <c r="R56" s="172"/>
      <c r="S56" s="172"/>
      <c r="T56" s="172"/>
      <c r="U56" s="172"/>
      <c r="V56" s="172"/>
      <c r="W56" s="352"/>
      <c r="X56" s="352"/>
      <c r="Y56" s="172"/>
      <c r="Z56" s="172"/>
      <c r="AA56" s="172"/>
      <c r="AB56" s="172"/>
      <c r="AC56" s="186"/>
      <c r="AD56" s="366"/>
      <c r="AE56" s="352"/>
      <c r="AF56" s="172"/>
    </row>
    <row r="57" spans="1:32" x14ac:dyDescent="0.3">
      <c r="A57" s="40" t="s">
        <v>178</v>
      </c>
      <c r="B57" s="653"/>
      <c r="C57" s="397"/>
      <c r="D57" s="174"/>
      <c r="E57" s="174"/>
      <c r="F57" s="174"/>
      <c r="G57" s="174"/>
      <c r="H57" s="174"/>
      <c r="I57" s="353"/>
      <c r="J57" s="353"/>
      <c r="K57" s="174"/>
      <c r="L57" s="174"/>
      <c r="M57" s="174"/>
      <c r="N57" s="174"/>
      <c r="O57" s="174"/>
      <c r="P57" s="353"/>
      <c r="Q57" s="353"/>
      <c r="R57" s="174"/>
      <c r="S57" s="174"/>
      <c r="T57" s="174"/>
      <c r="U57" s="174"/>
      <c r="V57" s="174"/>
      <c r="W57" s="353"/>
      <c r="X57" s="353"/>
      <c r="Y57" s="174"/>
      <c r="Z57" s="174"/>
      <c r="AA57" s="174"/>
      <c r="AB57" s="174"/>
      <c r="AC57" s="189"/>
      <c r="AD57" s="364"/>
      <c r="AE57" s="352"/>
      <c r="AF57" s="172"/>
    </row>
    <row r="58" spans="1:32" ht="15" thickBot="1" x14ac:dyDescent="0.35">
      <c r="A58" s="41" t="s">
        <v>141</v>
      </c>
      <c r="B58" s="653"/>
      <c r="C58" s="397"/>
      <c r="D58" s="174"/>
      <c r="E58" s="174"/>
      <c r="F58" s="174"/>
      <c r="G58" s="174"/>
      <c r="H58" s="174"/>
      <c r="I58" s="353"/>
      <c r="J58" s="353"/>
      <c r="K58" s="174"/>
      <c r="L58" s="174"/>
      <c r="M58" s="174"/>
      <c r="N58" s="174"/>
      <c r="O58" s="174"/>
      <c r="P58" s="353"/>
      <c r="Q58" s="353"/>
      <c r="R58" s="174"/>
      <c r="S58" s="174"/>
      <c r="T58" s="174"/>
      <c r="U58" s="174"/>
      <c r="V58" s="174"/>
      <c r="W58" s="353"/>
      <c r="X58" s="353"/>
      <c r="Y58" s="174"/>
      <c r="Z58" s="174"/>
      <c r="AA58" s="174"/>
      <c r="AB58" s="174"/>
      <c r="AC58" s="189"/>
      <c r="AD58" s="364"/>
      <c r="AE58" s="353"/>
      <c r="AF58" s="174"/>
    </row>
    <row r="59" spans="1:32" ht="15" thickBot="1" x14ac:dyDescent="0.35">
      <c r="A59" s="36"/>
      <c r="B59" s="650"/>
      <c r="C59" s="12">
        <f>SUM(C49:C58)</f>
        <v>0</v>
      </c>
      <c r="D59" s="12">
        <f t="shared" ref="D59:AF59" si="2">SUM(D49:D58)</f>
        <v>0</v>
      </c>
      <c r="E59" s="12">
        <f t="shared" si="2"/>
        <v>0</v>
      </c>
      <c r="F59" s="12">
        <f t="shared" si="2"/>
        <v>0</v>
      </c>
      <c r="G59" s="12">
        <f t="shared" si="2"/>
        <v>0</v>
      </c>
      <c r="H59" s="12">
        <f t="shared" si="2"/>
        <v>0</v>
      </c>
      <c r="I59" s="12">
        <f t="shared" si="2"/>
        <v>0</v>
      </c>
      <c r="J59" s="12">
        <f t="shared" si="2"/>
        <v>0</v>
      </c>
      <c r="K59" s="12">
        <f t="shared" si="2"/>
        <v>0</v>
      </c>
      <c r="L59" s="12">
        <f t="shared" si="2"/>
        <v>0</v>
      </c>
      <c r="M59" s="12">
        <f t="shared" si="2"/>
        <v>0</v>
      </c>
      <c r="N59" s="12">
        <f t="shared" si="2"/>
        <v>0</v>
      </c>
      <c r="O59" s="12">
        <f t="shared" si="2"/>
        <v>0</v>
      </c>
      <c r="P59" s="12">
        <f t="shared" si="2"/>
        <v>0</v>
      </c>
      <c r="Q59" s="12">
        <f t="shared" si="2"/>
        <v>0</v>
      </c>
      <c r="R59" s="12">
        <f t="shared" si="2"/>
        <v>0</v>
      </c>
      <c r="S59" s="12">
        <f t="shared" si="2"/>
        <v>0</v>
      </c>
      <c r="T59" s="12">
        <f t="shared" si="2"/>
        <v>0</v>
      </c>
      <c r="U59" s="12">
        <f t="shared" si="2"/>
        <v>0</v>
      </c>
      <c r="V59" s="12">
        <f t="shared" si="2"/>
        <v>0</v>
      </c>
      <c r="W59" s="12">
        <f t="shared" si="2"/>
        <v>0</v>
      </c>
      <c r="X59" s="12">
        <f t="shared" si="2"/>
        <v>0</v>
      </c>
      <c r="Y59" s="12">
        <f t="shared" si="2"/>
        <v>0</v>
      </c>
      <c r="Z59" s="12">
        <f t="shared" si="2"/>
        <v>0</v>
      </c>
      <c r="AA59" s="12">
        <f t="shared" si="2"/>
        <v>0</v>
      </c>
      <c r="AB59" s="12">
        <f t="shared" si="2"/>
        <v>0</v>
      </c>
      <c r="AC59" s="12">
        <f t="shared" si="2"/>
        <v>0</v>
      </c>
      <c r="AD59" s="12">
        <f t="shared" si="2"/>
        <v>0</v>
      </c>
      <c r="AE59" s="13">
        <f t="shared" si="2"/>
        <v>0</v>
      </c>
      <c r="AF59" s="13">
        <f t="shared" si="2"/>
        <v>0</v>
      </c>
    </row>
    <row r="60" spans="1:32" x14ac:dyDescent="0.3">
      <c r="A60" s="67" t="s">
        <v>142</v>
      </c>
      <c r="B60" s="654"/>
      <c r="C60" s="630"/>
      <c r="D60" s="606"/>
      <c r="E60" s="606"/>
      <c r="F60" s="606"/>
      <c r="G60" s="606"/>
      <c r="H60" s="606"/>
      <c r="I60" s="619"/>
      <c r="J60" s="619"/>
      <c r="K60" s="606"/>
      <c r="L60" s="606"/>
      <c r="M60" s="606"/>
      <c r="N60" s="606"/>
      <c r="O60" s="606"/>
      <c r="P60" s="619"/>
      <c r="Q60" s="619"/>
      <c r="R60" s="606"/>
      <c r="S60" s="607"/>
      <c r="T60" s="606"/>
      <c r="U60" s="170"/>
      <c r="V60" s="606"/>
      <c r="W60" s="619"/>
      <c r="X60" s="619"/>
      <c r="Y60" s="606"/>
      <c r="Z60" s="606"/>
      <c r="AA60" s="606"/>
      <c r="AB60" s="607"/>
      <c r="AC60" s="608"/>
      <c r="AD60" s="633"/>
      <c r="AE60" s="356"/>
      <c r="AF60" s="156"/>
    </row>
    <row r="61" spans="1:32" x14ac:dyDescent="0.3">
      <c r="A61" s="67" t="s">
        <v>28</v>
      </c>
      <c r="B61" s="655"/>
      <c r="C61" s="399"/>
      <c r="D61" s="77"/>
      <c r="E61" s="77"/>
      <c r="F61" s="77"/>
      <c r="G61" s="77"/>
      <c r="H61" s="77"/>
      <c r="I61" s="358"/>
      <c r="J61" s="358"/>
      <c r="K61" s="77"/>
      <c r="L61" s="77"/>
      <c r="M61" s="77"/>
      <c r="N61" s="77"/>
      <c r="O61" s="77"/>
      <c r="P61" s="358"/>
      <c r="Q61" s="358"/>
      <c r="R61" s="77"/>
      <c r="S61" s="78"/>
      <c r="T61" s="77"/>
      <c r="U61" s="170"/>
      <c r="V61" s="77"/>
      <c r="W61" s="358"/>
      <c r="X61" s="358"/>
      <c r="Y61" s="77"/>
      <c r="Z61" s="77"/>
      <c r="AA61" s="77"/>
      <c r="AB61" s="78"/>
      <c r="AC61" s="196"/>
      <c r="AD61" s="373"/>
      <c r="AE61" s="511"/>
      <c r="AF61" s="597"/>
    </row>
    <row r="62" spans="1:32" x14ac:dyDescent="0.3">
      <c r="A62" s="69" t="s">
        <v>27</v>
      </c>
      <c r="B62" s="655"/>
      <c r="C62" s="399"/>
      <c r="D62" s="77"/>
      <c r="E62" s="77"/>
      <c r="F62" s="77"/>
      <c r="G62" s="77"/>
      <c r="H62" s="77"/>
      <c r="I62" s="358"/>
      <c r="J62" s="358"/>
      <c r="K62" s="77"/>
      <c r="L62" s="77"/>
      <c r="M62" s="77"/>
      <c r="N62" s="77"/>
      <c r="O62" s="77"/>
      <c r="P62" s="358"/>
      <c r="Q62" s="358"/>
      <c r="R62" s="77"/>
      <c r="S62" s="78"/>
      <c r="T62" s="77"/>
      <c r="U62" s="170"/>
      <c r="V62" s="77"/>
      <c r="W62" s="358"/>
      <c r="X62" s="358"/>
      <c r="Y62" s="77"/>
      <c r="Z62" s="77"/>
      <c r="AA62" s="77"/>
      <c r="AB62" s="78"/>
      <c r="AC62" s="196"/>
      <c r="AD62" s="373"/>
      <c r="AE62" s="511"/>
      <c r="AF62" s="597"/>
    </row>
    <row r="63" spans="1:32" x14ac:dyDescent="0.3">
      <c r="A63" s="70" t="s">
        <v>24</v>
      </c>
      <c r="B63" s="655"/>
      <c r="C63" s="399"/>
      <c r="D63" s="77"/>
      <c r="E63" s="77"/>
      <c r="F63" s="77"/>
      <c r="G63" s="77"/>
      <c r="H63" s="77"/>
      <c r="I63" s="358"/>
      <c r="J63" s="358"/>
      <c r="K63" s="77"/>
      <c r="L63" s="77"/>
      <c r="M63" s="77"/>
      <c r="N63" s="77"/>
      <c r="O63" s="77"/>
      <c r="P63" s="358"/>
      <c r="Q63" s="358"/>
      <c r="R63" s="77"/>
      <c r="S63" s="78"/>
      <c r="T63" s="77"/>
      <c r="U63" s="170"/>
      <c r="V63" s="77"/>
      <c r="W63" s="358"/>
      <c r="X63" s="358"/>
      <c r="Y63" s="77"/>
      <c r="Z63" s="77"/>
      <c r="AA63" s="77"/>
      <c r="AB63" s="78"/>
      <c r="AC63" s="196"/>
      <c r="AD63" s="373"/>
      <c r="AE63" s="511"/>
      <c r="AF63" s="597"/>
    </row>
    <row r="64" spans="1:32" x14ac:dyDescent="0.3">
      <c r="A64" s="70" t="s">
        <v>26</v>
      </c>
      <c r="B64" s="655"/>
      <c r="C64" s="399"/>
      <c r="D64" s="77"/>
      <c r="E64" s="77"/>
      <c r="F64" s="77"/>
      <c r="G64" s="77"/>
      <c r="H64" s="77"/>
      <c r="I64" s="358"/>
      <c r="J64" s="358"/>
      <c r="K64" s="77"/>
      <c r="L64" s="77"/>
      <c r="M64" s="77"/>
      <c r="N64" s="77"/>
      <c r="O64" s="77"/>
      <c r="P64" s="358"/>
      <c r="Q64" s="358"/>
      <c r="R64" s="77"/>
      <c r="S64" s="78"/>
      <c r="T64" s="77"/>
      <c r="U64" s="170"/>
      <c r="V64" s="77"/>
      <c r="W64" s="358"/>
      <c r="X64" s="358"/>
      <c r="Y64" s="77"/>
      <c r="Z64" s="77"/>
      <c r="AA64" s="77"/>
      <c r="AB64" s="78"/>
      <c r="AC64" s="196"/>
      <c r="AD64" s="373"/>
      <c r="AE64" s="511"/>
      <c r="AF64" s="597"/>
    </row>
    <row r="65" spans="1:32" x14ac:dyDescent="0.3">
      <c r="A65" s="70" t="s">
        <v>25</v>
      </c>
      <c r="B65" s="655"/>
      <c r="C65" s="399"/>
      <c r="D65" s="77"/>
      <c r="E65" s="77"/>
      <c r="F65" s="77"/>
      <c r="G65" s="77"/>
      <c r="H65" s="77"/>
      <c r="I65" s="358"/>
      <c r="J65" s="358"/>
      <c r="K65" s="77"/>
      <c r="L65" s="77"/>
      <c r="M65" s="77"/>
      <c r="N65" s="77"/>
      <c r="O65" s="77"/>
      <c r="P65" s="358"/>
      <c r="Q65" s="358"/>
      <c r="R65" s="77"/>
      <c r="S65" s="78"/>
      <c r="T65" s="77"/>
      <c r="U65" s="170"/>
      <c r="V65" s="77"/>
      <c r="W65" s="358"/>
      <c r="X65" s="358"/>
      <c r="Y65" s="77"/>
      <c r="Z65" s="77"/>
      <c r="AA65" s="77"/>
      <c r="AB65" s="78"/>
      <c r="AC65" s="196"/>
      <c r="AD65" s="373"/>
      <c r="AE65" s="511"/>
      <c r="AF65" s="597"/>
    </row>
    <row r="66" spans="1:32" x14ac:dyDescent="0.3">
      <c r="A66" s="70" t="s">
        <v>44</v>
      </c>
      <c r="B66" s="655"/>
      <c r="C66" s="399"/>
      <c r="D66" s="77"/>
      <c r="E66" s="77"/>
      <c r="F66" s="77"/>
      <c r="G66" s="77"/>
      <c r="H66" s="77"/>
      <c r="I66" s="358"/>
      <c r="J66" s="358"/>
      <c r="K66" s="77"/>
      <c r="L66" s="77"/>
      <c r="M66" s="77"/>
      <c r="N66" s="77"/>
      <c r="O66" s="77"/>
      <c r="P66" s="358"/>
      <c r="Q66" s="358"/>
      <c r="R66" s="77"/>
      <c r="S66" s="78"/>
      <c r="T66" s="77"/>
      <c r="U66" s="170"/>
      <c r="V66" s="77"/>
      <c r="W66" s="358"/>
      <c r="X66" s="358"/>
      <c r="Y66" s="77"/>
      <c r="Z66" s="77"/>
      <c r="AA66" s="77"/>
      <c r="AB66" s="78"/>
      <c r="AC66" s="196"/>
      <c r="AD66" s="373"/>
      <c r="AE66" s="511"/>
      <c r="AF66" s="597"/>
    </row>
    <row r="67" spans="1:32" ht="15" thickBot="1" x14ac:dyDescent="0.35">
      <c r="A67" s="70" t="s">
        <v>125</v>
      </c>
      <c r="B67" s="655"/>
      <c r="C67" s="399"/>
      <c r="D67" s="77"/>
      <c r="E67" s="77"/>
      <c r="F67" s="77"/>
      <c r="G67" s="77"/>
      <c r="H67" s="77"/>
      <c r="I67" s="358"/>
      <c r="J67" s="358"/>
      <c r="K67" s="77"/>
      <c r="L67" s="77"/>
      <c r="M67" s="77"/>
      <c r="N67" s="77"/>
      <c r="O67" s="77"/>
      <c r="P67" s="358"/>
      <c r="Q67" s="358"/>
      <c r="R67" s="77"/>
      <c r="S67" s="78"/>
      <c r="T67" s="77"/>
      <c r="U67" s="302"/>
      <c r="V67" s="77"/>
      <c r="W67" s="358"/>
      <c r="X67" s="358"/>
      <c r="Y67" s="77"/>
      <c r="Z67" s="77"/>
      <c r="AA67" s="77"/>
      <c r="AB67" s="78"/>
      <c r="AC67" s="196"/>
      <c r="AD67" s="373"/>
      <c r="AE67" s="358"/>
      <c r="AF67" s="77"/>
    </row>
    <row r="68" spans="1:32" ht="15" thickBot="1" x14ac:dyDescent="0.35">
      <c r="A68" s="36"/>
      <c r="B68" s="650"/>
      <c r="C68" s="12">
        <f t="shared" ref="C68:AF68" si="3">SUM(C60:C67)</f>
        <v>0</v>
      </c>
      <c r="D68" s="12">
        <f t="shared" si="3"/>
        <v>0</v>
      </c>
      <c r="E68" s="12">
        <f t="shared" si="3"/>
        <v>0</v>
      </c>
      <c r="F68" s="12">
        <f t="shared" si="3"/>
        <v>0</v>
      </c>
      <c r="G68" s="12">
        <f t="shared" si="3"/>
        <v>0</v>
      </c>
      <c r="H68" s="12">
        <f t="shared" si="3"/>
        <v>0</v>
      </c>
      <c r="I68" s="12">
        <f t="shared" si="3"/>
        <v>0</v>
      </c>
      <c r="J68" s="12">
        <f t="shared" si="3"/>
        <v>0</v>
      </c>
      <c r="K68" s="12">
        <f t="shared" si="3"/>
        <v>0</v>
      </c>
      <c r="L68" s="12">
        <f>SUM(L60:L67)</f>
        <v>0</v>
      </c>
      <c r="M68" s="12">
        <f t="shared" si="3"/>
        <v>0</v>
      </c>
      <c r="N68" s="12">
        <f t="shared" si="3"/>
        <v>0</v>
      </c>
      <c r="O68" s="12">
        <f t="shared" si="3"/>
        <v>0</v>
      </c>
      <c r="P68" s="12">
        <f t="shared" si="3"/>
        <v>0</v>
      </c>
      <c r="Q68" s="12">
        <f t="shared" si="3"/>
        <v>0</v>
      </c>
      <c r="R68" s="12">
        <f t="shared" si="3"/>
        <v>0</v>
      </c>
      <c r="S68" s="12">
        <f t="shared" si="3"/>
        <v>0</v>
      </c>
      <c r="T68" s="12">
        <f t="shared" si="3"/>
        <v>0</v>
      </c>
      <c r="U68" s="12">
        <f t="shared" si="3"/>
        <v>0</v>
      </c>
      <c r="V68" s="12">
        <f t="shared" si="3"/>
        <v>0</v>
      </c>
      <c r="W68" s="12">
        <f t="shared" si="3"/>
        <v>0</v>
      </c>
      <c r="X68" s="12">
        <f t="shared" si="3"/>
        <v>0</v>
      </c>
      <c r="Y68" s="12">
        <f t="shared" si="3"/>
        <v>0</v>
      </c>
      <c r="Z68" s="12">
        <f t="shared" si="3"/>
        <v>0</v>
      </c>
      <c r="AA68" s="12">
        <f t="shared" si="3"/>
        <v>0</v>
      </c>
      <c r="AB68" s="12">
        <f t="shared" si="3"/>
        <v>0</v>
      </c>
      <c r="AC68" s="12">
        <f t="shared" si="3"/>
        <v>0</v>
      </c>
      <c r="AD68" s="12">
        <f t="shared" si="3"/>
        <v>0</v>
      </c>
      <c r="AE68" s="13">
        <f t="shared" si="3"/>
        <v>0</v>
      </c>
      <c r="AF68" s="13">
        <f t="shared" si="3"/>
        <v>0</v>
      </c>
    </row>
    <row r="69" spans="1:32" x14ac:dyDescent="0.3">
      <c r="A69" s="84" t="s">
        <v>144</v>
      </c>
      <c r="B69" s="656"/>
      <c r="C69" s="631"/>
      <c r="D69" s="302"/>
      <c r="E69" s="302"/>
      <c r="F69" s="302"/>
      <c r="G69" s="302"/>
      <c r="H69" s="302"/>
      <c r="I69" s="360"/>
      <c r="J69" s="360"/>
      <c r="K69" s="302"/>
      <c r="L69" s="302"/>
      <c r="M69" s="302"/>
      <c r="N69" s="302"/>
      <c r="O69" s="302"/>
      <c r="P69" s="360"/>
      <c r="Q69" s="360"/>
      <c r="R69" s="302"/>
      <c r="S69" s="611"/>
      <c r="T69" s="302"/>
      <c r="U69" s="170"/>
      <c r="V69" s="302"/>
      <c r="W69" s="360"/>
      <c r="X69" s="360"/>
      <c r="Y69" s="302"/>
      <c r="Z69" s="302"/>
      <c r="AA69" s="302"/>
      <c r="AB69" s="611"/>
      <c r="AC69" s="612"/>
      <c r="AD69" s="634"/>
      <c r="AE69" s="351"/>
      <c r="AF69" s="170"/>
    </row>
    <row r="70" spans="1:32" x14ac:dyDescent="0.3">
      <c r="A70" s="84" t="s">
        <v>35</v>
      </c>
      <c r="B70" s="657"/>
      <c r="C70" s="397"/>
      <c r="D70" s="174"/>
      <c r="E70" s="174"/>
      <c r="F70" s="174"/>
      <c r="G70" s="174"/>
      <c r="H70" s="174"/>
      <c r="I70" s="353"/>
      <c r="J70" s="353"/>
      <c r="K70" s="174"/>
      <c r="L70" s="174"/>
      <c r="M70" s="174"/>
      <c r="N70" s="174"/>
      <c r="O70" s="174"/>
      <c r="P70" s="353"/>
      <c r="Q70" s="353"/>
      <c r="R70" s="174"/>
      <c r="S70" s="194"/>
      <c r="T70" s="174"/>
      <c r="U70" s="170"/>
      <c r="V70" s="174"/>
      <c r="W70" s="353"/>
      <c r="X70" s="353"/>
      <c r="Y70" s="174"/>
      <c r="Z70" s="174"/>
      <c r="AA70" s="174"/>
      <c r="AB70" s="194"/>
      <c r="AC70" s="189"/>
      <c r="AD70" s="364"/>
      <c r="AE70" s="352"/>
      <c r="AF70" s="172"/>
    </row>
    <row r="71" spans="1:32" x14ac:dyDescent="0.3">
      <c r="A71" s="86" t="s">
        <v>33</v>
      </c>
      <c r="B71" s="657"/>
      <c r="C71" s="397"/>
      <c r="D71" s="174"/>
      <c r="E71" s="174"/>
      <c r="F71" s="174"/>
      <c r="G71" s="174"/>
      <c r="H71" s="174"/>
      <c r="I71" s="353"/>
      <c r="J71" s="353"/>
      <c r="K71" s="174"/>
      <c r="L71" s="174"/>
      <c r="M71" s="174"/>
      <c r="N71" s="174"/>
      <c r="O71" s="174"/>
      <c r="P71" s="353"/>
      <c r="Q71" s="353"/>
      <c r="R71" s="174"/>
      <c r="S71" s="194"/>
      <c r="T71" s="174"/>
      <c r="U71" s="170"/>
      <c r="V71" s="174">
        <v>22</v>
      </c>
      <c r="W71" s="353"/>
      <c r="X71" s="353"/>
      <c r="Y71" s="174"/>
      <c r="Z71" s="174"/>
      <c r="AA71" s="174"/>
      <c r="AB71" s="194"/>
      <c r="AC71" s="189"/>
      <c r="AD71" s="364"/>
      <c r="AE71" s="352"/>
      <c r="AF71" s="172"/>
    </row>
    <row r="72" spans="1:32" x14ac:dyDescent="0.3">
      <c r="A72" s="87" t="s">
        <v>31</v>
      </c>
      <c r="B72" s="657"/>
      <c r="C72" s="397"/>
      <c r="D72" s="174"/>
      <c r="E72" s="174"/>
      <c r="F72" s="174"/>
      <c r="G72" s="174"/>
      <c r="H72" s="174"/>
      <c r="I72" s="353"/>
      <c r="J72" s="353"/>
      <c r="K72" s="174"/>
      <c r="L72" s="174"/>
      <c r="M72" s="174"/>
      <c r="N72" s="174"/>
      <c r="O72" s="174"/>
      <c r="P72" s="353"/>
      <c r="Q72" s="353"/>
      <c r="R72" s="174"/>
      <c r="S72" s="194"/>
      <c r="T72" s="174"/>
      <c r="U72" s="170"/>
      <c r="V72" s="174"/>
      <c r="W72" s="353"/>
      <c r="X72" s="353"/>
      <c r="Y72" s="174"/>
      <c r="Z72" s="174"/>
      <c r="AA72" s="174"/>
      <c r="AB72" s="194"/>
      <c r="AC72" s="189"/>
      <c r="AD72" s="364"/>
      <c r="AE72" s="352"/>
      <c r="AF72" s="172"/>
    </row>
    <row r="73" spans="1:32" x14ac:dyDescent="0.3">
      <c r="A73" s="87" t="s">
        <v>34</v>
      </c>
      <c r="B73" s="657"/>
      <c r="C73" s="397"/>
      <c r="D73" s="174"/>
      <c r="E73" s="174"/>
      <c r="F73" s="174"/>
      <c r="G73" s="174"/>
      <c r="H73" s="174"/>
      <c r="I73" s="353"/>
      <c r="J73" s="353"/>
      <c r="K73" s="174"/>
      <c r="L73" s="174"/>
      <c r="M73" s="174"/>
      <c r="N73" s="174"/>
      <c r="O73" s="174"/>
      <c r="P73" s="353"/>
      <c r="Q73" s="353"/>
      <c r="R73" s="174"/>
      <c r="S73" s="194"/>
      <c r="T73" s="174"/>
      <c r="U73" s="170"/>
      <c r="V73" s="174"/>
      <c r="W73" s="353"/>
      <c r="X73" s="353"/>
      <c r="Y73" s="174"/>
      <c r="Z73" s="174"/>
      <c r="AA73" s="174"/>
      <c r="AB73" s="194"/>
      <c r="AC73" s="189"/>
      <c r="AD73" s="364"/>
      <c r="AE73" s="352"/>
      <c r="AF73" s="172"/>
    </row>
    <row r="74" spans="1:32" x14ac:dyDescent="0.3">
      <c r="A74" s="87" t="s">
        <v>32</v>
      </c>
      <c r="B74" s="657"/>
      <c r="C74" s="397"/>
      <c r="D74" s="174"/>
      <c r="E74" s="174"/>
      <c r="F74" s="174"/>
      <c r="G74" s="174"/>
      <c r="H74" s="174"/>
      <c r="I74" s="353"/>
      <c r="J74" s="353"/>
      <c r="K74" s="174"/>
      <c r="L74" s="174"/>
      <c r="M74" s="174"/>
      <c r="N74" s="174"/>
      <c r="O74" s="174"/>
      <c r="P74" s="353"/>
      <c r="Q74" s="353"/>
      <c r="R74" s="174"/>
      <c r="S74" s="194"/>
      <c r="T74" s="174"/>
      <c r="U74" s="170"/>
      <c r="V74" s="174"/>
      <c r="W74" s="353"/>
      <c r="X74" s="353"/>
      <c r="Y74" s="174"/>
      <c r="Z74" s="174"/>
      <c r="AA74" s="174"/>
      <c r="AB74" s="194"/>
      <c r="AC74" s="189"/>
      <c r="AD74" s="364"/>
      <c r="AE74" s="352"/>
      <c r="AF74" s="172"/>
    </row>
    <row r="75" spans="1:32" x14ac:dyDescent="0.3">
      <c r="A75" s="87" t="s">
        <v>45</v>
      </c>
      <c r="B75" s="657"/>
      <c r="C75" s="397"/>
      <c r="D75" s="174"/>
      <c r="E75" s="174"/>
      <c r="F75" s="174"/>
      <c r="G75" s="174"/>
      <c r="H75" s="174"/>
      <c r="I75" s="353"/>
      <c r="J75" s="353"/>
      <c r="K75" s="174"/>
      <c r="L75" s="174"/>
      <c r="M75" s="174"/>
      <c r="N75" s="174"/>
      <c r="O75" s="174"/>
      <c r="P75" s="353"/>
      <c r="Q75" s="353"/>
      <c r="R75" s="174"/>
      <c r="S75" s="194"/>
      <c r="T75" s="174"/>
      <c r="U75" s="170"/>
      <c r="V75" s="174"/>
      <c r="W75" s="353"/>
      <c r="X75" s="353"/>
      <c r="Y75" s="174"/>
      <c r="Z75" s="174"/>
      <c r="AA75" s="174"/>
      <c r="AB75" s="194"/>
      <c r="AC75" s="189"/>
      <c r="AD75" s="364"/>
      <c r="AE75" s="352"/>
      <c r="AF75" s="172"/>
    </row>
    <row r="76" spans="1:32" ht="15" thickBot="1" x14ac:dyDescent="0.35">
      <c r="A76" s="87" t="s">
        <v>126</v>
      </c>
      <c r="B76" s="657"/>
      <c r="C76" s="397"/>
      <c r="D76" s="174"/>
      <c r="E76" s="174"/>
      <c r="F76" s="174"/>
      <c r="G76" s="174"/>
      <c r="H76" s="174"/>
      <c r="I76" s="353"/>
      <c r="J76" s="353"/>
      <c r="K76" s="174"/>
      <c r="L76" s="174"/>
      <c r="M76" s="174"/>
      <c r="N76" s="174"/>
      <c r="O76" s="174"/>
      <c r="P76" s="353"/>
      <c r="Q76" s="353"/>
      <c r="R76" s="174"/>
      <c r="S76" s="194"/>
      <c r="T76" s="174"/>
      <c r="U76" s="302"/>
      <c r="V76" s="174">
        <v>26</v>
      </c>
      <c r="W76" s="353"/>
      <c r="X76" s="353"/>
      <c r="Y76" s="174"/>
      <c r="Z76" s="174"/>
      <c r="AA76" s="174"/>
      <c r="AB76" s="194"/>
      <c r="AC76" s="189"/>
      <c r="AD76" s="364"/>
      <c r="AE76" s="353"/>
      <c r="AF76" s="174"/>
    </row>
    <row r="77" spans="1:32" ht="15" thickBot="1" x14ac:dyDescent="0.35">
      <c r="A77" s="293"/>
      <c r="B77" s="658"/>
      <c r="C77" s="50">
        <f>SUM(C69:C76)</f>
        <v>0</v>
      </c>
      <c r="D77" s="50">
        <f t="shared" ref="D77:AF77" si="4">SUM(D69:D76)</f>
        <v>0</v>
      </c>
      <c r="E77" s="50">
        <f t="shared" si="4"/>
        <v>0</v>
      </c>
      <c r="F77" s="50">
        <f t="shared" si="4"/>
        <v>0</v>
      </c>
      <c r="G77" s="50">
        <f t="shared" si="4"/>
        <v>0</v>
      </c>
      <c r="H77" s="50">
        <f t="shared" si="4"/>
        <v>0</v>
      </c>
      <c r="I77" s="50">
        <f t="shared" si="4"/>
        <v>0</v>
      </c>
      <c r="J77" s="50">
        <f t="shared" si="4"/>
        <v>0</v>
      </c>
      <c r="K77" s="50">
        <f t="shared" si="4"/>
        <v>0</v>
      </c>
      <c r="L77" s="50">
        <f>SUM(L69:L76)</f>
        <v>0</v>
      </c>
      <c r="M77" s="50">
        <f t="shared" si="4"/>
        <v>0</v>
      </c>
      <c r="N77" s="50">
        <f t="shared" si="4"/>
        <v>0</v>
      </c>
      <c r="O77" s="50">
        <f t="shared" si="4"/>
        <v>0</v>
      </c>
      <c r="P77" s="50">
        <f t="shared" si="4"/>
        <v>0</v>
      </c>
      <c r="Q77" s="50">
        <f t="shared" si="4"/>
        <v>0</v>
      </c>
      <c r="R77" s="50">
        <f>SUM(R69:R76)</f>
        <v>0</v>
      </c>
      <c r="S77" s="50">
        <f t="shared" si="4"/>
        <v>0</v>
      </c>
      <c r="T77" s="50">
        <f t="shared" si="4"/>
        <v>0</v>
      </c>
      <c r="U77" s="50">
        <f t="shared" si="4"/>
        <v>0</v>
      </c>
      <c r="V77" s="50">
        <f t="shared" si="4"/>
        <v>48</v>
      </c>
      <c r="W77" s="50">
        <f t="shared" si="4"/>
        <v>0</v>
      </c>
      <c r="X77" s="50">
        <f t="shared" si="4"/>
        <v>0</v>
      </c>
      <c r="Y77" s="50">
        <f t="shared" si="4"/>
        <v>0</v>
      </c>
      <c r="Z77" s="50">
        <f t="shared" si="4"/>
        <v>0</v>
      </c>
      <c r="AA77" s="50">
        <f t="shared" si="4"/>
        <v>0</v>
      </c>
      <c r="AB77" s="50">
        <f t="shared" si="4"/>
        <v>0</v>
      </c>
      <c r="AC77" s="50">
        <f t="shared" si="4"/>
        <v>0</v>
      </c>
      <c r="AD77" s="50">
        <f t="shared" si="4"/>
        <v>0</v>
      </c>
      <c r="AE77" s="22">
        <f t="shared" si="4"/>
        <v>0</v>
      </c>
      <c r="AF77" s="22">
        <f t="shared" si="4"/>
        <v>0</v>
      </c>
    </row>
    <row r="78" spans="1:32" x14ac:dyDescent="0.3">
      <c r="A78" s="295" t="s">
        <v>136</v>
      </c>
      <c r="B78" s="659"/>
      <c r="C78" s="471"/>
      <c r="D78" s="170"/>
      <c r="E78" s="170"/>
      <c r="F78" s="170"/>
      <c r="G78" s="170"/>
      <c r="H78" s="170"/>
      <c r="I78" s="351"/>
      <c r="J78" s="351"/>
      <c r="K78" s="170"/>
      <c r="L78" s="170"/>
      <c r="M78" s="170"/>
      <c r="N78" s="170"/>
      <c r="O78" s="170"/>
      <c r="P78" s="351"/>
      <c r="Q78" s="351"/>
      <c r="R78" s="170"/>
      <c r="S78" s="170"/>
      <c r="T78" s="170"/>
      <c r="U78" s="170"/>
      <c r="V78" s="170"/>
      <c r="W78" s="351"/>
      <c r="X78" s="351"/>
      <c r="Y78" s="170"/>
      <c r="Z78" s="170"/>
      <c r="AA78" s="170"/>
      <c r="AB78" s="170"/>
      <c r="AC78" s="183"/>
      <c r="AD78" s="365"/>
      <c r="AE78" s="351"/>
      <c r="AF78" s="170"/>
    </row>
    <row r="79" spans="1:32" x14ac:dyDescent="0.3">
      <c r="A79" s="295" t="s">
        <v>61</v>
      </c>
      <c r="B79" s="660"/>
      <c r="C79" s="472"/>
      <c r="D79" s="172"/>
      <c r="E79" s="172"/>
      <c r="F79" s="172"/>
      <c r="G79" s="172"/>
      <c r="H79" s="172"/>
      <c r="I79" s="352"/>
      <c r="J79" s="352"/>
      <c r="K79" s="172"/>
      <c r="L79" s="172"/>
      <c r="M79" s="172"/>
      <c r="N79" s="172"/>
      <c r="O79" s="172"/>
      <c r="P79" s="352"/>
      <c r="Q79" s="352"/>
      <c r="R79" s="172"/>
      <c r="S79" s="172"/>
      <c r="T79" s="172"/>
      <c r="U79" s="170"/>
      <c r="V79" s="172"/>
      <c r="W79" s="352"/>
      <c r="X79" s="352"/>
      <c r="Y79" s="172"/>
      <c r="Z79" s="172"/>
      <c r="AA79" s="172"/>
      <c r="AB79" s="172"/>
      <c r="AC79" s="186"/>
      <c r="AD79" s="366"/>
      <c r="AE79" s="352"/>
      <c r="AF79" s="172"/>
    </row>
    <row r="80" spans="1:32" x14ac:dyDescent="0.3">
      <c r="A80" s="298" t="s">
        <v>58</v>
      </c>
      <c r="B80" s="660"/>
      <c r="C80" s="472"/>
      <c r="D80" s="172"/>
      <c r="E80" s="172"/>
      <c r="F80" s="172"/>
      <c r="G80" s="172"/>
      <c r="H80" s="172"/>
      <c r="I80" s="352"/>
      <c r="J80" s="352"/>
      <c r="K80" s="172"/>
      <c r="L80" s="172"/>
      <c r="M80" s="172"/>
      <c r="N80" s="172"/>
      <c r="O80" s="172"/>
      <c r="P80" s="352"/>
      <c r="Q80" s="352"/>
      <c r="R80" s="172"/>
      <c r="S80" s="172"/>
      <c r="T80" s="172"/>
      <c r="U80" s="170"/>
      <c r="V80" s="172"/>
      <c r="W80" s="352"/>
      <c r="X80" s="352"/>
      <c r="Y80" s="172"/>
      <c r="Z80" s="172"/>
      <c r="AA80" s="172"/>
      <c r="AB80" s="172"/>
      <c r="AC80" s="186"/>
      <c r="AD80" s="366"/>
      <c r="AE80" s="352"/>
      <c r="AF80" s="172"/>
    </row>
    <row r="81" spans="1:32" x14ac:dyDescent="0.3">
      <c r="A81" s="299" t="s">
        <v>56</v>
      </c>
      <c r="B81" s="660"/>
      <c r="C81" s="472"/>
      <c r="D81" s="172"/>
      <c r="E81" s="172"/>
      <c r="F81" s="172"/>
      <c r="G81" s="172"/>
      <c r="H81" s="172"/>
      <c r="I81" s="352"/>
      <c r="J81" s="352"/>
      <c r="K81" s="172"/>
      <c r="L81" s="172"/>
      <c r="M81" s="172"/>
      <c r="N81" s="172"/>
      <c r="O81" s="172"/>
      <c r="P81" s="352"/>
      <c r="Q81" s="352"/>
      <c r="R81" s="172"/>
      <c r="S81" s="172"/>
      <c r="T81" s="172"/>
      <c r="U81" s="170"/>
      <c r="V81" s="172"/>
      <c r="W81" s="352"/>
      <c r="X81" s="352"/>
      <c r="Y81" s="172"/>
      <c r="Z81" s="172"/>
      <c r="AA81" s="172"/>
      <c r="AB81" s="172"/>
      <c r="AC81" s="186"/>
      <c r="AD81" s="366"/>
      <c r="AE81" s="352"/>
      <c r="AF81" s="172"/>
    </row>
    <row r="82" spans="1:32" x14ac:dyDescent="0.3">
      <c r="A82" s="299" t="s">
        <v>59</v>
      </c>
      <c r="B82" s="660"/>
      <c r="C82" s="472"/>
      <c r="D82" s="172"/>
      <c r="E82" s="172"/>
      <c r="F82" s="172"/>
      <c r="G82" s="172"/>
      <c r="H82" s="172"/>
      <c r="I82" s="352"/>
      <c r="J82" s="352"/>
      <c r="K82" s="172"/>
      <c r="L82" s="172"/>
      <c r="M82" s="172"/>
      <c r="N82" s="172"/>
      <c r="O82" s="172"/>
      <c r="P82" s="352"/>
      <c r="Q82" s="352"/>
      <c r="R82" s="172"/>
      <c r="S82" s="172"/>
      <c r="T82" s="172"/>
      <c r="U82" s="170"/>
      <c r="V82" s="172"/>
      <c r="W82" s="352"/>
      <c r="X82" s="352"/>
      <c r="Y82" s="172"/>
      <c r="Z82" s="172"/>
      <c r="AA82" s="172"/>
      <c r="AB82" s="172"/>
      <c r="AC82" s="186"/>
      <c r="AD82" s="366"/>
      <c r="AE82" s="352"/>
      <c r="AF82" s="172"/>
    </row>
    <row r="83" spans="1:32" x14ac:dyDescent="0.3">
      <c r="A83" s="299" t="s">
        <v>57</v>
      </c>
      <c r="B83" s="660"/>
      <c r="C83" s="472"/>
      <c r="D83" s="172"/>
      <c r="E83" s="172"/>
      <c r="F83" s="172"/>
      <c r="G83" s="172"/>
      <c r="H83" s="172"/>
      <c r="I83" s="352"/>
      <c r="J83" s="352"/>
      <c r="K83" s="172"/>
      <c r="L83" s="172"/>
      <c r="M83" s="172"/>
      <c r="N83" s="172"/>
      <c r="O83" s="172"/>
      <c r="P83" s="352"/>
      <c r="Q83" s="352"/>
      <c r="R83" s="172"/>
      <c r="S83" s="172"/>
      <c r="T83" s="172"/>
      <c r="U83" s="170"/>
      <c r="V83" s="172"/>
      <c r="W83" s="352"/>
      <c r="X83" s="352"/>
      <c r="Y83" s="172"/>
      <c r="Z83" s="172"/>
      <c r="AA83" s="172"/>
      <c r="AB83" s="172"/>
      <c r="AC83" s="186"/>
      <c r="AD83" s="366"/>
      <c r="AE83" s="352"/>
      <c r="AF83" s="172"/>
    </row>
    <row r="84" spans="1:32" x14ac:dyDescent="0.3">
      <c r="A84" s="299" t="s">
        <v>60</v>
      </c>
      <c r="B84" s="660"/>
      <c r="C84" s="472"/>
      <c r="D84" s="172"/>
      <c r="E84" s="172"/>
      <c r="F84" s="172"/>
      <c r="G84" s="172"/>
      <c r="H84" s="172"/>
      <c r="I84" s="352"/>
      <c r="J84" s="352"/>
      <c r="K84" s="172"/>
      <c r="L84" s="172"/>
      <c r="M84" s="172"/>
      <c r="N84" s="172"/>
      <c r="O84" s="172"/>
      <c r="P84" s="352"/>
      <c r="Q84" s="352"/>
      <c r="R84" s="172"/>
      <c r="S84" s="172"/>
      <c r="T84" s="172"/>
      <c r="U84" s="170"/>
      <c r="V84" s="172"/>
      <c r="W84" s="352"/>
      <c r="X84" s="352"/>
      <c r="Y84" s="172"/>
      <c r="Z84" s="172"/>
      <c r="AA84" s="172"/>
      <c r="AB84" s="172"/>
      <c r="AC84" s="186"/>
      <c r="AD84" s="366"/>
      <c r="AE84" s="352"/>
      <c r="AF84" s="172"/>
    </row>
    <row r="85" spans="1:32" ht="15" thickBot="1" x14ac:dyDescent="0.35">
      <c r="A85" s="299" t="s">
        <v>127</v>
      </c>
      <c r="B85" s="660"/>
      <c r="C85" s="397"/>
      <c r="D85" s="174"/>
      <c r="E85" s="174"/>
      <c r="F85" s="174"/>
      <c r="G85" s="174"/>
      <c r="H85" s="174"/>
      <c r="I85" s="353"/>
      <c r="J85" s="353"/>
      <c r="K85" s="174"/>
      <c r="L85" s="174"/>
      <c r="M85" s="174"/>
      <c r="N85" s="174"/>
      <c r="O85" s="174"/>
      <c r="P85" s="353"/>
      <c r="Q85" s="353"/>
      <c r="R85" s="174"/>
      <c r="S85" s="174"/>
      <c r="T85" s="174"/>
      <c r="U85" s="302"/>
      <c r="V85" s="174"/>
      <c r="W85" s="353"/>
      <c r="X85" s="353"/>
      <c r="Y85" s="174"/>
      <c r="Z85" s="174"/>
      <c r="AA85" s="174"/>
      <c r="AB85" s="174"/>
      <c r="AC85" s="189"/>
      <c r="AD85" s="364"/>
      <c r="AE85" s="353"/>
      <c r="AF85" s="174"/>
    </row>
    <row r="86" spans="1:32" ht="15" thickBot="1" x14ac:dyDescent="0.35">
      <c r="A86" s="36"/>
      <c r="B86" s="650"/>
      <c r="C86" s="50">
        <f>SUM(C78:C85)</f>
        <v>0</v>
      </c>
      <c r="D86" s="50">
        <f>SUM(D78:D85)</f>
        <v>0</v>
      </c>
      <c r="E86" s="50">
        <f t="shared" ref="E86:AF86" si="5">SUM(E78:E85)</f>
        <v>0</v>
      </c>
      <c r="F86" s="50">
        <f t="shared" si="5"/>
        <v>0</v>
      </c>
      <c r="G86" s="50">
        <f t="shared" si="5"/>
        <v>0</v>
      </c>
      <c r="H86" s="50">
        <f t="shared" si="5"/>
        <v>0</v>
      </c>
      <c r="I86" s="50">
        <f t="shared" si="5"/>
        <v>0</v>
      </c>
      <c r="J86" s="50">
        <f t="shared" si="5"/>
        <v>0</v>
      </c>
      <c r="K86" s="50">
        <f t="shared" si="5"/>
        <v>0</v>
      </c>
      <c r="L86" s="50">
        <f t="shared" si="5"/>
        <v>0</v>
      </c>
      <c r="M86" s="50">
        <f t="shared" si="5"/>
        <v>0</v>
      </c>
      <c r="N86" s="50">
        <f t="shared" si="5"/>
        <v>0</v>
      </c>
      <c r="O86" s="50">
        <f t="shared" si="5"/>
        <v>0</v>
      </c>
      <c r="P86" s="50">
        <f t="shared" si="5"/>
        <v>0</v>
      </c>
      <c r="Q86" s="50">
        <f t="shared" si="5"/>
        <v>0</v>
      </c>
      <c r="R86" s="50">
        <f>SUM(R78:R85)</f>
        <v>0</v>
      </c>
      <c r="S86" s="50">
        <f t="shared" si="5"/>
        <v>0</v>
      </c>
      <c r="T86" s="50">
        <f t="shared" si="5"/>
        <v>0</v>
      </c>
      <c r="U86" s="50">
        <f t="shared" si="5"/>
        <v>0</v>
      </c>
      <c r="V86" s="50">
        <f t="shared" si="5"/>
        <v>0</v>
      </c>
      <c r="W86" s="50">
        <f t="shared" si="5"/>
        <v>0</v>
      </c>
      <c r="X86" s="50">
        <f t="shared" si="5"/>
        <v>0</v>
      </c>
      <c r="Y86" s="50">
        <f t="shared" si="5"/>
        <v>0</v>
      </c>
      <c r="Z86" s="50">
        <f t="shared" si="5"/>
        <v>0</v>
      </c>
      <c r="AA86" s="50">
        <f t="shared" si="5"/>
        <v>0</v>
      </c>
      <c r="AB86" s="50">
        <f t="shared" si="5"/>
        <v>0</v>
      </c>
      <c r="AC86" s="50">
        <f t="shared" si="5"/>
        <v>0</v>
      </c>
      <c r="AD86" s="50">
        <f t="shared" si="5"/>
        <v>0</v>
      </c>
      <c r="AE86" s="22">
        <f t="shared" si="5"/>
        <v>0</v>
      </c>
      <c r="AF86" s="22">
        <f t="shared" si="5"/>
        <v>0</v>
      </c>
    </row>
    <row r="87" spans="1:32" x14ac:dyDescent="0.3">
      <c r="A87" s="62" t="s">
        <v>137</v>
      </c>
      <c r="B87" s="638"/>
      <c r="C87" s="471"/>
      <c r="D87" s="170"/>
      <c r="E87" s="170"/>
      <c r="F87" s="170">
        <v>84</v>
      </c>
      <c r="G87" s="170"/>
      <c r="H87" s="170"/>
      <c r="I87" s="351"/>
      <c r="J87" s="351"/>
      <c r="K87" s="170"/>
      <c r="L87" s="170"/>
      <c r="M87" s="170"/>
      <c r="N87" s="170"/>
      <c r="O87" s="170"/>
      <c r="P87" s="632"/>
      <c r="Q87" s="351"/>
      <c r="R87" s="170"/>
      <c r="S87" s="170"/>
      <c r="T87" s="183"/>
      <c r="U87" s="170"/>
      <c r="V87" s="183"/>
      <c r="W87" s="365"/>
      <c r="X87" s="351"/>
      <c r="Y87" s="170"/>
      <c r="Z87" s="183"/>
      <c r="AA87" s="183"/>
      <c r="AB87" s="183"/>
      <c r="AC87" s="183"/>
      <c r="AD87" s="365"/>
      <c r="AE87" s="351"/>
      <c r="AF87" s="170"/>
    </row>
    <row r="88" spans="1:32" x14ac:dyDescent="0.3">
      <c r="A88" s="63" t="s">
        <v>40</v>
      </c>
      <c r="B88" s="661"/>
      <c r="C88" s="472"/>
      <c r="D88" s="172"/>
      <c r="E88" s="172"/>
      <c r="F88" s="172"/>
      <c r="G88" s="172"/>
      <c r="H88" s="172"/>
      <c r="I88" s="352"/>
      <c r="J88" s="352"/>
      <c r="K88" s="172"/>
      <c r="L88" s="172"/>
      <c r="M88" s="172"/>
      <c r="N88" s="172"/>
      <c r="O88" s="172"/>
      <c r="P88" s="352"/>
      <c r="Q88" s="352"/>
      <c r="R88" s="172"/>
      <c r="S88" s="172"/>
      <c r="T88" s="186"/>
      <c r="U88" s="172"/>
      <c r="V88" s="183"/>
      <c r="W88" s="366"/>
      <c r="X88" s="352"/>
      <c r="Y88" s="172"/>
      <c r="Z88" s="186"/>
      <c r="AA88" s="186"/>
      <c r="AB88" s="186"/>
      <c r="AC88" s="186"/>
      <c r="AD88" s="366"/>
      <c r="AE88" s="352"/>
      <c r="AF88" s="172"/>
    </row>
    <row r="89" spans="1:32" x14ac:dyDescent="0.3">
      <c r="A89" s="63" t="s">
        <v>38</v>
      </c>
      <c r="B89" s="661"/>
      <c r="C89" s="472"/>
      <c r="D89" s="172"/>
      <c r="E89" s="172"/>
      <c r="F89" s="172"/>
      <c r="G89" s="172"/>
      <c r="H89" s="172"/>
      <c r="I89" s="352"/>
      <c r="J89" s="352"/>
      <c r="K89" s="172"/>
      <c r="L89" s="172"/>
      <c r="M89" s="172"/>
      <c r="N89" s="172"/>
      <c r="O89" s="172"/>
      <c r="P89" s="352"/>
      <c r="Q89" s="352"/>
      <c r="R89" s="172"/>
      <c r="S89" s="172"/>
      <c r="T89" s="186"/>
      <c r="U89" s="172"/>
      <c r="V89" s="186"/>
      <c r="W89" s="366"/>
      <c r="X89" s="352"/>
      <c r="Y89" s="172"/>
      <c r="Z89" s="186"/>
      <c r="AA89" s="186"/>
      <c r="AB89" s="186"/>
      <c r="AC89" s="186"/>
      <c r="AD89" s="366"/>
      <c r="AE89" s="352"/>
      <c r="AF89" s="172"/>
    </row>
    <row r="90" spans="1:32" x14ac:dyDescent="0.3">
      <c r="A90" s="63" t="s">
        <v>36</v>
      </c>
      <c r="B90" s="661"/>
      <c r="C90" s="472"/>
      <c r="D90" s="172"/>
      <c r="E90" s="172"/>
      <c r="F90" s="172">
        <v>84</v>
      </c>
      <c r="G90" s="172">
        <v>13</v>
      </c>
      <c r="H90" s="172"/>
      <c r="I90" s="352"/>
      <c r="J90" s="352"/>
      <c r="K90" s="172">
        <v>38</v>
      </c>
      <c r="L90" s="172"/>
      <c r="M90" s="172"/>
      <c r="N90" s="172"/>
      <c r="O90" s="172"/>
      <c r="P90" s="352"/>
      <c r="Q90" s="352"/>
      <c r="R90" s="172"/>
      <c r="S90" s="172"/>
      <c r="T90" s="186"/>
      <c r="U90" s="172"/>
      <c r="V90" s="186"/>
      <c r="W90" s="366"/>
      <c r="X90" s="352"/>
      <c r="Y90" s="172"/>
      <c r="Z90" s="186"/>
      <c r="AA90" s="186"/>
      <c r="AB90" s="186"/>
      <c r="AC90" s="186"/>
      <c r="AD90" s="366"/>
      <c r="AE90" s="352"/>
      <c r="AF90" s="172"/>
    </row>
    <row r="91" spans="1:32" x14ac:dyDescent="0.3">
      <c r="A91" s="64" t="s">
        <v>115</v>
      </c>
      <c r="B91" s="639"/>
      <c r="C91" s="397"/>
      <c r="D91" s="174"/>
      <c r="E91" s="174"/>
      <c r="F91" s="174"/>
      <c r="G91" s="174"/>
      <c r="H91" s="174"/>
      <c r="I91" s="353"/>
      <c r="J91" s="353"/>
      <c r="K91" s="174"/>
      <c r="L91" s="174"/>
      <c r="M91" s="174"/>
      <c r="N91" s="174"/>
      <c r="O91" s="174"/>
      <c r="P91" s="353"/>
      <c r="Q91" s="353"/>
      <c r="R91" s="174"/>
      <c r="S91" s="174"/>
      <c r="T91" s="189"/>
      <c r="U91" s="172"/>
      <c r="V91" s="189"/>
      <c r="W91" s="364"/>
      <c r="X91" s="353"/>
      <c r="Y91" s="174"/>
      <c r="Z91" s="189"/>
      <c r="AA91" s="189"/>
      <c r="AB91" s="189"/>
      <c r="AC91" s="189"/>
      <c r="AD91" s="364"/>
      <c r="AE91" s="352"/>
      <c r="AF91" s="172"/>
    </row>
    <row r="92" spans="1:32" x14ac:dyDescent="0.3">
      <c r="A92" s="64" t="s">
        <v>39</v>
      </c>
      <c r="B92" s="639"/>
      <c r="C92" s="397"/>
      <c r="D92" s="174"/>
      <c r="E92" s="174"/>
      <c r="F92" s="174">
        <v>18</v>
      </c>
      <c r="G92" s="174"/>
      <c r="H92" s="174"/>
      <c r="I92" s="353"/>
      <c r="J92" s="353"/>
      <c r="K92" s="174"/>
      <c r="L92" s="174"/>
      <c r="M92" s="174"/>
      <c r="N92" s="174"/>
      <c r="O92" s="174"/>
      <c r="P92" s="353"/>
      <c r="Q92" s="353"/>
      <c r="R92" s="174"/>
      <c r="S92" s="174"/>
      <c r="T92" s="189"/>
      <c r="U92" s="172"/>
      <c r="V92" s="189"/>
      <c r="W92" s="364"/>
      <c r="X92" s="353"/>
      <c r="Y92" s="174"/>
      <c r="Z92" s="189"/>
      <c r="AA92" s="189"/>
      <c r="AB92" s="189"/>
      <c r="AC92" s="189"/>
      <c r="AD92" s="364"/>
      <c r="AE92" s="352"/>
      <c r="AF92" s="172"/>
    </row>
    <row r="93" spans="1:32" x14ac:dyDescent="0.3">
      <c r="A93" s="64" t="s">
        <v>37</v>
      </c>
      <c r="B93" s="639"/>
      <c r="C93" s="397"/>
      <c r="D93" s="174"/>
      <c r="E93" s="174"/>
      <c r="F93" s="174"/>
      <c r="G93" s="174"/>
      <c r="H93" s="174"/>
      <c r="I93" s="353"/>
      <c r="J93" s="353"/>
      <c r="K93" s="174"/>
      <c r="L93" s="174"/>
      <c r="M93" s="174"/>
      <c r="N93" s="174"/>
      <c r="O93" s="174"/>
      <c r="P93" s="353"/>
      <c r="Q93" s="353"/>
      <c r="R93" s="174"/>
      <c r="S93" s="174"/>
      <c r="T93" s="189"/>
      <c r="U93" s="187"/>
      <c r="V93" s="174"/>
      <c r="W93" s="364"/>
      <c r="X93" s="353"/>
      <c r="Y93" s="174"/>
      <c r="Z93" s="189"/>
      <c r="AA93" s="189"/>
      <c r="AB93" s="189"/>
      <c r="AC93" s="189"/>
      <c r="AD93" s="364"/>
      <c r="AE93" s="352"/>
      <c r="AF93" s="172"/>
    </row>
    <row r="94" spans="1:32" x14ac:dyDescent="0.3">
      <c r="A94" s="64" t="s">
        <v>46</v>
      </c>
      <c r="B94" s="639"/>
      <c r="C94" s="397"/>
      <c r="D94" s="174"/>
      <c r="E94" s="174"/>
      <c r="F94" s="174"/>
      <c r="G94" s="174"/>
      <c r="H94" s="174"/>
      <c r="I94" s="353"/>
      <c r="J94" s="353"/>
      <c r="K94" s="174"/>
      <c r="L94" s="174"/>
      <c r="M94" s="174"/>
      <c r="N94" s="174"/>
      <c r="O94" s="174"/>
      <c r="P94" s="353"/>
      <c r="Q94" s="351"/>
      <c r="R94" s="174"/>
      <c r="S94" s="174"/>
      <c r="T94" s="189"/>
      <c r="U94" s="172"/>
      <c r="V94" s="189"/>
      <c r="W94" s="364"/>
      <c r="X94" s="353"/>
      <c r="Y94" s="174"/>
      <c r="Z94" s="189"/>
      <c r="AA94" s="189"/>
      <c r="AB94" s="189"/>
      <c r="AC94" s="189"/>
      <c r="AD94" s="364"/>
      <c r="AE94" s="352"/>
      <c r="AF94" s="172"/>
    </row>
    <row r="95" spans="1:32" ht="15" thickBot="1" x14ac:dyDescent="0.35">
      <c r="A95" s="64" t="s">
        <v>128</v>
      </c>
      <c r="B95" s="639"/>
      <c r="C95" s="397"/>
      <c r="D95" s="174"/>
      <c r="E95" s="174"/>
      <c r="F95" s="174">
        <v>17</v>
      </c>
      <c r="G95" s="174"/>
      <c r="H95" s="174"/>
      <c r="I95" s="353"/>
      <c r="J95" s="353"/>
      <c r="K95" s="174">
        <v>38</v>
      </c>
      <c r="L95" s="174"/>
      <c r="M95" s="174"/>
      <c r="N95" s="174">
        <v>9</v>
      </c>
      <c r="O95" s="174"/>
      <c r="P95" s="353"/>
      <c r="Q95" s="353"/>
      <c r="R95" s="174"/>
      <c r="S95" s="174"/>
      <c r="T95" s="189"/>
      <c r="U95" s="302"/>
      <c r="V95" s="189"/>
      <c r="W95" s="364"/>
      <c r="X95" s="353"/>
      <c r="Y95" s="174"/>
      <c r="Z95" s="189"/>
      <c r="AA95" s="189"/>
      <c r="AB95" s="189"/>
      <c r="AC95" s="189"/>
      <c r="AD95" s="364"/>
      <c r="AE95" s="353"/>
      <c r="AF95" s="174"/>
    </row>
    <row r="96" spans="1:32" ht="15" thickBot="1" x14ac:dyDescent="0.35">
      <c r="A96" s="36"/>
      <c r="B96" s="650"/>
      <c r="C96" s="12">
        <f t="shared" ref="C96:AF96" si="6">SUM(C87:C95)</f>
        <v>0</v>
      </c>
      <c r="D96" s="12">
        <f t="shared" si="6"/>
        <v>0</v>
      </c>
      <c r="E96" s="12">
        <f t="shared" si="6"/>
        <v>0</v>
      </c>
      <c r="F96" s="12">
        <f t="shared" si="6"/>
        <v>203</v>
      </c>
      <c r="G96" s="120">
        <f t="shared" si="6"/>
        <v>13</v>
      </c>
      <c r="H96" s="120">
        <f t="shared" si="6"/>
        <v>0</v>
      </c>
      <c r="I96" s="12">
        <f t="shared" si="6"/>
        <v>0</v>
      </c>
      <c r="J96" s="12">
        <f t="shared" si="6"/>
        <v>0</v>
      </c>
      <c r="K96" s="12">
        <f t="shared" si="6"/>
        <v>76</v>
      </c>
      <c r="L96" s="12">
        <f>SUM(L87:L95)</f>
        <v>0</v>
      </c>
      <c r="M96" s="12">
        <f t="shared" si="6"/>
        <v>0</v>
      </c>
      <c r="N96" s="12">
        <f t="shared" si="6"/>
        <v>9</v>
      </c>
      <c r="O96" s="12">
        <f t="shared" si="6"/>
        <v>0</v>
      </c>
      <c r="P96" s="12">
        <f t="shared" si="6"/>
        <v>0</v>
      </c>
      <c r="Q96" s="12">
        <f t="shared" si="6"/>
        <v>0</v>
      </c>
      <c r="R96" s="12">
        <f>SUM(R87:R95)</f>
        <v>0</v>
      </c>
      <c r="S96" s="12">
        <f t="shared" si="6"/>
        <v>0</v>
      </c>
      <c r="T96" s="12">
        <f t="shared" si="6"/>
        <v>0</v>
      </c>
      <c r="U96" s="12">
        <f t="shared" si="6"/>
        <v>0</v>
      </c>
      <c r="V96" s="12">
        <f t="shared" si="6"/>
        <v>0</v>
      </c>
      <c r="W96" s="12">
        <f t="shared" si="6"/>
        <v>0</v>
      </c>
      <c r="X96" s="12">
        <f t="shared" si="6"/>
        <v>0</v>
      </c>
      <c r="Y96" s="12">
        <f t="shared" si="6"/>
        <v>0</v>
      </c>
      <c r="Z96" s="12">
        <f t="shared" si="6"/>
        <v>0</v>
      </c>
      <c r="AA96" s="12">
        <f t="shared" si="6"/>
        <v>0</v>
      </c>
      <c r="AB96" s="12">
        <f t="shared" si="6"/>
        <v>0</v>
      </c>
      <c r="AC96" s="12">
        <f t="shared" si="6"/>
        <v>0</v>
      </c>
      <c r="AD96" s="12">
        <f t="shared" si="6"/>
        <v>0</v>
      </c>
      <c r="AE96" s="13">
        <f t="shared" si="6"/>
        <v>0</v>
      </c>
      <c r="AF96" s="13">
        <f t="shared" si="6"/>
        <v>0</v>
      </c>
    </row>
    <row r="97" spans="1:32" x14ac:dyDescent="0.3">
      <c r="A97" s="62" t="s">
        <v>49</v>
      </c>
      <c r="B97" s="638"/>
      <c r="C97" s="471"/>
      <c r="D97" s="170"/>
      <c r="E97" s="170"/>
      <c r="F97" s="170"/>
      <c r="G97" s="170"/>
      <c r="H97" s="170"/>
      <c r="I97" s="351"/>
      <c r="J97" s="351"/>
      <c r="K97" s="170"/>
      <c r="L97" s="170"/>
      <c r="M97" s="170"/>
      <c r="N97" s="170"/>
      <c r="O97" s="170"/>
      <c r="P97" s="351"/>
      <c r="Q97" s="351"/>
      <c r="R97" s="170"/>
      <c r="S97" s="170"/>
      <c r="T97" s="183"/>
      <c r="U97" s="170"/>
      <c r="V97" s="183"/>
      <c r="W97" s="365"/>
      <c r="X97" s="351"/>
      <c r="Y97" s="170"/>
      <c r="Z97" s="183"/>
      <c r="AA97" s="183"/>
      <c r="AB97" s="183"/>
      <c r="AC97" s="183"/>
      <c r="AD97" s="365"/>
      <c r="AE97" s="351"/>
      <c r="AF97" s="170"/>
    </row>
    <row r="98" spans="1:32" x14ac:dyDescent="0.3">
      <c r="A98" s="63" t="s">
        <v>50</v>
      </c>
      <c r="B98" s="661"/>
      <c r="C98" s="472"/>
      <c r="D98" s="172"/>
      <c r="E98" s="172"/>
      <c r="F98" s="172"/>
      <c r="G98" s="172"/>
      <c r="H98" s="172"/>
      <c r="I98" s="352"/>
      <c r="J98" s="352"/>
      <c r="K98" s="172"/>
      <c r="L98" s="172"/>
      <c r="M98" s="172"/>
      <c r="N98" s="172"/>
      <c r="O98" s="172"/>
      <c r="P98" s="352"/>
      <c r="Q98" s="352"/>
      <c r="R98" s="172"/>
      <c r="S98" s="172"/>
      <c r="T98" s="186"/>
      <c r="U98" s="170"/>
      <c r="V98" s="186"/>
      <c r="W98" s="366"/>
      <c r="X98" s="352"/>
      <c r="Y98" s="172"/>
      <c r="Z98" s="186"/>
      <c r="AA98" s="186"/>
      <c r="AB98" s="186"/>
      <c r="AC98" s="186"/>
      <c r="AD98" s="366"/>
      <c r="AE98" s="352"/>
      <c r="AF98" s="172"/>
    </row>
    <row r="99" spans="1:32" x14ac:dyDescent="0.3">
      <c r="A99" s="63" t="s">
        <v>51</v>
      </c>
      <c r="B99" s="661"/>
      <c r="C99" s="472"/>
      <c r="D99" s="172"/>
      <c r="E99" s="172"/>
      <c r="F99" s="172"/>
      <c r="G99" s="172"/>
      <c r="H99" s="172"/>
      <c r="I99" s="352"/>
      <c r="J99" s="352"/>
      <c r="K99" s="172"/>
      <c r="L99" s="172"/>
      <c r="M99" s="172"/>
      <c r="N99" s="172"/>
      <c r="O99" s="172"/>
      <c r="P99" s="352"/>
      <c r="Q99" s="352"/>
      <c r="R99" s="172"/>
      <c r="S99" s="172"/>
      <c r="T99" s="186"/>
      <c r="U99" s="170"/>
      <c r="V99" s="186"/>
      <c r="W99" s="366"/>
      <c r="X99" s="352"/>
      <c r="Y99" s="172"/>
      <c r="Z99" s="186"/>
      <c r="AA99" s="186"/>
      <c r="AB99" s="186"/>
      <c r="AC99" s="186"/>
      <c r="AD99" s="366"/>
      <c r="AE99" s="352"/>
      <c r="AF99" s="172"/>
    </row>
    <row r="100" spans="1:32" x14ac:dyDescent="0.3">
      <c r="A100" s="63" t="s">
        <v>52</v>
      </c>
      <c r="B100" s="661"/>
      <c r="C100" s="472"/>
      <c r="D100" s="172"/>
      <c r="E100" s="172"/>
      <c r="F100" s="172"/>
      <c r="G100" s="172"/>
      <c r="H100" s="172"/>
      <c r="I100" s="352"/>
      <c r="J100" s="352"/>
      <c r="K100" s="172"/>
      <c r="L100" s="172"/>
      <c r="M100" s="172"/>
      <c r="N100" s="172"/>
      <c r="O100" s="172"/>
      <c r="P100" s="352"/>
      <c r="Q100" s="352"/>
      <c r="R100" s="172"/>
      <c r="S100" s="172"/>
      <c r="T100" s="186"/>
      <c r="U100" s="170"/>
      <c r="V100" s="186"/>
      <c r="W100" s="366"/>
      <c r="X100" s="352"/>
      <c r="Y100" s="172"/>
      <c r="Z100" s="186"/>
      <c r="AA100" s="186"/>
      <c r="AB100" s="186"/>
      <c r="AC100" s="186"/>
      <c r="AD100" s="366"/>
      <c r="AE100" s="352"/>
      <c r="AF100" s="172"/>
    </row>
    <row r="101" spans="1:32" x14ac:dyDescent="0.3">
      <c r="A101" s="64" t="s">
        <v>53</v>
      </c>
      <c r="B101" s="639"/>
      <c r="C101" s="397"/>
      <c r="D101" s="174"/>
      <c r="E101" s="174"/>
      <c r="F101" s="174"/>
      <c r="G101" s="174"/>
      <c r="H101" s="174"/>
      <c r="I101" s="353"/>
      <c r="J101" s="353"/>
      <c r="K101" s="174"/>
      <c r="L101" s="174"/>
      <c r="M101" s="174"/>
      <c r="N101" s="174"/>
      <c r="O101" s="174"/>
      <c r="P101" s="353"/>
      <c r="Q101" s="353"/>
      <c r="R101" s="174"/>
      <c r="S101" s="174"/>
      <c r="T101" s="189"/>
      <c r="U101" s="170"/>
      <c r="V101" s="189"/>
      <c r="W101" s="364"/>
      <c r="X101" s="353"/>
      <c r="Y101" s="174"/>
      <c r="Z101" s="189"/>
      <c r="AA101" s="189"/>
      <c r="AB101" s="189"/>
      <c r="AC101" s="189"/>
      <c r="AD101" s="364"/>
      <c r="AE101" s="352"/>
      <c r="AF101" s="172"/>
    </row>
    <row r="102" spans="1:32" ht="15" thickBot="1" x14ac:dyDescent="0.35">
      <c r="A102" s="64" t="s">
        <v>54</v>
      </c>
      <c r="B102" s="639"/>
      <c r="C102" s="397"/>
      <c r="D102" s="174"/>
      <c r="E102" s="174"/>
      <c r="F102" s="174"/>
      <c r="G102" s="174"/>
      <c r="H102" s="174"/>
      <c r="I102" s="353"/>
      <c r="J102" s="353"/>
      <c r="K102" s="174"/>
      <c r="L102" s="174"/>
      <c r="M102" s="174"/>
      <c r="N102" s="174"/>
      <c r="O102" s="174"/>
      <c r="P102" s="353"/>
      <c r="Q102" s="353"/>
      <c r="R102" s="174"/>
      <c r="S102" s="174"/>
      <c r="T102" s="189"/>
      <c r="U102" s="302"/>
      <c r="V102" s="189"/>
      <c r="W102" s="364"/>
      <c r="X102" s="353"/>
      <c r="Y102" s="174"/>
      <c r="Z102" s="189"/>
      <c r="AA102" s="189"/>
      <c r="AB102" s="189"/>
      <c r="AC102" s="189"/>
      <c r="AD102" s="364"/>
      <c r="AE102" s="353"/>
      <c r="AF102" s="174"/>
    </row>
    <row r="103" spans="1:32" ht="15" thickBot="1" x14ac:dyDescent="0.35">
      <c r="A103" s="36"/>
      <c r="B103" s="650"/>
      <c r="C103" s="12">
        <f>SUM(C97:C102)</f>
        <v>0</v>
      </c>
      <c r="D103" s="12">
        <f t="shared" ref="D103:AF103" si="7">SUM(D97:D102)</f>
        <v>0</v>
      </c>
      <c r="E103" s="12">
        <f t="shared" si="7"/>
        <v>0</v>
      </c>
      <c r="F103" s="12">
        <f t="shared" si="7"/>
        <v>0</v>
      </c>
      <c r="G103" s="12">
        <f t="shared" si="7"/>
        <v>0</v>
      </c>
      <c r="H103" s="12">
        <f t="shared" si="7"/>
        <v>0</v>
      </c>
      <c r="I103" s="12">
        <f t="shared" si="7"/>
        <v>0</v>
      </c>
      <c r="J103" s="12">
        <f t="shared" si="7"/>
        <v>0</v>
      </c>
      <c r="K103" s="12">
        <f t="shared" si="7"/>
        <v>0</v>
      </c>
      <c r="L103" s="12">
        <f>SUM(L97:L102)</f>
        <v>0</v>
      </c>
      <c r="M103" s="12">
        <f t="shared" si="7"/>
        <v>0</v>
      </c>
      <c r="N103" s="12">
        <f t="shared" si="7"/>
        <v>0</v>
      </c>
      <c r="O103" s="12">
        <f t="shared" si="7"/>
        <v>0</v>
      </c>
      <c r="P103" s="12">
        <f t="shared" si="7"/>
        <v>0</v>
      </c>
      <c r="Q103" s="12">
        <f t="shared" si="7"/>
        <v>0</v>
      </c>
      <c r="R103" s="12">
        <f t="shared" si="7"/>
        <v>0</v>
      </c>
      <c r="S103" s="12">
        <f t="shared" si="7"/>
        <v>0</v>
      </c>
      <c r="T103" s="12">
        <f t="shared" si="7"/>
        <v>0</v>
      </c>
      <c r="U103" s="12">
        <f t="shared" si="7"/>
        <v>0</v>
      </c>
      <c r="V103" s="12">
        <f t="shared" si="7"/>
        <v>0</v>
      </c>
      <c r="W103" s="12">
        <f t="shared" si="7"/>
        <v>0</v>
      </c>
      <c r="X103" s="12">
        <f t="shared" si="7"/>
        <v>0</v>
      </c>
      <c r="Y103" s="12">
        <f t="shared" si="7"/>
        <v>0</v>
      </c>
      <c r="Z103" s="12">
        <f t="shared" si="7"/>
        <v>0</v>
      </c>
      <c r="AA103" s="12">
        <f t="shared" si="7"/>
        <v>0</v>
      </c>
      <c r="AB103" s="12">
        <f t="shared" si="7"/>
        <v>0</v>
      </c>
      <c r="AC103" s="12">
        <f t="shared" si="7"/>
        <v>0</v>
      </c>
      <c r="AD103" s="12">
        <f t="shared" si="7"/>
        <v>0</v>
      </c>
      <c r="AE103" s="13">
        <f t="shared" si="7"/>
        <v>0</v>
      </c>
      <c r="AF103" s="13">
        <f t="shared" si="7"/>
        <v>0</v>
      </c>
    </row>
    <row r="104" spans="1:32" x14ac:dyDescent="0.3">
      <c r="A104" s="62" t="s">
        <v>62</v>
      </c>
      <c r="B104" s="638"/>
      <c r="C104" s="471"/>
      <c r="D104" s="170"/>
      <c r="E104" s="170"/>
      <c r="F104" s="170"/>
      <c r="G104" s="170"/>
      <c r="H104" s="170"/>
      <c r="I104" s="351"/>
      <c r="J104" s="351"/>
      <c r="K104" s="170"/>
      <c r="L104" s="170"/>
      <c r="M104" s="170"/>
      <c r="N104" s="170"/>
      <c r="O104" s="170"/>
      <c r="P104" s="351"/>
      <c r="Q104" s="351"/>
      <c r="R104" s="170"/>
      <c r="S104" s="170"/>
      <c r="T104" s="183"/>
      <c r="U104" s="170"/>
      <c r="V104" s="183"/>
      <c r="W104" s="365"/>
      <c r="X104" s="351"/>
      <c r="Y104" s="170"/>
      <c r="Z104" s="183"/>
      <c r="AA104" s="183"/>
      <c r="AB104" s="183"/>
      <c r="AC104" s="183"/>
      <c r="AD104" s="365"/>
      <c r="AE104" s="351"/>
      <c r="AF104" s="170"/>
    </row>
    <row r="105" spans="1:32" x14ac:dyDescent="0.3">
      <c r="A105" s="63" t="s">
        <v>63</v>
      </c>
      <c r="B105" s="661"/>
      <c r="C105" s="472"/>
      <c r="D105" s="172"/>
      <c r="E105" s="172"/>
      <c r="F105" s="172"/>
      <c r="G105" s="172"/>
      <c r="H105" s="172"/>
      <c r="I105" s="352"/>
      <c r="J105" s="352"/>
      <c r="K105" s="172"/>
      <c r="L105" s="172"/>
      <c r="M105" s="172"/>
      <c r="N105" s="172"/>
      <c r="O105" s="172"/>
      <c r="P105" s="352"/>
      <c r="Q105" s="352"/>
      <c r="R105" s="172"/>
      <c r="S105" s="172"/>
      <c r="T105" s="186"/>
      <c r="U105" s="170"/>
      <c r="V105" s="186"/>
      <c r="W105" s="366"/>
      <c r="X105" s="352"/>
      <c r="Y105" s="172"/>
      <c r="Z105" s="186"/>
      <c r="AA105" s="186"/>
      <c r="AB105" s="186"/>
      <c r="AC105" s="186"/>
      <c r="AD105" s="366"/>
      <c r="AE105" s="352"/>
      <c r="AF105" s="172"/>
    </row>
    <row r="106" spans="1:32" x14ac:dyDescent="0.3">
      <c r="A106" s="63" t="s">
        <v>64</v>
      </c>
      <c r="B106" s="661"/>
      <c r="C106" s="472"/>
      <c r="D106" s="172"/>
      <c r="E106" s="172"/>
      <c r="F106" s="172"/>
      <c r="G106" s="172"/>
      <c r="H106" s="172"/>
      <c r="I106" s="352"/>
      <c r="J106" s="352"/>
      <c r="K106" s="172"/>
      <c r="L106" s="172"/>
      <c r="M106" s="172"/>
      <c r="N106" s="172"/>
      <c r="O106" s="172"/>
      <c r="P106" s="352"/>
      <c r="Q106" s="352"/>
      <c r="R106" s="172"/>
      <c r="S106" s="172"/>
      <c r="T106" s="186"/>
      <c r="U106" s="170"/>
      <c r="V106" s="186"/>
      <c r="W106" s="366"/>
      <c r="X106" s="352"/>
      <c r="Y106" s="172"/>
      <c r="Z106" s="186"/>
      <c r="AA106" s="186"/>
      <c r="AB106" s="186"/>
      <c r="AC106" s="186"/>
      <c r="AD106" s="366"/>
      <c r="AE106" s="352"/>
      <c r="AF106" s="172"/>
    </row>
    <row r="107" spans="1:32" x14ac:dyDescent="0.3">
      <c r="A107" s="63" t="s">
        <v>65</v>
      </c>
      <c r="B107" s="661"/>
      <c r="C107" s="472"/>
      <c r="D107" s="172"/>
      <c r="E107" s="172"/>
      <c r="F107" s="172"/>
      <c r="G107" s="172"/>
      <c r="H107" s="172"/>
      <c r="I107" s="352"/>
      <c r="J107" s="352"/>
      <c r="K107" s="172"/>
      <c r="L107" s="172"/>
      <c r="M107" s="172"/>
      <c r="N107" s="172"/>
      <c r="O107" s="172"/>
      <c r="P107" s="352"/>
      <c r="Q107" s="352"/>
      <c r="R107" s="172"/>
      <c r="S107" s="172"/>
      <c r="T107" s="186"/>
      <c r="U107" s="170"/>
      <c r="V107" s="186"/>
      <c r="W107" s="366"/>
      <c r="X107" s="352"/>
      <c r="Y107" s="172"/>
      <c r="Z107" s="186"/>
      <c r="AA107" s="186"/>
      <c r="AB107" s="186"/>
      <c r="AC107" s="186"/>
      <c r="AD107" s="366"/>
      <c r="AE107" s="352"/>
      <c r="AF107" s="172"/>
    </row>
    <row r="108" spans="1:32" x14ac:dyDescent="0.3">
      <c r="A108" s="64" t="s">
        <v>66</v>
      </c>
      <c r="B108" s="639"/>
      <c r="C108" s="397"/>
      <c r="D108" s="174"/>
      <c r="E108" s="174"/>
      <c r="F108" s="174"/>
      <c r="G108" s="174"/>
      <c r="H108" s="174"/>
      <c r="I108" s="353"/>
      <c r="J108" s="353"/>
      <c r="K108" s="174"/>
      <c r="L108" s="174"/>
      <c r="M108" s="174"/>
      <c r="N108" s="174"/>
      <c r="O108" s="174"/>
      <c r="P108" s="353"/>
      <c r="Q108" s="353"/>
      <c r="R108" s="174"/>
      <c r="S108" s="174"/>
      <c r="T108" s="189"/>
      <c r="U108" s="170"/>
      <c r="V108" s="189"/>
      <c r="W108" s="364"/>
      <c r="X108" s="353"/>
      <c r="Y108" s="174"/>
      <c r="Z108" s="189"/>
      <c r="AA108" s="189"/>
      <c r="AB108" s="189"/>
      <c r="AC108" s="189"/>
      <c r="AD108" s="364"/>
      <c r="AE108" s="352"/>
      <c r="AF108" s="172"/>
    </row>
    <row r="109" spans="1:32" ht="15" thickBot="1" x14ac:dyDescent="0.35">
      <c r="A109" s="64" t="s">
        <v>67</v>
      </c>
      <c r="B109" s="639"/>
      <c r="C109" s="397"/>
      <c r="D109" s="174"/>
      <c r="E109" s="174"/>
      <c r="F109" s="174"/>
      <c r="G109" s="174"/>
      <c r="H109" s="174"/>
      <c r="I109" s="353"/>
      <c r="J109" s="353"/>
      <c r="K109" s="174"/>
      <c r="L109" s="174"/>
      <c r="M109" s="174"/>
      <c r="N109" s="174"/>
      <c r="O109" s="174"/>
      <c r="P109" s="353"/>
      <c r="Q109" s="353"/>
      <c r="R109" s="174"/>
      <c r="S109" s="174"/>
      <c r="T109" s="189"/>
      <c r="U109" s="302"/>
      <c r="V109" s="189"/>
      <c r="W109" s="364"/>
      <c r="X109" s="353"/>
      <c r="Y109" s="174"/>
      <c r="Z109" s="189"/>
      <c r="AA109" s="189"/>
      <c r="AB109" s="189"/>
      <c r="AC109" s="189"/>
      <c r="AD109" s="364"/>
      <c r="AE109" s="353"/>
      <c r="AF109" s="174"/>
    </row>
    <row r="110" spans="1:32" ht="15" thickBot="1" x14ac:dyDescent="0.35">
      <c r="A110" s="36"/>
      <c r="B110" s="650"/>
      <c r="C110" s="12">
        <f>SUM(C104:C109)</f>
        <v>0</v>
      </c>
      <c r="D110" s="12">
        <f t="shared" ref="D110:R110" si="8">SUM(D104:D109)</f>
        <v>0</v>
      </c>
      <c r="E110" s="12">
        <f t="shared" si="8"/>
        <v>0</v>
      </c>
      <c r="F110" s="12">
        <f t="shared" si="8"/>
        <v>0</v>
      </c>
      <c r="G110" s="12">
        <f t="shared" si="8"/>
        <v>0</v>
      </c>
      <c r="H110" s="12">
        <f t="shared" si="8"/>
        <v>0</v>
      </c>
      <c r="I110" s="12">
        <f t="shared" si="8"/>
        <v>0</v>
      </c>
      <c r="J110" s="12">
        <f t="shared" si="8"/>
        <v>0</v>
      </c>
      <c r="K110" s="12">
        <f t="shared" si="8"/>
        <v>0</v>
      </c>
      <c r="L110" s="12">
        <f>SUM(L104:L109)</f>
        <v>0</v>
      </c>
      <c r="M110" s="12">
        <f t="shared" si="8"/>
        <v>0</v>
      </c>
      <c r="N110" s="12">
        <f t="shared" si="8"/>
        <v>0</v>
      </c>
      <c r="O110" s="12">
        <f t="shared" si="8"/>
        <v>0</v>
      </c>
      <c r="P110" s="12">
        <f t="shared" si="8"/>
        <v>0</v>
      </c>
      <c r="Q110" s="12">
        <f t="shared" si="8"/>
        <v>0</v>
      </c>
      <c r="R110" s="12">
        <f t="shared" si="8"/>
        <v>0</v>
      </c>
      <c r="S110" s="12">
        <f>SUM(S104:S109)</f>
        <v>0</v>
      </c>
      <c r="T110" s="12">
        <f t="shared" ref="T110:AF110" si="9">SUM(T104:T109)</f>
        <v>0</v>
      </c>
      <c r="U110" s="12">
        <f t="shared" si="9"/>
        <v>0</v>
      </c>
      <c r="V110" s="12">
        <f t="shared" si="9"/>
        <v>0</v>
      </c>
      <c r="W110" s="12">
        <f t="shared" si="9"/>
        <v>0</v>
      </c>
      <c r="X110" s="12">
        <f t="shared" si="9"/>
        <v>0</v>
      </c>
      <c r="Y110" s="12">
        <f t="shared" si="9"/>
        <v>0</v>
      </c>
      <c r="Z110" s="12">
        <f t="shared" si="9"/>
        <v>0</v>
      </c>
      <c r="AA110" s="12">
        <f t="shared" si="9"/>
        <v>0</v>
      </c>
      <c r="AB110" s="12">
        <f t="shared" si="9"/>
        <v>0</v>
      </c>
      <c r="AC110" s="12">
        <f t="shared" si="9"/>
        <v>0</v>
      </c>
      <c r="AD110" s="12">
        <f t="shared" si="9"/>
        <v>0</v>
      </c>
      <c r="AE110" s="13">
        <f t="shared" si="9"/>
        <v>0</v>
      </c>
      <c r="AF110" s="13">
        <f t="shared" si="9"/>
        <v>0</v>
      </c>
    </row>
    <row r="111" spans="1:32" x14ac:dyDescent="0.3">
      <c r="A111" s="62" t="s">
        <v>146</v>
      </c>
      <c r="B111" s="638"/>
      <c r="C111" s="471"/>
      <c r="D111" s="170"/>
      <c r="E111" s="170"/>
      <c r="F111" s="170"/>
      <c r="G111" s="170"/>
      <c r="H111" s="170"/>
      <c r="I111" s="351"/>
      <c r="J111" s="351"/>
      <c r="K111" s="170"/>
      <c r="L111" s="170"/>
      <c r="M111" s="170"/>
      <c r="N111" s="170"/>
      <c r="O111" s="170"/>
      <c r="P111" s="351"/>
      <c r="Q111" s="351"/>
      <c r="R111" s="170"/>
      <c r="S111" s="170"/>
      <c r="T111" s="183"/>
      <c r="U111" s="170"/>
      <c r="V111" s="183"/>
      <c r="W111" s="365"/>
      <c r="X111" s="351"/>
      <c r="Y111" s="170"/>
      <c r="Z111" s="183"/>
      <c r="AA111" s="183"/>
      <c r="AB111" s="183"/>
      <c r="AC111" s="183"/>
      <c r="AD111" s="365"/>
      <c r="AE111" s="351"/>
      <c r="AF111" s="170"/>
    </row>
    <row r="112" spans="1:32" x14ac:dyDescent="0.3">
      <c r="A112" s="63" t="s">
        <v>80</v>
      </c>
      <c r="B112" s="661"/>
      <c r="C112" s="472"/>
      <c r="D112" s="172"/>
      <c r="E112" s="172"/>
      <c r="F112" s="172"/>
      <c r="G112" s="172"/>
      <c r="H112" s="172"/>
      <c r="I112" s="352"/>
      <c r="J112" s="352"/>
      <c r="K112" s="172"/>
      <c r="L112" s="172"/>
      <c r="M112" s="172"/>
      <c r="N112" s="172"/>
      <c r="O112" s="172"/>
      <c r="P112" s="352"/>
      <c r="Q112" s="352"/>
      <c r="R112" s="172"/>
      <c r="S112" s="172"/>
      <c r="T112" s="186"/>
      <c r="U112" s="170"/>
      <c r="V112" s="186"/>
      <c r="W112" s="366"/>
      <c r="X112" s="352"/>
      <c r="Y112" s="172"/>
      <c r="Z112" s="187"/>
      <c r="AA112" s="186"/>
      <c r="AB112" s="187"/>
      <c r="AC112" s="186"/>
      <c r="AD112" s="366"/>
      <c r="AE112" s="352"/>
      <c r="AF112" s="172"/>
    </row>
    <row r="113" spans="1:32" x14ac:dyDescent="0.3">
      <c r="A113" s="63" t="s">
        <v>77</v>
      </c>
      <c r="B113" s="661"/>
      <c r="C113" s="472"/>
      <c r="D113" s="172"/>
      <c r="E113" s="172"/>
      <c r="F113" s="172"/>
      <c r="G113" s="172"/>
      <c r="H113" s="172"/>
      <c r="I113" s="352"/>
      <c r="J113" s="352"/>
      <c r="K113" s="172"/>
      <c r="L113" s="172"/>
      <c r="M113" s="172"/>
      <c r="N113" s="172"/>
      <c r="O113" s="172"/>
      <c r="P113" s="352"/>
      <c r="Q113" s="352"/>
      <c r="R113" s="172"/>
      <c r="S113" s="172"/>
      <c r="T113" s="186"/>
      <c r="U113" s="170"/>
      <c r="V113" s="186"/>
      <c r="W113" s="366"/>
      <c r="X113" s="352"/>
      <c r="Y113" s="172"/>
      <c r="Z113" s="186"/>
      <c r="AA113" s="186"/>
      <c r="AB113" s="186"/>
      <c r="AC113" s="186"/>
      <c r="AD113" s="366"/>
      <c r="AE113" s="352"/>
      <c r="AF113" s="172"/>
    </row>
    <row r="114" spans="1:32" x14ac:dyDescent="0.3">
      <c r="A114" s="63" t="s">
        <v>75</v>
      </c>
      <c r="B114" s="661"/>
      <c r="C114" s="472"/>
      <c r="D114" s="172"/>
      <c r="E114" s="172"/>
      <c r="F114" s="172"/>
      <c r="G114" s="172"/>
      <c r="H114" s="172"/>
      <c r="I114" s="352"/>
      <c r="J114" s="352"/>
      <c r="K114" s="172"/>
      <c r="L114" s="172"/>
      <c r="M114" s="172"/>
      <c r="N114" s="172"/>
      <c r="O114" s="172"/>
      <c r="P114" s="352"/>
      <c r="Q114" s="352"/>
      <c r="R114" s="172"/>
      <c r="S114" s="172"/>
      <c r="T114" s="186"/>
      <c r="U114" s="170"/>
      <c r="V114" s="186"/>
      <c r="W114" s="366"/>
      <c r="X114" s="352"/>
      <c r="Y114" s="172"/>
      <c r="Z114" s="186"/>
      <c r="AA114" s="186"/>
      <c r="AB114" s="186"/>
      <c r="AC114" s="186"/>
      <c r="AD114" s="366"/>
      <c r="AE114" s="352"/>
      <c r="AF114" s="172"/>
    </row>
    <row r="115" spans="1:32" x14ac:dyDescent="0.3">
      <c r="A115" s="64" t="s">
        <v>113</v>
      </c>
      <c r="B115" s="639"/>
      <c r="C115" s="397"/>
      <c r="D115" s="174"/>
      <c r="E115" s="174"/>
      <c r="F115" s="174"/>
      <c r="G115" s="174"/>
      <c r="H115" s="174"/>
      <c r="I115" s="353"/>
      <c r="J115" s="353"/>
      <c r="K115" s="174"/>
      <c r="L115" s="174"/>
      <c r="M115" s="174"/>
      <c r="N115" s="174"/>
      <c r="O115" s="174"/>
      <c r="P115" s="353"/>
      <c r="Q115" s="353"/>
      <c r="R115" s="174"/>
      <c r="S115" s="174"/>
      <c r="T115" s="189"/>
      <c r="U115" s="170"/>
      <c r="V115" s="189"/>
      <c r="W115" s="364"/>
      <c r="X115" s="353"/>
      <c r="Y115" s="174"/>
      <c r="Z115" s="189"/>
      <c r="AA115" s="189"/>
      <c r="AB115" s="189"/>
      <c r="AC115" s="189"/>
      <c r="AD115" s="364"/>
      <c r="AE115" s="352"/>
      <c r="AF115" s="172"/>
    </row>
    <row r="116" spans="1:32" x14ac:dyDescent="0.3">
      <c r="A116" s="64" t="s">
        <v>78</v>
      </c>
      <c r="B116" s="639"/>
      <c r="C116" s="397"/>
      <c r="D116" s="174"/>
      <c r="E116" s="174"/>
      <c r="F116" s="174"/>
      <c r="G116" s="174"/>
      <c r="H116" s="174"/>
      <c r="I116" s="353"/>
      <c r="J116" s="353"/>
      <c r="K116" s="174"/>
      <c r="L116" s="174"/>
      <c r="M116" s="174"/>
      <c r="N116" s="174"/>
      <c r="O116" s="174"/>
      <c r="P116" s="353"/>
      <c r="Q116" s="353"/>
      <c r="R116" s="174"/>
      <c r="S116" s="174"/>
      <c r="T116" s="189"/>
      <c r="U116" s="170"/>
      <c r="V116" s="189"/>
      <c r="W116" s="364"/>
      <c r="X116" s="353"/>
      <c r="Y116" s="174"/>
      <c r="Z116" s="189"/>
      <c r="AA116" s="189"/>
      <c r="AB116" s="189"/>
      <c r="AC116" s="189"/>
      <c r="AD116" s="364"/>
      <c r="AE116" s="352"/>
      <c r="AF116" s="172"/>
    </row>
    <row r="117" spans="1:32" x14ac:dyDescent="0.3">
      <c r="A117" s="64" t="s">
        <v>76</v>
      </c>
      <c r="B117" s="639"/>
      <c r="C117" s="397"/>
      <c r="D117" s="174"/>
      <c r="E117" s="174"/>
      <c r="F117" s="174"/>
      <c r="G117" s="174"/>
      <c r="H117" s="174"/>
      <c r="I117" s="353"/>
      <c r="J117" s="353"/>
      <c r="K117" s="174"/>
      <c r="L117" s="174"/>
      <c r="M117" s="174"/>
      <c r="N117" s="174"/>
      <c r="O117" s="174"/>
      <c r="P117" s="353"/>
      <c r="Q117" s="353"/>
      <c r="R117" s="174"/>
      <c r="S117" s="174"/>
      <c r="T117" s="189"/>
      <c r="U117" s="170"/>
      <c r="V117" s="189"/>
      <c r="W117" s="364"/>
      <c r="X117" s="353"/>
      <c r="Y117" s="174"/>
      <c r="Z117" s="189"/>
      <c r="AA117" s="189"/>
      <c r="AB117" s="189"/>
      <c r="AC117" s="189"/>
      <c r="AD117" s="364"/>
      <c r="AE117" s="352"/>
      <c r="AF117" s="172"/>
    </row>
    <row r="118" spans="1:32" x14ac:dyDescent="0.3">
      <c r="A118" s="64" t="s">
        <v>79</v>
      </c>
      <c r="B118" s="639"/>
      <c r="C118" s="397"/>
      <c r="D118" s="174"/>
      <c r="E118" s="174"/>
      <c r="F118" s="174"/>
      <c r="G118" s="174"/>
      <c r="H118" s="174"/>
      <c r="I118" s="353"/>
      <c r="J118" s="353"/>
      <c r="K118" s="174"/>
      <c r="L118" s="174"/>
      <c r="M118" s="174"/>
      <c r="N118" s="174"/>
      <c r="O118" s="174"/>
      <c r="P118" s="353"/>
      <c r="Q118" s="353"/>
      <c r="R118" s="174"/>
      <c r="S118" s="174"/>
      <c r="T118" s="189"/>
      <c r="U118" s="170"/>
      <c r="V118" s="189"/>
      <c r="W118" s="364"/>
      <c r="X118" s="353"/>
      <c r="Y118" s="174"/>
      <c r="Z118" s="189"/>
      <c r="AA118" s="189"/>
      <c r="AB118" s="189"/>
      <c r="AC118" s="189"/>
      <c r="AD118" s="364"/>
      <c r="AE118" s="352"/>
      <c r="AF118" s="172"/>
    </row>
    <row r="119" spans="1:32" ht="15" thickBot="1" x14ac:dyDescent="0.35">
      <c r="A119" s="64" t="s">
        <v>145</v>
      </c>
      <c r="B119" s="639"/>
      <c r="C119" s="397"/>
      <c r="D119" s="174"/>
      <c r="E119" s="174"/>
      <c r="F119" s="174"/>
      <c r="G119" s="174"/>
      <c r="H119" s="174"/>
      <c r="I119" s="353"/>
      <c r="J119" s="353"/>
      <c r="K119" s="174"/>
      <c r="L119" s="174"/>
      <c r="M119" s="174"/>
      <c r="N119" s="174"/>
      <c r="O119" s="174"/>
      <c r="P119" s="353"/>
      <c r="Q119" s="353"/>
      <c r="R119" s="174"/>
      <c r="S119" s="174"/>
      <c r="T119" s="189"/>
      <c r="U119" s="302"/>
      <c r="V119" s="189"/>
      <c r="W119" s="364"/>
      <c r="X119" s="353"/>
      <c r="Y119" s="174"/>
      <c r="Z119" s="189"/>
      <c r="AA119" s="189"/>
      <c r="AB119" s="189"/>
      <c r="AC119" s="189"/>
      <c r="AD119" s="364"/>
      <c r="AE119" s="353"/>
      <c r="AF119" s="174"/>
    </row>
    <row r="120" spans="1:32" ht="15" thickBot="1" x14ac:dyDescent="0.35">
      <c r="A120" s="36"/>
      <c r="B120" s="650"/>
      <c r="C120" s="12">
        <f>SUM(C111:C119)</f>
        <v>0</v>
      </c>
      <c r="D120" s="12">
        <f t="shared" ref="D120:K120" si="10">SUM(D111:D119)</f>
        <v>0</v>
      </c>
      <c r="E120" s="12">
        <f t="shared" si="10"/>
        <v>0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2">
        <f t="shared" si="10"/>
        <v>0</v>
      </c>
      <c r="K120" s="12">
        <f t="shared" si="10"/>
        <v>0</v>
      </c>
      <c r="L120" s="12">
        <f>SUM(L111:L119)</f>
        <v>0</v>
      </c>
      <c r="M120" s="12">
        <f t="shared" ref="M120:AF120" si="11">SUM(M111:M119)</f>
        <v>0</v>
      </c>
      <c r="N120" s="12">
        <f t="shared" si="11"/>
        <v>0</v>
      </c>
      <c r="O120" s="12">
        <f t="shared" si="11"/>
        <v>0</v>
      </c>
      <c r="P120" s="12">
        <f t="shared" si="11"/>
        <v>0</v>
      </c>
      <c r="Q120" s="12">
        <f t="shared" si="11"/>
        <v>0</v>
      </c>
      <c r="R120" s="12">
        <f t="shared" si="11"/>
        <v>0</v>
      </c>
      <c r="S120" s="12">
        <f t="shared" si="11"/>
        <v>0</v>
      </c>
      <c r="T120" s="12">
        <f t="shared" si="11"/>
        <v>0</v>
      </c>
      <c r="U120" s="12">
        <f t="shared" si="11"/>
        <v>0</v>
      </c>
      <c r="V120" s="12">
        <f t="shared" si="11"/>
        <v>0</v>
      </c>
      <c r="W120" s="12">
        <f t="shared" si="11"/>
        <v>0</v>
      </c>
      <c r="X120" s="12">
        <f t="shared" si="11"/>
        <v>0</v>
      </c>
      <c r="Y120" s="12">
        <f t="shared" si="11"/>
        <v>0</v>
      </c>
      <c r="Z120" s="12">
        <f t="shared" si="11"/>
        <v>0</v>
      </c>
      <c r="AA120" s="12">
        <f t="shared" si="11"/>
        <v>0</v>
      </c>
      <c r="AB120" s="12">
        <f t="shared" si="11"/>
        <v>0</v>
      </c>
      <c r="AC120" s="12">
        <f t="shared" si="11"/>
        <v>0</v>
      </c>
      <c r="AD120" s="12">
        <f t="shared" si="11"/>
        <v>0</v>
      </c>
      <c r="AE120" s="13">
        <f t="shared" si="11"/>
        <v>0</v>
      </c>
      <c r="AF120" s="13">
        <f t="shared" si="11"/>
        <v>0</v>
      </c>
    </row>
    <row r="121" spans="1:32" x14ac:dyDescent="0.3">
      <c r="A121" s="62" t="s">
        <v>143</v>
      </c>
      <c r="B121" s="638"/>
      <c r="C121" s="471"/>
      <c r="D121" s="170"/>
      <c r="E121" s="170"/>
      <c r="F121" s="170"/>
      <c r="G121" s="170"/>
      <c r="H121" s="170"/>
      <c r="I121" s="351"/>
      <c r="J121" s="351"/>
      <c r="K121" s="170"/>
      <c r="L121" s="170"/>
      <c r="M121" s="170"/>
      <c r="N121" s="170"/>
      <c r="O121" s="170"/>
      <c r="P121" s="351"/>
      <c r="Q121" s="351"/>
      <c r="R121" s="170"/>
      <c r="S121" s="170"/>
      <c r="T121" s="183"/>
      <c r="U121" s="170"/>
      <c r="V121" s="183"/>
      <c r="W121" s="365"/>
      <c r="X121" s="351"/>
      <c r="Y121" s="170"/>
      <c r="Z121" s="183"/>
      <c r="AA121" s="183"/>
      <c r="AB121" s="183"/>
      <c r="AC121" s="183"/>
      <c r="AD121" s="365"/>
      <c r="AE121" s="351"/>
      <c r="AF121" s="170"/>
    </row>
    <row r="122" spans="1:32" x14ac:dyDescent="0.3">
      <c r="A122" s="63" t="s">
        <v>90</v>
      </c>
      <c r="B122" s="661"/>
      <c r="C122" s="472"/>
      <c r="D122" s="172"/>
      <c r="E122" s="172"/>
      <c r="F122" s="172"/>
      <c r="G122" s="172"/>
      <c r="H122" s="172"/>
      <c r="I122" s="352"/>
      <c r="J122" s="352"/>
      <c r="K122" s="172"/>
      <c r="L122" s="172"/>
      <c r="M122" s="172"/>
      <c r="N122" s="172"/>
      <c r="O122" s="172"/>
      <c r="P122" s="352"/>
      <c r="Q122" s="352"/>
      <c r="R122" s="172"/>
      <c r="S122" s="172"/>
      <c r="T122" s="186"/>
      <c r="U122" s="170"/>
      <c r="V122" s="186"/>
      <c r="W122" s="366"/>
      <c r="X122" s="352"/>
      <c r="Y122" s="172"/>
      <c r="Z122" s="187"/>
      <c r="AA122" s="186"/>
      <c r="AB122" s="187"/>
      <c r="AC122" s="186"/>
      <c r="AD122" s="366"/>
      <c r="AE122" s="352"/>
      <c r="AF122" s="172"/>
    </row>
    <row r="123" spans="1:32" x14ac:dyDescent="0.3">
      <c r="A123" s="63" t="s">
        <v>87</v>
      </c>
      <c r="B123" s="661"/>
      <c r="C123" s="472"/>
      <c r="D123" s="172"/>
      <c r="E123" s="172"/>
      <c r="F123" s="172"/>
      <c r="G123" s="172"/>
      <c r="H123" s="172"/>
      <c r="I123" s="352"/>
      <c r="J123" s="352"/>
      <c r="K123" s="172"/>
      <c r="L123" s="172"/>
      <c r="M123" s="172"/>
      <c r="N123" s="172"/>
      <c r="O123" s="172"/>
      <c r="P123" s="352"/>
      <c r="Q123" s="352"/>
      <c r="R123" s="172"/>
      <c r="S123" s="172"/>
      <c r="T123" s="186"/>
      <c r="U123" s="170"/>
      <c r="V123" s="186"/>
      <c r="W123" s="366"/>
      <c r="X123" s="352"/>
      <c r="Y123" s="172"/>
      <c r="Z123" s="186"/>
      <c r="AA123" s="186"/>
      <c r="AB123" s="186">
        <v>4</v>
      </c>
      <c r="AC123" s="186"/>
      <c r="AD123" s="366"/>
      <c r="AE123" s="352"/>
      <c r="AF123" s="172"/>
    </row>
    <row r="124" spans="1:32" x14ac:dyDescent="0.3">
      <c r="A124" s="63" t="s">
        <v>85</v>
      </c>
      <c r="B124" s="661"/>
      <c r="C124" s="472"/>
      <c r="D124" s="172">
        <v>4</v>
      </c>
      <c r="E124" s="172"/>
      <c r="F124" s="172"/>
      <c r="G124" s="172"/>
      <c r="H124" s="172"/>
      <c r="I124" s="352"/>
      <c r="J124" s="352"/>
      <c r="K124" s="172"/>
      <c r="L124" s="172"/>
      <c r="M124" s="172"/>
      <c r="N124" s="172"/>
      <c r="O124" s="172"/>
      <c r="P124" s="352"/>
      <c r="Q124" s="352"/>
      <c r="R124" s="172"/>
      <c r="S124" s="172"/>
      <c r="T124" s="186"/>
      <c r="U124" s="170"/>
      <c r="V124" s="186"/>
      <c r="W124" s="366"/>
      <c r="X124" s="352"/>
      <c r="Y124" s="172"/>
      <c r="Z124" s="186"/>
      <c r="AA124" s="186"/>
      <c r="AB124" s="186"/>
      <c r="AC124" s="186"/>
      <c r="AD124" s="366"/>
      <c r="AE124" s="352"/>
      <c r="AF124" s="172"/>
    </row>
    <row r="125" spans="1:32" x14ac:dyDescent="0.3">
      <c r="A125" s="64" t="s">
        <v>112</v>
      </c>
      <c r="B125" s="661"/>
      <c r="C125" s="472"/>
      <c r="D125" s="172"/>
      <c r="E125" s="172"/>
      <c r="F125" s="172"/>
      <c r="G125" s="172"/>
      <c r="H125" s="172"/>
      <c r="I125" s="352"/>
      <c r="J125" s="352"/>
      <c r="K125" s="172"/>
      <c r="L125" s="172"/>
      <c r="M125" s="172"/>
      <c r="N125" s="172"/>
      <c r="O125" s="172"/>
      <c r="P125" s="352"/>
      <c r="Q125" s="352"/>
      <c r="R125" s="172"/>
      <c r="S125" s="172"/>
      <c r="T125" s="186"/>
      <c r="U125" s="170"/>
      <c r="V125" s="186"/>
      <c r="W125" s="366"/>
      <c r="X125" s="352"/>
      <c r="Y125" s="172"/>
      <c r="Z125" s="186"/>
      <c r="AA125" s="186"/>
      <c r="AB125" s="186"/>
      <c r="AC125" s="186"/>
      <c r="AD125" s="366"/>
      <c r="AE125" s="352"/>
      <c r="AF125" s="172"/>
    </row>
    <row r="126" spans="1:32" x14ac:dyDescent="0.3">
      <c r="A126" s="63" t="s">
        <v>88</v>
      </c>
      <c r="B126" s="661"/>
      <c r="C126" s="472"/>
      <c r="D126" s="172"/>
      <c r="E126" s="172"/>
      <c r="F126" s="172"/>
      <c r="G126" s="172"/>
      <c r="H126" s="172"/>
      <c r="I126" s="352"/>
      <c r="J126" s="352"/>
      <c r="K126" s="172"/>
      <c r="L126" s="172"/>
      <c r="M126" s="172"/>
      <c r="N126" s="172"/>
      <c r="O126" s="172"/>
      <c r="P126" s="352"/>
      <c r="Q126" s="352"/>
      <c r="R126" s="172"/>
      <c r="S126" s="172"/>
      <c r="T126" s="186"/>
      <c r="U126" s="170"/>
      <c r="V126" s="186"/>
      <c r="W126" s="366"/>
      <c r="X126" s="352"/>
      <c r="Y126" s="172"/>
      <c r="Z126" s="186"/>
      <c r="AA126" s="186"/>
      <c r="AB126" s="186"/>
      <c r="AC126" s="186"/>
      <c r="AD126" s="366"/>
      <c r="AE126" s="352"/>
      <c r="AF126" s="172"/>
    </row>
    <row r="127" spans="1:32" x14ac:dyDescent="0.3">
      <c r="A127" s="63" t="s">
        <v>86</v>
      </c>
      <c r="B127" s="661"/>
      <c r="C127" s="472"/>
      <c r="D127" s="172"/>
      <c r="E127" s="172"/>
      <c r="F127" s="172"/>
      <c r="G127" s="172"/>
      <c r="H127" s="172"/>
      <c r="I127" s="352"/>
      <c r="J127" s="352"/>
      <c r="K127" s="172"/>
      <c r="L127" s="172"/>
      <c r="M127" s="172"/>
      <c r="N127" s="172"/>
      <c r="O127" s="172"/>
      <c r="P127" s="352"/>
      <c r="Q127" s="352"/>
      <c r="R127" s="172"/>
      <c r="S127" s="172"/>
      <c r="T127" s="186"/>
      <c r="U127" s="170"/>
      <c r="V127" s="186"/>
      <c r="W127" s="366"/>
      <c r="X127" s="352"/>
      <c r="Y127" s="172"/>
      <c r="Z127" s="186"/>
      <c r="AA127" s="186"/>
      <c r="AB127" s="186"/>
      <c r="AC127" s="186"/>
      <c r="AD127" s="366"/>
      <c r="AE127" s="352"/>
      <c r="AF127" s="172"/>
    </row>
    <row r="128" spans="1:32" x14ac:dyDescent="0.3">
      <c r="A128" s="64" t="s">
        <v>89</v>
      </c>
      <c r="B128" s="639"/>
      <c r="C128" s="397"/>
      <c r="D128" s="174"/>
      <c r="E128" s="174"/>
      <c r="F128" s="174"/>
      <c r="G128" s="174"/>
      <c r="H128" s="174"/>
      <c r="I128" s="353"/>
      <c r="J128" s="353"/>
      <c r="K128" s="174"/>
      <c r="L128" s="174"/>
      <c r="M128" s="174"/>
      <c r="N128" s="174"/>
      <c r="O128" s="174"/>
      <c r="P128" s="353"/>
      <c r="Q128" s="353"/>
      <c r="R128" s="174"/>
      <c r="S128" s="174"/>
      <c r="T128" s="189"/>
      <c r="U128" s="170"/>
      <c r="V128" s="189"/>
      <c r="W128" s="364"/>
      <c r="X128" s="353"/>
      <c r="Y128" s="174"/>
      <c r="Z128" s="189"/>
      <c r="AA128" s="189"/>
      <c r="AB128" s="189"/>
      <c r="AC128" s="189"/>
      <c r="AD128" s="364"/>
      <c r="AE128" s="352"/>
      <c r="AF128" s="172"/>
    </row>
    <row r="129" spans="1:32" ht="15" thickBot="1" x14ac:dyDescent="0.35">
      <c r="A129" s="64" t="s">
        <v>147</v>
      </c>
      <c r="B129" s="639"/>
      <c r="C129" s="397"/>
      <c r="D129" s="174"/>
      <c r="E129" s="174"/>
      <c r="F129" s="174"/>
      <c r="G129" s="174"/>
      <c r="H129" s="174"/>
      <c r="I129" s="353"/>
      <c r="J129" s="353"/>
      <c r="K129" s="174"/>
      <c r="L129" s="174"/>
      <c r="M129" s="174"/>
      <c r="N129" s="174"/>
      <c r="O129" s="174"/>
      <c r="P129" s="353"/>
      <c r="Q129" s="353"/>
      <c r="R129" s="174"/>
      <c r="S129" s="174"/>
      <c r="T129" s="189"/>
      <c r="U129" s="302"/>
      <c r="V129" s="189"/>
      <c r="W129" s="364"/>
      <c r="X129" s="353"/>
      <c r="Y129" s="174"/>
      <c r="Z129" s="189"/>
      <c r="AA129" s="189"/>
      <c r="AB129" s="189"/>
      <c r="AC129" s="189"/>
      <c r="AD129" s="364"/>
      <c r="AE129" s="353"/>
      <c r="AF129" s="174"/>
    </row>
    <row r="130" spans="1:32" ht="15" thickBot="1" x14ac:dyDescent="0.35">
      <c r="A130" s="36"/>
      <c r="B130" s="650"/>
      <c r="C130" s="12">
        <f t="shared" ref="C130:AF130" si="12">SUM(C121:C129)</f>
        <v>0</v>
      </c>
      <c r="D130" s="12">
        <f t="shared" si="12"/>
        <v>4</v>
      </c>
      <c r="E130" s="12">
        <f t="shared" si="12"/>
        <v>0</v>
      </c>
      <c r="F130" s="12">
        <f t="shared" si="12"/>
        <v>0</v>
      </c>
      <c r="G130" s="12">
        <f t="shared" si="12"/>
        <v>0</v>
      </c>
      <c r="H130" s="12">
        <f t="shared" si="12"/>
        <v>0</v>
      </c>
      <c r="I130" s="12">
        <f t="shared" si="12"/>
        <v>0</v>
      </c>
      <c r="J130" s="12">
        <f t="shared" si="12"/>
        <v>0</v>
      </c>
      <c r="K130" s="12">
        <f t="shared" si="12"/>
        <v>0</v>
      </c>
      <c r="L130" s="12">
        <f t="shared" si="12"/>
        <v>0</v>
      </c>
      <c r="M130" s="12">
        <f t="shared" si="12"/>
        <v>0</v>
      </c>
      <c r="N130" s="12">
        <f t="shared" si="12"/>
        <v>0</v>
      </c>
      <c r="O130" s="12">
        <f t="shared" si="12"/>
        <v>0</v>
      </c>
      <c r="P130" s="12">
        <f t="shared" si="12"/>
        <v>0</v>
      </c>
      <c r="Q130" s="12">
        <f t="shared" si="12"/>
        <v>0</v>
      </c>
      <c r="R130" s="12">
        <f t="shared" si="12"/>
        <v>0</v>
      </c>
      <c r="S130" s="12">
        <f t="shared" si="12"/>
        <v>0</v>
      </c>
      <c r="T130" s="12">
        <f t="shared" si="12"/>
        <v>0</v>
      </c>
      <c r="U130" s="12">
        <f t="shared" si="12"/>
        <v>0</v>
      </c>
      <c r="V130" s="12">
        <f t="shared" si="12"/>
        <v>0</v>
      </c>
      <c r="W130" s="510">
        <f t="shared" si="12"/>
        <v>0</v>
      </c>
      <c r="X130" s="510">
        <f t="shared" si="12"/>
        <v>0</v>
      </c>
      <c r="Y130" s="12">
        <f t="shared" si="12"/>
        <v>0</v>
      </c>
      <c r="Z130" s="12">
        <f t="shared" si="12"/>
        <v>0</v>
      </c>
      <c r="AA130" s="12">
        <f t="shared" si="12"/>
        <v>0</v>
      </c>
      <c r="AB130" s="12">
        <f t="shared" si="12"/>
        <v>4</v>
      </c>
      <c r="AC130" s="12">
        <f t="shared" si="12"/>
        <v>0</v>
      </c>
      <c r="AD130" s="12">
        <f t="shared" si="12"/>
        <v>0</v>
      </c>
      <c r="AE130" s="13">
        <f t="shared" si="12"/>
        <v>0</v>
      </c>
      <c r="AF130" s="13">
        <f t="shared" si="12"/>
        <v>0</v>
      </c>
    </row>
    <row r="131" spans="1:32" x14ac:dyDescent="0.3">
      <c r="A131" s="62" t="s">
        <v>169</v>
      </c>
      <c r="B131" s="638"/>
      <c r="C131" s="471"/>
      <c r="D131" s="170"/>
      <c r="E131" s="170"/>
      <c r="F131" s="170"/>
      <c r="G131" s="170"/>
      <c r="H131" s="170"/>
      <c r="I131" s="351"/>
      <c r="J131" s="351"/>
      <c r="K131" s="170"/>
      <c r="L131" s="170"/>
      <c r="M131" s="170"/>
      <c r="N131" s="170"/>
      <c r="O131" s="170"/>
      <c r="P131" s="351"/>
      <c r="Q131" s="351"/>
      <c r="R131" s="170"/>
      <c r="S131" s="170"/>
      <c r="T131" s="183"/>
      <c r="U131" s="170"/>
      <c r="V131" s="183"/>
      <c r="W131" s="365"/>
      <c r="X131" s="351"/>
      <c r="Y131" s="170"/>
      <c r="Z131" s="183"/>
      <c r="AA131" s="183"/>
      <c r="AB131" s="183"/>
      <c r="AC131" s="183"/>
      <c r="AD131" s="365"/>
      <c r="AE131" s="351"/>
      <c r="AF131" s="170"/>
    </row>
    <row r="132" spans="1:32" x14ac:dyDescent="0.3">
      <c r="A132" s="63" t="s">
        <v>170</v>
      </c>
      <c r="B132" s="661"/>
      <c r="C132" s="472"/>
      <c r="D132" s="172"/>
      <c r="E132" s="172"/>
      <c r="F132" s="172"/>
      <c r="G132" s="172"/>
      <c r="H132" s="172"/>
      <c r="I132" s="352"/>
      <c r="J132" s="352"/>
      <c r="K132" s="172"/>
      <c r="L132" s="172"/>
      <c r="M132" s="172"/>
      <c r="N132" s="172"/>
      <c r="O132" s="172"/>
      <c r="P132" s="352"/>
      <c r="Q132" s="352"/>
      <c r="R132" s="172"/>
      <c r="S132" s="172"/>
      <c r="T132" s="186"/>
      <c r="U132" s="170"/>
      <c r="V132" s="186"/>
      <c r="W132" s="366"/>
      <c r="X132" s="352"/>
      <c r="Y132" s="172"/>
      <c r="Z132" s="187"/>
      <c r="AA132" s="186"/>
      <c r="AB132" s="187"/>
      <c r="AC132" s="186"/>
      <c r="AD132" s="366"/>
      <c r="AE132" s="352"/>
      <c r="AF132" s="172"/>
    </row>
    <row r="133" spans="1:32" x14ac:dyDescent="0.3">
      <c r="A133" s="63" t="s">
        <v>171</v>
      </c>
      <c r="B133" s="661"/>
      <c r="C133" s="472"/>
      <c r="D133" s="172"/>
      <c r="E133" s="172"/>
      <c r="F133" s="172"/>
      <c r="G133" s="172"/>
      <c r="H133" s="172"/>
      <c r="I133" s="352"/>
      <c r="J133" s="352"/>
      <c r="K133" s="172"/>
      <c r="L133" s="172"/>
      <c r="M133" s="172"/>
      <c r="N133" s="172"/>
      <c r="O133" s="172"/>
      <c r="P133" s="352"/>
      <c r="Q133" s="352"/>
      <c r="R133" s="172"/>
      <c r="S133" s="172"/>
      <c r="T133" s="186"/>
      <c r="U133" s="170"/>
      <c r="V133" s="186"/>
      <c r="W133" s="366"/>
      <c r="X133" s="352"/>
      <c r="Y133" s="172"/>
      <c r="Z133" s="186"/>
      <c r="AA133" s="186"/>
      <c r="AB133" s="186"/>
      <c r="AC133" s="186"/>
      <c r="AD133" s="366"/>
      <c r="AE133" s="352"/>
      <c r="AF133" s="172"/>
    </row>
    <row r="134" spans="1:32" x14ac:dyDescent="0.3">
      <c r="A134" s="63" t="s">
        <v>172</v>
      </c>
      <c r="B134" s="661"/>
      <c r="C134" s="472"/>
      <c r="D134" s="172"/>
      <c r="E134" s="172"/>
      <c r="F134" s="172"/>
      <c r="G134" s="172"/>
      <c r="H134" s="172"/>
      <c r="I134" s="352"/>
      <c r="J134" s="352"/>
      <c r="K134" s="172"/>
      <c r="L134" s="172"/>
      <c r="M134" s="172"/>
      <c r="N134" s="172"/>
      <c r="O134" s="172"/>
      <c r="P134" s="352"/>
      <c r="Q134" s="352"/>
      <c r="R134" s="172"/>
      <c r="S134" s="172"/>
      <c r="T134" s="186"/>
      <c r="U134" s="170"/>
      <c r="V134" s="186"/>
      <c r="W134" s="366"/>
      <c r="X134" s="352"/>
      <c r="Y134" s="172"/>
      <c r="Z134" s="186"/>
      <c r="AA134" s="186"/>
      <c r="AB134" s="186"/>
      <c r="AC134" s="186"/>
      <c r="AD134" s="366"/>
      <c r="AE134" s="352"/>
      <c r="AF134" s="172"/>
    </row>
    <row r="135" spans="1:32" x14ac:dyDescent="0.3">
      <c r="A135" s="64" t="s">
        <v>173</v>
      </c>
      <c r="B135" s="661"/>
      <c r="C135" s="472"/>
      <c r="D135" s="172"/>
      <c r="E135" s="172"/>
      <c r="F135" s="172"/>
      <c r="G135" s="172"/>
      <c r="H135" s="172"/>
      <c r="I135" s="352"/>
      <c r="J135" s="352"/>
      <c r="K135" s="172"/>
      <c r="L135" s="172"/>
      <c r="M135" s="172"/>
      <c r="N135" s="172"/>
      <c r="O135" s="172"/>
      <c r="P135" s="352"/>
      <c r="Q135" s="352"/>
      <c r="R135" s="172"/>
      <c r="S135" s="172"/>
      <c r="T135" s="186"/>
      <c r="U135" s="170"/>
      <c r="V135" s="186"/>
      <c r="W135" s="366"/>
      <c r="X135" s="352"/>
      <c r="Y135" s="172"/>
      <c r="Z135" s="186"/>
      <c r="AA135" s="186"/>
      <c r="AB135" s="186"/>
      <c r="AC135" s="186"/>
      <c r="AD135" s="366"/>
      <c r="AE135" s="352"/>
      <c r="AF135" s="172"/>
    </row>
    <row r="136" spans="1:32" x14ac:dyDescent="0.3">
      <c r="A136" s="64" t="s">
        <v>174</v>
      </c>
      <c r="B136" s="661"/>
      <c r="C136" s="472"/>
      <c r="D136" s="172"/>
      <c r="E136" s="172"/>
      <c r="F136" s="172"/>
      <c r="G136" s="172"/>
      <c r="H136" s="172"/>
      <c r="I136" s="352"/>
      <c r="J136" s="352"/>
      <c r="K136" s="172"/>
      <c r="L136" s="172"/>
      <c r="M136" s="172"/>
      <c r="N136" s="172"/>
      <c r="O136" s="172"/>
      <c r="P136" s="352"/>
      <c r="Q136" s="352"/>
      <c r="R136" s="172"/>
      <c r="S136" s="172"/>
      <c r="T136" s="186"/>
      <c r="U136" s="170"/>
      <c r="V136" s="186"/>
      <c r="W136" s="366"/>
      <c r="X136" s="352"/>
      <c r="Y136" s="172"/>
      <c r="Z136" s="186"/>
      <c r="AA136" s="186"/>
      <c r="AB136" s="186"/>
      <c r="AC136" s="186"/>
      <c r="AD136" s="366"/>
      <c r="AE136" s="352"/>
      <c r="AF136" s="172"/>
    </row>
    <row r="137" spans="1:32" x14ac:dyDescent="0.3">
      <c r="A137" s="64" t="s">
        <v>175</v>
      </c>
      <c r="B137" s="639"/>
      <c r="C137" s="397"/>
      <c r="D137" s="174"/>
      <c r="E137" s="174"/>
      <c r="F137" s="174"/>
      <c r="G137" s="174"/>
      <c r="H137" s="174"/>
      <c r="I137" s="353"/>
      <c r="J137" s="353"/>
      <c r="K137" s="174"/>
      <c r="L137" s="174"/>
      <c r="M137" s="174"/>
      <c r="N137" s="174"/>
      <c r="O137" s="174"/>
      <c r="P137" s="353"/>
      <c r="Q137" s="353"/>
      <c r="R137" s="174"/>
      <c r="S137" s="174"/>
      <c r="T137" s="189"/>
      <c r="U137" s="170"/>
      <c r="V137" s="189"/>
      <c r="W137" s="364"/>
      <c r="X137" s="353"/>
      <c r="Y137" s="174"/>
      <c r="Z137" s="189"/>
      <c r="AA137" s="189"/>
      <c r="AB137" s="189"/>
      <c r="AC137" s="189"/>
      <c r="AD137" s="364"/>
      <c r="AE137" s="352"/>
      <c r="AF137" s="172"/>
    </row>
    <row r="138" spans="1:32" ht="15" thickBot="1" x14ac:dyDescent="0.35">
      <c r="A138" s="64" t="s">
        <v>176</v>
      </c>
      <c r="B138" s="639"/>
      <c r="C138" s="397"/>
      <c r="D138" s="174"/>
      <c r="E138" s="174"/>
      <c r="F138" s="174"/>
      <c r="G138" s="174"/>
      <c r="H138" s="174"/>
      <c r="I138" s="353"/>
      <c r="J138" s="353"/>
      <c r="K138" s="174"/>
      <c r="L138" s="174"/>
      <c r="M138" s="174"/>
      <c r="N138" s="174"/>
      <c r="O138" s="174"/>
      <c r="P138" s="353"/>
      <c r="Q138" s="353"/>
      <c r="R138" s="174"/>
      <c r="S138" s="174"/>
      <c r="T138" s="189"/>
      <c r="U138" s="302"/>
      <c r="V138" s="189"/>
      <c r="W138" s="364"/>
      <c r="X138" s="353"/>
      <c r="Y138" s="174"/>
      <c r="Z138" s="189"/>
      <c r="AA138" s="189"/>
      <c r="AB138" s="189"/>
      <c r="AC138" s="189"/>
      <c r="AD138" s="364"/>
      <c r="AE138" s="353"/>
      <c r="AF138" s="174"/>
    </row>
    <row r="139" spans="1:32" ht="15" thickBot="1" x14ac:dyDescent="0.35">
      <c r="A139" s="36"/>
      <c r="B139" s="650"/>
      <c r="C139" s="12">
        <f t="shared" ref="C139:AF139" si="13">SUM(C131:C138)</f>
        <v>0</v>
      </c>
      <c r="D139" s="12">
        <f t="shared" si="13"/>
        <v>0</v>
      </c>
      <c r="E139" s="12">
        <f t="shared" si="13"/>
        <v>0</v>
      </c>
      <c r="F139" s="12">
        <f t="shared" si="13"/>
        <v>0</v>
      </c>
      <c r="G139" s="12">
        <f t="shared" si="13"/>
        <v>0</v>
      </c>
      <c r="H139" s="12">
        <f t="shared" si="13"/>
        <v>0</v>
      </c>
      <c r="I139" s="12">
        <f t="shared" si="13"/>
        <v>0</v>
      </c>
      <c r="J139" s="12">
        <f t="shared" si="13"/>
        <v>0</v>
      </c>
      <c r="K139" s="12">
        <f t="shared" si="13"/>
        <v>0</v>
      </c>
      <c r="L139" s="12">
        <f t="shared" si="13"/>
        <v>0</v>
      </c>
      <c r="M139" s="12">
        <f t="shared" si="13"/>
        <v>0</v>
      </c>
      <c r="N139" s="12">
        <f t="shared" si="13"/>
        <v>0</v>
      </c>
      <c r="O139" s="12">
        <f t="shared" si="13"/>
        <v>0</v>
      </c>
      <c r="P139" s="12">
        <f t="shared" si="13"/>
        <v>0</v>
      </c>
      <c r="Q139" s="12">
        <f t="shared" si="13"/>
        <v>0</v>
      </c>
      <c r="R139" s="12">
        <f t="shared" si="13"/>
        <v>0</v>
      </c>
      <c r="S139" s="12">
        <f t="shared" si="13"/>
        <v>0</v>
      </c>
      <c r="T139" s="12">
        <f t="shared" si="13"/>
        <v>0</v>
      </c>
      <c r="U139" s="12">
        <f t="shared" si="13"/>
        <v>0</v>
      </c>
      <c r="V139" s="12">
        <f t="shared" si="13"/>
        <v>0</v>
      </c>
      <c r="W139" s="12">
        <f t="shared" si="13"/>
        <v>0</v>
      </c>
      <c r="X139" s="12">
        <f t="shared" si="13"/>
        <v>0</v>
      </c>
      <c r="Y139" s="12">
        <f t="shared" si="13"/>
        <v>0</v>
      </c>
      <c r="Z139" s="12">
        <f t="shared" si="13"/>
        <v>0</v>
      </c>
      <c r="AA139" s="12">
        <f t="shared" si="13"/>
        <v>0</v>
      </c>
      <c r="AB139" s="12">
        <f t="shared" si="13"/>
        <v>0</v>
      </c>
      <c r="AC139" s="12">
        <f t="shared" si="13"/>
        <v>0</v>
      </c>
      <c r="AD139" s="12">
        <f t="shared" si="13"/>
        <v>0</v>
      </c>
      <c r="AE139" s="12">
        <f t="shared" si="13"/>
        <v>0</v>
      </c>
      <c r="AF139" s="13">
        <f t="shared" si="1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4.9989318521683403E-2"/>
  </sheetPr>
  <dimension ref="A1:AG144"/>
  <sheetViews>
    <sheetView topLeftCell="A16" zoomScale="115" zoomScaleNormal="115" workbookViewId="0">
      <selection activeCell="E38" sqref="A38:E38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  <col min="33" max="33" width="11.77734375" bestFit="1" customWidth="1"/>
  </cols>
  <sheetData>
    <row r="1" spans="1:33" ht="30.75" customHeight="1" thickBot="1" x14ac:dyDescent="0.35">
      <c r="A1" s="696"/>
      <c r="B1" s="666"/>
      <c r="C1" s="725">
        <v>43739</v>
      </c>
      <c r="D1" s="726">
        <v>43740</v>
      </c>
      <c r="E1" s="726">
        <v>43741</v>
      </c>
      <c r="F1" s="726">
        <v>43742</v>
      </c>
      <c r="G1" s="726">
        <v>43743</v>
      </c>
      <c r="H1" s="726">
        <v>43744</v>
      </c>
      <c r="I1" s="726">
        <v>43745</v>
      </c>
      <c r="J1" s="726">
        <v>43746</v>
      </c>
      <c r="K1" s="726">
        <v>43747</v>
      </c>
      <c r="L1" s="726">
        <v>43748</v>
      </c>
      <c r="M1" s="726">
        <v>43749</v>
      </c>
      <c r="N1" s="726">
        <v>43750</v>
      </c>
      <c r="O1" s="726">
        <v>43751</v>
      </c>
      <c r="P1" s="726">
        <v>43752</v>
      </c>
      <c r="Q1" s="726">
        <v>43753</v>
      </c>
      <c r="R1" s="726">
        <v>43754</v>
      </c>
      <c r="S1" s="726">
        <v>43755</v>
      </c>
      <c r="T1" s="726">
        <v>43756</v>
      </c>
      <c r="U1" s="726">
        <v>43757</v>
      </c>
      <c r="V1" s="726">
        <v>43758</v>
      </c>
      <c r="W1" s="726">
        <v>43759</v>
      </c>
      <c r="X1" s="726">
        <v>43760</v>
      </c>
      <c r="Y1" s="726">
        <v>43761</v>
      </c>
      <c r="Z1" s="726">
        <v>43762</v>
      </c>
      <c r="AA1" s="726">
        <v>43763</v>
      </c>
      <c r="AB1" s="726">
        <v>43764</v>
      </c>
      <c r="AC1" s="726">
        <v>43765</v>
      </c>
      <c r="AD1" s="726">
        <v>43766</v>
      </c>
      <c r="AE1" s="726">
        <v>43767</v>
      </c>
      <c r="AF1" s="726">
        <v>43768</v>
      </c>
      <c r="AG1" s="726">
        <v>43769</v>
      </c>
    </row>
    <row r="2" spans="1:33" ht="45.45" customHeight="1" thickBot="1" x14ac:dyDescent="0.35">
      <c r="A2" s="69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5"/>
      <c r="AG2" s="598"/>
    </row>
    <row r="3" spans="1:33" x14ac:dyDescent="0.3">
      <c r="A3" s="698" t="s">
        <v>0</v>
      </c>
      <c r="B3" s="668"/>
      <c r="C3" s="169">
        <v>8</v>
      </c>
      <c r="D3" s="170">
        <v>9</v>
      </c>
      <c r="E3" s="170">
        <v>5</v>
      </c>
      <c r="F3" s="170">
        <v>13</v>
      </c>
      <c r="G3" s="351">
        <v>25</v>
      </c>
      <c r="H3" s="351">
        <v>109</v>
      </c>
      <c r="I3" s="170">
        <v>8</v>
      </c>
      <c r="J3" s="170"/>
      <c r="K3" s="170">
        <v>5</v>
      </c>
      <c r="L3" s="170">
        <v>4</v>
      </c>
      <c r="M3" s="170">
        <v>7</v>
      </c>
      <c r="N3" s="351">
        <v>20</v>
      </c>
      <c r="O3" s="351">
        <v>23</v>
      </c>
      <c r="P3" s="170"/>
      <c r="Q3" s="170">
        <v>3</v>
      </c>
      <c r="R3" s="170">
        <v>6</v>
      </c>
      <c r="S3" s="170">
        <v>3</v>
      </c>
      <c r="T3" s="170">
        <v>6</v>
      </c>
      <c r="U3" s="351">
        <v>31</v>
      </c>
      <c r="V3" s="351">
        <v>68</v>
      </c>
      <c r="W3" s="170">
        <v>22</v>
      </c>
      <c r="X3" s="170">
        <v>11</v>
      </c>
      <c r="Y3" s="170">
        <v>16</v>
      </c>
      <c r="Z3" s="170">
        <v>19</v>
      </c>
      <c r="AA3" s="170">
        <v>18</v>
      </c>
      <c r="AB3" s="351">
        <v>22</v>
      </c>
      <c r="AC3" s="351">
        <v>95</v>
      </c>
      <c r="AD3" s="170">
        <v>52</v>
      </c>
      <c r="AE3" s="170">
        <v>68</v>
      </c>
      <c r="AF3" s="170">
        <v>79</v>
      </c>
      <c r="AG3" s="170">
        <v>37</v>
      </c>
    </row>
    <row r="4" spans="1:33" x14ac:dyDescent="0.3">
      <c r="A4" s="665" t="s">
        <v>1</v>
      </c>
      <c r="B4" s="664"/>
      <c r="C4" s="171">
        <v>10</v>
      </c>
      <c r="D4" s="172">
        <v>9</v>
      </c>
      <c r="E4" s="172">
        <v>8</v>
      </c>
      <c r="F4" s="172">
        <v>14</v>
      </c>
      <c r="G4" s="352">
        <v>32</v>
      </c>
      <c r="H4" s="352">
        <v>69</v>
      </c>
      <c r="I4" s="172">
        <v>6</v>
      </c>
      <c r="J4" s="172"/>
      <c r="K4" s="172">
        <v>6</v>
      </c>
      <c r="L4" s="172">
        <v>5</v>
      </c>
      <c r="M4" s="172">
        <v>5</v>
      </c>
      <c r="N4" s="352">
        <v>20</v>
      </c>
      <c r="O4" s="352">
        <v>15</v>
      </c>
      <c r="P4" s="170"/>
      <c r="Q4" s="172">
        <v>8</v>
      </c>
      <c r="R4" s="172">
        <v>5</v>
      </c>
      <c r="S4" s="170">
        <v>4</v>
      </c>
      <c r="T4" s="172">
        <v>7</v>
      </c>
      <c r="U4" s="352">
        <v>27</v>
      </c>
      <c r="V4" s="352">
        <v>44</v>
      </c>
      <c r="W4" s="172">
        <v>24</v>
      </c>
      <c r="X4" s="172">
        <v>33</v>
      </c>
      <c r="Y4" s="172">
        <v>51</v>
      </c>
      <c r="Z4" s="172">
        <v>25</v>
      </c>
      <c r="AA4" s="172">
        <v>20</v>
      </c>
      <c r="AB4" s="352">
        <v>22</v>
      </c>
      <c r="AC4" s="352">
        <v>72</v>
      </c>
      <c r="AD4" s="172">
        <v>70</v>
      </c>
      <c r="AE4" s="172">
        <v>101</v>
      </c>
      <c r="AF4" s="172">
        <v>100</v>
      </c>
      <c r="AG4" s="172">
        <v>45</v>
      </c>
    </row>
    <row r="5" spans="1:33" x14ac:dyDescent="0.3">
      <c r="A5" s="665" t="s">
        <v>3</v>
      </c>
      <c r="B5" s="664"/>
      <c r="C5" s="171">
        <v>1</v>
      </c>
      <c r="D5" s="172"/>
      <c r="E5" s="172">
        <v>1</v>
      </c>
      <c r="F5" s="172">
        <v>3</v>
      </c>
      <c r="G5" s="352">
        <v>9</v>
      </c>
      <c r="H5" s="352">
        <v>42</v>
      </c>
      <c r="I5" s="172">
        <v>7</v>
      </c>
      <c r="J5" s="172"/>
      <c r="K5" s="172"/>
      <c r="L5" s="172">
        <v>2</v>
      </c>
      <c r="M5" s="172">
        <v>2</v>
      </c>
      <c r="N5" s="352">
        <v>4</v>
      </c>
      <c r="O5" s="352">
        <v>6</v>
      </c>
      <c r="P5" s="170"/>
      <c r="Q5" s="172"/>
      <c r="R5" s="172"/>
      <c r="S5" s="170">
        <v>3</v>
      </c>
      <c r="T5" s="172"/>
      <c r="U5" s="352">
        <v>13</v>
      </c>
      <c r="V5" s="352">
        <v>20</v>
      </c>
      <c r="W5" s="172">
        <v>4</v>
      </c>
      <c r="X5" s="172">
        <v>3</v>
      </c>
      <c r="Y5" s="172">
        <v>4</v>
      </c>
      <c r="Z5" s="172">
        <v>10</v>
      </c>
      <c r="AA5" s="172">
        <v>5</v>
      </c>
      <c r="AB5" s="352">
        <v>7</v>
      </c>
      <c r="AC5" s="352">
        <v>28</v>
      </c>
      <c r="AD5" s="172">
        <v>13</v>
      </c>
      <c r="AE5" s="172">
        <v>28</v>
      </c>
      <c r="AF5" s="172">
        <v>22</v>
      </c>
      <c r="AG5" s="172">
        <v>18</v>
      </c>
    </row>
    <row r="6" spans="1:33" x14ac:dyDescent="0.3">
      <c r="A6" s="665" t="s">
        <v>74</v>
      </c>
      <c r="B6" s="664"/>
      <c r="C6" s="171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2"/>
      <c r="S6" s="170"/>
      <c r="T6" s="172"/>
      <c r="U6" s="352"/>
      <c r="V6" s="352"/>
      <c r="W6" s="172"/>
      <c r="X6" s="172"/>
      <c r="Y6" s="172"/>
      <c r="Z6" s="172"/>
      <c r="AA6" s="172"/>
      <c r="AB6" s="352"/>
      <c r="AC6" s="352"/>
      <c r="AD6" s="172"/>
      <c r="AE6" s="172">
        <v>3</v>
      </c>
      <c r="AF6" s="172"/>
      <c r="AG6" s="172"/>
    </row>
    <row r="7" spans="1:33" x14ac:dyDescent="0.3">
      <c r="A7" s="665" t="s">
        <v>166</v>
      </c>
      <c r="B7" s="664"/>
      <c r="C7" s="171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2"/>
      <c r="S7" s="170"/>
      <c r="T7" s="172"/>
      <c r="U7" s="352"/>
      <c r="V7" s="352"/>
      <c r="W7" s="172"/>
      <c r="X7" s="172"/>
      <c r="Y7" s="172"/>
      <c r="Z7" s="172"/>
      <c r="AA7" s="172"/>
      <c r="AB7" s="352"/>
      <c r="AC7" s="352"/>
      <c r="AD7" s="172"/>
      <c r="AE7" s="172">
        <v>4</v>
      </c>
      <c r="AF7" s="172"/>
      <c r="AG7" s="172"/>
    </row>
    <row r="8" spans="1:33" x14ac:dyDescent="0.3">
      <c r="A8" s="665" t="s">
        <v>2</v>
      </c>
      <c r="B8" s="664"/>
      <c r="C8" s="171"/>
      <c r="D8" s="172"/>
      <c r="E8" s="172"/>
      <c r="F8" s="172">
        <v>18</v>
      </c>
      <c r="G8" s="352"/>
      <c r="H8" s="352">
        <v>17</v>
      </c>
      <c r="I8" s="172"/>
      <c r="J8" s="172"/>
      <c r="K8" s="172"/>
      <c r="L8" s="172"/>
      <c r="M8" s="172"/>
      <c r="N8" s="352">
        <v>19</v>
      </c>
      <c r="O8" s="352"/>
      <c r="P8" s="170"/>
      <c r="Q8" s="172"/>
      <c r="R8" s="172"/>
      <c r="S8" s="170"/>
      <c r="T8" s="172"/>
      <c r="U8" s="352">
        <v>22</v>
      </c>
      <c r="V8" s="352"/>
      <c r="W8" s="172"/>
      <c r="X8" s="172"/>
      <c r="Y8" s="172"/>
      <c r="Z8" s="172"/>
      <c r="AA8" s="172"/>
      <c r="AB8" s="352">
        <v>14</v>
      </c>
      <c r="AC8" s="352"/>
      <c r="AD8" s="172"/>
      <c r="AE8" s="172"/>
      <c r="AF8" s="172"/>
      <c r="AG8" s="172"/>
    </row>
    <row r="9" spans="1:33" x14ac:dyDescent="0.3">
      <c r="A9" s="665" t="s">
        <v>135</v>
      </c>
      <c r="B9" s="664"/>
      <c r="C9" s="171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/>
      <c r="Q9" s="172"/>
      <c r="R9" s="172"/>
      <c r="S9" s="170"/>
      <c r="T9" s="172"/>
      <c r="U9" s="352"/>
      <c r="V9" s="352"/>
      <c r="W9" s="172"/>
      <c r="X9" s="172"/>
      <c r="Y9" s="172"/>
      <c r="Z9" s="172"/>
      <c r="AA9" s="172"/>
      <c r="AB9" s="352"/>
      <c r="AC9" s="352"/>
      <c r="AD9" s="172"/>
      <c r="AE9" s="172"/>
      <c r="AF9" s="172"/>
      <c r="AG9" s="172"/>
    </row>
    <row r="10" spans="1:33" x14ac:dyDescent="0.3">
      <c r="A10" s="665" t="s">
        <v>84</v>
      </c>
      <c r="B10" s="664"/>
      <c r="C10" s="171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2"/>
      <c r="S10" s="170"/>
      <c r="T10" s="172"/>
      <c r="U10" s="352"/>
      <c r="V10" s="352"/>
      <c r="W10" s="172"/>
      <c r="X10" s="172"/>
      <c r="Y10" s="172"/>
      <c r="Z10" s="172"/>
      <c r="AA10" s="172"/>
      <c r="AB10" s="352"/>
      <c r="AC10" s="352"/>
      <c r="AD10" s="172"/>
      <c r="AE10" s="172"/>
      <c r="AF10" s="172"/>
      <c r="AG10" s="172"/>
    </row>
    <row r="11" spans="1:33" x14ac:dyDescent="0.3">
      <c r="A11" s="665" t="s">
        <v>30</v>
      </c>
      <c r="B11" s="664"/>
      <c r="C11" s="171">
        <v>11</v>
      </c>
      <c r="D11" s="172"/>
      <c r="E11" s="172">
        <v>11</v>
      </c>
      <c r="F11" s="172"/>
      <c r="G11" s="352"/>
      <c r="H11" s="352"/>
      <c r="I11" s="172"/>
      <c r="J11" s="172">
        <v>67</v>
      </c>
      <c r="K11" s="172">
        <v>55</v>
      </c>
      <c r="L11" s="172">
        <v>50</v>
      </c>
      <c r="M11" s="172">
        <v>35</v>
      </c>
      <c r="N11" s="352"/>
      <c r="O11" s="352"/>
      <c r="P11" s="170">
        <v>162</v>
      </c>
      <c r="Q11" s="172">
        <v>38</v>
      </c>
      <c r="R11" s="172">
        <v>100</v>
      </c>
      <c r="S11" s="170">
        <v>85</v>
      </c>
      <c r="T11" s="172">
        <v>73</v>
      </c>
      <c r="U11" s="352"/>
      <c r="V11" s="352"/>
      <c r="W11" s="172">
        <v>112</v>
      </c>
      <c r="X11" s="172">
        <v>15</v>
      </c>
      <c r="Y11" s="172">
        <v>55</v>
      </c>
      <c r="Z11" s="172"/>
      <c r="AA11" s="172">
        <v>96</v>
      </c>
      <c r="AB11" s="352"/>
      <c r="AC11" s="352"/>
      <c r="AD11" s="172"/>
      <c r="AE11" s="172"/>
      <c r="AF11" s="172"/>
      <c r="AG11" s="172"/>
    </row>
    <row r="12" spans="1:33" x14ac:dyDescent="0.3">
      <c r="A12" s="665" t="s">
        <v>72</v>
      </c>
      <c r="B12" s="664"/>
      <c r="C12" s="171"/>
      <c r="D12" s="172"/>
      <c r="E12" s="172"/>
      <c r="F12" s="172"/>
      <c r="G12" s="352"/>
      <c r="H12" s="352"/>
      <c r="I12" s="172">
        <v>10</v>
      </c>
      <c r="J12" s="172"/>
      <c r="K12" s="172">
        <v>42</v>
      </c>
      <c r="L12" s="172"/>
      <c r="M12" s="172"/>
      <c r="N12" s="352"/>
      <c r="O12" s="352"/>
      <c r="P12" s="170"/>
      <c r="Q12" s="172"/>
      <c r="R12" s="172"/>
      <c r="S12" s="170"/>
      <c r="T12" s="172"/>
      <c r="U12" s="352"/>
      <c r="V12" s="352"/>
      <c r="W12" s="172"/>
      <c r="X12" s="172"/>
      <c r="Y12" s="172"/>
      <c r="Z12" s="172">
        <v>6</v>
      </c>
      <c r="AA12" s="172"/>
      <c r="AB12" s="352"/>
      <c r="AC12" s="352"/>
      <c r="AD12" s="172"/>
      <c r="AE12" s="172"/>
      <c r="AF12" s="172"/>
      <c r="AG12" s="172"/>
    </row>
    <row r="13" spans="1:33" x14ac:dyDescent="0.3">
      <c r="A13" s="665" t="s">
        <v>29</v>
      </c>
      <c r="B13" s="664"/>
      <c r="C13" s="171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2"/>
      <c r="S13" s="170"/>
      <c r="T13" s="172"/>
      <c r="U13" s="352"/>
      <c r="V13" s="352"/>
      <c r="W13" s="172"/>
      <c r="X13" s="172"/>
      <c r="Y13" s="172"/>
      <c r="Z13" s="172"/>
      <c r="AA13" s="172"/>
      <c r="AB13" s="352"/>
      <c r="AC13" s="352"/>
      <c r="AD13" s="172"/>
      <c r="AE13" s="172"/>
      <c r="AF13" s="172"/>
      <c r="AG13" s="172"/>
    </row>
    <row r="14" spans="1:33" x14ac:dyDescent="0.3">
      <c r="A14" s="665" t="s">
        <v>168</v>
      </c>
      <c r="B14" s="664"/>
      <c r="C14" s="171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2"/>
      <c r="S14" s="170"/>
      <c r="T14" s="172"/>
      <c r="U14" s="352"/>
      <c r="V14" s="352"/>
      <c r="W14" s="172"/>
      <c r="X14" s="172"/>
      <c r="Y14" s="172"/>
      <c r="Z14" s="172"/>
      <c r="AA14" s="172"/>
      <c r="AB14" s="352"/>
      <c r="AC14" s="352"/>
      <c r="AD14" s="172"/>
      <c r="AE14" s="172"/>
      <c r="AF14" s="172"/>
      <c r="AG14" s="172"/>
    </row>
    <row r="15" spans="1:33" x14ac:dyDescent="0.3">
      <c r="A15" s="665" t="s">
        <v>55</v>
      </c>
      <c r="B15" s="664"/>
      <c r="C15" s="171"/>
      <c r="D15" s="172"/>
      <c r="E15" s="172">
        <v>26</v>
      </c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2"/>
      <c r="S15" s="170"/>
      <c r="T15" s="172"/>
      <c r="U15" s="352"/>
      <c r="V15" s="352"/>
      <c r="W15" s="172"/>
      <c r="X15" s="172"/>
      <c r="Y15" s="172"/>
      <c r="Z15" s="172"/>
      <c r="AA15" s="172">
        <v>31</v>
      </c>
      <c r="AB15" s="352"/>
      <c r="AC15" s="352"/>
      <c r="AD15" s="172"/>
      <c r="AE15" s="172"/>
      <c r="AF15" s="172"/>
      <c r="AG15" s="172"/>
    </row>
    <row r="16" spans="1:33" x14ac:dyDescent="0.3">
      <c r="A16" s="665" t="s">
        <v>82</v>
      </c>
      <c r="B16" s="664"/>
      <c r="C16" s="171"/>
      <c r="D16" s="172"/>
      <c r="E16" s="172"/>
      <c r="F16" s="172"/>
      <c r="G16" s="352"/>
      <c r="H16" s="352"/>
      <c r="I16" s="172"/>
      <c r="J16" s="172"/>
      <c r="K16" s="172"/>
      <c r="L16" s="172"/>
      <c r="M16" s="172"/>
      <c r="N16" s="352"/>
      <c r="O16" s="352"/>
      <c r="P16" s="170"/>
      <c r="Q16" s="172"/>
      <c r="R16" s="172"/>
      <c r="S16" s="170"/>
      <c r="T16" s="172"/>
      <c r="U16" s="352"/>
      <c r="V16" s="352"/>
      <c r="W16" s="172"/>
      <c r="X16" s="172"/>
      <c r="Y16" s="172"/>
      <c r="Z16" s="172">
        <v>77</v>
      </c>
      <c r="AA16" s="172"/>
      <c r="AB16" s="352"/>
      <c r="AC16" s="352"/>
      <c r="AD16" s="172"/>
      <c r="AE16" s="172"/>
      <c r="AF16" s="172"/>
      <c r="AG16" s="172"/>
    </row>
    <row r="17" spans="1:33" x14ac:dyDescent="0.3">
      <c r="A17" s="665" t="s">
        <v>81</v>
      </c>
      <c r="B17" s="664"/>
      <c r="C17" s="171"/>
      <c r="D17" s="172"/>
      <c r="E17" s="172"/>
      <c r="F17" s="172"/>
      <c r="G17" s="352"/>
      <c r="H17" s="352"/>
      <c r="I17" s="172"/>
      <c r="J17" s="172"/>
      <c r="K17" s="172"/>
      <c r="L17" s="172"/>
      <c r="M17" s="172"/>
      <c r="N17" s="352"/>
      <c r="O17" s="352"/>
      <c r="P17" s="170"/>
      <c r="Q17" s="172"/>
      <c r="R17" s="172"/>
      <c r="S17" s="170"/>
      <c r="T17" s="172"/>
      <c r="U17" s="352"/>
      <c r="V17" s="352"/>
      <c r="W17" s="172"/>
      <c r="X17" s="172"/>
      <c r="Y17" s="172"/>
      <c r="Z17" s="172"/>
      <c r="AA17" s="172"/>
      <c r="AB17" s="352"/>
      <c r="AC17" s="352"/>
      <c r="AD17" s="172"/>
      <c r="AE17" s="172"/>
      <c r="AF17" s="172"/>
      <c r="AG17" s="172"/>
    </row>
    <row r="18" spans="1:33" x14ac:dyDescent="0.3">
      <c r="A18" s="665" t="s">
        <v>9</v>
      </c>
      <c r="B18" s="664"/>
      <c r="C18" s="171"/>
      <c r="D18" s="172"/>
      <c r="E18" s="172"/>
      <c r="F18" s="172"/>
      <c r="G18" s="352"/>
      <c r="H18" s="352"/>
      <c r="I18" s="172"/>
      <c r="J18" s="172"/>
      <c r="K18" s="172"/>
      <c r="L18" s="172"/>
      <c r="M18" s="172"/>
      <c r="N18" s="352"/>
      <c r="O18" s="352"/>
      <c r="P18" s="170"/>
      <c r="Q18" s="172"/>
      <c r="R18" s="172"/>
      <c r="S18" s="170"/>
      <c r="T18" s="172"/>
      <c r="U18" s="352"/>
      <c r="V18" s="352"/>
      <c r="W18" s="172"/>
      <c r="X18" s="172"/>
      <c r="Y18" s="172"/>
      <c r="Z18" s="172"/>
      <c r="AA18" s="172"/>
      <c r="AB18" s="352"/>
      <c r="AC18" s="352"/>
      <c r="AD18" s="172"/>
      <c r="AE18" s="172">
        <v>78</v>
      </c>
      <c r="AF18" s="172">
        <v>102</v>
      </c>
      <c r="AG18" s="172">
        <v>15</v>
      </c>
    </row>
    <row r="19" spans="1:33" x14ac:dyDescent="0.3">
      <c r="A19" s="699" t="s">
        <v>177</v>
      </c>
      <c r="B19" s="669"/>
      <c r="C19" s="171"/>
      <c r="D19" s="172"/>
      <c r="E19" s="172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0"/>
      <c r="Q19" s="174"/>
      <c r="R19" s="174"/>
      <c r="S19" s="170"/>
      <c r="T19" s="174"/>
      <c r="U19" s="353"/>
      <c r="V19" s="353"/>
      <c r="W19" s="174"/>
      <c r="X19" s="174"/>
      <c r="Y19" s="174"/>
      <c r="Z19" s="174"/>
      <c r="AA19" s="174"/>
      <c r="AB19" s="353"/>
      <c r="AC19" s="353"/>
      <c r="AD19" s="174"/>
      <c r="AE19" s="172"/>
      <c r="AF19" s="172"/>
      <c r="AG19" s="172"/>
    </row>
    <row r="20" spans="1:33" x14ac:dyDescent="0.3">
      <c r="A20" s="665" t="s">
        <v>69</v>
      </c>
      <c r="B20" s="664"/>
      <c r="C20" s="171"/>
      <c r="D20" s="172"/>
      <c r="E20" s="172"/>
      <c r="F20" s="172"/>
      <c r="G20" s="352">
        <v>29</v>
      </c>
      <c r="H20" s="352"/>
      <c r="I20" s="172"/>
      <c r="J20" s="172"/>
      <c r="K20" s="172"/>
      <c r="L20" s="172"/>
      <c r="M20" s="172"/>
      <c r="N20" s="352">
        <v>23</v>
      </c>
      <c r="O20" s="352"/>
      <c r="P20" s="172"/>
      <c r="Q20" s="172"/>
      <c r="R20" s="172"/>
      <c r="S20" s="172"/>
      <c r="T20" s="172"/>
      <c r="U20" s="352">
        <v>35</v>
      </c>
      <c r="V20" s="352"/>
      <c r="W20" s="172"/>
      <c r="X20" s="172"/>
      <c r="Y20" s="172"/>
      <c r="Z20" s="172"/>
      <c r="AA20" s="172"/>
      <c r="AB20" s="352">
        <v>25</v>
      </c>
      <c r="AC20" s="352">
        <v>5</v>
      </c>
      <c r="AD20" s="172"/>
      <c r="AE20" s="172"/>
      <c r="AF20" s="172">
        <v>4</v>
      </c>
      <c r="AG20" s="172"/>
    </row>
    <row r="21" spans="1:33" ht="12" customHeight="1" thickBot="1" x14ac:dyDescent="0.35">
      <c r="A21" s="700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  <c r="AG21" s="663"/>
    </row>
    <row r="22" spans="1:33" x14ac:dyDescent="0.3">
      <c r="A22" s="470" t="s">
        <v>187</v>
      </c>
      <c r="B22" s="685"/>
      <c r="C22" s="171"/>
      <c r="D22" s="172"/>
      <c r="E22" s="172"/>
      <c r="F22" s="172"/>
      <c r="G22" s="352"/>
      <c r="H22" s="352"/>
      <c r="I22" s="172"/>
      <c r="J22" s="172"/>
      <c r="K22" s="172"/>
      <c r="L22" s="172"/>
      <c r="M22" s="172"/>
      <c r="N22" s="352"/>
      <c r="O22" s="352"/>
      <c r="P22" s="172"/>
      <c r="Q22" s="172"/>
      <c r="R22" s="172"/>
      <c r="S22" s="172"/>
      <c r="T22" s="172"/>
      <c r="U22" s="352"/>
      <c r="V22" s="352"/>
      <c r="W22" s="172"/>
      <c r="X22" s="172"/>
      <c r="Y22" s="172"/>
      <c r="Z22" s="172">
        <v>27</v>
      </c>
      <c r="AA22" s="172"/>
      <c r="AB22" s="352"/>
      <c r="AC22" s="352"/>
      <c r="AD22" s="172"/>
      <c r="AE22" s="172"/>
      <c r="AF22" s="172"/>
      <c r="AG22" s="172"/>
    </row>
    <row r="23" spans="1:33" x14ac:dyDescent="0.3">
      <c r="A23" s="470" t="s">
        <v>180</v>
      </c>
      <c r="B23" s="685"/>
      <c r="C23" s="171"/>
      <c r="D23" s="172"/>
      <c r="E23" s="172"/>
      <c r="F23" s="172"/>
      <c r="G23" s="352"/>
      <c r="H23" s="352"/>
      <c r="I23" s="172"/>
      <c r="J23" s="172"/>
      <c r="K23" s="172"/>
      <c r="L23" s="172"/>
      <c r="M23" s="172"/>
      <c r="N23" s="352"/>
      <c r="O23" s="352"/>
      <c r="P23" s="172"/>
      <c r="Q23" s="172"/>
      <c r="R23" s="172"/>
      <c r="S23" s="172"/>
      <c r="T23" s="172"/>
      <c r="U23" s="352"/>
      <c r="V23" s="352"/>
      <c r="W23" s="172"/>
      <c r="X23" s="172"/>
      <c r="Y23" s="172">
        <v>26</v>
      </c>
      <c r="Z23" s="172"/>
      <c r="AA23" s="172"/>
      <c r="AB23" s="352"/>
      <c r="AC23" s="352"/>
      <c r="AD23" s="172"/>
      <c r="AE23" s="172"/>
      <c r="AF23" s="172"/>
      <c r="AG23" s="172"/>
    </row>
    <row r="24" spans="1:33" x14ac:dyDescent="0.3">
      <c r="A24" s="470" t="s">
        <v>184</v>
      </c>
      <c r="B24" s="685"/>
      <c r="C24" s="171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72"/>
      <c r="U24" s="352"/>
      <c r="V24" s="352"/>
      <c r="W24" s="172">
        <v>24</v>
      </c>
      <c r="X24" s="172"/>
      <c r="Y24" s="172">
        <v>25</v>
      </c>
      <c r="Z24" s="172"/>
      <c r="AA24" s="172"/>
      <c r="AB24" s="352"/>
      <c r="AC24" s="352"/>
      <c r="AD24" s="172"/>
      <c r="AE24" s="172"/>
      <c r="AF24" s="172"/>
      <c r="AG24" s="172"/>
    </row>
    <row r="25" spans="1:33" x14ac:dyDescent="0.3">
      <c r="A25" s="470" t="s">
        <v>181</v>
      </c>
      <c r="B25" s="685"/>
      <c r="C25" s="171">
        <v>10</v>
      </c>
      <c r="D25" s="172"/>
      <c r="E25" s="172">
        <v>22</v>
      </c>
      <c r="F25" s="172"/>
      <c r="G25" s="352"/>
      <c r="H25" s="352"/>
      <c r="I25" s="172"/>
      <c r="J25" s="172"/>
      <c r="K25" s="172"/>
      <c r="L25" s="172"/>
      <c r="M25" s="172"/>
      <c r="N25" s="352"/>
      <c r="O25" s="352"/>
      <c r="P25" s="172"/>
      <c r="Q25" s="172">
        <v>10</v>
      </c>
      <c r="R25" s="172"/>
      <c r="S25" s="172"/>
      <c r="T25" s="172"/>
      <c r="U25" s="352"/>
      <c r="V25" s="352"/>
      <c r="W25" s="172"/>
      <c r="X25" s="172"/>
      <c r="Y25" s="172"/>
      <c r="Z25" s="172"/>
      <c r="AA25" s="172"/>
      <c r="AB25" s="352"/>
      <c r="AC25" s="352"/>
      <c r="AD25" s="172"/>
      <c r="AE25" s="172"/>
      <c r="AF25" s="172"/>
      <c r="AG25" s="172"/>
    </row>
    <row r="26" spans="1:33" x14ac:dyDescent="0.3">
      <c r="A26" s="470" t="s">
        <v>182</v>
      </c>
      <c r="B26" s="685"/>
      <c r="C26" s="171"/>
      <c r="D26" s="172"/>
      <c r="E26" s="172"/>
      <c r="F26" s="172"/>
      <c r="G26" s="352"/>
      <c r="H26" s="352"/>
      <c r="I26" s="172"/>
      <c r="J26" s="172"/>
      <c r="K26" s="172"/>
      <c r="L26" s="172"/>
      <c r="M26" s="172"/>
      <c r="N26" s="352"/>
      <c r="O26" s="352"/>
      <c r="P26" s="172"/>
      <c r="Q26" s="172">
        <v>57</v>
      </c>
      <c r="R26" s="172"/>
      <c r="S26" s="172"/>
      <c r="T26" s="172"/>
      <c r="U26" s="352"/>
      <c r="V26" s="352"/>
      <c r="W26" s="172"/>
      <c r="X26" s="172">
        <v>57</v>
      </c>
      <c r="Y26" s="172"/>
      <c r="Z26" s="172"/>
      <c r="AA26" s="172"/>
      <c r="AB26" s="352"/>
      <c r="AC26" s="352"/>
      <c r="AD26" s="172"/>
      <c r="AE26" s="172"/>
      <c r="AF26" s="172"/>
      <c r="AG26" s="172"/>
    </row>
    <row r="27" spans="1:33" x14ac:dyDescent="0.3">
      <c r="A27" s="470" t="s">
        <v>183</v>
      </c>
      <c r="B27" s="685"/>
      <c r="C27" s="171"/>
      <c r="D27" s="172"/>
      <c r="E27" s="172"/>
      <c r="F27" s="172"/>
      <c r="G27" s="352"/>
      <c r="H27" s="352"/>
      <c r="I27" s="172"/>
      <c r="J27" s="172"/>
      <c r="K27" s="172"/>
      <c r="L27" s="172"/>
      <c r="M27" s="172"/>
      <c r="N27" s="352"/>
      <c r="O27" s="352"/>
      <c r="P27" s="172"/>
      <c r="Q27" s="172"/>
      <c r="R27" s="172"/>
      <c r="S27" s="172">
        <v>20</v>
      </c>
      <c r="T27" s="172"/>
      <c r="U27" s="352"/>
      <c r="V27" s="352"/>
      <c r="W27" s="172"/>
      <c r="X27" s="172"/>
      <c r="Y27" s="172"/>
      <c r="Z27" s="172"/>
      <c r="AA27" s="172"/>
      <c r="AB27" s="352"/>
      <c r="AC27" s="352"/>
      <c r="AD27" s="172"/>
      <c r="AE27" s="172"/>
      <c r="AF27" s="172"/>
      <c r="AG27" s="172"/>
    </row>
    <row r="28" spans="1:33" ht="12" customHeight="1" thickBot="1" x14ac:dyDescent="0.35">
      <c r="A28" s="700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  <c r="AG28" s="663"/>
    </row>
    <row r="29" spans="1:33" x14ac:dyDescent="0.3">
      <c r="A29" s="467" t="s">
        <v>70</v>
      </c>
      <c r="B29" s="671"/>
      <c r="C29" s="169"/>
      <c r="D29" s="170"/>
      <c r="E29" s="304"/>
      <c r="F29" s="170"/>
      <c r="G29" s="351"/>
      <c r="H29" s="351"/>
      <c r="I29" s="170"/>
      <c r="J29" s="170"/>
      <c r="K29" s="170"/>
      <c r="L29" s="170">
        <v>2</v>
      </c>
      <c r="M29" s="170"/>
      <c r="N29" s="351"/>
      <c r="O29" s="351"/>
      <c r="P29" s="170"/>
      <c r="Q29" s="170"/>
      <c r="R29" s="170"/>
      <c r="S29" s="170">
        <v>2</v>
      </c>
      <c r="T29" s="183"/>
      <c r="U29" s="351"/>
      <c r="V29" s="351">
        <v>2</v>
      </c>
      <c r="W29" s="183">
        <v>4</v>
      </c>
      <c r="X29" s="170"/>
      <c r="Y29" s="170"/>
      <c r="Z29" s="183">
        <v>1</v>
      </c>
      <c r="AA29" s="183">
        <v>2</v>
      </c>
      <c r="AB29" s="351"/>
      <c r="AC29" s="351"/>
      <c r="AD29" s="183"/>
      <c r="AE29" s="170"/>
      <c r="AF29" s="170"/>
      <c r="AG29" s="170">
        <v>4</v>
      </c>
    </row>
    <row r="30" spans="1:33" ht="15" thickBot="1" x14ac:dyDescent="0.35">
      <c r="A30" s="469" t="s">
        <v>73</v>
      </c>
      <c r="B30" s="672"/>
      <c r="C30" s="173"/>
      <c r="D30" s="174"/>
      <c r="E30" s="174"/>
      <c r="F30" s="174"/>
      <c r="G30" s="353"/>
      <c r="H30" s="353"/>
      <c r="I30" s="174"/>
      <c r="J30" s="174"/>
      <c r="K30" s="174"/>
      <c r="L30" s="174">
        <v>2</v>
      </c>
      <c r="M30" s="174"/>
      <c r="N30" s="353"/>
      <c r="O30" s="353"/>
      <c r="P30" s="174"/>
      <c r="Q30" s="174"/>
      <c r="R30" s="174"/>
      <c r="S30" s="174">
        <v>2</v>
      </c>
      <c r="T30" s="189"/>
      <c r="U30" s="353"/>
      <c r="V30" s="353"/>
      <c r="W30" s="189">
        <v>5</v>
      </c>
      <c r="X30" s="174"/>
      <c r="Y30" s="174"/>
      <c r="Z30" s="189"/>
      <c r="AA30" s="189">
        <v>2</v>
      </c>
      <c r="AB30" s="353"/>
      <c r="AC30" s="353"/>
      <c r="AD30" s="189"/>
      <c r="AE30" s="174"/>
      <c r="AF30" s="174"/>
      <c r="AG30" s="174">
        <v>5</v>
      </c>
    </row>
    <row r="31" spans="1:33" ht="12" customHeight="1" thickBot="1" x14ac:dyDescent="0.35">
      <c r="A31" s="701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3"/>
      <c r="AG31" s="573"/>
    </row>
    <row r="32" spans="1:33" ht="16.5" customHeight="1" thickBot="1" x14ac:dyDescent="0.35">
      <c r="A32" s="702" t="s">
        <v>71</v>
      </c>
      <c r="B32" s="674"/>
      <c r="C32" s="602"/>
      <c r="D32" s="603"/>
      <c r="E32" s="581"/>
      <c r="F32" s="603"/>
      <c r="G32" s="613"/>
      <c r="H32" s="613"/>
      <c r="I32" s="603"/>
      <c r="J32" s="603"/>
      <c r="K32" s="603"/>
      <c r="L32" s="603"/>
      <c r="M32" s="603"/>
      <c r="N32" s="613"/>
      <c r="O32" s="613"/>
      <c r="P32" s="603"/>
      <c r="Q32" s="603"/>
      <c r="R32" s="603"/>
      <c r="S32" s="603"/>
      <c r="T32" s="603"/>
      <c r="U32" s="613"/>
      <c r="V32" s="613"/>
      <c r="W32" s="603"/>
      <c r="X32" s="603"/>
      <c r="Y32" s="603"/>
      <c r="Z32" s="603"/>
      <c r="AA32" s="603"/>
      <c r="AB32" s="613"/>
      <c r="AC32" s="613"/>
      <c r="AD32" s="603"/>
      <c r="AE32" s="603"/>
      <c r="AF32" s="603"/>
      <c r="AG32" s="603"/>
    </row>
    <row r="33" spans="1:33" ht="12" customHeight="1" thickBot="1" x14ac:dyDescent="0.35">
      <c r="A33" s="703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3"/>
      <c r="AG33" s="573"/>
    </row>
    <row r="34" spans="1:33" x14ac:dyDescent="0.3">
      <c r="A34" s="475" t="s">
        <v>14</v>
      </c>
      <c r="B34" s="676"/>
      <c r="C34" s="169"/>
      <c r="D34" s="170"/>
      <c r="E34" s="170"/>
      <c r="F34" s="170"/>
      <c r="G34" s="351">
        <v>1</v>
      </c>
      <c r="H34" s="351">
        <v>1</v>
      </c>
      <c r="I34" s="170"/>
      <c r="J34" s="170"/>
      <c r="K34" s="170"/>
      <c r="L34" s="170"/>
      <c r="M34" s="170"/>
      <c r="N34" s="351"/>
      <c r="O34" s="351"/>
      <c r="P34" s="170"/>
      <c r="Q34" s="170"/>
      <c r="R34" s="170"/>
      <c r="S34" s="170"/>
      <c r="T34" s="183"/>
      <c r="U34" s="351">
        <v>1</v>
      </c>
      <c r="V34" s="351"/>
      <c r="W34" s="183"/>
      <c r="X34" s="170"/>
      <c r="Y34" s="170"/>
      <c r="Z34" s="183"/>
      <c r="AA34" s="183"/>
      <c r="AB34" s="351"/>
      <c r="AC34" s="351">
        <v>3</v>
      </c>
      <c r="AD34" s="183"/>
      <c r="AE34" s="170"/>
      <c r="AF34" s="170">
        <v>1</v>
      </c>
      <c r="AG34" s="170"/>
    </row>
    <row r="35" spans="1:33" x14ac:dyDescent="0.3">
      <c r="A35" s="470" t="s">
        <v>15</v>
      </c>
      <c r="B35" s="677"/>
      <c r="C35" s="171"/>
      <c r="D35" s="172"/>
      <c r="E35" s="172"/>
      <c r="F35" s="172"/>
      <c r="G35" s="352"/>
      <c r="H35" s="352"/>
      <c r="I35" s="172"/>
      <c r="J35" s="172"/>
      <c r="K35" s="172"/>
      <c r="L35" s="172"/>
      <c r="M35" s="172"/>
      <c r="N35" s="352"/>
      <c r="O35" s="352"/>
      <c r="P35" s="172"/>
      <c r="Q35" s="172"/>
      <c r="R35" s="172"/>
      <c r="S35" s="172"/>
      <c r="T35" s="186"/>
      <c r="U35" s="352"/>
      <c r="V35" s="352"/>
      <c r="W35" s="186"/>
      <c r="X35" s="172"/>
      <c r="Y35" s="172"/>
      <c r="Z35" s="186"/>
      <c r="AA35" s="186"/>
      <c r="AB35" s="352"/>
      <c r="AC35" s="352"/>
      <c r="AD35" s="186"/>
      <c r="AE35" s="172"/>
      <c r="AF35" s="172"/>
      <c r="AG35" s="172"/>
    </row>
    <row r="36" spans="1:33" ht="15" thickBot="1" x14ac:dyDescent="0.35">
      <c r="A36" s="476" t="s">
        <v>16</v>
      </c>
      <c r="B36" s="678"/>
      <c r="C36" s="173"/>
      <c r="D36" s="174"/>
      <c r="E36" s="174"/>
      <c r="F36" s="174"/>
      <c r="G36" s="353"/>
      <c r="H36" s="353"/>
      <c r="I36" s="174"/>
      <c r="J36" s="174"/>
      <c r="K36" s="174"/>
      <c r="L36" s="174"/>
      <c r="M36" s="174"/>
      <c r="N36" s="353"/>
      <c r="O36" s="353"/>
      <c r="P36" s="174"/>
      <c r="Q36" s="174"/>
      <c r="R36" s="174"/>
      <c r="S36" s="174"/>
      <c r="T36" s="189"/>
      <c r="U36" s="353"/>
      <c r="V36" s="353"/>
      <c r="W36" s="189"/>
      <c r="X36" s="174"/>
      <c r="Y36" s="174"/>
      <c r="Z36" s="189"/>
      <c r="AA36" s="189"/>
      <c r="AB36" s="353"/>
      <c r="AC36" s="353"/>
      <c r="AD36" s="189"/>
      <c r="AE36" s="174"/>
      <c r="AF36" s="174"/>
      <c r="AG36" s="174"/>
    </row>
    <row r="37" spans="1:33" ht="12" customHeight="1" thickBot="1" x14ac:dyDescent="0.35">
      <c r="A37" s="704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31.8" thickBot="1" x14ac:dyDescent="0.35">
      <c r="A38" s="705" t="s">
        <v>42</v>
      </c>
      <c r="B38" s="680">
        <f>SUM(C38:AG38)</f>
        <v>3792</v>
      </c>
      <c r="C38" s="123">
        <f t="shared" ref="C38:AG38" si="0">SUM(C3:C37)</f>
        <v>40</v>
      </c>
      <c r="D38" s="123">
        <f t="shared" si="0"/>
        <v>18</v>
      </c>
      <c r="E38" s="123">
        <f t="shared" si="0"/>
        <v>73</v>
      </c>
      <c r="F38" s="123">
        <f t="shared" si="0"/>
        <v>48</v>
      </c>
      <c r="G38" s="123">
        <f t="shared" si="0"/>
        <v>96</v>
      </c>
      <c r="H38" s="123">
        <f t="shared" si="0"/>
        <v>238</v>
      </c>
      <c r="I38" s="123">
        <f t="shared" si="0"/>
        <v>31</v>
      </c>
      <c r="J38" s="123">
        <f t="shared" si="0"/>
        <v>67</v>
      </c>
      <c r="K38" s="123">
        <f t="shared" si="0"/>
        <v>108</v>
      </c>
      <c r="L38" s="123">
        <f t="shared" si="0"/>
        <v>65</v>
      </c>
      <c r="M38" s="123">
        <f t="shared" si="0"/>
        <v>49</v>
      </c>
      <c r="N38" s="123">
        <f t="shared" si="0"/>
        <v>86</v>
      </c>
      <c r="O38" s="123">
        <f t="shared" si="0"/>
        <v>44</v>
      </c>
      <c r="P38" s="123">
        <f t="shared" si="0"/>
        <v>162</v>
      </c>
      <c r="Q38" s="123">
        <f t="shared" si="0"/>
        <v>116</v>
      </c>
      <c r="R38" s="123">
        <f t="shared" si="0"/>
        <v>111</v>
      </c>
      <c r="S38" s="123">
        <f t="shared" si="0"/>
        <v>119</v>
      </c>
      <c r="T38" s="123">
        <f t="shared" si="0"/>
        <v>86</v>
      </c>
      <c r="U38" s="123">
        <f t="shared" si="0"/>
        <v>129</v>
      </c>
      <c r="V38" s="123">
        <f t="shared" si="0"/>
        <v>134</v>
      </c>
      <c r="W38" s="123">
        <f t="shared" si="0"/>
        <v>195</v>
      </c>
      <c r="X38" s="123">
        <f t="shared" si="0"/>
        <v>119</v>
      </c>
      <c r="Y38" s="123">
        <f t="shared" si="0"/>
        <v>177</v>
      </c>
      <c r="Z38" s="123">
        <f t="shared" si="0"/>
        <v>165</v>
      </c>
      <c r="AA38" s="123">
        <f t="shared" si="0"/>
        <v>174</v>
      </c>
      <c r="AB38" s="123">
        <f t="shared" si="0"/>
        <v>90</v>
      </c>
      <c r="AC38" s="123">
        <f t="shared" si="0"/>
        <v>203</v>
      </c>
      <c r="AD38" s="123">
        <f t="shared" si="0"/>
        <v>135</v>
      </c>
      <c r="AE38" s="436">
        <f t="shared" si="0"/>
        <v>282</v>
      </c>
      <c r="AF38" s="436">
        <f t="shared" si="0"/>
        <v>308</v>
      </c>
      <c r="AG38" s="436">
        <f t="shared" si="0"/>
        <v>124</v>
      </c>
    </row>
    <row r="39" spans="1:33" x14ac:dyDescent="0.3">
      <c r="A39" s="467" t="s">
        <v>120</v>
      </c>
      <c r="B39" s="681"/>
      <c r="C39" s="169"/>
      <c r="D39" s="170"/>
      <c r="E39" s="170"/>
      <c r="F39" s="170"/>
      <c r="G39" s="351">
        <v>11</v>
      </c>
      <c r="H39" s="351">
        <v>12</v>
      </c>
      <c r="I39" s="170"/>
      <c r="J39" s="170"/>
      <c r="K39" s="170"/>
      <c r="L39" s="170"/>
      <c r="M39" s="170"/>
      <c r="N39" s="351">
        <v>8</v>
      </c>
      <c r="O39" s="351">
        <v>12</v>
      </c>
      <c r="P39" s="170"/>
      <c r="Q39" s="170"/>
      <c r="R39" s="170"/>
      <c r="S39" s="170"/>
      <c r="T39" s="170"/>
      <c r="U39" s="351"/>
      <c r="V39" s="351"/>
      <c r="W39" s="170"/>
      <c r="X39" s="170"/>
      <c r="Y39" s="170"/>
      <c r="Z39" s="170">
        <v>22</v>
      </c>
      <c r="AA39" s="170"/>
      <c r="AB39" s="351"/>
      <c r="AC39" s="351">
        <v>17</v>
      </c>
      <c r="AD39" s="183"/>
      <c r="AE39" s="170">
        <v>7</v>
      </c>
      <c r="AF39" s="170"/>
      <c r="AG39" s="170"/>
    </row>
    <row r="40" spans="1:33" x14ac:dyDescent="0.3">
      <c r="A40" s="468" t="s">
        <v>7</v>
      </c>
      <c r="B40" s="682"/>
      <c r="C40" s="171"/>
      <c r="D40" s="172">
        <v>16</v>
      </c>
      <c r="E40" s="172"/>
      <c r="F40" s="172">
        <v>9</v>
      </c>
      <c r="G40" s="352">
        <v>7</v>
      </c>
      <c r="H40" s="352">
        <v>17</v>
      </c>
      <c r="I40" s="172"/>
      <c r="J40" s="172"/>
      <c r="K40" s="172"/>
      <c r="L40" s="172"/>
      <c r="M40" s="172"/>
      <c r="N40" s="352">
        <v>8</v>
      </c>
      <c r="O40" s="352"/>
      <c r="P40" s="172"/>
      <c r="Q40" s="172"/>
      <c r="R40" s="172"/>
      <c r="S40" s="172"/>
      <c r="T40" s="172"/>
      <c r="U40" s="352"/>
      <c r="V40" s="352"/>
      <c r="W40" s="172"/>
      <c r="X40" s="172"/>
      <c r="Y40" s="172"/>
      <c r="Z40" s="172"/>
      <c r="AA40" s="172"/>
      <c r="AB40" s="352"/>
      <c r="AC40" s="352">
        <v>5</v>
      </c>
      <c r="AD40" s="172"/>
      <c r="AE40" s="172"/>
      <c r="AF40" s="172"/>
      <c r="AG40" s="172"/>
    </row>
    <row r="41" spans="1:33" x14ac:dyDescent="0.3">
      <c r="A41" s="468" t="s">
        <v>140</v>
      </c>
      <c r="B41" s="682"/>
      <c r="C41" s="171"/>
      <c r="D41" s="172"/>
      <c r="E41" s="172"/>
      <c r="F41" s="172"/>
      <c r="G41" s="352"/>
      <c r="H41" s="352"/>
      <c r="I41" s="172"/>
      <c r="J41" s="172"/>
      <c r="K41" s="172"/>
      <c r="L41" s="172"/>
      <c r="M41" s="172"/>
      <c r="N41" s="352"/>
      <c r="O41" s="352"/>
      <c r="P41" s="172"/>
      <c r="Q41" s="172"/>
      <c r="R41" s="172"/>
      <c r="S41" s="172"/>
      <c r="T41" s="172"/>
      <c r="U41" s="352">
        <v>23</v>
      </c>
      <c r="V41" s="352"/>
      <c r="W41" s="172"/>
      <c r="X41" s="172"/>
      <c r="Y41" s="172"/>
      <c r="Z41" s="172"/>
      <c r="AA41" s="172"/>
      <c r="AB41" s="352"/>
      <c r="AC41" s="352"/>
      <c r="AD41" s="186"/>
      <c r="AE41" s="172"/>
      <c r="AF41" s="172"/>
      <c r="AG41" s="172"/>
    </row>
    <row r="42" spans="1:33" x14ac:dyDescent="0.3">
      <c r="A42" s="468" t="s">
        <v>6</v>
      </c>
      <c r="B42" s="682"/>
      <c r="C42" s="171"/>
      <c r="D42" s="172"/>
      <c r="E42" s="172"/>
      <c r="F42" s="172"/>
      <c r="G42" s="352">
        <v>2</v>
      </c>
      <c r="H42" s="352">
        <v>6</v>
      </c>
      <c r="I42" s="172"/>
      <c r="J42" s="172"/>
      <c r="K42" s="172"/>
      <c r="L42" s="172">
        <v>5</v>
      </c>
      <c r="M42" s="172"/>
      <c r="N42" s="352">
        <v>21</v>
      </c>
      <c r="O42" s="352"/>
      <c r="P42" s="172"/>
      <c r="Q42" s="172"/>
      <c r="R42" s="172">
        <v>2</v>
      </c>
      <c r="S42" s="172"/>
      <c r="T42" s="172"/>
      <c r="U42" s="352"/>
      <c r="V42" s="352">
        <v>19</v>
      </c>
      <c r="W42" s="172"/>
      <c r="X42" s="172">
        <v>28</v>
      </c>
      <c r="Y42" s="172"/>
      <c r="Z42" s="172">
        <v>5</v>
      </c>
      <c r="AA42" s="172"/>
      <c r="AB42" s="352">
        <v>29</v>
      </c>
      <c r="AC42" s="352">
        <v>17</v>
      </c>
      <c r="AD42" s="186">
        <v>36</v>
      </c>
      <c r="AE42" s="172">
        <v>46</v>
      </c>
      <c r="AF42" s="172">
        <v>15</v>
      </c>
      <c r="AG42" s="172">
        <v>18</v>
      </c>
    </row>
    <row r="43" spans="1:33" x14ac:dyDescent="0.3">
      <c r="A43" s="468" t="s">
        <v>121</v>
      </c>
      <c r="B43" s="682"/>
      <c r="C43" s="171"/>
      <c r="D43" s="172"/>
      <c r="E43" s="172"/>
      <c r="F43" s="172">
        <v>22</v>
      </c>
      <c r="G43" s="352">
        <v>8</v>
      </c>
      <c r="H43" s="352">
        <v>41</v>
      </c>
      <c r="I43" s="172"/>
      <c r="J43" s="172"/>
      <c r="K43" s="172"/>
      <c r="L43" s="172"/>
      <c r="M43" s="172"/>
      <c r="N43" s="352"/>
      <c r="O43" s="352"/>
      <c r="P43" s="172"/>
      <c r="Q43" s="172"/>
      <c r="R43" s="172"/>
      <c r="S43" s="172"/>
      <c r="T43" s="172"/>
      <c r="U43" s="352">
        <v>11</v>
      </c>
      <c r="V43" s="352"/>
      <c r="W43" s="172"/>
      <c r="X43" s="172"/>
      <c r="Y43" s="172">
        <v>1</v>
      </c>
      <c r="Z43" s="172"/>
      <c r="AA43" s="172"/>
      <c r="AB43" s="352"/>
      <c r="AC43" s="352">
        <v>3</v>
      </c>
      <c r="AD43" s="186"/>
      <c r="AE43" s="172"/>
      <c r="AF43" s="172"/>
      <c r="AG43" s="172"/>
    </row>
    <row r="44" spans="1:33" x14ac:dyDescent="0.3">
      <c r="A44" s="468" t="s">
        <v>8</v>
      </c>
      <c r="B44" s="682"/>
      <c r="C44" s="171"/>
      <c r="D44" s="172"/>
      <c r="E44" s="172">
        <v>5</v>
      </c>
      <c r="F44" s="172"/>
      <c r="G44" s="352">
        <v>1</v>
      </c>
      <c r="H44" s="352">
        <v>25</v>
      </c>
      <c r="I44" s="172"/>
      <c r="J44" s="172"/>
      <c r="K44" s="172"/>
      <c r="L44" s="172"/>
      <c r="M44" s="172"/>
      <c r="N44" s="352"/>
      <c r="O44" s="352"/>
      <c r="P44" s="172"/>
      <c r="Q44" s="172"/>
      <c r="R44" s="172"/>
      <c r="S44" s="172"/>
      <c r="T44" s="172"/>
      <c r="U44" s="352"/>
      <c r="V44" s="352">
        <v>2</v>
      </c>
      <c r="W44" s="172"/>
      <c r="X44" s="172"/>
      <c r="Y44" s="172"/>
      <c r="Z44" s="172"/>
      <c r="AA44" s="172"/>
      <c r="AB44" s="352"/>
      <c r="AC44" s="352"/>
      <c r="AD44" s="172"/>
      <c r="AE44" s="172"/>
      <c r="AF44" s="172"/>
      <c r="AG44" s="172"/>
    </row>
    <row r="45" spans="1:33" x14ac:dyDescent="0.3">
      <c r="A45" s="468" t="s">
        <v>18</v>
      </c>
      <c r="B45" s="682"/>
      <c r="C45" s="171">
        <v>1</v>
      </c>
      <c r="D45" s="172"/>
      <c r="E45" s="172"/>
      <c r="F45" s="172"/>
      <c r="G45" s="352"/>
      <c r="H45" s="352"/>
      <c r="I45" s="172"/>
      <c r="J45" s="172"/>
      <c r="K45" s="172"/>
      <c r="L45" s="172"/>
      <c r="M45" s="172"/>
      <c r="N45" s="352">
        <v>12</v>
      </c>
      <c r="O45" s="352">
        <v>3</v>
      </c>
      <c r="P45" s="172"/>
      <c r="Q45" s="172"/>
      <c r="R45" s="172"/>
      <c r="S45" s="172"/>
      <c r="T45" s="172"/>
      <c r="U45" s="352"/>
      <c r="V45" s="352">
        <v>7</v>
      </c>
      <c r="W45" s="172"/>
      <c r="X45" s="172"/>
      <c r="Y45" s="172"/>
      <c r="Z45" s="172"/>
      <c r="AA45" s="172"/>
      <c r="AB45" s="352"/>
      <c r="AC45" s="352"/>
      <c r="AD45" s="172">
        <v>19</v>
      </c>
      <c r="AE45" s="172"/>
      <c r="AF45" s="172"/>
      <c r="AG45" s="172"/>
    </row>
    <row r="46" spans="1:33" x14ac:dyDescent="0.3">
      <c r="A46" s="468" t="s">
        <v>138</v>
      </c>
      <c r="B46" s="682"/>
      <c r="C46" s="171"/>
      <c r="D46" s="172"/>
      <c r="E46" s="172"/>
      <c r="F46" s="172"/>
      <c r="G46" s="352"/>
      <c r="H46" s="352"/>
      <c r="I46" s="172"/>
      <c r="J46" s="172"/>
      <c r="K46" s="172"/>
      <c r="L46" s="172"/>
      <c r="M46" s="172"/>
      <c r="N46" s="352">
        <v>2</v>
      </c>
      <c r="O46" s="352"/>
      <c r="P46" s="172"/>
      <c r="Q46" s="172"/>
      <c r="R46" s="172"/>
      <c r="S46" s="172"/>
      <c r="T46" s="172"/>
      <c r="U46" s="352"/>
      <c r="V46" s="352">
        <v>5</v>
      </c>
      <c r="W46" s="172"/>
      <c r="X46" s="172"/>
      <c r="Y46" s="172"/>
      <c r="Z46" s="172"/>
      <c r="AA46" s="172"/>
      <c r="AB46" s="352"/>
      <c r="AC46" s="352"/>
      <c r="AD46" s="186"/>
      <c r="AE46" s="172"/>
      <c r="AF46" s="172"/>
      <c r="AG46" s="172"/>
    </row>
    <row r="47" spans="1:33" x14ac:dyDescent="0.3">
      <c r="A47" s="468" t="s">
        <v>185</v>
      </c>
      <c r="B47" s="682"/>
      <c r="C47" s="171"/>
      <c r="D47" s="172"/>
      <c r="E47" s="172"/>
      <c r="F47" s="172"/>
      <c r="G47" s="352"/>
      <c r="H47" s="352"/>
      <c r="I47" s="172"/>
      <c r="J47" s="172"/>
      <c r="K47" s="172"/>
      <c r="L47" s="172"/>
      <c r="M47" s="172"/>
      <c r="N47" s="352"/>
      <c r="O47" s="352"/>
      <c r="P47" s="172"/>
      <c r="Q47" s="172"/>
      <c r="R47" s="172"/>
      <c r="S47" s="172"/>
      <c r="T47" s="172"/>
      <c r="U47" s="352"/>
      <c r="V47" s="352"/>
      <c r="W47" s="172"/>
      <c r="X47" s="172"/>
      <c r="Y47" s="172">
        <v>4</v>
      </c>
      <c r="Z47" s="172">
        <v>5</v>
      </c>
      <c r="AA47" s="172"/>
      <c r="AB47" s="352"/>
      <c r="AC47" s="352"/>
      <c r="AD47" s="186"/>
      <c r="AE47" s="172"/>
      <c r="AF47" s="172"/>
      <c r="AG47" s="172"/>
    </row>
    <row r="48" spans="1:33" ht="15" thickBot="1" x14ac:dyDescent="0.35">
      <c r="A48" s="468" t="s">
        <v>110</v>
      </c>
      <c r="B48" s="682"/>
      <c r="C48" s="171"/>
      <c r="D48" s="172"/>
      <c r="E48" s="172"/>
      <c r="F48" s="172"/>
      <c r="G48" s="352">
        <v>11</v>
      </c>
      <c r="H48" s="352"/>
      <c r="I48" s="172"/>
      <c r="J48" s="172"/>
      <c r="K48" s="172">
        <v>10</v>
      </c>
      <c r="L48" s="172"/>
      <c r="M48" s="172">
        <v>2</v>
      </c>
      <c r="N48" s="352"/>
      <c r="O48" s="352"/>
      <c r="P48" s="172"/>
      <c r="Q48" s="172"/>
      <c r="R48" s="172"/>
      <c r="S48" s="172"/>
      <c r="T48" s="172">
        <v>4</v>
      </c>
      <c r="U48" s="352">
        <v>26</v>
      </c>
      <c r="V48" s="352"/>
      <c r="W48" s="172">
        <v>25</v>
      </c>
      <c r="X48" s="172"/>
      <c r="Y48" s="172"/>
      <c r="Z48" s="172"/>
      <c r="AA48" s="172"/>
      <c r="AB48" s="352">
        <v>4</v>
      </c>
      <c r="AC48" s="352">
        <v>9</v>
      </c>
      <c r="AD48" s="186"/>
      <c r="AE48" s="172">
        <v>21</v>
      </c>
      <c r="AF48" s="172">
        <v>31</v>
      </c>
      <c r="AG48" s="172">
        <v>4</v>
      </c>
    </row>
    <row r="49" spans="1:33" ht="15" thickBot="1" x14ac:dyDescent="0.35">
      <c r="A49" s="706"/>
      <c r="B49" s="683"/>
      <c r="C49" s="12">
        <f t="shared" ref="C49:AG49" si="1">SUM(C39:C48)</f>
        <v>1</v>
      </c>
      <c r="D49" s="13">
        <f t="shared" si="1"/>
        <v>16</v>
      </c>
      <c r="E49" s="13">
        <f t="shared" si="1"/>
        <v>5</v>
      </c>
      <c r="F49" s="13">
        <f t="shared" si="1"/>
        <v>31</v>
      </c>
      <c r="G49" s="13">
        <f t="shared" si="1"/>
        <v>40</v>
      </c>
      <c r="H49" s="13">
        <f t="shared" si="1"/>
        <v>101</v>
      </c>
      <c r="I49" s="13">
        <f t="shared" si="1"/>
        <v>0</v>
      </c>
      <c r="J49" s="13">
        <f t="shared" si="1"/>
        <v>0</v>
      </c>
      <c r="K49" s="13">
        <f t="shared" si="1"/>
        <v>10</v>
      </c>
      <c r="L49" s="13">
        <f t="shared" si="1"/>
        <v>5</v>
      </c>
      <c r="M49" s="13">
        <f t="shared" si="1"/>
        <v>2</v>
      </c>
      <c r="N49" s="13">
        <f t="shared" si="1"/>
        <v>51</v>
      </c>
      <c r="O49" s="13">
        <f t="shared" si="1"/>
        <v>15</v>
      </c>
      <c r="P49" s="13">
        <f t="shared" si="1"/>
        <v>0</v>
      </c>
      <c r="Q49" s="13">
        <f t="shared" si="1"/>
        <v>0</v>
      </c>
      <c r="R49" s="13">
        <f t="shared" si="1"/>
        <v>2</v>
      </c>
      <c r="S49" s="13">
        <f t="shared" si="1"/>
        <v>0</v>
      </c>
      <c r="T49" s="13">
        <f t="shared" si="1"/>
        <v>4</v>
      </c>
      <c r="U49" s="13">
        <f t="shared" si="1"/>
        <v>60</v>
      </c>
      <c r="V49" s="13">
        <f t="shared" si="1"/>
        <v>33</v>
      </c>
      <c r="W49" s="13">
        <f t="shared" si="1"/>
        <v>25</v>
      </c>
      <c r="X49" s="13">
        <f t="shared" si="1"/>
        <v>28</v>
      </c>
      <c r="Y49" s="13">
        <f t="shared" si="1"/>
        <v>5</v>
      </c>
      <c r="Z49" s="13">
        <f t="shared" si="1"/>
        <v>32</v>
      </c>
      <c r="AA49" s="13">
        <f t="shared" si="1"/>
        <v>0</v>
      </c>
      <c r="AB49" s="13">
        <f t="shared" si="1"/>
        <v>33</v>
      </c>
      <c r="AC49" s="13">
        <f t="shared" si="1"/>
        <v>51</v>
      </c>
      <c r="AD49" s="13">
        <f t="shared" si="1"/>
        <v>55</v>
      </c>
      <c r="AE49" s="13">
        <f t="shared" si="1"/>
        <v>74</v>
      </c>
      <c r="AF49" s="13">
        <f t="shared" si="1"/>
        <v>46</v>
      </c>
      <c r="AG49" s="13">
        <f t="shared" si="1"/>
        <v>22</v>
      </c>
    </row>
    <row r="50" spans="1:33" x14ac:dyDescent="0.3">
      <c r="A50" s="475" t="s">
        <v>109</v>
      </c>
      <c r="B50" s="684"/>
      <c r="C50" s="169"/>
      <c r="D50" s="170"/>
      <c r="E50" s="170"/>
      <c r="F50" s="170"/>
      <c r="G50" s="351"/>
      <c r="H50" s="351"/>
      <c r="I50" s="170"/>
      <c r="J50" s="170"/>
      <c r="K50" s="170"/>
      <c r="L50" s="170"/>
      <c r="M50" s="170"/>
      <c r="N50" s="351"/>
      <c r="O50" s="351"/>
      <c r="P50" s="170"/>
      <c r="Q50" s="170"/>
      <c r="R50" s="170"/>
      <c r="S50" s="170">
        <v>40</v>
      </c>
      <c r="T50" s="170"/>
      <c r="U50" s="351"/>
      <c r="V50" s="351"/>
      <c r="W50" s="170">
        <v>18</v>
      </c>
      <c r="X50" s="170"/>
      <c r="Y50" s="170"/>
      <c r="Z50" s="170"/>
      <c r="AA50" s="170"/>
      <c r="AB50" s="351"/>
      <c r="AC50" s="351"/>
      <c r="AD50" s="183"/>
      <c r="AE50" s="170"/>
      <c r="AF50" s="170"/>
      <c r="AG50" s="170"/>
    </row>
    <row r="51" spans="1:33" x14ac:dyDescent="0.3">
      <c r="A51" s="470" t="s">
        <v>23</v>
      </c>
      <c r="B51" s="685"/>
      <c r="C51" s="171"/>
      <c r="D51" s="172"/>
      <c r="E51" s="172"/>
      <c r="F51" s="172"/>
      <c r="G51" s="352"/>
      <c r="H51" s="352"/>
      <c r="I51" s="172"/>
      <c r="J51" s="172">
        <v>23</v>
      </c>
      <c r="K51" s="172">
        <v>35</v>
      </c>
      <c r="L51" s="172">
        <v>10</v>
      </c>
      <c r="M51" s="172"/>
      <c r="N51" s="352"/>
      <c r="O51" s="352"/>
      <c r="P51" s="172"/>
      <c r="Q51" s="172"/>
      <c r="R51" s="172">
        <v>21</v>
      </c>
      <c r="S51" s="172">
        <v>14</v>
      </c>
      <c r="T51" s="172">
        <v>28</v>
      </c>
      <c r="U51" s="352"/>
      <c r="V51" s="352"/>
      <c r="W51" s="172"/>
      <c r="X51" s="172"/>
      <c r="Y51" s="172"/>
      <c r="Z51" s="172"/>
      <c r="AA51" s="172"/>
      <c r="AB51" s="352"/>
      <c r="AC51" s="352"/>
      <c r="AD51" s="186"/>
      <c r="AE51" s="172"/>
      <c r="AF51" s="172"/>
      <c r="AG51" s="172"/>
    </row>
    <row r="52" spans="1:33" x14ac:dyDescent="0.3">
      <c r="A52" s="470" t="s">
        <v>21</v>
      </c>
      <c r="B52" s="685"/>
      <c r="C52" s="171"/>
      <c r="D52" s="172"/>
      <c r="E52" s="172"/>
      <c r="F52" s="172"/>
      <c r="G52" s="352"/>
      <c r="H52" s="352"/>
      <c r="I52" s="172"/>
      <c r="J52" s="172"/>
      <c r="K52" s="172">
        <v>40</v>
      </c>
      <c r="L52" s="172">
        <v>25</v>
      </c>
      <c r="M52" s="172"/>
      <c r="N52" s="352"/>
      <c r="O52" s="352"/>
      <c r="P52" s="172">
        <v>133</v>
      </c>
      <c r="Q52" s="172">
        <v>38</v>
      </c>
      <c r="R52" s="172">
        <v>79</v>
      </c>
      <c r="S52" s="172">
        <v>45</v>
      </c>
      <c r="T52" s="172"/>
      <c r="U52" s="352"/>
      <c r="V52" s="352"/>
      <c r="W52" s="172">
        <v>37</v>
      </c>
      <c r="X52" s="172"/>
      <c r="Y52" s="172">
        <v>55</v>
      </c>
      <c r="Z52" s="172"/>
      <c r="AA52" s="172"/>
      <c r="AB52" s="352"/>
      <c r="AC52" s="352"/>
      <c r="AD52" s="186"/>
      <c r="AE52" s="172"/>
      <c r="AF52" s="172"/>
      <c r="AG52" s="172"/>
    </row>
    <row r="53" spans="1:33" x14ac:dyDescent="0.3">
      <c r="A53" s="470" t="s">
        <v>19</v>
      </c>
      <c r="B53" s="685"/>
      <c r="C53" s="171">
        <v>11</v>
      </c>
      <c r="D53" s="172"/>
      <c r="E53" s="172"/>
      <c r="F53" s="172"/>
      <c r="G53" s="352"/>
      <c r="H53" s="352"/>
      <c r="I53" s="172"/>
      <c r="J53" s="172">
        <v>23</v>
      </c>
      <c r="K53" s="172">
        <v>42</v>
      </c>
      <c r="L53" s="172"/>
      <c r="M53" s="172">
        <v>35</v>
      </c>
      <c r="N53" s="352"/>
      <c r="O53" s="352"/>
      <c r="P53" s="172"/>
      <c r="Q53" s="172"/>
      <c r="R53" s="172">
        <v>48</v>
      </c>
      <c r="S53" s="172">
        <v>40</v>
      </c>
      <c r="T53" s="172">
        <v>45</v>
      </c>
      <c r="U53" s="352"/>
      <c r="V53" s="352"/>
      <c r="W53" s="172">
        <v>16</v>
      </c>
      <c r="X53" s="172"/>
      <c r="Y53" s="172">
        <v>55</v>
      </c>
      <c r="Z53" s="172"/>
      <c r="AA53" s="172"/>
      <c r="AB53" s="352"/>
      <c r="AC53" s="352"/>
      <c r="AD53" s="186"/>
      <c r="AE53" s="172"/>
      <c r="AF53" s="172"/>
      <c r="AG53" s="172"/>
    </row>
    <row r="54" spans="1:33" x14ac:dyDescent="0.3">
      <c r="A54" s="470" t="s">
        <v>119</v>
      </c>
      <c r="B54" s="685"/>
      <c r="C54" s="171"/>
      <c r="D54" s="172"/>
      <c r="E54" s="172"/>
      <c r="F54" s="172"/>
      <c r="G54" s="352"/>
      <c r="H54" s="352"/>
      <c r="I54" s="172"/>
      <c r="J54" s="172"/>
      <c r="K54" s="172"/>
      <c r="L54" s="172"/>
      <c r="M54" s="172"/>
      <c r="N54" s="352"/>
      <c r="O54" s="352"/>
      <c r="P54" s="172"/>
      <c r="Q54" s="172"/>
      <c r="R54" s="172"/>
      <c r="S54" s="172"/>
      <c r="T54" s="172"/>
      <c r="U54" s="352"/>
      <c r="V54" s="352"/>
      <c r="W54" s="172">
        <v>10</v>
      </c>
      <c r="X54" s="172"/>
      <c r="Y54" s="172"/>
      <c r="Z54" s="172"/>
      <c r="AA54" s="172"/>
      <c r="AB54" s="352"/>
      <c r="AC54" s="352"/>
      <c r="AD54" s="186"/>
      <c r="AE54" s="172"/>
      <c r="AF54" s="172"/>
      <c r="AG54" s="172"/>
    </row>
    <row r="55" spans="1:33" x14ac:dyDescent="0.3">
      <c r="A55" s="470" t="s">
        <v>22</v>
      </c>
      <c r="B55" s="685"/>
      <c r="C55" s="171"/>
      <c r="D55" s="172"/>
      <c r="E55" s="172"/>
      <c r="F55" s="172"/>
      <c r="G55" s="352"/>
      <c r="H55" s="352"/>
      <c r="I55" s="172"/>
      <c r="J55" s="172">
        <v>11</v>
      </c>
      <c r="K55" s="172">
        <v>22</v>
      </c>
      <c r="L55" s="172"/>
      <c r="M55" s="172"/>
      <c r="N55" s="352"/>
      <c r="O55" s="352"/>
      <c r="P55" s="172"/>
      <c r="Q55" s="172"/>
      <c r="R55" s="172"/>
      <c r="S55" s="172"/>
      <c r="T55" s="172"/>
      <c r="U55" s="352"/>
      <c r="V55" s="352"/>
      <c r="W55" s="172"/>
      <c r="X55" s="172"/>
      <c r="Y55" s="172"/>
      <c r="Z55" s="172"/>
      <c r="AA55" s="172">
        <v>32</v>
      </c>
      <c r="AB55" s="352"/>
      <c r="AC55" s="352"/>
      <c r="AD55" s="186"/>
      <c r="AE55" s="172"/>
      <c r="AF55" s="172"/>
      <c r="AG55" s="172"/>
    </row>
    <row r="56" spans="1:33" x14ac:dyDescent="0.3">
      <c r="A56" s="470" t="s">
        <v>20</v>
      </c>
      <c r="B56" s="685"/>
      <c r="C56" s="171"/>
      <c r="D56" s="172"/>
      <c r="E56" s="172"/>
      <c r="F56" s="172"/>
      <c r="G56" s="352"/>
      <c r="H56" s="352"/>
      <c r="I56" s="172"/>
      <c r="J56" s="172"/>
      <c r="K56" s="172"/>
      <c r="L56" s="172"/>
      <c r="M56" s="172"/>
      <c r="N56" s="352"/>
      <c r="O56" s="352"/>
      <c r="P56" s="172"/>
      <c r="Q56" s="172"/>
      <c r="R56" s="172"/>
      <c r="S56" s="172"/>
      <c r="T56" s="172"/>
      <c r="U56" s="352"/>
      <c r="V56" s="352"/>
      <c r="W56" s="172"/>
      <c r="X56" s="172"/>
      <c r="Y56" s="172"/>
      <c r="Z56" s="172"/>
      <c r="AA56" s="172"/>
      <c r="AB56" s="352"/>
      <c r="AC56" s="352"/>
      <c r="AD56" s="186"/>
      <c r="AE56" s="172"/>
      <c r="AF56" s="172"/>
      <c r="AG56" s="172"/>
    </row>
    <row r="57" spans="1:33" x14ac:dyDescent="0.3">
      <c r="A57" s="470" t="s">
        <v>43</v>
      </c>
      <c r="B57" s="685"/>
      <c r="C57" s="171"/>
      <c r="D57" s="172"/>
      <c r="E57" s="172"/>
      <c r="F57" s="172"/>
      <c r="G57" s="352"/>
      <c r="H57" s="352"/>
      <c r="I57" s="172"/>
      <c r="J57" s="172"/>
      <c r="K57" s="172"/>
      <c r="L57" s="172"/>
      <c r="M57" s="172"/>
      <c r="N57" s="352"/>
      <c r="O57" s="352"/>
      <c r="P57" s="172"/>
      <c r="Q57" s="172"/>
      <c r="R57" s="172"/>
      <c r="S57" s="172"/>
      <c r="T57" s="172"/>
      <c r="U57" s="352"/>
      <c r="V57" s="352"/>
      <c r="W57" s="172"/>
      <c r="X57" s="172"/>
      <c r="Y57" s="172"/>
      <c r="Z57" s="172"/>
      <c r="AA57" s="172"/>
      <c r="AB57" s="352"/>
      <c r="AC57" s="352"/>
      <c r="AD57" s="186"/>
      <c r="AE57" s="172"/>
      <c r="AF57" s="172"/>
      <c r="AG57" s="172"/>
    </row>
    <row r="58" spans="1:33" x14ac:dyDescent="0.3">
      <c r="A58" s="470" t="s">
        <v>178</v>
      </c>
      <c r="B58" s="686"/>
      <c r="C58" s="173"/>
      <c r="D58" s="174"/>
      <c r="E58" s="174"/>
      <c r="F58" s="174"/>
      <c r="G58" s="353"/>
      <c r="H58" s="353"/>
      <c r="I58" s="174"/>
      <c r="J58" s="174"/>
      <c r="K58" s="174"/>
      <c r="L58" s="174"/>
      <c r="M58" s="174"/>
      <c r="N58" s="353"/>
      <c r="O58" s="353"/>
      <c r="P58" s="174"/>
      <c r="Q58" s="174"/>
      <c r="R58" s="174"/>
      <c r="S58" s="174"/>
      <c r="T58" s="174"/>
      <c r="U58" s="353"/>
      <c r="V58" s="353"/>
      <c r="W58" s="174"/>
      <c r="X58" s="174"/>
      <c r="Y58" s="174"/>
      <c r="Z58" s="174"/>
      <c r="AA58" s="174"/>
      <c r="AB58" s="353"/>
      <c r="AC58" s="353"/>
      <c r="AD58" s="189"/>
      <c r="AE58" s="172"/>
      <c r="AF58" s="172"/>
      <c r="AG58" s="172"/>
    </row>
    <row r="59" spans="1:33" ht="15" thickBot="1" x14ac:dyDescent="0.35">
      <c r="A59" s="476" t="s">
        <v>141</v>
      </c>
      <c r="B59" s="686"/>
      <c r="C59" s="173"/>
      <c r="D59" s="174"/>
      <c r="E59" s="174">
        <v>11</v>
      </c>
      <c r="F59" s="174"/>
      <c r="G59" s="353"/>
      <c r="H59" s="353"/>
      <c r="I59" s="174"/>
      <c r="J59" s="174">
        <v>33</v>
      </c>
      <c r="K59" s="174">
        <v>40</v>
      </c>
      <c r="L59" s="174">
        <v>40</v>
      </c>
      <c r="M59" s="174"/>
      <c r="N59" s="353"/>
      <c r="O59" s="353"/>
      <c r="P59" s="174">
        <v>29</v>
      </c>
      <c r="Q59" s="174"/>
      <c r="R59" s="174"/>
      <c r="S59" s="174"/>
      <c r="T59" s="174">
        <v>28</v>
      </c>
      <c r="U59" s="353"/>
      <c r="V59" s="353"/>
      <c r="W59" s="174">
        <v>31</v>
      </c>
      <c r="X59" s="174">
        <v>15</v>
      </c>
      <c r="Y59" s="174"/>
      <c r="Z59" s="174"/>
      <c r="AA59" s="174">
        <v>29</v>
      </c>
      <c r="AB59" s="353"/>
      <c r="AC59" s="353"/>
      <c r="AD59" s="189"/>
      <c r="AE59" s="174"/>
      <c r="AF59" s="174"/>
      <c r="AG59" s="174"/>
    </row>
    <row r="60" spans="1:33" ht="15" thickBot="1" x14ac:dyDescent="0.35">
      <c r="A60" s="706"/>
      <c r="B60" s="683"/>
      <c r="C60" s="12">
        <f>SUM(C50:C59)</f>
        <v>11</v>
      </c>
      <c r="D60" s="12">
        <f t="shared" ref="D60:AG60" si="2">SUM(D50:D59)</f>
        <v>0</v>
      </c>
      <c r="E60" s="12">
        <f t="shared" si="2"/>
        <v>11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90</v>
      </c>
      <c r="K60" s="12">
        <f t="shared" si="2"/>
        <v>179</v>
      </c>
      <c r="L60" s="12">
        <f t="shared" si="2"/>
        <v>75</v>
      </c>
      <c r="M60" s="12">
        <f t="shared" si="2"/>
        <v>35</v>
      </c>
      <c r="N60" s="12">
        <f t="shared" si="2"/>
        <v>0</v>
      </c>
      <c r="O60" s="12">
        <f t="shared" si="2"/>
        <v>0</v>
      </c>
      <c r="P60" s="12">
        <f t="shared" si="2"/>
        <v>162</v>
      </c>
      <c r="Q60" s="12">
        <f t="shared" si="2"/>
        <v>38</v>
      </c>
      <c r="R60" s="12">
        <f t="shared" si="2"/>
        <v>148</v>
      </c>
      <c r="S60" s="12">
        <f t="shared" si="2"/>
        <v>139</v>
      </c>
      <c r="T60" s="12">
        <f t="shared" si="2"/>
        <v>101</v>
      </c>
      <c r="U60" s="12">
        <f t="shared" si="2"/>
        <v>0</v>
      </c>
      <c r="V60" s="12">
        <f t="shared" si="2"/>
        <v>0</v>
      </c>
      <c r="W60" s="12">
        <f t="shared" si="2"/>
        <v>112</v>
      </c>
      <c r="X60" s="12">
        <f t="shared" si="2"/>
        <v>15</v>
      </c>
      <c r="Y60" s="12">
        <f t="shared" si="2"/>
        <v>110</v>
      </c>
      <c r="Z60" s="12">
        <f t="shared" si="2"/>
        <v>0</v>
      </c>
      <c r="AA60" s="12">
        <f t="shared" si="2"/>
        <v>61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3">
        <f t="shared" si="2"/>
        <v>0</v>
      </c>
      <c r="AG60" s="13">
        <f t="shared" si="2"/>
        <v>0</v>
      </c>
    </row>
    <row r="61" spans="1:33" x14ac:dyDescent="0.3">
      <c r="A61" s="707" t="s">
        <v>142</v>
      </c>
      <c r="B61" s="687"/>
      <c r="C61" s="605"/>
      <c r="D61" s="606"/>
      <c r="E61" s="606"/>
      <c r="F61" s="606"/>
      <c r="G61" s="619"/>
      <c r="H61" s="619"/>
      <c r="I61" s="606"/>
      <c r="J61" s="606"/>
      <c r="K61" s="606"/>
      <c r="L61" s="606"/>
      <c r="M61" s="606"/>
      <c r="N61" s="619"/>
      <c r="O61" s="619"/>
      <c r="P61" s="606"/>
      <c r="Q61" s="606"/>
      <c r="R61" s="606"/>
      <c r="S61" s="607"/>
      <c r="T61" s="606"/>
      <c r="U61" s="619"/>
      <c r="V61" s="619"/>
      <c r="W61" s="606"/>
      <c r="X61" s="606"/>
      <c r="Y61" s="606"/>
      <c r="Z61" s="606"/>
      <c r="AA61" s="606"/>
      <c r="AB61" s="619"/>
      <c r="AC61" s="619"/>
      <c r="AD61" s="608"/>
      <c r="AE61" s="156"/>
      <c r="AF61" s="156"/>
      <c r="AG61" s="156"/>
    </row>
    <row r="62" spans="1:33" x14ac:dyDescent="0.3">
      <c r="A62" s="707" t="s">
        <v>28</v>
      </c>
      <c r="B62" s="688"/>
      <c r="C62" s="76"/>
      <c r="D62" s="77"/>
      <c r="E62" s="77"/>
      <c r="F62" s="77"/>
      <c r="G62" s="358"/>
      <c r="H62" s="358"/>
      <c r="I62" s="77"/>
      <c r="J62" s="77"/>
      <c r="K62" s="77"/>
      <c r="L62" s="77"/>
      <c r="M62" s="77"/>
      <c r="N62" s="358"/>
      <c r="O62" s="358"/>
      <c r="P62" s="77"/>
      <c r="Q62" s="77"/>
      <c r="R62" s="77"/>
      <c r="S62" s="78"/>
      <c r="T62" s="77"/>
      <c r="U62" s="358"/>
      <c r="V62" s="358"/>
      <c r="W62" s="77"/>
      <c r="X62" s="77"/>
      <c r="Y62" s="77"/>
      <c r="Z62" s="77"/>
      <c r="AA62" s="77"/>
      <c r="AB62" s="358"/>
      <c r="AC62" s="358"/>
      <c r="AD62" s="196"/>
      <c r="AE62" s="597"/>
      <c r="AF62" s="597"/>
      <c r="AG62" s="597"/>
    </row>
    <row r="63" spans="1:33" x14ac:dyDescent="0.3">
      <c r="A63" s="708" t="s">
        <v>27</v>
      </c>
      <c r="B63" s="688"/>
      <c r="C63" s="76"/>
      <c r="D63" s="77"/>
      <c r="E63" s="77"/>
      <c r="F63" s="77"/>
      <c r="G63" s="358"/>
      <c r="H63" s="358"/>
      <c r="I63" s="77"/>
      <c r="J63" s="77"/>
      <c r="K63" s="77"/>
      <c r="L63" s="77"/>
      <c r="M63" s="77"/>
      <c r="N63" s="358"/>
      <c r="O63" s="358"/>
      <c r="P63" s="77"/>
      <c r="Q63" s="77"/>
      <c r="R63" s="77"/>
      <c r="S63" s="78"/>
      <c r="T63" s="77"/>
      <c r="U63" s="358"/>
      <c r="V63" s="358"/>
      <c r="W63" s="77"/>
      <c r="X63" s="77"/>
      <c r="Y63" s="77"/>
      <c r="Z63" s="77"/>
      <c r="AA63" s="77"/>
      <c r="AB63" s="358"/>
      <c r="AC63" s="358"/>
      <c r="AD63" s="196"/>
      <c r="AE63" s="597"/>
      <c r="AF63" s="597"/>
      <c r="AG63" s="597"/>
    </row>
    <row r="64" spans="1:33" x14ac:dyDescent="0.3">
      <c r="A64" s="709" t="s">
        <v>24</v>
      </c>
      <c r="B64" s="688"/>
      <c r="C64" s="76"/>
      <c r="D64" s="77"/>
      <c r="E64" s="77"/>
      <c r="F64" s="77"/>
      <c r="G64" s="358"/>
      <c r="H64" s="358"/>
      <c r="I64" s="77"/>
      <c r="J64" s="77"/>
      <c r="K64" s="77"/>
      <c r="L64" s="77"/>
      <c r="M64" s="77"/>
      <c r="N64" s="358"/>
      <c r="O64" s="358"/>
      <c r="P64" s="77"/>
      <c r="Q64" s="77"/>
      <c r="R64" s="77"/>
      <c r="S64" s="78"/>
      <c r="T64" s="77"/>
      <c r="U64" s="358"/>
      <c r="V64" s="358"/>
      <c r="W64" s="77"/>
      <c r="X64" s="77"/>
      <c r="Y64" s="77"/>
      <c r="Z64" s="77"/>
      <c r="AA64" s="77"/>
      <c r="AB64" s="358"/>
      <c r="AC64" s="358"/>
      <c r="AD64" s="196"/>
      <c r="AE64" s="597"/>
      <c r="AF64" s="597"/>
      <c r="AG64" s="597"/>
    </row>
    <row r="65" spans="1:33" x14ac:dyDescent="0.3">
      <c r="A65" s="709" t="s">
        <v>179</v>
      </c>
      <c r="B65" s="688"/>
      <c r="C65" s="76"/>
      <c r="D65" s="77"/>
      <c r="E65" s="77"/>
      <c r="F65" s="77"/>
      <c r="G65" s="358"/>
      <c r="H65" s="358"/>
      <c r="I65" s="77"/>
      <c r="J65" s="77"/>
      <c r="K65" s="77"/>
      <c r="L65" s="77"/>
      <c r="M65" s="77"/>
      <c r="N65" s="358"/>
      <c r="O65" s="358"/>
      <c r="P65" s="77"/>
      <c r="Q65" s="77"/>
      <c r="R65" s="77"/>
      <c r="S65" s="78"/>
      <c r="T65" s="77"/>
      <c r="U65" s="358"/>
      <c r="V65" s="358"/>
      <c r="W65" s="77"/>
      <c r="X65" s="77"/>
      <c r="Y65" s="77"/>
      <c r="Z65" s="77"/>
      <c r="AA65" s="77"/>
      <c r="AB65" s="358"/>
      <c r="AC65" s="358"/>
      <c r="AD65" s="196"/>
      <c r="AE65" s="597"/>
      <c r="AF65" s="597"/>
      <c r="AG65" s="597"/>
    </row>
    <row r="66" spans="1:33" x14ac:dyDescent="0.3">
      <c r="A66" s="709" t="s">
        <v>26</v>
      </c>
      <c r="B66" s="688"/>
      <c r="C66" s="76"/>
      <c r="D66" s="77"/>
      <c r="E66" s="77"/>
      <c r="F66" s="77"/>
      <c r="G66" s="358"/>
      <c r="H66" s="358"/>
      <c r="I66" s="77"/>
      <c r="J66" s="77"/>
      <c r="K66" s="77"/>
      <c r="L66" s="77"/>
      <c r="M66" s="77"/>
      <c r="N66" s="358"/>
      <c r="O66" s="358"/>
      <c r="P66" s="77"/>
      <c r="Q66" s="77"/>
      <c r="R66" s="77"/>
      <c r="S66" s="78"/>
      <c r="T66" s="77"/>
      <c r="U66" s="358"/>
      <c r="V66" s="358"/>
      <c r="W66" s="77"/>
      <c r="X66" s="77"/>
      <c r="Y66" s="77"/>
      <c r="Z66" s="77"/>
      <c r="AA66" s="77"/>
      <c r="AB66" s="358"/>
      <c r="AC66" s="358"/>
      <c r="AD66" s="196"/>
      <c r="AE66" s="597"/>
      <c r="AF66" s="597"/>
      <c r="AG66" s="597"/>
    </row>
    <row r="67" spans="1:33" x14ac:dyDescent="0.3">
      <c r="A67" s="709" t="s">
        <v>25</v>
      </c>
      <c r="B67" s="688"/>
      <c r="C67" s="76"/>
      <c r="D67" s="77"/>
      <c r="E67" s="77"/>
      <c r="F67" s="77"/>
      <c r="G67" s="358"/>
      <c r="H67" s="358"/>
      <c r="I67" s="77"/>
      <c r="J67" s="77"/>
      <c r="K67" s="77"/>
      <c r="L67" s="77"/>
      <c r="M67" s="77"/>
      <c r="N67" s="358"/>
      <c r="O67" s="358"/>
      <c r="P67" s="77"/>
      <c r="Q67" s="77"/>
      <c r="R67" s="77"/>
      <c r="S67" s="78"/>
      <c r="T67" s="77"/>
      <c r="U67" s="358"/>
      <c r="V67" s="358"/>
      <c r="W67" s="77"/>
      <c r="X67" s="77"/>
      <c r="Y67" s="77"/>
      <c r="Z67" s="77"/>
      <c r="AA67" s="77"/>
      <c r="AB67" s="358"/>
      <c r="AC67" s="358"/>
      <c r="AD67" s="196"/>
      <c r="AE67" s="597"/>
      <c r="AF67" s="597"/>
      <c r="AG67" s="597"/>
    </row>
    <row r="68" spans="1:33" x14ac:dyDescent="0.3">
      <c r="A68" s="709" t="s">
        <v>44</v>
      </c>
      <c r="B68" s="688"/>
      <c r="C68" s="76"/>
      <c r="D68" s="77"/>
      <c r="E68" s="77"/>
      <c r="F68" s="77"/>
      <c r="G68" s="358"/>
      <c r="H68" s="358"/>
      <c r="I68" s="77"/>
      <c r="J68" s="77"/>
      <c r="K68" s="77"/>
      <c r="L68" s="77"/>
      <c r="M68" s="77"/>
      <c r="N68" s="358"/>
      <c r="O68" s="358"/>
      <c r="P68" s="77"/>
      <c r="Q68" s="77"/>
      <c r="R68" s="77"/>
      <c r="S68" s="78"/>
      <c r="T68" s="77"/>
      <c r="U68" s="358"/>
      <c r="V68" s="358"/>
      <c r="W68" s="77"/>
      <c r="X68" s="77"/>
      <c r="Y68" s="77"/>
      <c r="Z68" s="77"/>
      <c r="AA68" s="77"/>
      <c r="AB68" s="358"/>
      <c r="AC68" s="358"/>
      <c r="AD68" s="196"/>
      <c r="AE68" s="597"/>
      <c r="AF68" s="597"/>
      <c r="AG68" s="597"/>
    </row>
    <row r="69" spans="1:33" x14ac:dyDescent="0.3">
      <c r="A69" s="709" t="s">
        <v>133</v>
      </c>
      <c r="B69" s="688"/>
      <c r="C69" s="76"/>
      <c r="D69" s="77"/>
      <c r="E69" s="77"/>
      <c r="F69" s="77"/>
      <c r="G69" s="358"/>
      <c r="H69" s="358"/>
      <c r="I69" s="77"/>
      <c r="J69" s="77"/>
      <c r="K69" s="77"/>
      <c r="L69" s="77"/>
      <c r="M69" s="77"/>
      <c r="N69" s="358"/>
      <c r="O69" s="358"/>
      <c r="P69" s="77"/>
      <c r="Q69" s="77"/>
      <c r="R69" s="77"/>
      <c r="S69" s="78"/>
      <c r="T69" s="77"/>
      <c r="U69" s="358"/>
      <c r="V69" s="358"/>
      <c r="W69" s="77"/>
      <c r="X69" s="77"/>
      <c r="Y69" s="77"/>
      <c r="Z69" s="77"/>
      <c r="AA69" s="77"/>
      <c r="AB69" s="358"/>
      <c r="AC69" s="358"/>
      <c r="AD69" s="196"/>
      <c r="AE69" s="77"/>
      <c r="AF69" s="77"/>
      <c r="AG69" s="77"/>
    </row>
    <row r="70" spans="1:33" ht="15" thickBot="1" x14ac:dyDescent="0.35">
      <c r="A70" s="709" t="s">
        <v>125</v>
      </c>
      <c r="B70" s="688"/>
      <c r="C70" s="76"/>
      <c r="D70" s="77"/>
      <c r="E70" s="77"/>
      <c r="F70" s="77"/>
      <c r="G70" s="358"/>
      <c r="H70" s="358"/>
      <c r="I70" s="77">
        <v>10</v>
      </c>
      <c r="J70" s="77"/>
      <c r="K70" s="77"/>
      <c r="L70" s="77"/>
      <c r="M70" s="77"/>
      <c r="N70" s="358"/>
      <c r="O70" s="358"/>
      <c r="P70" s="77"/>
      <c r="Q70" s="77"/>
      <c r="R70" s="77"/>
      <c r="S70" s="78"/>
      <c r="T70" s="77"/>
      <c r="U70" s="358"/>
      <c r="V70" s="358"/>
      <c r="W70" s="77"/>
      <c r="X70" s="77"/>
      <c r="Y70" s="77"/>
      <c r="Z70" s="77"/>
      <c r="AA70" s="77"/>
      <c r="AB70" s="358"/>
      <c r="AC70" s="358"/>
      <c r="AD70" s="196"/>
      <c r="AE70" s="77"/>
      <c r="AF70" s="77"/>
      <c r="AG70" s="77"/>
    </row>
    <row r="71" spans="1:33" ht="15" thickBot="1" x14ac:dyDescent="0.35">
      <c r="A71" s="70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10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3">
        <f t="shared" si="3"/>
        <v>0</v>
      </c>
      <c r="AG71" s="13">
        <f t="shared" si="3"/>
        <v>0</v>
      </c>
    </row>
    <row r="72" spans="1:33" x14ac:dyDescent="0.3">
      <c r="A72" s="710" t="s">
        <v>144</v>
      </c>
      <c r="B72" s="689"/>
      <c r="C72" s="610"/>
      <c r="D72" s="302"/>
      <c r="E72" s="302"/>
      <c r="F72" s="302"/>
      <c r="G72" s="360"/>
      <c r="H72" s="360"/>
      <c r="I72" s="302"/>
      <c r="J72" s="302"/>
      <c r="K72" s="302"/>
      <c r="L72" s="302"/>
      <c r="M72" s="302"/>
      <c r="N72" s="360"/>
      <c r="O72" s="360"/>
      <c r="P72" s="302"/>
      <c r="Q72" s="302"/>
      <c r="R72" s="302"/>
      <c r="S72" s="611"/>
      <c r="T72" s="302"/>
      <c r="U72" s="360"/>
      <c r="V72" s="360"/>
      <c r="W72" s="302"/>
      <c r="X72" s="302"/>
      <c r="Y72" s="302"/>
      <c r="Z72" s="302"/>
      <c r="AA72" s="302"/>
      <c r="AB72" s="360"/>
      <c r="AC72" s="360"/>
      <c r="AD72" s="612"/>
      <c r="AE72" s="170"/>
      <c r="AF72" s="170"/>
      <c r="AG72" s="170"/>
    </row>
    <row r="73" spans="1:33" x14ac:dyDescent="0.3">
      <c r="A73" s="710" t="s">
        <v>35</v>
      </c>
      <c r="B73" s="690"/>
      <c r="C73" s="173"/>
      <c r="D73" s="174"/>
      <c r="E73" s="174"/>
      <c r="F73" s="174"/>
      <c r="G73" s="353"/>
      <c r="H73" s="353"/>
      <c r="I73" s="174"/>
      <c r="J73" s="174"/>
      <c r="K73" s="174"/>
      <c r="L73" s="174"/>
      <c r="M73" s="174"/>
      <c r="N73" s="353"/>
      <c r="O73" s="353"/>
      <c r="P73" s="174"/>
      <c r="Q73" s="174"/>
      <c r="R73" s="174"/>
      <c r="S73" s="194"/>
      <c r="T73" s="174"/>
      <c r="U73" s="353"/>
      <c r="V73" s="353"/>
      <c r="W73" s="174"/>
      <c r="X73" s="174"/>
      <c r="Y73" s="174"/>
      <c r="Z73" s="174"/>
      <c r="AA73" s="174"/>
      <c r="AB73" s="353"/>
      <c r="AC73" s="353"/>
      <c r="AD73" s="189"/>
      <c r="AE73" s="172"/>
      <c r="AF73" s="172"/>
      <c r="AG73" s="172"/>
    </row>
    <row r="74" spans="1:33" x14ac:dyDescent="0.3">
      <c r="A74" s="711" t="s">
        <v>33</v>
      </c>
      <c r="B74" s="690"/>
      <c r="C74" s="173"/>
      <c r="D74" s="174"/>
      <c r="E74" s="174"/>
      <c r="F74" s="174"/>
      <c r="G74" s="353"/>
      <c r="H74" s="353"/>
      <c r="I74" s="174"/>
      <c r="J74" s="174"/>
      <c r="K74" s="174"/>
      <c r="L74" s="174"/>
      <c r="M74" s="174"/>
      <c r="N74" s="353"/>
      <c r="O74" s="353"/>
      <c r="P74" s="174"/>
      <c r="Q74" s="174"/>
      <c r="R74" s="174"/>
      <c r="S74" s="194"/>
      <c r="T74" s="174"/>
      <c r="U74" s="353"/>
      <c r="V74" s="353"/>
      <c r="W74" s="174"/>
      <c r="X74" s="174"/>
      <c r="Y74" s="174"/>
      <c r="Z74" s="174"/>
      <c r="AA74" s="174"/>
      <c r="AB74" s="353"/>
      <c r="AC74" s="353"/>
      <c r="AD74" s="189"/>
      <c r="AE74" s="172"/>
      <c r="AF74" s="172"/>
      <c r="AG74" s="172"/>
    </row>
    <row r="75" spans="1:33" x14ac:dyDescent="0.3">
      <c r="A75" s="712" t="s">
        <v>31</v>
      </c>
      <c r="B75" s="690"/>
      <c r="C75" s="173"/>
      <c r="D75" s="174"/>
      <c r="E75" s="174"/>
      <c r="F75" s="174"/>
      <c r="G75" s="353"/>
      <c r="H75" s="353"/>
      <c r="I75" s="174"/>
      <c r="J75" s="174"/>
      <c r="K75" s="174"/>
      <c r="L75" s="174"/>
      <c r="M75" s="174"/>
      <c r="N75" s="353"/>
      <c r="O75" s="353"/>
      <c r="P75" s="174"/>
      <c r="Q75" s="174"/>
      <c r="R75" s="174"/>
      <c r="S75" s="194"/>
      <c r="T75" s="174"/>
      <c r="U75" s="353"/>
      <c r="V75" s="353"/>
      <c r="W75" s="174"/>
      <c r="X75" s="174"/>
      <c r="Y75" s="174"/>
      <c r="Z75" s="174"/>
      <c r="AA75" s="174"/>
      <c r="AB75" s="353"/>
      <c r="AC75" s="353"/>
      <c r="AD75" s="189"/>
      <c r="AE75" s="172"/>
      <c r="AF75" s="172"/>
      <c r="AG75" s="172"/>
    </row>
    <row r="76" spans="1:33" x14ac:dyDescent="0.3">
      <c r="A76" s="712" t="s">
        <v>34</v>
      </c>
      <c r="B76" s="690"/>
      <c r="C76" s="17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94"/>
      <c r="T76" s="174"/>
      <c r="U76" s="353"/>
      <c r="V76" s="353"/>
      <c r="W76" s="174"/>
      <c r="X76" s="174"/>
      <c r="Y76" s="174"/>
      <c r="Z76" s="174"/>
      <c r="AA76" s="174"/>
      <c r="AB76" s="353"/>
      <c r="AC76" s="353"/>
      <c r="AD76" s="189"/>
      <c r="AE76" s="172"/>
      <c r="AF76" s="172"/>
      <c r="AG76" s="172"/>
    </row>
    <row r="77" spans="1:33" x14ac:dyDescent="0.3">
      <c r="A77" s="712" t="s">
        <v>32</v>
      </c>
      <c r="B77" s="690"/>
      <c r="C77" s="17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94"/>
      <c r="T77" s="174"/>
      <c r="U77" s="353"/>
      <c r="V77" s="353"/>
      <c r="W77" s="174"/>
      <c r="X77" s="174"/>
      <c r="Y77" s="174"/>
      <c r="Z77" s="174"/>
      <c r="AA77" s="174"/>
      <c r="AB77" s="353"/>
      <c r="AC77" s="353"/>
      <c r="AD77" s="189"/>
      <c r="AE77" s="172"/>
      <c r="AF77" s="172"/>
      <c r="AG77" s="172"/>
    </row>
    <row r="78" spans="1:33" x14ac:dyDescent="0.3">
      <c r="A78" s="712" t="s">
        <v>45</v>
      </c>
      <c r="B78" s="690"/>
      <c r="C78" s="173"/>
      <c r="D78" s="174"/>
      <c r="E78" s="174"/>
      <c r="F78" s="174"/>
      <c r="G78" s="353"/>
      <c r="H78" s="353"/>
      <c r="I78" s="174"/>
      <c r="J78" s="174"/>
      <c r="K78" s="174"/>
      <c r="L78" s="174"/>
      <c r="M78" s="174"/>
      <c r="N78" s="353"/>
      <c r="O78" s="353"/>
      <c r="P78" s="174"/>
      <c r="Q78" s="174"/>
      <c r="R78" s="174"/>
      <c r="S78" s="194"/>
      <c r="T78" s="174"/>
      <c r="U78" s="353"/>
      <c r="V78" s="353"/>
      <c r="W78" s="174"/>
      <c r="X78" s="174"/>
      <c r="Y78" s="174"/>
      <c r="Z78" s="174"/>
      <c r="AA78" s="174"/>
      <c r="AB78" s="353"/>
      <c r="AC78" s="353"/>
      <c r="AD78" s="189"/>
      <c r="AE78" s="172"/>
      <c r="AF78" s="172"/>
      <c r="AG78" s="172"/>
    </row>
    <row r="79" spans="1:33" ht="15" thickBot="1" x14ac:dyDescent="0.35">
      <c r="A79" s="712" t="s">
        <v>126</v>
      </c>
      <c r="B79" s="690"/>
      <c r="C79" s="173"/>
      <c r="D79" s="174"/>
      <c r="E79" s="174"/>
      <c r="F79" s="174"/>
      <c r="G79" s="353"/>
      <c r="H79" s="353"/>
      <c r="I79" s="174"/>
      <c r="J79" s="174"/>
      <c r="K79" s="174"/>
      <c r="L79" s="174"/>
      <c r="M79" s="174"/>
      <c r="N79" s="353"/>
      <c r="O79" s="353"/>
      <c r="P79" s="174"/>
      <c r="Q79" s="174"/>
      <c r="R79" s="174"/>
      <c r="S79" s="194"/>
      <c r="T79" s="174"/>
      <c r="U79" s="353"/>
      <c r="V79" s="353"/>
      <c r="W79" s="174"/>
      <c r="X79" s="174"/>
      <c r="Y79" s="174"/>
      <c r="Z79" s="174"/>
      <c r="AA79" s="174"/>
      <c r="AB79" s="353"/>
      <c r="AC79" s="353"/>
      <c r="AD79" s="189"/>
      <c r="AE79" s="174"/>
      <c r="AF79" s="174"/>
      <c r="AG79" s="174"/>
    </row>
    <row r="80" spans="1:33" ht="15" thickBot="1" x14ac:dyDescent="0.35">
      <c r="A80" s="71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22">
        <f t="shared" si="4"/>
        <v>0</v>
      </c>
      <c r="AG80" s="22">
        <f t="shared" si="4"/>
        <v>0</v>
      </c>
    </row>
    <row r="81" spans="1:33" x14ac:dyDescent="0.3">
      <c r="A81" s="714" t="s">
        <v>136</v>
      </c>
      <c r="B81" s="692"/>
      <c r="C81" s="169"/>
      <c r="D81" s="170"/>
      <c r="E81" s="170"/>
      <c r="F81" s="170"/>
      <c r="G81" s="351"/>
      <c r="H81" s="351"/>
      <c r="I81" s="170"/>
      <c r="J81" s="170"/>
      <c r="K81" s="170"/>
      <c r="L81" s="170"/>
      <c r="M81" s="170"/>
      <c r="N81" s="351"/>
      <c r="O81" s="351"/>
      <c r="P81" s="170"/>
      <c r="Q81" s="170"/>
      <c r="R81" s="170"/>
      <c r="S81" s="170"/>
      <c r="T81" s="170"/>
      <c r="U81" s="351"/>
      <c r="V81" s="351"/>
      <c r="W81" s="170"/>
      <c r="X81" s="170"/>
      <c r="Y81" s="170"/>
      <c r="Z81" s="170"/>
      <c r="AA81" s="170"/>
      <c r="AB81" s="351"/>
      <c r="AC81" s="351"/>
      <c r="AD81" s="183"/>
      <c r="AE81" s="170"/>
      <c r="AF81" s="170"/>
      <c r="AG81" s="170"/>
    </row>
    <row r="82" spans="1:33" x14ac:dyDescent="0.3">
      <c r="A82" s="714" t="s">
        <v>61</v>
      </c>
      <c r="B82" s="693"/>
      <c r="C82" s="171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72"/>
      <c r="U82" s="352"/>
      <c r="V82" s="352"/>
      <c r="W82" s="172"/>
      <c r="X82" s="172"/>
      <c r="Y82" s="172"/>
      <c r="Z82" s="172"/>
      <c r="AA82" s="172"/>
      <c r="AB82" s="352"/>
      <c r="AC82" s="352"/>
      <c r="AD82" s="186"/>
      <c r="AE82" s="172"/>
      <c r="AF82" s="172"/>
      <c r="AG82" s="172"/>
    </row>
    <row r="83" spans="1:33" x14ac:dyDescent="0.3">
      <c r="A83" s="715" t="s">
        <v>58</v>
      </c>
      <c r="B83" s="693"/>
      <c r="C83" s="171"/>
      <c r="D83" s="172"/>
      <c r="E83" s="172">
        <v>26</v>
      </c>
      <c r="F83" s="172"/>
      <c r="G83" s="352"/>
      <c r="H83" s="352"/>
      <c r="I83" s="172"/>
      <c r="J83" s="172"/>
      <c r="K83" s="172"/>
      <c r="L83" s="172"/>
      <c r="M83" s="172"/>
      <c r="N83" s="352"/>
      <c r="O83" s="352"/>
      <c r="P83" s="172"/>
      <c r="Q83" s="172"/>
      <c r="R83" s="172"/>
      <c r="S83" s="172"/>
      <c r="T83" s="172"/>
      <c r="U83" s="352"/>
      <c r="V83" s="352"/>
      <c r="W83" s="172"/>
      <c r="X83" s="172"/>
      <c r="Y83" s="172"/>
      <c r="Z83" s="172"/>
      <c r="AA83" s="172">
        <v>31</v>
      </c>
      <c r="AB83" s="352"/>
      <c r="AC83" s="352"/>
      <c r="AD83" s="186"/>
      <c r="AE83" s="172"/>
      <c r="AF83" s="172"/>
      <c r="AG83" s="172"/>
    </row>
    <row r="84" spans="1:33" x14ac:dyDescent="0.3">
      <c r="A84" s="716" t="s">
        <v>56</v>
      </c>
      <c r="B84" s="693"/>
      <c r="C84" s="171"/>
      <c r="D84" s="172"/>
      <c r="E84" s="172"/>
      <c r="F84" s="172"/>
      <c r="G84" s="352"/>
      <c r="H84" s="352"/>
      <c r="I84" s="172"/>
      <c r="J84" s="172"/>
      <c r="K84" s="172"/>
      <c r="L84" s="172"/>
      <c r="M84" s="172"/>
      <c r="N84" s="352"/>
      <c r="O84" s="352"/>
      <c r="P84" s="172"/>
      <c r="Q84" s="172"/>
      <c r="R84" s="172"/>
      <c r="S84" s="172"/>
      <c r="T84" s="172"/>
      <c r="U84" s="352"/>
      <c r="V84" s="352"/>
      <c r="W84" s="172"/>
      <c r="X84" s="172"/>
      <c r="Y84" s="172"/>
      <c r="Z84" s="172"/>
      <c r="AA84" s="172"/>
      <c r="AB84" s="352"/>
      <c r="AC84" s="352"/>
      <c r="AD84" s="186"/>
      <c r="AE84" s="172"/>
      <c r="AF84" s="172"/>
      <c r="AG84" s="172"/>
    </row>
    <row r="85" spans="1:33" x14ac:dyDescent="0.3">
      <c r="A85" s="716" t="s">
        <v>59</v>
      </c>
      <c r="B85" s="693"/>
      <c r="C85" s="171"/>
      <c r="D85" s="172"/>
      <c r="E85" s="172"/>
      <c r="F85" s="172"/>
      <c r="G85" s="352"/>
      <c r="H85" s="352"/>
      <c r="I85" s="172"/>
      <c r="J85" s="172"/>
      <c r="K85" s="172"/>
      <c r="L85" s="172"/>
      <c r="M85" s="172"/>
      <c r="N85" s="352"/>
      <c r="O85" s="352"/>
      <c r="P85" s="172"/>
      <c r="Q85" s="172"/>
      <c r="R85" s="172"/>
      <c r="S85" s="172"/>
      <c r="T85" s="172"/>
      <c r="U85" s="352"/>
      <c r="V85" s="352"/>
      <c r="W85" s="172"/>
      <c r="X85" s="172"/>
      <c r="Y85" s="172"/>
      <c r="Z85" s="172"/>
      <c r="AA85" s="172"/>
      <c r="AB85" s="352"/>
      <c r="AC85" s="352"/>
      <c r="AD85" s="186"/>
      <c r="AE85" s="172"/>
      <c r="AF85" s="172"/>
      <c r="AG85" s="172"/>
    </row>
    <row r="86" spans="1:33" x14ac:dyDescent="0.3">
      <c r="A86" s="716" t="s">
        <v>57</v>
      </c>
      <c r="B86" s="693"/>
      <c r="C86" s="171"/>
      <c r="D86" s="172"/>
      <c r="E86" s="172"/>
      <c r="F86" s="172"/>
      <c r="G86" s="352"/>
      <c r="H86" s="352"/>
      <c r="I86" s="172"/>
      <c r="J86" s="172"/>
      <c r="K86" s="172"/>
      <c r="L86" s="172"/>
      <c r="M86" s="172"/>
      <c r="N86" s="352"/>
      <c r="O86" s="352"/>
      <c r="P86" s="172"/>
      <c r="Q86" s="172"/>
      <c r="R86" s="172"/>
      <c r="S86" s="172"/>
      <c r="T86" s="172"/>
      <c r="U86" s="352"/>
      <c r="V86" s="352"/>
      <c r="W86" s="172"/>
      <c r="X86" s="172"/>
      <c r="Y86" s="172"/>
      <c r="Z86" s="172"/>
      <c r="AA86" s="172"/>
      <c r="AB86" s="352"/>
      <c r="AC86" s="352"/>
      <c r="AD86" s="186"/>
      <c r="AE86" s="172"/>
      <c r="AF86" s="172"/>
      <c r="AG86" s="172"/>
    </row>
    <row r="87" spans="1:33" x14ac:dyDescent="0.3">
      <c r="A87" s="716" t="s">
        <v>60</v>
      </c>
      <c r="B87" s="693"/>
      <c r="C87" s="171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72"/>
      <c r="U87" s="352"/>
      <c r="V87" s="352"/>
      <c r="W87" s="172"/>
      <c r="X87" s="172"/>
      <c r="Y87" s="172"/>
      <c r="Z87" s="172"/>
      <c r="AA87" s="172"/>
      <c r="AB87" s="352"/>
      <c r="AC87" s="352"/>
      <c r="AD87" s="186"/>
      <c r="AE87" s="172"/>
      <c r="AF87" s="172"/>
      <c r="AG87" s="172"/>
    </row>
    <row r="88" spans="1:33" ht="15" thickBot="1" x14ac:dyDescent="0.35">
      <c r="A88" s="716" t="s">
        <v>127</v>
      </c>
      <c r="B88" s="693"/>
      <c r="C88" s="173"/>
      <c r="D88" s="174"/>
      <c r="E88" s="174"/>
      <c r="F88" s="174"/>
      <c r="G88" s="353"/>
      <c r="H88" s="353"/>
      <c r="I88" s="174"/>
      <c r="J88" s="174"/>
      <c r="K88" s="174"/>
      <c r="L88" s="174"/>
      <c r="M88" s="174"/>
      <c r="N88" s="353"/>
      <c r="O88" s="353"/>
      <c r="P88" s="174"/>
      <c r="Q88" s="174"/>
      <c r="R88" s="174"/>
      <c r="S88" s="174"/>
      <c r="T88" s="174"/>
      <c r="U88" s="353"/>
      <c r="V88" s="353"/>
      <c r="W88" s="174"/>
      <c r="X88" s="174"/>
      <c r="Y88" s="174"/>
      <c r="Z88" s="174"/>
      <c r="AA88" s="174"/>
      <c r="AB88" s="353"/>
      <c r="AC88" s="353"/>
      <c r="AD88" s="189"/>
      <c r="AE88" s="174"/>
      <c r="AF88" s="174"/>
      <c r="AG88" s="174"/>
    </row>
    <row r="89" spans="1:33" ht="15" thickBot="1" x14ac:dyDescent="0.35">
      <c r="A89" s="70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26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31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22">
        <f t="shared" si="5"/>
        <v>0</v>
      </c>
      <c r="AG89" s="22">
        <f t="shared" si="5"/>
        <v>0</v>
      </c>
    </row>
    <row r="90" spans="1:33" x14ac:dyDescent="0.3">
      <c r="A90" s="717" t="s">
        <v>137</v>
      </c>
      <c r="B90" s="671"/>
      <c r="C90" s="169"/>
      <c r="D90" s="170"/>
      <c r="E90" s="170"/>
      <c r="F90" s="170"/>
      <c r="G90" s="351"/>
      <c r="H90" s="351"/>
      <c r="I90" s="170"/>
      <c r="J90" s="170"/>
      <c r="K90" s="170"/>
      <c r="L90" s="170"/>
      <c r="M90" s="170"/>
      <c r="N90" s="351"/>
      <c r="O90" s="351"/>
      <c r="P90" s="170"/>
      <c r="Q90" s="170"/>
      <c r="R90" s="170"/>
      <c r="S90" s="170"/>
      <c r="T90" s="183"/>
      <c r="U90" s="351"/>
      <c r="V90" s="351"/>
      <c r="W90" s="183"/>
      <c r="X90" s="170"/>
      <c r="Y90" s="170"/>
      <c r="Z90" s="183"/>
      <c r="AA90" s="183"/>
      <c r="AB90" s="351"/>
      <c r="AC90" s="351"/>
      <c r="AD90" s="183"/>
      <c r="AE90" s="170"/>
      <c r="AF90" s="170"/>
      <c r="AG90" s="170"/>
    </row>
    <row r="91" spans="1:33" x14ac:dyDescent="0.3">
      <c r="A91" s="718" t="s">
        <v>40</v>
      </c>
      <c r="B91" s="694"/>
      <c r="C91" s="171"/>
      <c r="D91" s="172"/>
      <c r="E91" s="172"/>
      <c r="F91" s="172"/>
      <c r="G91" s="352"/>
      <c r="H91" s="352"/>
      <c r="I91" s="172"/>
      <c r="J91" s="172"/>
      <c r="K91" s="172"/>
      <c r="L91" s="172"/>
      <c r="M91" s="172"/>
      <c r="N91" s="352"/>
      <c r="O91" s="352"/>
      <c r="P91" s="172"/>
      <c r="Q91" s="172"/>
      <c r="R91" s="172"/>
      <c r="S91" s="172"/>
      <c r="T91" s="186"/>
      <c r="U91" s="352"/>
      <c r="V91" s="352"/>
      <c r="W91" s="186"/>
      <c r="X91" s="172"/>
      <c r="Y91" s="172"/>
      <c r="Z91" s="186"/>
      <c r="AA91" s="186"/>
      <c r="AB91" s="352"/>
      <c r="AC91" s="352"/>
      <c r="AD91" s="186"/>
      <c r="AE91" s="172"/>
      <c r="AF91" s="172">
        <v>18</v>
      </c>
      <c r="AG91" s="172"/>
    </row>
    <row r="92" spans="1:33" x14ac:dyDescent="0.3">
      <c r="A92" s="718" t="s">
        <v>38</v>
      </c>
      <c r="B92" s="694"/>
      <c r="C92" s="171"/>
      <c r="D92" s="172"/>
      <c r="E92" s="172"/>
      <c r="F92" s="172"/>
      <c r="G92" s="352"/>
      <c r="H92" s="352"/>
      <c r="I92" s="172"/>
      <c r="J92" s="172"/>
      <c r="K92" s="172"/>
      <c r="L92" s="172"/>
      <c r="M92" s="172"/>
      <c r="N92" s="352"/>
      <c r="O92" s="352"/>
      <c r="P92" s="172"/>
      <c r="Q92" s="172"/>
      <c r="R92" s="172"/>
      <c r="S92" s="172"/>
      <c r="T92" s="186"/>
      <c r="U92" s="352"/>
      <c r="V92" s="352"/>
      <c r="W92" s="186"/>
      <c r="X92" s="172"/>
      <c r="Y92" s="172"/>
      <c r="Z92" s="186"/>
      <c r="AA92" s="186"/>
      <c r="AB92" s="352"/>
      <c r="AC92" s="352"/>
      <c r="AD92" s="186"/>
      <c r="AE92" s="172">
        <v>47</v>
      </c>
      <c r="AF92" s="172">
        <v>51</v>
      </c>
      <c r="AG92" s="172"/>
    </row>
    <row r="93" spans="1:33" x14ac:dyDescent="0.3">
      <c r="A93" s="718" t="s">
        <v>36</v>
      </c>
      <c r="B93" s="694"/>
      <c r="C93" s="171"/>
      <c r="D93" s="172"/>
      <c r="E93" s="172"/>
      <c r="F93" s="172"/>
      <c r="G93" s="352"/>
      <c r="H93" s="352"/>
      <c r="I93" s="172"/>
      <c r="J93" s="172"/>
      <c r="K93" s="172"/>
      <c r="L93" s="172"/>
      <c r="M93" s="172"/>
      <c r="N93" s="352"/>
      <c r="O93" s="352"/>
      <c r="P93" s="172"/>
      <c r="Q93" s="172"/>
      <c r="R93" s="172"/>
      <c r="S93" s="172"/>
      <c r="T93" s="186"/>
      <c r="U93" s="352"/>
      <c r="V93" s="352"/>
      <c r="W93" s="186"/>
      <c r="X93" s="172"/>
      <c r="Y93" s="172"/>
      <c r="Z93" s="186"/>
      <c r="AA93" s="186"/>
      <c r="AB93" s="352"/>
      <c r="AC93" s="352"/>
      <c r="AD93" s="186"/>
      <c r="AE93" s="172">
        <v>23</v>
      </c>
      <c r="AF93" s="172">
        <v>63</v>
      </c>
      <c r="AG93" s="172"/>
    </row>
    <row r="94" spans="1:33" x14ac:dyDescent="0.3">
      <c r="A94" s="719" t="s">
        <v>115</v>
      </c>
      <c r="B94" s="672"/>
      <c r="C94" s="173"/>
      <c r="D94" s="174"/>
      <c r="E94" s="174"/>
      <c r="F94" s="174"/>
      <c r="G94" s="353"/>
      <c r="H94" s="353"/>
      <c r="I94" s="174"/>
      <c r="J94" s="174"/>
      <c r="K94" s="174"/>
      <c r="L94" s="174"/>
      <c r="M94" s="174"/>
      <c r="N94" s="353"/>
      <c r="O94" s="353"/>
      <c r="P94" s="174"/>
      <c r="Q94" s="174"/>
      <c r="R94" s="174"/>
      <c r="S94" s="174"/>
      <c r="T94" s="189"/>
      <c r="U94" s="353"/>
      <c r="V94" s="353"/>
      <c r="W94" s="189"/>
      <c r="X94" s="174"/>
      <c r="Y94" s="174"/>
      <c r="Z94" s="189"/>
      <c r="AA94" s="189"/>
      <c r="AB94" s="353"/>
      <c r="AC94" s="353"/>
      <c r="AD94" s="189"/>
      <c r="AE94" s="172"/>
      <c r="AF94" s="172">
        <v>21</v>
      </c>
      <c r="AG94" s="172"/>
    </row>
    <row r="95" spans="1:33" x14ac:dyDescent="0.3">
      <c r="A95" s="719" t="s">
        <v>39</v>
      </c>
      <c r="B95" s="672"/>
      <c r="C95" s="173"/>
      <c r="D95" s="174"/>
      <c r="E95" s="174"/>
      <c r="F95" s="174"/>
      <c r="G95" s="353"/>
      <c r="H95" s="353"/>
      <c r="I95" s="174"/>
      <c r="J95" s="174"/>
      <c r="K95" s="174"/>
      <c r="L95" s="174"/>
      <c r="M95" s="174"/>
      <c r="N95" s="353"/>
      <c r="O95" s="353"/>
      <c r="P95" s="174"/>
      <c r="Q95" s="174"/>
      <c r="R95" s="174"/>
      <c r="S95" s="174"/>
      <c r="T95" s="189"/>
      <c r="U95" s="353"/>
      <c r="V95" s="353"/>
      <c r="W95" s="189"/>
      <c r="X95" s="174"/>
      <c r="Y95" s="174"/>
      <c r="Z95" s="189"/>
      <c r="AA95" s="189"/>
      <c r="AB95" s="353"/>
      <c r="AC95" s="353"/>
      <c r="AD95" s="189"/>
      <c r="AE95" s="172"/>
      <c r="AF95" s="172"/>
      <c r="AG95" s="172"/>
    </row>
    <row r="96" spans="1:33" x14ac:dyDescent="0.3">
      <c r="A96" s="719" t="s">
        <v>37</v>
      </c>
      <c r="B96" s="672"/>
      <c r="C96" s="173"/>
      <c r="D96" s="174"/>
      <c r="E96" s="174"/>
      <c r="F96" s="174"/>
      <c r="G96" s="353"/>
      <c r="H96" s="353"/>
      <c r="I96" s="174"/>
      <c r="J96" s="174"/>
      <c r="K96" s="174"/>
      <c r="L96" s="174"/>
      <c r="M96" s="174"/>
      <c r="N96" s="353"/>
      <c r="O96" s="353"/>
      <c r="P96" s="174"/>
      <c r="Q96" s="174"/>
      <c r="R96" s="174"/>
      <c r="S96" s="174"/>
      <c r="T96" s="189"/>
      <c r="U96" s="353"/>
      <c r="V96" s="353"/>
      <c r="W96" s="189"/>
      <c r="X96" s="174"/>
      <c r="Y96" s="174"/>
      <c r="Z96" s="189"/>
      <c r="AA96" s="189"/>
      <c r="AB96" s="353"/>
      <c r="AC96" s="353"/>
      <c r="AD96" s="189"/>
      <c r="AE96" s="172"/>
      <c r="AF96" s="172"/>
      <c r="AG96" s="172"/>
    </row>
    <row r="97" spans="1:33" x14ac:dyDescent="0.3">
      <c r="A97" s="719" t="s">
        <v>46</v>
      </c>
      <c r="B97" s="672"/>
      <c r="C97" s="17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3"/>
      <c r="V97" s="353"/>
      <c r="W97" s="189"/>
      <c r="X97" s="174"/>
      <c r="Y97" s="174"/>
      <c r="Z97" s="189"/>
      <c r="AA97" s="189"/>
      <c r="AB97" s="353"/>
      <c r="AC97" s="353"/>
      <c r="AD97" s="189"/>
      <c r="AE97" s="172"/>
      <c r="AF97" s="172"/>
      <c r="AG97" s="172"/>
    </row>
    <row r="98" spans="1:33" ht="15" thickBot="1" x14ac:dyDescent="0.35">
      <c r="A98" s="719" t="s">
        <v>128</v>
      </c>
      <c r="B98" s="672"/>
      <c r="C98" s="17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3"/>
      <c r="V98" s="353"/>
      <c r="W98" s="189"/>
      <c r="X98" s="174"/>
      <c r="Y98" s="174"/>
      <c r="Z98" s="189"/>
      <c r="AA98" s="189"/>
      <c r="AB98" s="353"/>
      <c r="AC98" s="353"/>
      <c r="AD98" s="189"/>
      <c r="AE98" s="174">
        <v>24</v>
      </c>
      <c r="AF98" s="174"/>
      <c r="AG98" s="174"/>
    </row>
    <row r="99" spans="1:33" ht="15" thickBot="1" x14ac:dyDescent="0.35">
      <c r="A99" s="70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94</v>
      </c>
      <c r="AF99" s="13">
        <f t="shared" si="6"/>
        <v>153</v>
      </c>
      <c r="AG99" s="13">
        <f t="shared" si="6"/>
        <v>0</v>
      </c>
    </row>
    <row r="100" spans="1:33" x14ac:dyDescent="0.3">
      <c r="A100" s="717" t="s">
        <v>49</v>
      </c>
      <c r="B100" s="671"/>
      <c r="C100" s="169"/>
      <c r="D100" s="170"/>
      <c r="E100" s="170"/>
      <c r="F100" s="170"/>
      <c r="G100" s="351"/>
      <c r="H100" s="351"/>
      <c r="I100" s="170"/>
      <c r="J100" s="170"/>
      <c r="K100" s="170"/>
      <c r="L100" s="170"/>
      <c r="M100" s="170"/>
      <c r="N100" s="351"/>
      <c r="O100" s="351"/>
      <c r="P100" s="170"/>
      <c r="Q100" s="170"/>
      <c r="R100" s="170"/>
      <c r="S100" s="170"/>
      <c r="T100" s="183"/>
      <c r="U100" s="351"/>
      <c r="V100" s="351"/>
      <c r="W100" s="183"/>
      <c r="X100" s="170"/>
      <c r="Y100" s="170"/>
      <c r="Z100" s="183"/>
      <c r="AA100" s="183"/>
      <c r="AB100" s="351"/>
      <c r="AC100" s="351"/>
      <c r="AD100" s="183"/>
      <c r="AE100" s="170"/>
      <c r="AF100" s="170"/>
      <c r="AG100" s="170"/>
    </row>
    <row r="101" spans="1:33" x14ac:dyDescent="0.3">
      <c r="A101" s="718" t="s">
        <v>50</v>
      </c>
      <c r="B101" s="694"/>
      <c r="C101" s="171"/>
      <c r="D101" s="172"/>
      <c r="E101" s="172"/>
      <c r="F101" s="172"/>
      <c r="G101" s="352"/>
      <c r="H101" s="352"/>
      <c r="I101" s="172"/>
      <c r="J101" s="172"/>
      <c r="K101" s="172"/>
      <c r="L101" s="172"/>
      <c r="M101" s="172"/>
      <c r="N101" s="352"/>
      <c r="O101" s="352"/>
      <c r="P101" s="172"/>
      <c r="Q101" s="172"/>
      <c r="R101" s="172"/>
      <c r="S101" s="172"/>
      <c r="T101" s="186"/>
      <c r="U101" s="352"/>
      <c r="V101" s="352"/>
      <c r="W101" s="186"/>
      <c r="X101" s="172"/>
      <c r="Y101" s="172"/>
      <c r="Z101" s="186"/>
      <c r="AA101" s="186"/>
      <c r="AB101" s="352"/>
      <c r="AC101" s="352"/>
      <c r="AD101" s="186"/>
      <c r="AE101" s="172"/>
      <c r="AF101" s="172"/>
      <c r="AG101" s="172"/>
    </row>
    <row r="102" spans="1:33" x14ac:dyDescent="0.3">
      <c r="A102" s="718" t="s">
        <v>51</v>
      </c>
      <c r="B102" s="694"/>
      <c r="C102" s="171"/>
      <c r="D102" s="172"/>
      <c r="E102" s="172"/>
      <c r="F102" s="172"/>
      <c r="G102" s="352"/>
      <c r="H102" s="352"/>
      <c r="I102" s="172"/>
      <c r="J102" s="172"/>
      <c r="K102" s="172"/>
      <c r="L102" s="172"/>
      <c r="M102" s="172"/>
      <c r="N102" s="352"/>
      <c r="O102" s="352"/>
      <c r="P102" s="172"/>
      <c r="Q102" s="172"/>
      <c r="R102" s="172"/>
      <c r="S102" s="172"/>
      <c r="T102" s="186"/>
      <c r="U102" s="352"/>
      <c r="V102" s="352"/>
      <c r="W102" s="186"/>
      <c r="X102" s="172"/>
      <c r="Y102" s="172"/>
      <c r="Z102" s="186"/>
      <c r="AA102" s="186"/>
      <c r="AB102" s="352"/>
      <c r="AC102" s="352"/>
      <c r="AD102" s="186"/>
      <c r="AE102" s="172"/>
      <c r="AF102" s="172"/>
      <c r="AG102" s="172"/>
    </row>
    <row r="103" spans="1:33" x14ac:dyDescent="0.3">
      <c r="A103" s="718" t="s">
        <v>52</v>
      </c>
      <c r="B103" s="694"/>
      <c r="C103" s="171"/>
      <c r="D103" s="172"/>
      <c r="E103" s="172"/>
      <c r="F103" s="172"/>
      <c r="G103" s="352"/>
      <c r="H103" s="352"/>
      <c r="I103" s="172"/>
      <c r="J103" s="172"/>
      <c r="K103" s="172"/>
      <c r="L103" s="172"/>
      <c r="M103" s="172"/>
      <c r="N103" s="352"/>
      <c r="O103" s="352"/>
      <c r="P103" s="172"/>
      <c r="Q103" s="172"/>
      <c r="R103" s="172"/>
      <c r="S103" s="172"/>
      <c r="T103" s="186"/>
      <c r="U103" s="352"/>
      <c r="V103" s="352"/>
      <c r="W103" s="186"/>
      <c r="X103" s="172"/>
      <c r="Y103" s="172"/>
      <c r="Z103" s="186"/>
      <c r="AA103" s="186"/>
      <c r="AB103" s="352"/>
      <c r="AC103" s="352"/>
      <c r="AD103" s="186"/>
      <c r="AE103" s="172"/>
      <c r="AF103" s="172"/>
      <c r="AG103" s="172"/>
    </row>
    <row r="104" spans="1:33" x14ac:dyDescent="0.3">
      <c r="A104" s="719" t="s">
        <v>53</v>
      </c>
      <c r="B104" s="672"/>
      <c r="C104" s="173"/>
      <c r="D104" s="174"/>
      <c r="E104" s="174"/>
      <c r="F104" s="174"/>
      <c r="G104" s="353"/>
      <c r="H104" s="353"/>
      <c r="I104" s="174"/>
      <c r="J104" s="174"/>
      <c r="K104" s="174"/>
      <c r="L104" s="174"/>
      <c r="M104" s="174"/>
      <c r="N104" s="353"/>
      <c r="O104" s="353"/>
      <c r="P104" s="174"/>
      <c r="Q104" s="174"/>
      <c r="R104" s="174"/>
      <c r="S104" s="174"/>
      <c r="T104" s="189"/>
      <c r="U104" s="353"/>
      <c r="V104" s="353"/>
      <c r="W104" s="189"/>
      <c r="X104" s="174"/>
      <c r="Y104" s="174"/>
      <c r="Z104" s="189"/>
      <c r="AA104" s="189"/>
      <c r="AB104" s="353"/>
      <c r="AC104" s="353"/>
      <c r="AD104" s="189"/>
      <c r="AE104" s="172"/>
      <c r="AF104" s="172"/>
      <c r="AG104" s="172"/>
    </row>
    <row r="105" spans="1:33" ht="15" thickBot="1" x14ac:dyDescent="0.35">
      <c r="A105" s="719" t="s">
        <v>54</v>
      </c>
      <c r="B105" s="672"/>
      <c r="C105" s="173"/>
      <c r="D105" s="174"/>
      <c r="E105" s="174"/>
      <c r="F105" s="174"/>
      <c r="G105" s="353"/>
      <c r="H105" s="353"/>
      <c r="I105" s="174"/>
      <c r="J105" s="174"/>
      <c r="K105" s="174"/>
      <c r="L105" s="174"/>
      <c r="M105" s="174"/>
      <c r="N105" s="353"/>
      <c r="O105" s="353"/>
      <c r="P105" s="174"/>
      <c r="Q105" s="174"/>
      <c r="R105" s="174"/>
      <c r="S105" s="174"/>
      <c r="T105" s="189"/>
      <c r="U105" s="353"/>
      <c r="V105" s="353"/>
      <c r="W105" s="189"/>
      <c r="X105" s="174"/>
      <c r="Y105" s="174"/>
      <c r="Z105" s="189"/>
      <c r="AA105" s="189"/>
      <c r="AB105" s="353"/>
      <c r="AC105" s="353"/>
      <c r="AD105" s="189"/>
      <c r="AE105" s="174"/>
      <c r="AF105" s="174"/>
      <c r="AG105" s="174"/>
    </row>
    <row r="106" spans="1:33" ht="15" thickBot="1" x14ac:dyDescent="0.35">
      <c r="A106" s="706"/>
      <c r="B106" s="683"/>
      <c r="C106" s="12">
        <f>SUM(C100:C105)</f>
        <v>0</v>
      </c>
      <c r="D106" s="12">
        <f t="shared" ref="D106:AG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3">
        <f t="shared" si="7"/>
        <v>0</v>
      </c>
      <c r="AG106" s="13">
        <f t="shared" si="7"/>
        <v>0</v>
      </c>
    </row>
    <row r="107" spans="1:33" x14ac:dyDescent="0.3">
      <c r="A107" s="717" t="s">
        <v>186</v>
      </c>
      <c r="B107" s="671"/>
      <c r="C107" s="169"/>
      <c r="D107" s="170"/>
      <c r="E107" s="170"/>
      <c r="F107" s="170"/>
      <c r="G107" s="351"/>
      <c r="H107" s="351"/>
      <c r="I107" s="170"/>
      <c r="J107" s="170"/>
      <c r="K107" s="170"/>
      <c r="L107" s="170"/>
      <c r="M107" s="170"/>
      <c r="N107" s="351"/>
      <c r="O107" s="351"/>
      <c r="P107" s="170"/>
      <c r="Q107" s="170"/>
      <c r="R107" s="170"/>
      <c r="S107" s="170"/>
      <c r="T107" s="183"/>
      <c r="U107" s="351"/>
      <c r="V107" s="351"/>
      <c r="W107" s="183"/>
      <c r="X107" s="170"/>
      <c r="Y107" s="170"/>
      <c r="Z107" s="183"/>
      <c r="AA107" s="183"/>
      <c r="AB107" s="351"/>
      <c r="AC107" s="351"/>
      <c r="AD107" s="183"/>
      <c r="AE107" s="170"/>
      <c r="AF107" s="170"/>
      <c r="AG107" s="170"/>
    </row>
    <row r="108" spans="1:33" x14ac:dyDescent="0.3">
      <c r="A108" s="717" t="s">
        <v>67</v>
      </c>
      <c r="B108" s="671"/>
      <c r="C108" s="169"/>
      <c r="D108" s="170"/>
      <c r="E108" s="170"/>
      <c r="F108" s="170"/>
      <c r="G108" s="351"/>
      <c r="H108" s="351"/>
      <c r="I108" s="170"/>
      <c r="J108" s="170"/>
      <c r="K108" s="170"/>
      <c r="L108" s="170"/>
      <c r="M108" s="170"/>
      <c r="N108" s="351"/>
      <c r="O108" s="351"/>
      <c r="P108" s="170"/>
      <c r="Q108" s="170"/>
      <c r="R108" s="170"/>
      <c r="S108" s="170"/>
      <c r="T108" s="183"/>
      <c r="U108" s="351"/>
      <c r="V108" s="351"/>
      <c r="W108" s="183"/>
      <c r="X108" s="170"/>
      <c r="Y108" s="170"/>
      <c r="Z108" s="183"/>
      <c r="AA108" s="183"/>
      <c r="AB108" s="351"/>
      <c r="AC108" s="351"/>
      <c r="AD108" s="183"/>
      <c r="AE108" s="170"/>
      <c r="AF108" s="170"/>
      <c r="AG108" s="170"/>
    </row>
    <row r="109" spans="1:33" x14ac:dyDescent="0.3">
      <c r="A109" s="718" t="s">
        <v>64</v>
      </c>
      <c r="B109" s="694"/>
      <c r="C109" s="171"/>
      <c r="D109" s="172"/>
      <c r="E109" s="172"/>
      <c r="F109" s="172"/>
      <c r="G109" s="352"/>
      <c r="H109" s="352"/>
      <c r="I109" s="172"/>
      <c r="J109" s="172"/>
      <c r="K109" s="172"/>
      <c r="L109" s="172"/>
      <c r="M109" s="172"/>
      <c r="N109" s="352"/>
      <c r="O109" s="352"/>
      <c r="P109" s="172"/>
      <c r="Q109" s="172"/>
      <c r="R109" s="172"/>
      <c r="S109" s="172"/>
      <c r="T109" s="186"/>
      <c r="U109" s="352"/>
      <c r="V109" s="352"/>
      <c r="W109" s="186"/>
      <c r="X109" s="172"/>
      <c r="Y109" s="172"/>
      <c r="Z109" s="186">
        <v>77</v>
      </c>
      <c r="AA109" s="186"/>
      <c r="AB109" s="352"/>
      <c r="AC109" s="352"/>
      <c r="AD109" s="186"/>
      <c r="AE109" s="172"/>
      <c r="AF109" s="172"/>
      <c r="AG109" s="172"/>
    </row>
    <row r="110" spans="1:33" x14ac:dyDescent="0.3">
      <c r="A110" s="718" t="s">
        <v>62</v>
      </c>
      <c r="B110" s="694"/>
      <c r="C110" s="171"/>
      <c r="D110" s="172"/>
      <c r="E110" s="172"/>
      <c r="F110" s="172"/>
      <c r="G110" s="352"/>
      <c r="H110" s="352"/>
      <c r="I110" s="172"/>
      <c r="J110" s="172"/>
      <c r="K110" s="172"/>
      <c r="L110" s="172"/>
      <c r="M110" s="172"/>
      <c r="N110" s="352"/>
      <c r="O110" s="352"/>
      <c r="P110" s="172"/>
      <c r="Q110" s="172"/>
      <c r="R110" s="172"/>
      <c r="S110" s="172"/>
      <c r="T110" s="186"/>
      <c r="U110" s="352"/>
      <c r="V110" s="352"/>
      <c r="W110" s="186"/>
      <c r="X110" s="172"/>
      <c r="Y110" s="172"/>
      <c r="Z110" s="186">
        <v>77</v>
      </c>
      <c r="AA110" s="186"/>
      <c r="AB110" s="352"/>
      <c r="AC110" s="352"/>
      <c r="AD110" s="186"/>
      <c r="AE110" s="172"/>
      <c r="AF110" s="172"/>
      <c r="AG110" s="172"/>
    </row>
    <row r="111" spans="1:33" x14ac:dyDescent="0.3">
      <c r="A111" s="718" t="s">
        <v>65</v>
      </c>
      <c r="B111" s="694"/>
      <c r="C111" s="171"/>
      <c r="D111" s="172"/>
      <c r="E111" s="172"/>
      <c r="F111" s="172"/>
      <c r="G111" s="352"/>
      <c r="H111" s="352"/>
      <c r="I111" s="172"/>
      <c r="J111" s="172"/>
      <c r="K111" s="172"/>
      <c r="L111" s="172"/>
      <c r="M111" s="172"/>
      <c r="N111" s="352"/>
      <c r="O111" s="352"/>
      <c r="P111" s="172"/>
      <c r="Q111" s="172"/>
      <c r="R111" s="172"/>
      <c r="S111" s="172"/>
      <c r="T111" s="186"/>
      <c r="U111" s="352"/>
      <c r="V111" s="352"/>
      <c r="W111" s="186"/>
      <c r="X111" s="172"/>
      <c r="Y111" s="172"/>
      <c r="Z111" s="186"/>
      <c r="AA111" s="186"/>
      <c r="AB111" s="352"/>
      <c r="AC111" s="352"/>
      <c r="AD111" s="186"/>
      <c r="AE111" s="172"/>
      <c r="AF111" s="172"/>
      <c r="AG111" s="172"/>
    </row>
    <row r="112" spans="1:33" x14ac:dyDescent="0.3">
      <c r="A112" s="719" t="s">
        <v>63</v>
      </c>
      <c r="B112" s="672"/>
      <c r="C112" s="173"/>
      <c r="D112" s="174"/>
      <c r="E112" s="174"/>
      <c r="F112" s="174"/>
      <c r="G112" s="353"/>
      <c r="H112" s="353"/>
      <c r="I112" s="174"/>
      <c r="J112" s="174"/>
      <c r="K112" s="174"/>
      <c r="L112" s="174"/>
      <c r="M112" s="174"/>
      <c r="N112" s="353"/>
      <c r="O112" s="353"/>
      <c r="P112" s="174"/>
      <c r="Q112" s="174"/>
      <c r="R112" s="174"/>
      <c r="S112" s="174"/>
      <c r="T112" s="189"/>
      <c r="U112" s="353"/>
      <c r="V112" s="353"/>
      <c r="W112" s="189"/>
      <c r="X112" s="174"/>
      <c r="Y112" s="174"/>
      <c r="Z112" s="189"/>
      <c r="AA112" s="189"/>
      <c r="AB112" s="353"/>
      <c r="AC112" s="353"/>
      <c r="AD112" s="189"/>
      <c r="AE112" s="172"/>
      <c r="AF112" s="172"/>
      <c r="AG112" s="172"/>
    </row>
    <row r="113" spans="1:33" x14ac:dyDescent="0.3">
      <c r="A113" s="719" t="s">
        <v>66</v>
      </c>
      <c r="B113" s="672"/>
      <c r="C113" s="173"/>
      <c r="D113" s="174"/>
      <c r="E113" s="174"/>
      <c r="F113" s="174"/>
      <c r="G113" s="353"/>
      <c r="H113" s="353"/>
      <c r="I113" s="174"/>
      <c r="J113" s="174"/>
      <c r="K113" s="174"/>
      <c r="L113" s="174"/>
      <c r="M113" s="174"/>
      <c r="N113" s="353"/>
      <c r="O113" s="353"/>
      <c r="P113" s="174"/>
      <c r="Q113" s="174"/>
      <c r="R113" s="174"/>
      <c r="S113" s="174"/>
      <c r="T113" s="189"/>
      <c r="U113" s="353"/>
      <c r="V113" s="353"/>
      <c r="W113" s="189"/>
      <c r="X113" s="174"/>
      <c r="Y113" s="174"/>
      <c r="Z113" s="189"/>
      <c r="AA113" s="189"/>
      <c r="AB113" s="353"/>
      <c r="AC113" s="353"/>
      <c r="AD113" s="189"/>
      <c r="AE113" s="174"/>
      <c r="AF113" s="174"/>
      <c r="AG113" s="174"/>
    </row>
    <row r="114" spans="1:33" ht="15" thickBot="1" x14ac:dyDescent="0.35">
      <c r="A114" s="719" t="s">
        <v>130</v>
      </c>
      <c r="B114" s="672"/>
      <c r="C114" s="173"/>
      <c r="D114" s="174"/>
      <c r="E114" s="174"/>
      <c r="F114" s="174"/>
      <c r="G114" s="353"/>
      <c r="H114" s="353"/>
      <c r="I114" s="174"/>
      <c r="J114" s="174"/>
      <c r="K114" s="174"/>
      <c r="L114" s="174"/>
      <c r="M114" s="174"/>
      <c r="N114" s="353"/>
      <c r="O114" s="353"/>
      <c r="P114" s="174"/>
      <c r="Q114" s="174"/>
      <c r="R114" s="174"/>
      <c r="S114" s="174"/>
      <c r="T114" s="189"/>
      <c r="U114" s="353"/>
      <c r="V114" s="353"/>
      <c r="W114" s="189"/>
      <c r="X114" s="174"/>
      <c r="Y114" s="174"/>
      <c r="Z114" s="189"/>
      <c r="AA114" s="189"/>
      <c r="AB114" s="353"/>
      <c r="AC114" s="353"/>
      <c r="AD114" s="189"/>
      <c r="AE114" s="174"/>
      <c r="AF114" s="174"/>
      <c r="AG114" s="174"/>
    </row>
    <row r="115" spans="1:33" ht="15" thickBot="1" x14ac:dyDescent="0.35">
      <c r="A115" s="70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154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3">
        <f t="shared" si="9"/>
        <v>0</v>
      </c>
      <c r="AG115" s="13">
        <f t="shared" si="9"/>
        <v>0</v>
      </c>
    </row>
    <row r="116" spans="1:33" x14ac:dyDescent="0.3">
      <c r="A116" s="717" t="s">
        <v>146</v>
      </c>
      <c r="B116" s="671"/>
      <c r="C116" s="169"/>
      <c r="D116" s="170"/>
      <c r="E116" s="170"/>
      <c r="F116" s="170"/>
      <c r="G116" s="351"/>
      <c r="H116" s="351"/>
      <c r="I116" s="170"/>
      <c r="J116" s="170"/>
      <c r="K116" s="170"/>
      <c r="L116" s="170"/>
      <c r="M116" s="170"/>
      <c r="N116" s="351"/>
      <c r="O116" s="351"/>
      <c r="P116" s="170"/>
      <c r="Q116" s="170"/>
      <c r="R116" s="170"/>
      <c r="S116" s="170"/>
      <c r="T116" s="183"/>
      <c r="U116" s="351"/>
      <c r="V116" s="351"/>
      <c r="W116" s="183"/>
      <c r="X116" s="170"/>
      <c r="Y116" s="170"/>
      <c r="Z116" s="183"/>
      <c r="AA116" s="183"/>
      <c r="AB116" s="351"/>
      <c r="AC116" s="351"/>
      <c r="AD116" s="183"/>
      <c r="AE116" s="170"/>
      <c r="AF116" s="170"/>
      <c r="AG116" s="170"/>
    </row>
    <row r="117" spans="1:33" x14ac:dyDescent="0.3">
      <c r="A117" s="718" t="s">
        <v>80</v>
      </c>
      <c r="B117" s="694"/>
      <c r="C117" s="171"/>
      <c r="D117" s="172"/>
      <c r="E117" s="172"/>
      <c r="F117" s="172"/>
      <c r="G117" s="352"/>
      <c r="H117" s="352"/>
      <c r="I117" s="172"/>
      <c r="J117" s="172"/>
      <c r="K117" s="172"/>
      <c r="L117" s="172"/>
      <c r="M117" s="172"/>
      <c r="N117" s="352"/>
      <c r="O117" s="352"/>
      <c r="P117" s="172"/>
      <c r="Q117" s="172"/>
      <c r="R117" s="172"/>
      <c r="S117" s="172"/>
      <c r="T117" s="186"/>
      <c r="U117" s="352"/>
      <c r="V117" s="352"/>
      <c r="W117" s="186"/>
      <c r="X117" s="172"/>
      <c r="Y117" s="172"/>
      <c r="Z117" s="187"/>
      <c r="AA117" s="186"/>
      <c r="AB117" s="352"/>
      <c r="AC117" s="352"/>
      <c r="AD117" s="186"/>
      <c r="AE117" s="172"/>
      <c r="AF117" s="172"/>
      <c r="AG117" s="172"/>
    </row>
    <row r="118" spans="1:33" x14ac:dyDescent="0.3">
      <c r="A118" s="718" t="s">
        <v>77</v>
      </c>
      <c r="B118" s="694"/>
      <c r="C118" s="171"/>
      <c r="D118" s="172"/>
      <c r="E118" s="172"/>
      <c r="F118" s="172"/>
      <c r="G118" s="352"/>
      <c r="H118" s="352"/>
      <c r="I118" s="172"/>
      <c r="J118" s="172"/>
      <c r="K118" s="172"/>
      <c r="L118" s="172"/>
      <c r="M118" s="172"/>
      <c r="N118" s="352"/>
      <c r="O118" s="352"/>
      <c r="P118" s="172"/>
      <c r="Q118" s="172"/>
      <c r="R118" s="172"/>
      <c r="S118" s="172"/>
      <c r="T118" s="186"/>
      <c r="U118" s="352"/>
      <c r="V118" s="352"/>
      <c r="W118" s="186"/>
      <c r="X118" s="172"/>
      <c r="Y118" s="172"/>
      <c r="Z118" s="186"/>
      <c r="AA118" s="186"/>
      <c r="AB118" s="352"/>
      <c r="AC118" s="352"/>
      <c r="AD118" s="186"/>
      <c r="AE118" s="172"/>
      <c r="AF118" s="172"/>
      <c r="AG118" s="172"/>
    </row>
    <row r="119" spans="1:33" x14ac:dyDescent="0.3">
      <c r="A119" s="718" t="s">
        <v>75</v>
      </c>
      <c r="B119" s="694"/>
      <c r="C119" s="171"/>
      <c r="D119" s="172"/>
      <c r="E119" s="172"/>
      <c r="F119" s="172"/>
      <c r="G119" s="352"/>
      <c r="H119" s="352"/>
      <c r="I119" s="172"/>
      <c r="J119" s="172"/>
      <c r="K119" s="172"/>
      <c r="L119" s="172"/>
      <c r="M119" s="172"/>
      <c r="N119" s="352"/>
      <c r="O119" s="352"/>
      <c r="P119" s="172"/>
      <c r="Q119" s="172"/>
      <c r="R119" s="172"/>
      <c r="S119" s="172"/>
      <c r="T119" s="186"/>
      <c r="U119" s="352"/>
      <c r="V119" s="352"/>
      <c r="W119" s="186"/>
      <c r="X119" s="172"/>
      <c r="Y119" s="172"/>
      <c r="Z119" s="186"/>
      <c r="AA119" s="186"/>
      <c r="AB119" s="352"/>
      <c r="AC119" s="352"/>
      <c r="AD119" s="186"/>
      <c r="AE119" s="172"/>
      <c r="AF119" s="172"/>
      <c r="AG119" s="172"/>
    </row>
    <row r="120" spans="1:33" x14ac:dyDescent="0.3">
      <c r="A120" s="719" t="s">
        <v>113</v>
      </c>
      <c r="B120" s="672"/>
      <c r="C120" s="173"/>
      <c r="D120" s="174"/>
      <c r="E120" s="174"/>
      <c r="F120" s="174"/>
      <c r="G120" s="353"/>
      <c r="H120" s="353"/>
      <c r="I120" s="174"/>
      <c r="J120" s="174"/>
      <c r="K120" s="174"/>
      <c r="L120" s="174"/>
      <c r="M120" s="174"/>
      <c r="N120" s="353"/>
      <c r="O120" s="353"/>
      <c r="P120" s="174"/>
      <c r="Q120" s="174"/>
      <c r="R120" s="174"/>
      <c r="S120" s="174"/>
      <c r="T120" s="189"/>
      <c r="U120" s="353"/>
      <c r="V120" s="353"/>
      <c r="W120" s="189"/>
      <c r="X120" s="174"/>
      <c r="Y120" s="174"/>
      <c r="Z120" s="189"/>
      <c r="AA120" s="189"/>
      <c r="AB120" s="353"/>
      <c r="AC120" s="353"/>
      <c r="AD120" s="189"/>
      <c r="AE120" s="172"/>
      <c r="AF120" s="172"/>
      <c r="AG120" s="172"/>
    </row>
    <row r="121" spans="1:33" x14ac:dyDescent="0.3">
      <c r="A121" s="719" t="s">
        <v>78</v>
      </c>
      <c r="B121" s="672"/>
      <c r="C121" s="173"/>
      <c r="D121" s="174"/>
      <c r="E121" s="174"/>
      <c r="F121" s="174"/>
      <c r="G121" s="353"/>
      <c r="H121" s="353"/>
      <c r="I121" s="174"/>
      <c r="J121" s="174"/>
      <c r="K121" s="174"/>
      <c r="L121" s="174"/>
      <c r="M121" s="174"/>
      <c r="N121" s="353"/>
      <c r="O121" s="353"/>
      <c r="P121" s="174"/>
      <c r="Q121" s="174"/>
      <c r="R121" s="174"/>
      <c r="S121" s="174"/>
      <c r="T121" s="189"/>
      <c r="U121" s="353"/>
      <c r="V121" s="353"/>
      <c r="W121" s="189"/>
      <c r="X121" s="174"/>
      <c r="Y121" s="174"/>
      <c r="Z121" s="189"/>
      <c r="AA121" s="189"/>
      <c r="AB121" s="353"/>
      <c r="AC121" s="353"/>
      <c r="AD121" s="189"/>
      <c r="AE121" s="172"/>
      <c r="AF121" s="172"/>
      <c r="AG121" s="172"/>
    </row>
    <row r="122" spans="1:33" x14ac:dyDescent="0.3">
      <c r="A122" s="719" t="s">
        <v>76</v>
      </c>
      <c r="B122" s="672"/>
      <c r="C122" s="173"/>
      <c r="D122" s="174"/>
      <c r="E122" s="174"/>
      <c r="F122" s="174"/>
      <c r="G122" s="353"/>
      <c r="H122" s="353"/>
      <c r="I122" s="174"/>
      <c r="J122" s="174"/>
      <c r="K122" s="174"/>
      <c r="L122" s="174"/>
      <c r="M122" s="174"/>
      <c r="N122" s="353"/>
      <c r="O122" s="353"/>
      <c r="P122" s="174"/>
      <c r="Q122" s="174"/>
      <c r="R122" s="174"/>
      <c r="S122" s="174"/>
      <c r="T122" s="189"/>
      <c r="U122" s="353"/>
      <c r="V122" s="353"/>
      <c r="W122" s="189"/>
      <c r="X122" s="174"/>
      <c r="Y122" s="174"/>
      <c r="Z122" s="189"/>
      <c r="AA122" s="189"/>
      <c r="AB122" s="353"/>
      <c r="AC122" s="353"/>
      <c r="AD122" s="189"/>
      <c r="AE122" s="172"/>
      <c r="AF122" s="172"/>
      <c r="AG122" s="172"/>
    </row>
    <row r="123" spans="1:33" x14ac:dyDescent="0.3">
      <c r="A123" s="719" t="s">
        <v>79</v>
      </c>
      <c r="B123" s="672"/>
      <c r="C123" s="173"/>
      <c r="D123" s="174"/>
      <c r="E123" s="174"/>
      <c r="F123" s="174"/>
      <c r="G123" s="353"/>
      <c r="H123" s="353"/>
      <c r="I123" s="174"/>
      <c r="J123" s="174"/>
      <c r="K123" s="174"/>
      <c r="L123" s="174"/>
      <c r="M123" s="174"/>
      <c r="N123" s="353"/>
      <c r="O123" s="353"/>
      <c r="P123" s="174"/>
      <c r="Q123" s="174"/>
      <c r="R123" s="174"/>
      <c r="S123" s="174"/>
      <c r="T123" s="189"/>
      <c r="U123" s="353"/>
      <c r="V123" s="353"/>
      <c r="W123" s="189"/>
      <c r="X123" s="174"/>
      <c r="Y123" s="174"/>
      <c r="Z123" s="189"/>
      <c r="AA123" s="189"/>
      <c r="AB123" s="353"/>
      <c r="AC123" s="353"/>
      <c r="AD123" s="189"/>
      <c r="AE123" s="172"/>
      <c r="AF123" s="172"/>
      <c r="AG123" s="172"/>
    </row>
    <row r="124" spans="1:33" ht="15" thickBot="1" x14ac:dyDescent="0.35">
      <c r="A124" s="719" t="s">
        <v>145</v>
      </c>
      <c r="B124" s="672"/>
      <c r="C124" s="173"/>
      <c r="D124" s="174"/>
      <c r="E124" s="174"/>
      <c r="F124" s="174"/>
      <c r="G124" s="353"/>
      <c r="H124" s="353"/>
      <c r="I124" s="174"/>
      <c r="J124" s="174"/>
      <c r="K124" s="174"/>
      <c r="L124" s="174"/>
      <c r="M124" s="174"/>
      <c r="N124" s="353"/>
      <c r="O124" s="353"/>
      <c r="P124" s="174"/>
      <c r="Q124" s="174"/>
      <c r="R124" s="174"/>
      <c r="S124" s="174"/>
      <c r="T124" s="189"/>
      <c r="U124" s="353"/>
      <c r="V124" s="353"/>
      <c r="W124" s="189"/>
      <c r="X124" s="174"/>
      <c r="Y124" s="174"/>
      <c r="Z124" s="189"/>
      <c r="AA124" s="189"/>
      <c r="AB124" s="353"/>
      <c r="AC124" s="353"/>
      <c r="AD124" s="189"/>
      <c r="AE124" s="174"/>
      <c r="AF124" s="174"/>
      <c r="AG124" s="174"/>
    </row>
    <row r="125" spans="1:33" ht="15" thickBot="1" x14ac:dyDescent="0.35">
      <c r="A125" s="70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3">
        <f t="shared" si="11"/>
        <v>0</v>
      </c>
      <c r="AG125" s="13">
        <f t="shared" si="11"/>
        <v>0</v>
      </c>
    </row>
    <row r="126" spans="1:33" x14ac:dyDescent="0.3">
      <c r="A126" s="717" t="s">
        <v>143</v>
      </c>
      <c r="B126" s="671"/>
      <c r="C126" s="169"/>
      <c r="D126" s="170"/>
      <c r="E126" s="170"/>
      <c r="F126" s="170"/>
      <c r="G126" s="351"/>
      <c r="H126" s="351"/>
      <c r="I126" s="170"/>
      <c r="J126" s="170"/>
      <c r="K126" s="170"/>
      <c r="L126" s="170"/>
      <c r="M126" s="170"/>
      <c r="N126" s="351"/>
      <c r="O126" s="351"/>
      <c r="P126" s="170"/>
      <c r="Q126" s="170"/>
      <c r="R126" s="170"/>
      <c r="S126" s="170"/>
      <c r="T126" s="183"/>
      <c r="U126" s="351"/>
      <c r="V126" s="351"/>
      <c r="W126" s="183"/>
      <c r="X126" s="170"/>
      <c r="Y126" s="170"/>
      <c r="Z126" s="183"/>
      <c r="AA126" s="183"/>
      <c r="AB126" s="351"/>
      <c r="AC126" s="351"/>
      <c r="AD126" s="183"/>
      <c r="AE126" s="170"/>
      <c r="AF126" s="170"/>
      <c r="AG126" s="170"/>
    </row>
    <row r="127" spans="1:33" x14ac:dyDescent="0.3">
      <c r="A127" s="718" t="s">
        <v>90</v>
      </c>
      <c r="B127" s="694"/>
      <c r="C127" s="171"/>
      <c r="D127" s="172"/>
      <c r="E127" s="172"/>
      <c r="F127" s="172"/>
      <c r="G127" s="352"/>
      <c r="H127" s="352"/>
      <c r="I127" s="172"/>
      <c r="J127" s="172"/>
      <c r="K127" s="172"/>
      <c r="L127" s="172"/>
      <c r="M127" s="172"/>
      <c r="N127" s="352"/>
      <c r="O127" s="352"/>
      <c r="P127" s="172"/>
      <c r="Q127" s="172"/>
      <c r="R127" s="172"/>
      <c r="S127" s="172"/>
      <c r="T127" s="186"/>
      <c r="U127" s="352"/>
      <c r="V127" s="352"/>
      <c r="W127" s="186"/>
      <c r="X127" s="172"/>
      <c r="Y127" s="172"/>
      <c r="Z127" s="187"/>
      <c r="AA127" s="186"/>
      <c r="AB127" s="352"/>
      <c r="AC127" s="352"/>
      <c r="AD127" s="186"/>
      <c r="AE127" s="172"/>
      <c r="AF127" s="172"/>
      <c r="AG127" s="172"/>
    </row>
    <row r="128" spans="1:33" x14ac:dyDescent="0.3">
      <c r="A128" s="718" t="s">
        <v>87</v>
      </c>
      <c r="B128" s="694"/>
      <c r="C128" s="171"/>
      <c r="D128" s="172"/>
      <c r="E128" s="172"/>
      <c r="F128" s="172"/>
      <c r="G128" s="352"/>
      <c r="H128" s="352"/>
      <c r="I128" s="172"/>
      <c r="J128" s="172"/>
      <c r="K128" s="172"/>
      <c r="L128" s="172"/>
      <c r="M128" s="172"/>
      <c r="N128" s="352"/>
      <c r="O128" s="352"/>
      <c r="P128" s="172"/>
      <c r="Q128" s="172"/>
      <c r="R128" s="172"/>
      <c r="S128" s="172"/>
      <c r="T128" s="186"/>
      <c r="U128" s="352"/>
      <c r="V128" s="352"/>
      <c r="W128" s="186"/>
      <c r="X128" s="172"/>
      <c r="Y128" s="172"/>
      <c r="Z128" s="186"/>
      <c r="AA128" s="186"/>
      <c r="AB128" s="352"/>
      <c r="AC128" s="352"/>
      <c r="AD128" s="186"/>
      <c r="AE128" s="172"/>
      <c r="AF128" s="172"/>
      <c r="AG128" s="172"/>
    </row>
    <row r="129" spans="1:33" x14ac:dyDescent="0.3">
      <c r="A129" s="718" t="s">
        <v>85</v>
      </c>
      <c r="B129" s="694"/>
      <c r="C129" s="171"/>
      <c r="D129" s="172"/>
      <c r="E129" s="172"/>
      <c r="F129" s="172"/>
      <c r="G129" s="352"/>
      <c r="H129" s="352"/>
      <c r="I129" s="172"/>
      <c r="J129" s="172"/>
      <c r="K129" s="172"/>
      <c r="L129" s="172"/>
      <c r="M129" s="172"/>
      <c r="N129" s="352"/>
      <c r="O129" s="352"/>
      <c r="P129" s="172"/>
      <c r="Q129" s="172"/>
      <c r="R129" s="172"/>
      <c r="S129" s="172"/>
      <c r="T129" s="186"/>
      <c r="U129" s="352"/>
      <c r="V129" s="352"/>
      <c r="W129" s="186"/>
      <c r="X129" s="172"/>
      <c r="Y129" s="172"/>
      <c r="Z129" s="186"/>
      <c r="AA129" s="186"/>
      <c r="AB129" s="352"/>
      <c r="AC129" s="352"/>
      <c r="AD129" s="186"/>
      <c r="AE129" s="172"/>
      <c r="AF129" s="172"/>
      <c r="AG129" s="172"/>
    </row>
    <row r="130" spans="1:33" x14ac:dyDescent="0.3">
      <c r="A130" s="719" t="s">
        <v>112</v>
      </c>
      <c r="B130" s="694"/>
      <c r="C130" s="171"/>
      <c r="D130" s="172"/>
      <c r="E130" s="172"/>
      <c r="F130" s="172"/>
      <c r="G130" s="352"/>
      <c r="H130" s="352"/>
      <c r="I130" s="172"/>
      <c r="J130" s="172"/>
      <c r="K130" s="172"/>
      <c r="L130" s="172"/>
      <c r="M130" s="172"/>
      <c r="N130" s="352"/>
      <c r="O130" s="352"/>
      <c r="P130" s="172"/>
      <c r="Q130" s="172"/>
      <c r="R130" s="172"/>
      <c r="S130" s="172"/>
      <c r="T130" s="186"/>
      <c r="U130" s="352"/>
      <c r="V130" s="352"/>
      <c r="W130" s="186"/>
      <c r="X130" s="172"/>
      <c r="Y130" s="172"/>
      <c r="Z130" s="186"/>
      <c r="AA130" s="186"/>
      <c r="AB130" s="352"/>
      <c r="AC130" s="352"/>
      <c r="AD130" s="186"/>
      <c r="AE130" s="172"/>
      <c r="AF130" s="172"/>
      <c r="AG130" s="172"/>
    </row>
    <row r="131" spans="1:33" x14ac:dyDescent="0.3">
      <c r="A131" s="718" t="s">
        <v>88</v>
      </c>
      <c r="B131" s="694"/>
      <c r="C131" s="171"/>
      <c r="D131" s="172"/>
      <c r="E131" s="172"/>
      <c r="F131" s="172"/>
      <c r="G131" s="352"/>
      <c r="H131" s="352"/>
      <c r="I131" s="172"/>
      <c r="J131" s="172"/>
      <c r="K131" s="172"/>
      <c r="L131" s="172"/>
      <c r="M131" s="172"/>
      <c r="N131" s="352"/>
      <c r="O131" s="352"/>
      <c r="P131" s="172"/>
      <c r="Q131" s="172"/>
      <c r="R131" s="172"/>
      <c r="S131" s="172"/>
      <c r="T131" s="186"/>
      <c r="U131" s="352"/>
      <c r="V131" s="352"/>
      <c r="W131" s="186"/>
      <c r="X131" s="172"/>
      <c r="Y131" s="172"/>
      <c r="Z131" s="186"/>
      <c r="AA131" s="186"/>
      <c r="AB131" s="352"/>
      <c r="AC131" s="352"/>
      <c r="AD131" s="186"/>
      <c r="AE131" s="172"/>
      <c r="AF131" s="172"/>
      <c r="AG131" s="172"/>
    </row>
    <row r="132" spans="1:33" x14ac:dyDescent="0.3">
      <c r="A132" s="718" t="s">
        <v>86</v>
      </c>
      <c r="B132" s="694"/>
      <c r="C132" s="171"/>
      <c r="D132" s="172"/>
      <c r="E132" s="172"/>
      <c r="F132" s="172"/>
      <c r="G132" s="352"/>
      <c r="H132" s="352"/>
      <c r="I132" s="172"/>
      <c r="J132" s="172"/>
      <c r="K132" s="172"/>
      <c r="L132" s="172"/>
      <c r="M132" s="172"/>
      <c r="N132" s="352"/>
      <c r="O132" s="352"/>
      <c r="P132" s="172"/>
      <c r="Q132" s="172"/>
      <c r="R132" s="172"/>
      <c r="S132" s="172"/>
      <c r="T132" s="186"/>
      <c r="U132" s="352"/>
      <c r="V132" s="352"/>
      <c r="W132" s="186"/>
      <c r="X132" s="172"/>
      <c r="Y132" s="172"/>
      <c r="Z132" s="186"/>
      <c r="AA132" s="186"/>
      <c r="AB132" s="352"/>
      <c r="AC132" s="352"/>
      <c r="AD132" s="186"/>
      <c r="AE132" s="172"/>
      <c r="AF132" s="172"/>
      <c r="AG132" s="172"/>
    </row>
    <row r="133" spans="1:33" x14ac:dyDescent="0.3">
      <c r="A133" s="719" t="s">
        <v>89</v>
      </c>
      <c r="B133" s="672"/>
      <c r="C133" s="173"/>
      <c r="D133" s="174"/>
      <c r="E133" s="174"/>
      <c r="F133" s="174"/>
      <c r="G133" s="353"/>
      <c r="H133" s="353"/>
      <c r="I133" s="174"/>
      <c r="J133" s="174"/>
      <c r="K133" s="174"/>
      <c r="L133" s="174"/>
      <c r="M133" s="174"/>
      <c r="N133" s="353"/>
      <c r="O133" s="353"/>
      <c r="P133" s="174"/>
      <c r="Q133" s="174"/>
      <c r="R133" s="174"/>
      <c r="S133" s="174"/>
      <c r="T133" s="189"/>
      <c r="U133" s="353"/>
      <c r="V133" s="353"/>
      <c r="W133" s="189"/>
      <c r="X133" s="174"/>
      <c r="Y133" s="174"/>
      <c r="Z133" s="189"/>
      <c r="AA133" s="189"/>
      <c r="AB133" s="353"/>
      <c r="AC133" s="353"/>
      <c r="AD133" s="189"/>
      <c r="AE133" s="172"/>
      <c r="AF133" s="172"/>
      <c r="AG133" s="172"/>
    </row>
    <row r="134" spans="1:33" ht="15" thickBot="1" x14ac:dyDescent="0.35">
      <c r="A134" s="719" t="s">
        <v>147</v>
      </c>
      <c r="B134" s="672"/>
      <c r="C134" s="173"/>
      <c r="D134" s="174"/>
      <c r="E134" s="174"/>
      <c r="F134" s="174"/>
      <c r="G134" s="353"/>
      <c r="H134" s="353"/>
      <c r="I134" s="174"/>
      <c r="J134" s="174"/>
      <c r="K134" s="174"/>
      <c r="L134" s="174"/>
      <c r="M134" s="174"/>
      <c r="N134" s="353"/>
      <c r="O134" s="353"/>
      <c r="P134" s="174"/>
      <c r="Q134" s="174"/>
      <c r="R134" s="174"/>
      <c r="S134" s="174"/>
      <c r="T134" s="189"/>
      <c r="U134" s="353"/>
      <c r="V134" s="353"/>
      <c r="W134" s="189"/>
      <c r="X134" s="174"/>
      <c r="Y134" s="174"/>
      <c r="Z134" s="189"/>
      <c r="AA134" s="189"/>
      <c r="AB134" s="353"/>
      <c r="AC134" s="353"/>
      <c r="AD134" s="189"/>
      <c r="AE134" s="174"/>
      <c r="AF134" s="174"/>
      <c r="AG134" s="174"/>
    </row>
    <row r="135" spans="1:33" ht="15" thickBot="1" x14ac:dyDescent="0.35">
      <c r="A135" s="70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3">
        <f t="shared" si="12"/>
        <v>0</v>
      </c>
      <c r="AG135" s="13">
        <f t="shared" si="12"/>
        <v>0</v>
      </c>
    </row>
    <row r="136" spans="1:33" x14ac:dyDescent="0.3">
      <c r="A136" s="717" t="s">
        <v>169</v>
      </c>
      <c r="B136" s="671"/>
      <c r="C136" s="169"/>
      <c r="D136" s="170"/>
      <c r="E136" s="170"/>
      <c r="F136" s="170"/>
      <c r="G136" s="351"/>
      <c r="H136" s="351"/>
      <c r="I136" s="170"/>
      <c r="J136" s="170"/>
      <c r="K136" s="170"/>
      <c r="L136" s="170"/>
      <c r="M136" s="170"/>
      <c r="N136" s="351"/>
      <c r="O136" s="351"/>
      <c r="P136" s="170"/>
      <c r="Q136" s="170"/>
      <c r="R136" s="170"/>
      <c r="S136" s="170"/>
      <c r="T136" s="183"/>
      <c r="U136" s="351"/>
      <c r="V136" s="351"/>
      <c r="W136" s="183"/>
      <c r="X136" s="170"/>
      <c r="Y136" s="170"/>
      <c r="Z136" s="183"/>
      <c r="AA136" s="183"/>
      <c r="AB136" s="351"/>
      <c r="AC136" s="351"/>
      <c r="AD136" s="183"/>
      <c r="AE136" s="170"/>
      <c r="AF136" s="170"/>
      <c r="AG136" s="170"/>
    </row>
    <row r="137" spans="1:33" x14ac:dyDescent="0.3">
      <c r="A137" s="718" t="s">
        <v>170</v>
      </c>
      <c r="B137" s="694"/>
      <c r="C137" s="171"/>
      <c r="D137" s="172"/>
      <c r="E137" s="172"/>
      <c r="F137" s="172"/>
      <c r="G137" s="352"/>
      <c r="H137" s="352"/>
      <c r="I137" s="172"/>
      <c r="J137" s="172"/>
      <c r="K137" s="172"/>
      <c r="L137" s="172"/>
      <c r="M137" s="172"/>
      <c r="N137" s="352"/>
      <c r="O137" s="352"/>
      <c r="P137" s="172"/>
      <c r="Q137" s="172"/>
      <c r="R137" s="172"/>
      <c r="S137" s="172"/>
      <c r="T137" s="186"/>
      <c r="U137" s="352"/>
      <c r="V137" s="352"/>
      <c r="W137" s="186"/>
      <c r="X137" s="172"/>
      <c r="Y137" s="172"/>
      <c r="Z137" s="187"/>
      <c r="AA137" s="186"/>
      <c r="AB137" s="352"/>
      <c r="AC137" s="352"/>
      <c r="AD137" s="186"/>
      <c r="AE137" s="172"/>
      <c r="AF137" s="172"/>
      <c r="AG137" s="172"/>
    </row>
    <row r="138" spans="1:33" x14ac:dyDescent="0.3">
      <c r="A138" s="718" t="s">
        <v>171</v>
      </c>
      <c r="B138" s="694"/>
      <c r="C138" s="171"/>
      <c r="D138" s="172"/>
      <c r="E138" s="172"/>
      <c r="F138" s="172"/>
      <c r="G138" s="352"/>
      <c r="H138" s="352"/>
      <c r="I138" s="172"/>
      <c r="J138" s="172"/>
      <c r="K138" s="172"/>
      <c r="L138" s="172"/>
      <c r="M138" s="172"/>
      <c r="N138" s="352"/>
      <c r="O138" s="352"/>
      <c r="P138" s="172"/>
      <c r="Q138" s="172"/>
      <c r="R138" s="172"/>
      <c r="S138" s="172"/>
      <c r="T138" s="186"/>
      <c r="U138" s="352"/>
      <c r="V138" s="352"/>
      <c r="W138" s="186"/>
      <c r="X138" s="172"/>
      <c r="Y138" s="172"/>
      <c r="Z138" s="186"/>
      <c r="AA138" s="186"/>
      <c r="AB138" s="352"/>
      <c r="AC138" s="352"/>
      <c r="AD138" s="186"/>
      <c r="AE138" s="172"/>
      <c r="AF138" s="172"/>
      <c r="AG138" s="172"/>
    </row>
    <row r="139" spans="1:33" x14ac:dyDescent="0.3">
      <c r="A139" s="718" t="s">
        <v>172</v>
      </c>
      <c r="B139" s="694"/>
      <c r="C139" s="171"/>
      <c r="D139" s="172"/>
      <c r="E139" s="172"/>
      <c r="F139" s="172"/>
      <c r="G139" s="352"/>
      <c r="H139" s="352"/>
      <c r="I139" s="172"/>
      <c r="J139" s="172"/>
      <c r="K139" s="172"/>
      <c r="L139" s="172"/>
      <c r="M139" s="172"/>
      <c r="N139" s="352"/>
      <c r="O139" s="352"/>
      <c r="P139" s="172"/>
      <c r="Q139" s="172"/>
      <c r="R139" s="172"/>
      <c r="S139" s="172"/>
      <c r="T139" s="186"/>
      <c r="U139" s="352"/>
      <c r="V139" s="352"/>
      <c r="W139" s="186"/>
      <c r="X139" s="172"/>
      <c r="Y139" s="172"/>
      <c r="Z139" s="186"/>
      <c r="AA139" s="186"/>
      <c r="AB139" s="352"/>
      <c r="AC139" s="352"/>
      <c r="AD139" s="186"/>
      <c r="AE139" s="172"/>
      <c r="AF139" s="172"/>
      <c r="AG139" s="172"/>
    </row>
    <row r="140" spans="1:33" x14ac:dyDescent="0.3">
      <c r="A140" s="719" t="s">
        <v>173</v>
      </c>
      <c r="B140" s="694"/>
      <c r="C140" s="171"/>
      <c r="D140" s="172"/>
      <c r="E140" s="172"/>
      <c r="F140" s="172"/>
      <c r="G140" s="352"/>
      <c r="H140" s="352"/>
      <c r="I140" s="172"/>
      <c r="J140" s="172"/>
      <c r="K140" s="172"/>
      <c r="L140" s="172"/>
      <c r="M140" s="172"/>
      <c r="N140" s="352"/>
      <c r="O140" s="352"/>
      <c r="P140" s="172"/>
      <c r="Q140" s="172"/>
      <c r="R140" s="172"/>
      <c r="S140" s="172"/>
      <c r="T140" s="186"/>
      <c r="U140" s="352"/>
      <c r="V140" s="352"/>
      <c r="W140" s="186"/>
      <c r="X140" s="172"/>
      <c r="Y140" s="172"/>
      <c r="Z140" s="186"/>
      <c r="AA140" s="186"/>
      <c r="AB140" s="352"/>
      <c r="AC140" s="352"/>
      <c r="AD140" s="186"/>
      <c r="AE140" s="172"/>
      <c r="AF140" s="172"/>
      <c r="AG140" s="172"/>
    </row>
    <row r="141" spans="1:33" x14ac:dyDescent="0.3">
      <c r="A141" s="719" t="s">
        <v>174</v>
      </c>
      <c r="B141" s="694"/>
      <c r="C141" s="171"/>
      <c r="D141" s="172"/>
      <c r="E141" s="172"/>
      <c r="F141" s="172"/>
      <c r="G141" s="352"/>
      <c r="H141" s="352"/>
      <c r="I141" s="172"/>
      <c r="J141" s="172"/>
      <c r="K141" s="172"/>
      <c r="L141" s="172"/>
      <c r="M141" s="172"/>
      <c r="N141" s="352"/>
      <c r="O141" s="352"/>
      <c r="P141" s="172"/>
      <c r="Q141" s="172"/>
      <c r="R141" s="172"/>
      <c r="S141" s="172"/>
      <c r="T141" s="186"/>
      <c r="U141" s="352"/>
      <c r="V141" s="352"/>
      <c r="W141" s="186"/>
      <c r="X141" s="172"/>
      <c r="Y141" s="172"/>
      <c r="Z141" s="186"/>
      <c r="AA141" s="186"/>
      <c r="AB141" s="352"/>
      <c r="AC141" s="352"/>
      <c r="AD141" s="186"/>
      <c r="AE141" s="172"/>
      <c r="AF141" s="172"/>
      <c r="AG141" s="172"/>
    </row>
    <row r="142" spans="1:33" x14ac:dyDescent="0.3">
      <c r="A142" s="719" t="s">
        <v>175</v>
      </c>
      <c r="B142" s="672"/>
      <c r="C142" s="173"/>
      <c r="D142" s="174"/>
      <c r="E142" s="174"/>
      <c r="F142" s="174"/>
      <c r="G142" s="353"/>
      <c r="H142" s="353"/>
      <c r="I142" s="174"/>
      <c r="J142" s="174"/>
      <c r="K142" s="174"/>
      <c r="L142" s="174"/>
      <c r="M142" s="174"/>
      <c r="N142" s="353"/>
      <c r="O142" s="353"/>
      <c r="P142" s="174"/>
      <c r="Q142" s="174"/>
      <c r="R142" s="174"/>
      <c r="S142" s="174"/>
      <c r="T142" s="189"/>
      <c r="U142" s="353"/>
      <c r="V142" s="353"/>
      <c r="W142" s="189"/>
      <c r="X142" s="174"/>
      <c r="Y142" s="174"/>
      <c r="Z142" s="189"/>
      <c r="AA142" s="189"/>
      <c r="AB142" s="353"/>
      <c r="AC142" s="353"/>
      <c r="AD142" s="189"/>
      <c r="AE142" s="172"/>
      <c r="AF142" s="172"/>
      <c r="AG142" s="172"/>
    </row>
    <row r="143" spans="1:33" ht="15" thickBot="1" x14ac:dyDescent="0.35">
      <c r="A143" s="719" t="s">
        <v>176</v>
      </c>
      <c r="B143" s="672"/>
      <c r="C143" s="173"/>
      <c r="D143" s="174"/>
      <c r="E143" s="174"/>
      <c r="F143" s="174"/>
      <c r="G143" s="353"/>
      <c r="H143" s="353"/>
      <c r="I143" s="174"/>
      <c r="J143" s="174"/>
      <c r="K143" s="174"/>
      <c r="L143" s="174"/>
      <c r="M143" s="174"/>
      <c r="N143" s="353"/>
      <c r="O143" s="353"/>
      <c r="P143" s="174"/>
      <c r="Q143" s="174"/>
      <c r="R143" s="174"/>
      <c r="S143" s="174"/>
      <c r="T143" s="189"/>
      <c r="U143" s="353"/>
      <c r="V143" s="353"/>
      <c r="W143" s="189"/>
      <c r="X143" s="174"/>
      <c r="Y143" s="174"/>
      <c r="Z143" s="189"/>
      <c r="AA143" s="189"/>
      <c r="AB143" s="353"/>
      <c r="AC143" s="353"/>
      <c r="AD143" s="189"/>
      <c r="AE143" s="174"/>
      <c r="AF143" s="174"/>
      <c r="AG143" s="174"/>
    </row>
    <row r="144" spans="1:33" x14ac:dyDescent="0.3">
      <c r="A144" s="720"/>
      <c r="B144" s="695"/>
      <c r="C144" s="721">
        <f t="shared" ref="C144:AG144" si="13">SUM(C136:C143)</f>
        <v>0</v>
      </c>
      <c r="D144" s="721">
        <f t="shared" si="13"/>
        <v>0</v>
      </c>
      <c r="E144" s="721">
        <f t="shared" si="13"/>
        <v>0</v>
      </c>
      <c r="F144" s="721">
        <f t="shared" si="13"/>
        <v>0</v>
      </c>
      <c r="G144" s="721">
        <f t="shared" si="13"/>
        <v>0</v>
      </c>
      <c r="H144" s="721">
        <f t="shared" si="13"/>
        <v>0</v>
      </c>
      <c r="I144" s="721">
        <f t="shared" si="13"/>
        <v>0</v>
      </c>
      <c r="J144" s="721">
        <f t="shared" si="13"/>
        <v>0</v>
      </c>
      <c r="K144" s="721">
        <f t="shared" si="13"/>
        <v>0</v>
      </c>
      <c r="L144" s="721">
        <f t="shared" si="13"/>
        <v>0</v>
      </c>
      <c r="M144" s="721">
        <f t="shared" si="13"/>
        <v>0</v>
      </c>
      <c r="N144" s="721">
        <f t="shared" si="13"/>
        <v>0</v>
      </c>
      <c r="O144" s="721">
        <f t="shared" si="13"/>
        <v>0</v>
      </c>
      <c r="P144" s="721">
        <f t="shared" si="13"/>
        <v>0</v>
      </c>
      <c r="Q144" s="721">
        <f t="shared" si="13"/>
        <v>0</v>
      </c>
      <c r="R144" s="721">
        <f t="shared" si="13"/>
        <v>0</v>
      </c>
      <c r="S144" s="721">
        <f t="shared" si="13"/>
        <v>0</v>
      </c>
      <c r="T144" s="721">
        <f t="shared" si="13"/>
        <v>0</v>
      </c>
      <c r="U144" s="721">
        <f t="shared" si="13"/>
        <v>0</v>
      </c>
      <c r="V144" s="721">
        <f t="shared" si="13"/>
        <v>0</v>
      </c>
      <c r="W144" s="721">
        <f t="shared" si="13"/>
        <v>0</v>
      </c>
      <c r="X144" s="721">
        <f t="shared" si="13"/>
        <v>0</v>
      </c>
      <c r="Y144" s="721">
        <f t="shared" si="13"/>
        <v>0</v>
      </c>
      <c r="Z144" s="721">
        <f t="shared" si="13"/>
        <v>0</v>
      </c>
      <c r="AA144" s="721">
        <f t="shared" si="13"/>
        <v>0</v>
      </c>
      <c r="AB144" s="721">
        <f t="shared" si="13"/>
        <v>0</v>
      </c>
      <c r="AC144" s="721">
        <f t="shared" si="13"/>
        <v>0</v>
      </c>
      <c r="AD144" s="721">
        <f t="shared" si="13"/>
        <v>0</v>
      </c>
      <c r="AE144" s="721">
        <f t="shared" si="13"/>
        <v>0</v>
      </c>
      <c r="AF144" s="722">
        <f t="shared" si="13"/>
        <v>0</v>
      </c>
      <c r="AG144" s="722">
        <f t="shared" si="13"/>
        <v>0</v>
      </c>
    </row>
  </sheetData>
  <sortState xmlns:xlrd2="http://schemas.microsoft.com/office/spreadsheetml/2017/richdata2" ref="A22:AG27">
    <sortCondition ref="A22"/>
  </sortState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0813-41D0-41A9-B256-A9D403DD204F}">
  <sheetPr>
    <tabColor theme="0" tint="-4.9989318521683403E-2"/>
  </sheetPr>
  <dimension ref="A1:AF144"/>
  <sheetViews>
    <sheetView topLeftCell="A38" zoomScale="85" zoomScaleNormal="85" workbookViewId="0">
      <selection activeCell="P21" sqref="P21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22" width="11.44140625" customWidth="1"/>
    <col min="23" max="23" width="11.44140625" style="1" customWidth="1"/>
    <col min="24" max="32" width="11.44140625" customWidth="1"/>
  </cols>
  <sheetData>
    <row r="1" spans="1:32" ht="30.75" customHeight="1" thickBot="1" x14ac:dyDescent="0.35">
      <c r="A1" s="34"/>
      <c r="B1" s="723"/>
      <c r="C1" s="49">
        <v>43770</v>
      </c>
      <c r="D1" s="49">
        <v>43771</v>
      </c>
      <c r="E1" s="49">
        <v>43772</v>
      </c>
      <c r="F1" s="49">
        <v>43773</v>
      </c>
      <c r="G1" s="49">
        <v>43774</v>
      </c>
      <c r="H1" s="49">
        <v>43775</v>
      </c>
      <c r="I1" s="49">
        <v>43776</v>
      </c>
      <c r="J1" s="49">
        <v>43777</v>
      </c>
      <c r="K1" s="49">
        <v>43778</v>
      </c>
      <c r="L1" s="49">
        <v>43779</v>
      </c>
      <c r="M1" s="49">
        <v>43780</v>
      </c>
      <c r="N1" s="49">
        <v>43781</v>
      </c>
      <c r="O1" s="49">
        <v>43782</v>
      </c>
      <c r="P1" s="49">
        <v>43783</v>
      </c>
      <c r="Q1" s="49">
        <v>43784</v>
      </c>
      <c r="R1" s="49">
        <v>43785</v>
      </c>
      <c r="S1" s="49">
        <v>43786</v>
      </c>
      <c r="T1" s="49">
        <v>43787</v>
      </c>
      <c r="U1" s="49">
        <v>43788</v>
      </c>
      <c r="V1" s="49">
        <v>43789</v>
      </c>
      <c r="W1" s="49">
        <v>43790</v>
      </c>
      <c r="X1" s="49">
        <v>43791</v>
      </c>
      <c r="Y1" s="49">
        <v>43792</v>
      </c>
      <c r="Z1" s="49">
        <v>43793</v>
      </c>
      <c r="AA1" s="49">
        <v>43794</v>
      </c>
      <c r="AB1" s="49">
        <v>43795</v>
      </c>
      <c r="AC1" s="49">
        <v>43796</v>
      </c>
      <c r="AD1" s="49">
        <v>43797</v>
      </c>
      <c r="AE1" s="49">
        <v>43798</v>
      </c>
      <c r="AF1" s="49">
        <v>43799</v>
      </c>
    </row>
    <row r="2" spans="1:32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</row>
    <row r="3" spans="1:32" x14ac:dyDescent="0.3">
      <c r="A3" s="286" t="s">
        <v>0</v>
      </c>
      <c r="B3" s="668"/>
      <c r="C3" s="169">
        <v>225</v>
      </c>
      <c r="D3" s="351">
        <v>116</v>
      </c>
      <c r="E3" s="351">
        <v>121</v>
      </c>
      <c r="F3" s="170">
        <v>10</v>
      </c>
      <c r="G3" s="170">
        <v>2</v>
      </c>
      <c r="H3" s="170">
        <v>2</v>
      </c>
      <c r="I3" s="170">
        <v>5</v>
      </c>
      <c r="J3" s="170">
        <v>2</v>
      </c>
      <c r="K3" s="351">
        <v>17</v>
      </c>
      <c r="L3" s="351">
        <v>73</v>
      </c>
      <c r="M3" s="170">
        <v>43</v>
      </c>
      <c r="N3" s="170"/>
      <c r="O3" s="170"/>
      <c r="P3" s="170"/>
      <c r="Q3" s="170"/>
      <c r="R3" s="351"/>
      <c r="S3" s="351"/>
      <c r="T3" s="170"/>
      <c r="U3" s="170"/>
      <c r="V3" s="170"/>
      <c r="W3" s="170"/>
      <c r="X3" s="170"/>
      <c r="Y3" s="351"/>
      <c r="Z3" s="351"/>
      <c r="AA3" s="170"/>
      <c r="AB3" s="170"/>
      <c r="AC3" s="170"/>
      <c r="AD3" s="170"/>
      <c r="AE3" s="170"/>
      <c r="AF3" s="351"/>
    </row>
    <row r="4" spans="1:32" x14ac:dyDescent="0.3">
      <c r="A4" s="35" t="s">
        <v>1</v>
      </c>
      <c r="B4" s="664"/>
      <c r="C4" s="171">
        <v>155</v>
      </c>
      <c r="D4" s="352">
        <v>80</v>
      </c>
      <c r="E4" s="352">
        <v>81</v>
      </c>
      <c r="F4" s="172">
        <v>17</v>
      </c>
      <c r="G4" s="172"/>
      <c r="H4" s="172">
        <v>4</v>
      </c>
      <c r="I4" s="172">
        <v>1</v>
      </c>
      <c r="J4" s="172">
        <v>4</v>
      </c>
      <c r="K4" s="352">
        <v>12</v>
      </c>
      <c r="L4" s="352">
        <v>39</v>
      </c>
      <c r="M4" s="172">
        <v>46</v>
      </c>
      <c r="N4" s="172"/>
      <c r="O4" s="172"/>
      <c r="P4" s="170"/>
      <c r="Q4" s="172"/>
      <c r="R4" s="352"/>
      <c r="S4" s="352"/>
      <c r="T4" s="172"/>
      <c r="U4" s="172"/>
      <c r="V4" s="172"/>
      <c r="W4" s="172"/>
      <c r="X4" s="172"/>
      <c r="Y4" s="352"/>
      <c r="Z4" s="352"/>
      <c r="AA4" s="172"/>
      <c r="AB4" s="172"/>
      <c r="AC4" s="172"/>
      <c r="AD4" s="172"/>
      <c r="AE4" s="172"/>
      <c r="AF4" s="352"/>
    </row>
    <row r="5" spans="1:32" x14ac:dyDescent="0.3">
      <c r="A5" s="35" t="s">
        <v>3</v>
      </c>
      <c r="B5" s="664"/>
      <c r="C5" s="171">
        <v>98</v>
      </c>
      <c r="D5" s="352">
        <v>40</v>
      </c>
      <c r="E5" s="352">
        <v>45</v>
      </c>
      <c r="F5" s="172">
        <v>4</v>
      </c>
      <c r="G5" s="172">
        <v>2</v>
      </c>
      <c r="H5" s="172">
        <v>2</v>
      </c>
      <c r="I5" s="172">
        <v>3</v>
      </c>
      <c r="J5" s="172">
        <v>2</v>
      </c>
      <c r="K5" s="352">
        <v>15</v>
      </c>
      <c r="L5" s="352">
        <v>25</v>
      </c>
      <c r="M5" s="172">
        <v>13</v>
      </c>
      <c r="N5" s="172"/>
      <c r="O5" s="172"/>
      <c r="P5" s="170"/>
      <c r="Q5" s="172"/>
      <c r="R5" s="352"/>
      <c r="S5" s="352"/>
      <c r="T5" s="172"/>
      <c r="U5" s="172"/>
      <c r="V5" s="172"/>
      <c r="W5" s="172"/>
      <c r="X5" s="172"/>
      <c r="Y5" s="352"/>
      <c r="Z5" s="352"/>
      <c r="AA5" s="172"/>
      <c r="AB5" s="172"/>
      <c r="AC5" s="172"/>
      <c r="AD5" s="172"/>
      <c r="AE5" s="172"/>
      <c r="AF5" s="352"/>
    </row>
    <row r="6" spans="1:32" x14ac:dyDescent="0.3">
      <c r="A6" s="35" t="s">
        <v>74</v>
      </c>
      <c r="B6" s="664"/>
      <c r="C6" s="171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2"/>
      <c r="S6" s="352"/>
      <c r="T6" s="172"/>
      <c r="U6" s="172"/>
      <c r="V6" s="172"/>
      <c r="W6" s="172"/>
      <c r="X6" s="172"/>
      <c r="Y6" s="352"/>
      <c r="Z6" s="352"/>
      <c r="AA6" s="172"/>
      <c r="AB6" s="172"/>
      <c r="AC6" s="172"/>
      <c r="AD6" s="172"/>
      <c r="AE6" s="172"/>
      <c r="AF6" s="352"/>
    </row>
    <row r="7" spans="1:32" x14ac:dyDescent="0.3">
      <c r="A7" s="35" t="s">
        <v>166</v>
      </c>
      <c r="B7" s="664"/>
      <c r="C7" s="171"/>
      <c r="D7" s="352">
        <v>17</v>
      </c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2"/>
      <c r="S7" s="352"/>
      <c r="T7" s="172"/>
      <c r="U7" s="172"/>
      <c r="V7" s="172"/>
      <c r="W7" s="172"/>
      <c r="X7" s="172"/>
      <c r="Y7" s="352"/>
      <c r="Z7" s="352"/>
      <c r="AA7" s="172"/>
      <c r="AB7" s="172"/>
      <c r="AC7" s="172"/>
      <c r="AD7" s="172"/>
      <c r="AE7" s="172"/>
      <c r="AF7" s="352"/>
    </row>
    <row r="8" spans="1:32" x14ac:dyDescent="0.3">
      <c r="A8" s="35" t="s">
        <v>2</v>
      </c>
      <c r="B8" s="664"/>
      <c r="C8" s="171"/>
      <c r="D8" s="352"/>
      <c r="E8" s="352"/>
      <c r="F8" s="172"/>
      <c r="G8" s="172"/>
      <c r="H8" s="172"/>
      <c r="I8" s="172">
        <v>10</v>
      </c>
      <c r="J8" s="172"/>
      <c r="K8" s="352">
        <v>22</v>
      </c>
      <c r="L8" s="352"/>
      <c r="M8" s="172"/>
      <c r="N8" s="172"/>
      <c r="O8" s="172" t="s">
        <v>83</v>
      </c>
      <c r="P8" s="170"/>
      <c r="Q8" s="172"/>
      <c r="R8" s="352"/>
      <c r="S8" s="352"/>
      <c r="T8" s="172"/>
      <c r="U8" s="172"/>
      <c r="V8" s="172"/>
      <c r="W8" s="172"/>
      <c r="X8" s="172"/>
      <c r="Y8" s="352"/>
      <c r="Z8" s="352"/>
      <c r="AA8" s="172"/>
      <c r="AB8" s="172"/>
      <c r="AC8" s="172"/>
      <c r="AD8" s="172"/>
      <c r="AE8" s="172"/>
      <c r="AF8" s="352"/>
    </row>
    <row r="9" spans="1:32" x14ac:dyDescent="0.3">
      <c r="A9" s="35" t="s">
        <v>135</v>
      </c>
      <c r="B9" s="664"/>
      <c r="C9" s="171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/>
      <c r="P9" s="170"/>
      <c r="Q9" s="172"/>
      <c r="R9" s="352"/>
      <c r="S9" s="352"/>
      <c r="T9" s="172"/>
      <c r="U9" s="172"/>
      <c r="V9" s="172"/>
      <c r="W9" s="172"/>
      <c r="X9" s="172"/>
      <c r="Y9" s="352"/>
      <c r="Z9" s="352"/>
      <c r="AA9" s="172"/>
      <c r="AB9" s="172"/>
      <c r="AC9" s="172"/>
      <c r="AD9" s="172"/>
      <c r="AE9" s="172"/>
      <c r="AF9" s="352"/>
    </row>
    <row r="10" spans="1:32" x14ac:dyDescent="0.3">
      <c r="A10" s="35" t="s">
        <v>84</v>
      </c>
      <c r="B10" s="664"/>
      <c r="C10" s="171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/>
      <c r="O10" s="172"/>
      <c r="P10" s="170"/>
      <c r="Q10" s="172"/>
      <c r="R10" s="352"/>
      <c r="S10" s="352"/>
      <c r="T10" s="172"/>
      <c r="U10" s="172"/>
      <c r="V10" s="172"/>
      <c r="W10" s="172"/>
      <c r="X10" s="172"/>
      <c r="Y10" s="352"/>
      <c r="Z10" s="352"/>
      <c r="AA10" s="172"/>
      <c r="AB10" s="172"/>
      <c r="AC10" s="172"/>
      <c r="AD10" s="172"/>
      <c r="AE10" s="172"/>
      <c r="AF10" s="352"/>
    </row>
    <row r="11" spans="1:32" x14ac:dyDescent="0.3">
      <c r="A11" s="35" t="s">
        <v>30</v>
      </c>
      <c r="B11" s="664"/>
      <c r="C11" s="171"/>
      <c r="D11" s="352"/>
      <c r="E11" s="352"/>
      <c r="F11" s="172">
        <v>103</v>
      </c>
      <c r="G11" s="172">
        <v>43</v>
      </c>
      <c r="H11" s="172"/>
      <c r="I11" s="172"/>
      <c r="J11" s="172">
        <v>21</v>
      </c>
      <c r="K11" s="352"/>
      <c r="L11" s="352"/>
      <c r="M11" s="172">
        <v>29</v>
      </c>
      <c r="N11" s="172"/>
      <c r="O11" s="172"/>
      <c r="P11" s="170"/>
      <c r="Q11" s="172"/>
      <c r="R11" s="352"/>
      <c r="S11" s="352"/>
      <c r="T11" s="172"/>
      <c r="U11" s="172"/>
      <c r="V11" s="172"/>
      <c r="W11" s="172"/>
      <c r="X11" s="172"/>
      <c r="Y11" s="352"/>
      <c r="Z11" s="352"/>
      <c r="AA11" s="172"/>
      <c r="AB11" s="172"/>
      <c r="AC11" s="172"/>
      <c r="AD11" s="172"/>
      <c r="AE11" s="172"/>
      <c r="AF11" s="352"/>
    </row>
    <row r="12" spans="1:32" x14ac:dyDescent="0.3">
      <c r="A12" s="35" t="s">
        <v>72</v>
      </c>
      <c r="B12" s="664"/>
      <c r="C12" s="171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/>
      <c r="R12" s="352"/>
      <c r="S12" s="352"/>
      <c r="T12" s="172"/>
      <c r="U12" s="172"/>
      <c r="V12" s="172"/>
      <c r="W12" s="172"/>
      <c r="X12" s="172"/>
      <c r="Y12" s="352"/>
      <c r="Z12" s="352"/>
      <c r="AA12" s="172"/>
      <c r="AB12" s="172"/>
      <c r="AC12" s="172"/>
      <c r="AD12" s="172"/>
      <c r="AE12" s="172"/>
      <c r="AF12" s="352"/>
    </row>
    <row r="13" spans="1:32" x14ac:dyDescent="0.3">
      <c r="A13" s="35" t="s">
        <v>29</v>
      </c>
      <c r="B13" s="664"/>
      <c r="C13" s="171"/>
      <c r="D13" s="352"/>
      <c r="E13" s="352"/>
      <c r="F13" s="172"/>
      <c r="G13" s="172">
        <v>132</v>
      </c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2"/>
      <c r="S13" s="352"/>
      <c r="T13" s="172"/>
      <c r="U13" s="172"/>
      <c r="V13" s="172"/>
      <c r="W13" s="172"/>
      <c r="X13" s="172"/>
      <c r="Y13" s="352"/>
      <c r="Z13" s="352"/>
      <c r="AA13" s="172"/>
      <c r="AB13" s="172"/>
      <c r="AC13" s="172"/>
      <c r="AD13" s="172"/>
      <c r="AE13" s="172"/>
      <c r="AF13" s="352"/>
    </row>
    <row r="14" spans="1:32" x14ac:dyDescent="0.3">
      <c r="A14" s="35" t="s">
        <v>168</v>
      </c>
      <c r="B14" s="664"/>
      <c r="C14" s="171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2"/>
      <c r="S14" s="352"/>
      <c r="T14" s="172"/>
      <c r="U14" s="172"/>
      <c r="V14" s="172"/>
      <c r="W14" s="172"/>
      <c r="X14" s="172"/>
      <c r="Y14" s="352"/>
      <c r="Z14" s="352"/>
      <c r="AA14" s="172"/>
      <c r="AB14" s="172"/>
      <c r="AC14" s="172"/>
      <c r="AD14" s="172"/>
      <c r="AE14" s="172"/>
      <c r="AF14" s="352"/>
    </row>
    <row r="15" spans="1:32" x14ac:dyDescent="0.3">
      <c r="A15" s="35" t="s">
        <v>55</v>
      </c>
      <c r="B15" s="664"/>
      <c r="C15" s="171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2"/>
      <c r="S15" s="352"/>
      <c r="T15" s="172"/>
      <c r="U15" s="172"/>
      <c r="V15" s="172"/>
      <c r="W15" s="172"/>
      <c r="X15" s="172"/>
      <c r="Y15" s="352"/>
      <c r="Z15" s="352"/>
      <c r="AA15" s="172"/>
      <c r="AB15" s="172"/>
      <c r="AC15" s="172"/>
      <c r="AD15" s="172"/>
      <c r="AE15" s="172"/>
      <c r="AF15" s="352"/>
    </row>
    <row r="16" spans="1:32" x14ac:dyDescent="0.3">
      <c r="A16" s="35" t="s">
        <v>82</v>
      </c>
      <c r="B16" s="664"/>
      <c r="C16" s="171"/>
      <c r="D16" s="352"/>
      <c r="E16" s="352"/>
      <c r="F16" s="172"/>
      <c r="G16" s="172"/>
      <c r="H16" s="172"/>
      <c r="I16" s="172"/>
      <c r="J16" s="172"/>
      <c r="K16" s="352"/>
      <c r="L16" s="352"/>
      <c r="M16" s="172"/>
      <c r="N16" s="172"/>
      <c r="O16" s="172"/>
      <c r="P16" s="170"/>
      <c r="Q16" s="172"/>
      <c r="R16" s="352"/>
      <c r="S16" s="352"/>
      <c r="T16" s="172"/>
      <c r="U16" s="172"/>
      <c r="V16" s="172"/>
      <c r="W16" s="172"/>
      <c r="X16" s="172"/>
      <c r="Y16" s="352"/>
      <c r="Z16" s="352"/>
      <c r="AA16" s="172"/>
      <c r="AB16" s="172"/>
      <c r="AC16" s="172"/>
      <c r="AD16" s="172"/>
      <c r="AE16" s="172"/>
      <c r="AF16" s="352"/>
    </row>
    <row r="17" spans="1:32" x14ac:dyDescent="0.3">
      <c r="A17" s="35" t="s">
        <v>81</v>
      </c>
      <c r="B17" s="664"/>
      <c r="C17" s="171"/>
      <c r="D17" s="352"/>
      <c r="E17" s="352"/>
      <c r="F17" s="172"/>
      <c r="G17" s="172"/>
      <c r="H17" s="172"/>
      <c r="I17" s="172"/>
      <c r="J17" s="172"/>
      <c r="K17" s="352"/>
      <c r="L17" s="352"/>
      <c r="M17" s="172"/>
      <c r="N17" s="172"/>
      <c r="O17" s="172"/>
      <c r="P17" s="170"/>
      <c r="Q17" s="172"/>
      <c r="R17" s="352"/>
      <c r="S17" s="352"/>
      <c r="T17" s="172"/>
      <c r="U17" s="172"/>
      <c r="V17" s="172"/>
      <c r="W17" s="172"/>
      <c r="X17" s="172"/>
      <c r="Y17" s="352"/>
      <c r="Z17" s="352"/>
      <c r="AA17" s="172"/>
      <c r="AB17" s="172"/>
      <c r="AC17" s="172"/>
      <c r="AD17" s="172"/>
      <c r="AE17" s="172"/>
      <c r="AF17" s="352"/>
    </row>
    <row r="18" spans="1:32" x14ac:dyDescent="0.3">
      <c r="A18" s="35" t="s">
        <v>9</v>
      </c>
      <c r="B18" s="664"/>
      <c r="C18" s="171"/>
      <c r="D18" s="352"/>
      <c r="E18" s="352"/>
      <c r="F18" s="172"/>
      <c r="G18" s="172">
        <v>12</v>
      </c>
      <c r="H18" s="172"/>
      <c r="I18" s="172"/>
      <c r="J18" s="172">
        <v>8</v>
      </c>
      <c r="K18" s="352"/>
      <c r="L18" s="352"/>
      <c r="M18" s="172"/>
      <c r="N18" s="172"/>
      <c r="O18" s="172"/>
      <c r="P18" s="170"/>
      <c r="Q18" s="172"/>
      <c r="R18" s="352"/>
      <c r="S18" s="352"/>
      <c r="T18" s="172"/>
      <c r="U18" s="172"/>
      <c r="V18" s="172"/>
      <c r="W18" s="172"/>
      <c r="X18" s="172"/>
      <c r="Y18" s="352"/>
      <c r="Z18" s="352"/>
      <c r="AA18" s="172"/>
      <c r="AB18" s="172"/>
      <c r="AC18" s="172"/>
      <c r="AD18" s="172"/>
      <c r="AE18" s="172"/>
      <c r="AF18" s="352"/>
    </row>
    <row r="19" spans="1:32" x14ac:dyDescent="0.3">
      <c r="A19" s="517" t="s">
        <v>177</v>
      </c>
      <c r="B19" s="669"/>
      <c r="C19" s="171"/>
      <c r="D19" s="352"/>
      <c r="E19" s="352"/>
      <c r="F19" s="174"/>
      <c r="G19" s="174"/>
      <c r="H19" s="174"/>
      <c r="I19" s="174"/>
      <c r="J19" s="174"/>
      <c r="K19" s="352"/>
      <c r="L19" s="352"/>
      <c r="M19" s="174"/>
      <c r="N19" s="174"/>
      <c r="O19" s="174"/>
      <c r="P19" s="170"/>
      <c r="Q19" s="174"/>
      <c r="R19" s="352"/>
      <c r="S19" s="352"/>
      <c r="T19" s="174"/>
      <c r="U19" s="174"/>
      <c r="V19" s="174"/>
      <c r="W19" s="174"/>
      <c r="X19" s="174"/>
      <c r="Y19" s="352"/>
      <c r="Z19" s="352"/>
      <c r="AA19" s="174"/>
      <c r="AB19" s="174"/>
      <c r="AC19" s="174"/>
      <c r="AD19" s="174"/>
      <c r="AE19" s="172"/>
      <c r="AF19" s="352"/>
    </row>
    <row r="20" spans="1:32" x14ac:dyDescent="0.3">
      <c r="A20" s="35" t="s">
        <v>69</v>
      </c>
      <c r="B20" s="664"/>
      <c r="C20" s="171"/>
      <c r="D20" s="352"/>
      <c r="E20" s="352">
        <v>1</v>
      </c>
      <c r="F20" s="172"/>
      <c r="G20" s="172"/>
      <c r="H20" s="172"/>
      <c r="I20" s="172"/>
      <c r="J20" s="172"/>
      <c r="K20" s="352"/>
      <c r="L20" s="352"/>
      <c r="M20" s="172">
        <v>3</v>
      </c>
      <c r="N20" s="172"/>
      <c r="O20" s="172"/>
      <c r="P20" s="172"/>
      <c r="Q20" s="172"/>
      <c r="R20" s="352"/>
      <c r="S20" s="352"/>
      <c r="T20" s="172"/>
      <c r="U20" s="172"/>
      <c r="V20" s="172"/>
      <c r="W20" s="172"/>
      <c r="X20" s="172"/>
      <c r="Y20" s="352"/>
      <c r="Z20" s="352"/>
      <c r="AA20" s="172"/>
      <c r="AB20" s="172"/>
      <c r="AC20" s="172"/>
      <c r="AD20" s="172"/>
      <c r="AE20" s="172"/>
      <c r="AF20" s="352"/>
    </row>
    <row r="21" spans="1:32" ht="12" customHeight="1" thickBot="1" x14ac:dyDescent="0.35">
      <c r="A21" s="724"/>
      <c r="B21" s="670"/>
      <c r="C21" s="662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3"/>
      <c r="X21" s="663"/>
      <c r="Y21" s="663"/>
      <c r="Z21" s="663"/>
      <c r="AA21" s="663"/>
      <c r="AB21" s="663"/>
      <c r="AC21" s="663"/>
      <c r="AD21" s="663"/>
      <c r="AE21" s="663"/>
      <c r="AF21" s="663"/>
    </row>
    <row r="22" spans="1:32" x14ac:dyDescent="0.3">
      <c r="A22" s="40" t="s">
        <v>187</v>
      </c>
      <c r="B22" s="685"/>
      <c r="C22" s="171"/>
      <c r="D22" s="352"/>
      <c r="E22" s="352"/>
      <c r="F22" s="172"/>
      <c r="G22" s="172"/>
      <c r="H22" s="172"/>
      <c r="I22" s="172"/>
      <c r="J22" s="172"/>
      <c r="K22" s="352"/>
      <c r="L22" s="352"/>
      <c r="M22" s="172"/>
      <c r="N22" s="172"/>
      <c r="O22" s="172"/>
      <c r="P22" s="172"/>
      <c r="Q22" s="172"/>
      <c r="R22" s="352"/>
      <c r="S22" s="352"/>
      <c r="T22" s="172"/>
      <c r="U22" s="172"/>
      <c r="V22" s="172"/>
      <c r="W22" s="172"/>
      <c r="X22" s="172"/>
      <c r="Y22" s="352"/>
      <c r="Z22" s="352"/>
      <c r="AA22" s="172"/>
      <c r="AB22" s="172"/>
      <c r="AC22" s="172"/>
      <c r="AD22" s="172"/>
      <c r="AE22" s="172"/>
      <c r="AF22" s="352"/>
    </row>
    <row r="23" spans="1:32" x14ac:dyDescent="0.3">
      <c r="A23" s="40" t="s">
        <v>180</v>
      </c>
      <c r="B23" s="685"/>
      <c r="C23" s="171"/>
      <c r="D23" s="352"/>
      <c r="E23" s="352"/>
      <c r="F23" s="172">
        <v>17</v>
      </c>
      <c r="G23" s="172"/>
      <c r="H23" s="172">
        <v>17</v>
      </c>
      <c r="I23" s="172"/>
      <c r="J23" s="172"/>
      <c r="K23" s="352"/>
      <c r="L23" s="352"/>
      <c r="M23" s="172">
        <v>24</v>
      </c>
      <c r="N23" s="172"/>
      <c r="O23" s="172"/>
      <c r="P23" s="172"/>
      <c r="Q23" s="172"/>
      <c r="R23" s="352"/>
      <c r="S23" s="352"/>
      <c r="T23" s="172"/>
      <c r="U23" s="172"/>
      <c r="V23" s="172"/>
      <c r="W23" s="172"/>
      <c r="X23" s="172"/>
      <c r="Y23" s="352"/>
      <c r="Z23" s="352"/>
      <c r="AA23" s="172"/>
      <c r="AB23" s="172"/>
      <c r="AC23" s="172"/>
      <c r="AD23" s="172"/>
      <c r="AE23" s="172"/>
      <c r="AF23" s="352"/>
    </row>
    <row r="24" spans="1:32" x14ac:dyDescent="0.3">
      <c r="A24" s="40" t="s">
        <v>184</v>
      </c>
      <c r="B24" s="685"/>
      <c r="C24" s="171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72"/>
      <c r="U24" s="172"/>
      <c r="V24" s="172"/>
      <c r="W24" s="172"/>
      <c r="X24" s="172"/>
      <c r="Y24" s="352"/>
      <c r="Z24" s="352"/>
      <c r="AA24" s="172"/>
      <c r="AB24" s="172"/>
      <c r="AC24" s="172"/>
      <c r="AD24" s="172"/>
      <c r="AE24" s="172"/>
      <c r="AF24" s="352"/>
    </row>
    <row r="25" spans="1:32" x14ac:dyDescent="0.3">
      <c r="A25" s="40" t="s">
        <v>181</v>
      </c>
      <c r="B25" s="685"/>
      <c r="C25" s="171"/>
      <c r="D25" s="352"/>
      <c r="E25" s="352"/>
      <c r="F25" s="172"/>
      <c r="G25" s="352">
        <v>20</v>
      </c>
      <c r="H25" s="172"/>
      <c r="I25" s="172"/>
      <c r="J25" s="172"/>
      <c r="K25" s="352"/>
      <c r="L25" s="352"/>
      <c r="M25" s="172"/>
      <c r="N25" s="172"/>
      <c r="O25" s="172"/>
      <c r="P25" s="172"/>
      <c r="Q25" s="172"/>
      <c r="R25" s="352"/>
      <c r="S25" s="352"/>
      <c r="T25" s="172"/>
      <c r="U25" s="172"/>
      <c r="V25" s="172"/>
      <c r="W25" s="172"/>
      <c r="X25" s="172"/>
      <c r="Y25" s="352"/>
      <c r="Z25" s="352"/>
      <c r="AA25" s="172"/>
      <c r="AB25" s="172"/>
      <c r="AC25" s="172"/>
      <c r="AD25" s="172"/>
      <c r="AE25" s="172"/>
      <c r="AF25" s="352"/>
    </row>
    <row r="26" spans="1:32" x14ac:dyDescent="0.3">
      <c r="A26" s="40" t="s">
        <v>182</v>
      </c>
      <c r="B26" s="685"/>
      <c r="C26" s="171"/>
      <c r="D26" s="352"/>
      <c r="E26" s="352"/>
      <c r="F26" s="172"/>
      <c r="G26" s="172"/>
      <c r="H26" s="172"/>
      <c r="I26" s="172"/>
      <c r="J26" s="172"/>
      <c r="K26" s="352"/>
      <c r="L26" s="352"/>
      <c r="M26" s="172"/>
      <c r="N26" s="172"/>
      <c r="O26" s="172"/>
      <c r="P26" s="172"/>
      <c r="Q26" s="172"/>
      <c r="R26" s="352"/>
      <c r="S26" s="352"/>
      <c r="T26" s="172"/>
      <c r="U26" s="172"/>
      <c r="V26" s="172"/>
      <c r="W26" s="172"/>
      <c r="X26" s="172"/>
      <c r="Y26" s="352"/>
      <c r="Z26" s="352"/>
      <c r="AA26" s="172"/>
      <c r="AB26" s="172"/>
      <c r="AC26" s="172"/>
      <c r="AD26" s="172"/>
      <c r="AE26" s="172"/>
      <c r="AF26" s="352"/>
    </row>
    <row r="27" spans="1:32" x14ac:dyDescent="0.3">
      <c r="A27" s="40" t="s">
        <v>183</v>
      </c>
      <c r="B27" s="685"/>
      <c r="C27" s="171"/>
      <c r="D27" s="352"/>
      <c r="E27" s="352"/>
      <c r="F27" s="172"/>
      <c r="G27" s="172"/>
      <c r="H27" s="172"/>
      <c r="I27" s="172"/>
      <c r="J27" s="172"/>
      <c r="K27" s="352"/>
      <c r="L27" s="352"/>
      <c r="M27" s="172"/>
      <c r="N27" s="172"/>
      <c r="O27" s="172"/>
      <c r="P27" s="172"/>
      <c r="Q27" s="172"/>
      <c r="R27" s="352"/>
      <c r="S27" s="352"/>
      <c r="T27" s="172"/>
      <c r="U27" s="172"/>
      <c r="V27" s="172"/>
      <c r="W27" s="172"/>
      <c r="X27" s="172"/>
      <c r="Y27" s="352"/>
      <c r="Z27" s="352"/>
      <c r="AA27" s="172"/>
      <c r="AB27" s="172"/>
      <c r="AC27" s="172"/>
      <c r="AD27" s="172"/>
      <c r="AE27" s="172"/>
      <c r="AF27" s="352"/>
    </row>
    <row r="28" spans="1:32" ht="12" customHeight="1" thickBot="1" x14ac:dyDescent="0.35">
      <c r="A28" s="724"/>
      <c r="B28" s="670"/>
      <c r="C28" s="662"/>
      <c r="D28" s="663"/>
      <c r="E28" s="663"/>
      <c r="F28" s="663"/>
      <c r="G28" s="663"/>
      <c r="H28" s="663"/>
      <c r="I28" s="663"/>
      <c r="J28" s="663"/>
      <c r="K28" s="663"/>
      <c r="L28" s="663"/>
      <c r="M28" s="663"/>
      <c r="N28" s="663"/>
      <c r="O28" s="663"/>
      <c r="P28" s="663"/>
      <c r="Q28" s="663"/>
      <c r="R28" s="663"/>
      <c r="S28" s="663"/>
      <c r="T28" s="663"/>
      <c r="U28" s="663"/>
      <c r="V28" s="663"/>
      <c r="W28" s="663"/>
      <c r="X28" s="663"/>
      <c r="Y28" s="663"/>
      <c r="Z28" s="663"/>
      <c r="AA28" s="663"/>
      <c r="AB28" s="663"/>
      <c r="AC28" s="663"/>
      <c r="AD28" s="663"/>
      <c r="AE28" s="663"/>
      <c r="AF28" s="663"/>
    </row>
    <row r="29" spans="1:32" x14ac:dyDescent="0.3">
      <c r="A29" s="435" t="s">
        <v>70</v>
      </c>
      <c r="B29" s="671"/>
      <c r="C29" s="169"/>
      <c r="D29" s="351"/>
      <c r="E29" s="355">
        <v>4</v>
      </c>
      <c r="F29" s="170"/>
      <c r="G29" s="170"/>
      <c r="H29" s="170"/>
      <c r="I29" s="170"/>
      <c r="J29" s="170"/>
      <c r="K29" s="351"/>
      <c r="L29" s="355"/>
      <c r="M29" s="170"/>
      <c r="N29" s="170"/>
      <c r="O29" s="170"/>
      <c r="P29" s="170"/>
      <c r="Q29" s="170"/>
      <c r="R29" s="351"/>
      <c r="S29" s="355"/>
      <c r="T29" s="183"/>
      <c r="U29" s="170"/>
      <c r="V29" s="170"/>
      <c r="W29" s="183"/>
      <c r="X29" s="170"/>
      <c r="Y29" s="351"/>
      <c r="Z29" s="355"/>
      <c r="AA29" s="183"/>
      <c r="AB29" s="170"/>
      <c r="AC29" s="170"/>
      <c r="AD29" s="183"/>
      <c r="AE29" s="170"/>
      <c r="AF29" s="355"/>
    </row>
    <row r="30" spans="1:32" ht="15" thickBot="1" x14ac:dyDescent="0.35">
      <c r="A30" s="38" t="s">
        <v>73</v>
      </c>
      <c r="B30" s="672"/>
      <c r="C30" s="173"/>
      <c r="D30" s="353"/>
      <c r="E30" s="353">
        <v>4</v>
      </c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3"/>
      <c r="S30" s="353"/>
      <c r="T30" s="189"/>
      <c r="U30" s="174"/>
      <c r="V30" s="174"/>
      <c r="W30" s="189"/>
      <c r="X30" s="174"/>
      <c r="Y30" s="353"/>
      <c r="Z30" s="353"/>
      <c r="AA30" s="189"/>
      <c r="AB30" s="174"/>
      <c r="AC30" s="174"/>
      <c r="AD30" s="189"/>
      <c r="AE30" s="174"/>
      <c r="AF30" s="353"/>
    </row>
    <row r="31" spans="1:32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3"/>
      <c r="AF31" s="572"/>
    </row>
    <row r="32" spans="1:32" ht="16.5" customHeight="1" thickBot="1" x14ac:dyDescent="0.35">
      <c r="A32" s="600" t="s">
        <v>71</v>
      </c>
      <c r="B32" s="674"/>
      <c r="C32" s="602"/>
      <c r="D32" s="613"/>
      <c r="E32" s="615"/>
      <c r="F32" s="603"/>
      <c r="G32" s="603"/>
      <c r="H32" s="603"/>
      <c r="I32" s="603"/>
      <c r="J32" s="603"/>
      <c r="K32" s="613"/>
      <c r="L32" s="615"/>
      <c r="M32" s="603"/>
      <c r="N32" s="603"/>
      <c r="O32" s="603"/>
      <c r="P32" s="603"/>
      <c r="Q32" s="603"/>
      <c r="R32" s="613"/>
      <c r="S32" s="615"/>
      <c r="T32" s="603"/>
      <c r="U32" s="603"/>
      <c r="V32" s="603"/>
      <c r="W32" s="603"/>
      <c r="X32" s="603"/>
      <c r="Y32" s="613"/>
      <c r="Z32" s="615"/>
      <c r="AA32" s="603"/>
      <c r="AB32" s="603"/>
      <c r="AC32" s="603"/>
      <c r="AD32" s="603"/>
      <c r="AE32" s="603"/>
      <c r="AF32" s="615"/>
    </row>
    <row r="33" spans="1:32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2"/>
    </row>
    <row r="34" spans="1:32" x14ac:dyDescent="0.3">
      <c r="A34" s="39" t="s">
        <v>14</v>
      </c>
      <c r="B34" s="676"/>
      <c r="C34" s="169"/>
      <c r="D34" s="351"/>
      <c r="E34" s="351"/>
      <c r="F34" s="170">
        <v>1</v>
      </c>
      <c r="G34" s="170"/>
      <c r="H34" s="170"/>
      <c r="I34" s="170"/>
      <c r="J34" s="170"/>
      <c r="K34" s="351"/>
      <c r="L34" s="351"/>
      <c r="M34" s="170"/>
      <c r="N34" s="170"/>
      <c r="O34" s="170"/>
      <c r="P34" s="170"/>
      <c r="Q34" s="170"/>
      <c r="R34" s="351"/>
      <c r="S34" s="351"/>
      <c r="T34" s="183"/>
      <c r="U34" s="170"/>
      <c r="V34" s="170"/>
      <c r="W34" s="183"/>
      <c r="X34" s="170"/>
      <c r="Y34" s="351"/>
      <c r="Z34" s="351"/>
      <c r="AA34" s="183"/>
      <c r="AB34" s="170"/>
      <c r="AC34" s="170"/>
      <c r="AD34" s="183"/>
      <c r="AE34" s="170"/>
      <c r="AF34" s="351"/>
    </row>
    <row r="35" spans="1:32" x14ac:dyDescent="0.3">
      <c r="A35" s="40" t="s">
        <v>15</v>
      </c>
      <c r="B35" s="677"/>
      <c r="C35" s="171"/>
      <c r="D35" s="352"/>
      <c r="E35" s="352"/>
      <c r="F35" s="172"/>
      <c r="G35" s="172"/>
      <c r="H35" s="172"/>
      <c r="I35" s="172"/>
      <c r="J35" s="172"/>
      <c r="K35" s="352"/>
      <c r="L35" s="352"/>
      <c r="M35" s="172"/>
      <c r="N35" s="172"/>
      <c r="O35" s="172"/>
      <c r="P35" s="172"/>
      <c r="Q35" s="172"/>
      <c r="R35" s="352"/>
      <c r="S35" s="352"/>
      <c r="T35" s="186"/>
      <c r="U35" s="172"/>
      <c r="V35" s="172"/>
      <c r="W35" s="186"/>
      <c r="X35" s="172"/>
      <c r="Y35" s="352"/>
      <c r="Z35" s="352"/>
      <c r="AA35" s="186"/>
      <c r="AB35" s="172"/>
      <c r="AC35" s="172"/>
      <c r="AD35" s="186"/>
      <c r="AE35" s="172"/>
      <c r="AF35" s="352"/>
    </row>
    <row r="36" spans="1:32" ht="15" thickBot="1" x14ac:dyDescent="0.35">
      <c r="A36" s="41" t="s">
        <v>16</v>
      </c>
      <c r="B36" s="678"/>
      <c r="C36" s="17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3"/>
      <c r="S36" s="353"/>
      <c r="T36" s="189"/>
      <c r="U36" s="174"/>
      <c r="V36" s="174"/>
      <c r="W36" s="189"/>
      <c r="X36" s="174"/>
      <c r="Y36" s="353"/>
      <c r="Z36" s="353"/>
      <c r="AA36" s="189"/>
      <c r="AB36" s="174"/>
      <c r="AC36" s="174"/>
      <c r="AD36" s="189"/>
      <c r="AE36" s="174"/>
      <c r="AF36" s="353"/>
    </row>
    <row r="37" spans="1:32" ht="12" customHeight="1" thickBot="1" x14ac:dyDescent="0.35">
      <c r="A37" s="121"/>
      <c r="B37" s="679"/>
      <c r="C37" s="5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ht="31.8" thickBot="1" x14ac:dyDescent="0.35">
      <c r="A38" s="122" t="s">
        <v>42</v>
      </c>
      <c r="B38" s="680">
        <f>SUM(C38:AF38)</f>
        <v>1792</v>
      </c>
      <c r="C38" s="123">
        <f t="shared" ref="C38:AF38" si="0">SUM(C3:C37)</f>
        <v>478</v>
      </c>
      <c r="D38" s="123">
        <f t="shared" si="0"/>
        <v>253</v>
      </c>
      <c r="E38" s="123">
        <f t="shared" si="0"/>
        <v>256</v>
      </c>
      <c r="F38" s="123">
        <f t="shared" si="0"/>
        <v>152</v>
      </c>
      <c r="G38" s="123">
        <f t="shared" si="0"/>
        <v>211</v>
      </c>
      <c r="H38" s="123">
        <f t="shared" si="0"/>
        <v>25</v>
      </c>
      <c r="I38" s="123">
        <f t="shared" si="0"/>
        <v>19</v>
      </c>
      <c r="J38" s="123">
        <f t="shared" si="0"/>
        <v>37</v>
      </c>
      <c r="K38" s="123">
        <f t="shared" si="0"/>
        <v>66</v>
      </c>
      <c r="L38" s="123">
        <f t="shared" si="0"/>
        <v>137</v>
      </c>
      <c r="M38" s="123">
        <f t="shared" si="0"/>
        <v>158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436">
        <f t="shared" si="0"/>
        <v>0</v>
      </c>
      <c r="AF38" s="123">
        <f t="shared" si="0"/>
        <v>0</v>
      </c>
    </row>
    <row r="39" spans="1:32" x14ac:dyDescent="0.3">
      <c r="A39" s="435" t="s">
        <v>120</v>
      </c>
      <c r="B39" s="681"/>
      <c r="C39" s="169"/>
      <c r="D39" s="351">
        <v>13</v>
      </c>
      <c r="E39" s="351">
        <v>30</v>
      </c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/>
      <c r="U39" s="170"/>
      <c r="V39" s="170"/>
      <c r="W39" s="170"/>
      <c r="X39" s="170"/>
      <c r="Y39" s="351"/>
      <c r="Z39" s="351"/>
      <c r="AA39" s="170"/>
      <c r="AB39" s="170"/>
      <c r="AC39" s="170"/>
      <c r="AD39" s="183"/>
      <c r="AE39" s="170"/>
      <c r="AF39" s="351"/>
    </row>
    <row r="40" spans="1:32" x14ac:dyDescent="0.3">
      <c r="A40" s="37" t="s">
        <v>7</v>
      </c>
      <c r="B40" s="682"/>
      <c r="C40" s="171"/>
      <c r="D40" s="352">
        <v>10</v>
      </c>
      <c r="E40" s="352">
        <v>10</v>
      </c>
      <c r="F40" s="172"/>
      <c r="G40" s="172"/>
      <c r="H40" s="172"/>
      <c r="I40" s="172"/>
      <c r="J40" s="172"/>
      <c r="K40" s="352"/>
      <c r="L40" s="352"/>
      <c r="M40" s="172"/>
      <c r="N40" s="172"/>
      <c r="O40" s="172"/>
      <c r="P40" s="172"/>
      <c r="Q40" s="172"/>
      <c r="R40" s="352"/>
      <c r="S40" s="352"/>
      <c r="T40" s="172"/>
      <c r="U40" s="172"/>
      <c r="V40" s="172"/>
      <c r="W40" s="172"/>
      <c r="X40" s="172"/>
      <c r="Y40" s="352"/>
      <c r="Z40" s="352"/>
      <c r="AA40" s="172"/>
      <c r="AB40" s="172"/>
      <c r="AC40" s="172"/>
      <c r="AD40" s="172"/>
      <c r="AE40" s="172"/>
      <c r="AF40" s="352"/>
    </row>
    <row r="41" spans="1:32" x14ac:dyDescent="0.3">
      <c r="A41" s="37" t="s">
        <v>140</v>
      </c>
      <c r="B41" s="682"/>
      <c r="C41" s="171"/>
      <c r="D41" s="352"/>
      <c r="E41" s="352"/>
      <c r="F41" s="172"/>
      <c r="G41" s="172"/>
      <c r="H41" s="172"/>
      <c r="I41" s="172"/>
      <c r="J41" s="172"/>
      <c r="K41" s="352"/>
      <c r="L41" s="352"/>
      <c r="M41" s="172"/>
      <c r="N41" s="172"/>
      <c r="O41" s="172"/>
      <c r="P41" s="172"/>
      <c r="Q41" s="172"/>
      <c r="R41" s="352"/>
      <c r="S41" s="352"/>
      <c r="T41" s="172"/>
      <c r="U41" s="172"/>
      <c r="V41" s="172"/>
      <c r="W41" s="172"/>
      <c r="X41" s="172"/>
      <c r="Y41" s="352"/>
      <c r="Z41" s="352"/>
      <c r="AA41" s="172"/>
      <c r="AB41" s="172"/>
      <c r="AC41" s="172"/>
      <c r="AD41" s="186"/>
      <c r="AE41" s="172"/>
      <c r="AF41" s="352"/>
    </row>
    <row r="42" spans="1:32" x14ac:dyDescent="0.3">
      <c r="A42" s="37" t="s">
        <v>6</v>
      </c>
      <c r="B42" s="682"/>
      <c r="C42" s="171">
        <v>81</v>
      </c>
      <c r="D42" s="352">
        <v>38</v>
      </c>
      <c r="E42" s="352">
        <v>34</v>
      </c>
      <c r="F42" s="172"/>
      <c r="G42" s="172"/>
      <c r="H42" s="172"/>
      <c r="I42" s="172">
        <v>2</v>
      </c>
      <c r="J42" s="172"/>
      <c r="K42" s="352"/>
      <c r="L42" s="352"/>
      <c r="M42" s="172">
        <v>12</v>
      </c>
      <c r="N42" s="172"/>
      <c r="O42" s="172"/>
      <c r="P42" s="172"/>
      <c r="Q42" s="172"/>
      <c r="R42" s="352"/>
      <c r="S42" s="352"/>
      <c r="T42" s="172"/>
      <c r="U42" s="172"/>
      <c r="V42" s="172"/>
      <c r="W42" s="172"/>
      <c r="X42" s="172"/>
      <c r="Y42" s="352"/>
      <c r="Z42" s="352"/>
      <c r="AA42" s="172"/>
      <c r="AB42" s="172"/>
      <c r="AC42" s="172"/>
      <c r="AD42" s="186"/>
      <c r="AE42" s="172"/>
      <c r="AF42" s="352"/>
    </row>
    <row r="43" spans="1:32" x14ac:dyDescent="0.3">
      <c r="A43" s="37" t="s">
        <v>121</v>
      </c>
      <c r="B43" s="682"/>
      <c r="C43" s="171"/>
      <c r="D43" s="352"/>
      <c r="E43" s="352"/>
      <c r="F43" s="172"/>
      <c r="G43" s="172"/>
      <c r="H43" s="172"/>
      <c r="I43" s="172"/>
      <c r="J43" s="172"/>
      <c r="K43" s="352"/>
      <c r="L43" s="352"/>
      <c r="M43" s="172"/>
      <c r="N43" s="172"/>
      <c r="O43" s="172"/>
      <c r="P43" s="172"/>
      <c r="Q43" s="172"/>
      <c r="R43" s="352"/>
      <c r="S43" s="352"/>
      <c r="T43" s="172"/>
      <c r="U43" s="172"/>
      <c r="V43" s="172"/>
      <c r="W43" s="172"/>
      <c r="X43" s="172"/>
      <c r="Y43" s="352"/>
      <c r="Z43" s="352"/>
      <c r="AA43" s="172"/>
      <c r="AB43" s="172"/>
      <c r="AC43" s="172"/>
      <c r="AD43" s="186"/>
      <c r="AE43" s="172"/>
      <c r="AF43" s="352"/>
    </row>
    <row r="44" spans="1:32" x14ac:dyDescent="0.3">
      <c r="A44" s="37" t="s">
        <v>8</v>
      </c>
      <c r="B44" s="682"/>
      <c r="C44" s="171"/>
      <c r="D44" s="352"/>
      <c r="E44" s="352"/>
      <c r="F44" s="172"/>
      <c r="G44" s="172"/>
      <c r="H44" s="172"/>
      <c r="I44" s="172"/>
      <c r="J44" s="172"/>
      <c r="K44" s="352"/>
      <c r="L44" s="352">
        <v>1</v>
      </c>
      <c r="M44" s="172"/>
      <c r="N44" s="172"/>
      <c r="O44" s="172"/>
      <c r="P44" s="172"/>
      <c r="Q44" s="172"/>
      <c r="R44" s="352"/>
      <c r="S44" s="352"/>
      <c r="T44" s="172"/>
      <c r="U44" s="172"/>
      <c r="V44" s="172"/>
      <c r="W44" s="172"/>
      <c r="X44" s="172"/>
      <c r="Y44" s="352"/>
      <c r="Z44" s="352"/>
      <c r="AA44" s="172"/>
      <c r="AB44" s="172"/>
      <c r="AC44" s="172"/>
      <c r="AD44" s="172"/>
      <c r="AE44" s="172"/>
      <c r="AF44" s="352"/>
    </row>
    <row r="45" spans="1:32" x14ac:dyDescent="0.3">
      <c r="A45" s="37" t="s">
        <v>18</v>
      </c>
      <c r="B45" s="682"/>
      <c r="C45" s="171">
        <v>14</v>
      </c>
      <c r="D45" s="352"/>
      <c r="E45" s="352"/>
      <c r="F45" s="172"/>
      <c r="G45" s="172"/>
      <c r="H45" s="172"/>
      <c r="I45" s="172"/>
      <c r="J45" s="172"/>
      <c r="K45" s="352"/>
      <c r="L45" s="352">
        <v>8</v>
      </c>
      <c r="M45" s="172"/>
      <c r="N45" s="172"/>
      <c r="O45" s="172"/>
      <c r="P45" s="172"/>
      <c r="Q45" s="172"/>
      <c r="R45" s="352"/>
      <c r="S45" s="352"/>
      <c r="T45" s="172"/>
      <c r="U45" s="172"/>
      <c r="V45" s="172"/>
      <c r="W45" s="172"/>
      <c r="X45" s="172"/>
      <c r="Y45" s="352"/>
      <c r="Z45" s="352"/>
      <c r="AA45" s="172"/>
      <c r="AB45" s="172"/>
      <c r="AC45" s="172"/>
      <c r="AD45" s="172"/>
      <c r="AE45" s="172"/>
      <c r="AF45" s="352"/>
    </row>
    <row r="46" spans="1:32" x14ac:dyDescent="0.3">
      <c r="A46" s="37" t="s">
        <v>138</v>
      </c>
      <c r="B46" s="682"/>
      <c r="C46" s="171"/>
      <c r="D46" s="352"/>
      <c r="E46" s="352"/>
      <c r="F46" s="172"/>
      <c r="G46" s="172"/>
      <c r="H46" s="172"/>
      <c r="I46" s="172"/>
      <c r="J46" s="172"/>
      <c r="K46" s="352"/>
      <c r="L46" s="352">
        <v>6</v>
      </c>
      <c r="M46" s="172"/>
      <c r="N46" s="172"/>
      <c r="O46" s="172"/>
      <c r="P46" s="172"/>
      <c r="Q46" s="172"/>
      <c r="R46" s="352"/>
      <c r="S46" s="352"/>
      <c r="T46" s="172"/>
      <c r="U46" s="172"/>
      <c r="V46" s="172"/>
      <c r="W46" s="172"/>
      <c r="X46" s="172"/>
      <c r="Y46" s="352"/>
      <c r="Z46" s="352"/>
      <c r="AA46" s="172"/>
      <c r="AB46" s="172"/>
      <c r="AC46" s="172"/>
      <c r="AD46" s="186"/>
      <c r="AE46" s="172"/>
      <c r="AF46" s="352"/>
    </row>
    <row r="47" spans="1:32" x14ac:dyDescent="0.3">
      <c r="A47" s="37" t="s">
        <v>185</v>
      </c>
      <c r="B47" s="682"/>
      <c r="C47" s="171"/>
      <c r="D47" s="352"/>
      <c r="E47" s="352"/>
      <c r="F47" s="172"/>
      <c r="G47" s="172"/>
      <c r="H47" s="172"/>
      <c r="I47" s="172"/>
      <c r="J47" s="172"/>
      <c r="K47" s="352"/>
      <c r="L47" s="352"/>
      <c r="M47" s="172"/>
      <c r="N47" s="172"/>
      <c r="O47" s="172"/>
      <c r="P47" s="172"/>
      <c r="Q47" s="172"/>
      <c r="R47" s="352"/>
      <c r="S47" s="352"/>
      <c r="T47" s="172"/>
      <c r="U47" s="172"/>
      <c r="V47" s="172"/>
      <c r="W47" s="172"/>
      <c r="X47" s="172"/>
      <c r="Y47" s="352"/>
      <c r="Z47" s="352"/>
      <c r="AA47" s="172"/>
      <c r="AB47" s="172"/>
      <c r="AC47" s="172"/>
      <c r="AD47" s="186"/>
      <c r="AE47" s="172"/>
      <c r="AF47" s="352"/>
    </row>
    <row r="48" spans="1:32" ht="15" thickBot="1" x14ac:dyDescent="0.35">
      <c r="A48" s="37" t="s">
        <v>110</v>
      </c>
      <c r="B48" s="682"/>
      <c r="C48" s="171">
        <v>27</v>
      </c>
      <c r="D48" s="352"/>
      <c r="E48" s="352"/>
      <c r="F48" s="172"/>
      <c r="G48" s="172"/>
      <c r="H48" s="172"/>
      <c r="I48" s="172"/>
      <c r="J48" s="172"/>
      <c r="K48" s="352"/>
      <c r="L48" s="352">
        <v>6</v>
      </c>
      <c r="M48" s="172"/>
      <c r="N48" s="172"/>
      <c r="O48" s="172"/>
      <c r="P48" s="172"/>
      <c r="Q48" s="172"/>
      <c r="R48" s="352"/>
      <c r="S48" s="352"/>
      <c r="T48" s="172"/>
      <c r="U48" s="172"/>
      <c r="V48" s="172"/>
      <c r="W48" s="172"/>
      <c r="X48" s="172"/>
      <c r="Y48" s="352"/>
      <c r="Z48" s="352"/>
      <c r="AA48" s="172"/>
      <c r="AB48" s="172"/>
      <c r="AC48" s="172"/>
      <c r="AD48" s="186"/>
      <c r="AE48" s="172"/>
      <c r="AF48" s="352"/>
    </row>
    <row r="49" spans="1:32" ht="15" thickBot="1" x14ac:dyDescent="0.35">
      <c r="A49" s="36"/>
      <c r="B49" s="683"/>
      <c r="C49" s="12">
        <f t="shared" ref="C49:AF49" si="1">SUM(C39:C48)</f>
        <v>122</v>
      </c>
      <c r="D49" s="13">
        <f t="shared" si="1"/>
        <v>61</v>
      </c>
      <c r="E49" s="13">
        <f t="shared" si="1"/>
        <v>74</v>
      </c>
      <c r="F49" s="13">
        <f t="shared" si="1"/>
        <v>0</v>
      </c>
      <c r="G49" s="13">
        <f t="shared" si="1"/>
        <v>0</v>
      </c>
      <c r="H49" s="13">
        <f t="shared" si="1"/>
        <v>0</v>
      </c>
      <c r="I49" s="13">
        <f t="shared" si="1"/>
        <v>2</v>
      </c>
      <c r="J49" s="13">
        <f t="shared" si="1"/>
        <v>0</v>
      </c>
      <c r="K49" s="13">
        <f t="shared" si="1"/>
        <v>0</v>
      </c>
      <c r="L49" s="13">
        <f t="shared" si="1"/>
        <v>21</v>
      </c>
      <c r="M49" s="13">
        <f t="shared" si="1"/>
        <v>12</v>
      </c>
      <c r="N49" s="13">
        <f t="shared" si="1"/>
        <v>0</v>
      </c>
      <c r="O49" s="13">
        <f t="shared" si="1"/>
        <v>0</v>
      </c>
      <c r="P49" s="13">
        <f t="shared" si="1"/>
        <v>0</v>
      </c>
      <c r="Q49" s="13">
        <f t="shared" si="1"/>
        <v>0</v>
      </c>
      <c r="R49" s="13">
        <f t="shared" si="1"/>
        <v>0</v>
      </c>
      <c r="S49" s="13">
        <f t="shared" si="1"/>
        <v>0</v>
      </c>
      <c r="T49" s="13">
        <f t="shared" si="1"/>
        <v>0</v>
      </c>
      <c r="U49" s="13">
        <f t="shared" si="1"/>
        <v>0</v>
      </c>
      <c r="V49" s="13">
        <f t="shared" si="1"/>
        <v>0</v>
      </c>
      <c r="W49" s="13">
        <f t="shared" si="1"/>
        <v>0</v>
      </c>
      <c r="X49" s="13">
        <f t="shared" si="1"/>
        <v>0</v>
      </c>
      <c r="Y49" s="13">
        <f t="shared" si="1"/>
        <v>0</v>
      </c>
      <c r="Z49" s="13">
        <f t="shared" si="1"/>
        <v>0</v>
      </c>
      <c r="AA49" s="13">
        <f t="shared" si="1"/>
        <v>0</v>
      </c>
      <c r="AB49" s="13">
        <f t="shared" si="1"/>
        <v>0</v>
      </c>
      <c r="AC49" s="13">
        <f t="shared" si="1"/>
        <v>0</v>
      </c>
      <c r="AD49" s="13">
        <f t="shared" si="1"/>
        <v>0</v>
      </c>
      <c r="AE49" s="13">
        <f t="shared" si="1"/>
        <v>0</v>
      </c>
      <c r="AF49" s="13">
        <f t="shared" si="1"/>
        <v>0</v>
      </c>
    </row>
    <row r="50" spans="1:32" x14ac:dyDescent="0.3">
      <c r="A50" s="39" t="s">
        <v>109</v>
      </c>
      <c r="B50" s="684"/>
      <c r="C50" s="169"/>
      <c r="D50" s="351"/>
      <c r="E50" s="351"/>
      <c r="F50" s="170"/>
      <c r="G50" s="170"/>
      <c r="H50" s="170"/>
      <c r="I50" s="170"/>
      <c r="J50" s="170"/>
      <c r="K50" s="351"/>
      <c r="L50" s="351"/>
      <c r="M50" s="170"/>
      <c r="N50" s="170"/>
      <c r="O50" s="170"/>
      <c r="P50" s="170"/>
      <c r="Q50" s="170"/>
      <c r="R50" s="351"/>
      <c r="S50" s="351"/>
      <c r="T50" s="170"/>
      <c r="U50" s="170"/>
      <c r="V50" s="170"/>
      <c r="W50" s="170"/>
      <c r="X50" s="170"/>
      <c r="Y50" s="351"/>
      <c r="Z50" s="351"/>
      <c r="AA50" s="170"/>
      <c r="AB50" s="170"/>
      <c r="AC50" s="170"/>
      <c r="AD50" s="183"/>
      <c r="AE50" s="170"/>
      <c r="AF50" s="351"/>
    </row>
    <row r="51" spans="1:32" x14ac:dyDescent="0.3">
      <c r="A51" s="40" t="s">
        <v>23</v>
      </c>
      <c r="B51" s="685"/>
      <c r="C51" s="171"/>
      <c r="D51" s="352"/>
      <c r="E51" s="352"/>
      <c r="F51" s="172"/>
      <c r="G51" s="172"/>
      <c r="H51" s="172"/>
      <c r="I51" s="172"/>
      <c r="J51" s="172"/>
      <c r="K51" s="352"/>
      <c r="L51" s="352"/>
      <c r="M51" s="172">
        <v>11</v>
      </c>
      <c r="N51" s="172"/>
      <c r="O51" s="172"/>
      <c r="P51" s="172"/>
      <c r="Q51" s="172"/>
      <c r="R51" s="352"/>
      <c r="S51" s="352"/>
      <c r="T51" s="172"/>
      <c r="U51" s="172"/>
      <c r="V51" s="172"/>
      <c r="W51" s="172"/>
      <c r="X51" s="172"/>
      <c r="Y51" s="352"/>
      <c r="Z51" s="352"/>
      <c r="AA51" s="172"/>
      <c r="AB51" s="172"/>
      <c r="AC51" s="172"/>
      <c r="AD51" s="186"/>
      <c r="AE51" s="172"/>
      <c r="AF51" s="352"/>
    </row>
    <row r="52" spans="1:32" x14ac:dyDescent="0.3">
      <c r="A52" s="40" t="s">
        <v>21</v>
      </c>
      <c r="B52" s="685"/>
      <c r="C52" s="171"/>
      <c r="D52" s="352"/>
      <c r="E52" s="352"/>
      <c r="F52" s="172">
        <v>56</v>
      </c>
      <c r="G52" s="172"/>
      <c r="H52" s="172"/>
      <c r="I52" s="172"/>
      <c r="J52" s="172"/>
      <c r="K52" s="352"/>
      <c r="L52" s="352"/>
      <c r="M52" s="172"/>
      <c r="N52" s="172"/>
      <c r="O52" s="172"/>
      <c r="P52" s="172"/>
      <c r="Q52" s="172"/>
      <c r="R52" s="352"/>
      <c r="S52" s="352"/>
      <c r="T52" s="172"/>
      <c r="U52" s="172"/>
      <c r="V52" s="172"/>
      <c r="W52" s="172"/>
      <c r="X52" s="172"/>
      <c r="Y52" s="352"/>
      <c r="Z52" s="352"/>
      <c r="AA52" s="172"/>
      <c r="AB52" s="172"/>
      <c r="AC52" s="172"/>
      <c r="AD52" s="186"/>
      <c r="AE52" s="172"/>
      <c r="AF52" s="352"/>
    </row>
    <row r="53" spans="1:32" x14ac:dyDescent="0.3">
      <c r="A53" s="40" t="s">
        <v>19</v>
      </c>
      <c r="B53" s="685"/>
      <c r="C53" s="171"/>
      <c r="D53" s="352"/>
      <c r="E53" s="352"/>
      <c r="F53" s="172"/>
      <c r="G53" s="172"/>
      <c r="H53" s="172"/>
      <c r="I53" s="172"/>
      <c r="J53" s="172">
        <v>21</v>
      </c>
      <c r="K53" s="352"/>
      <c r="L53" s="352"/>
      <c r="M53" s="172">
        <v>18</v>
      </c>
      <c r="N53" s="172"/>
      <c r="O53" s="172"/>
      <c r="P53" s="172"/>
      <c r="Q53" s="172"/>
      <c r="R53" s="352"/>
      <c r="S53" s="352"/>
      <c r="T53" s="172"/>
      <c r="U53" s="172"/>
      <c r="V53" s="172"/>
      <c r="W53" s="172"/>
      <c r="X53" s="172"/>
      <c r="Y53" s="352"/>
      <c r="Z53" s="352"/>
      <c r="AA53" s="172"/>
      <c r="AB53" s="172"/>
      <c r="AC53" s="172"/>
      <c r="AD53" s="186"/>
      <c r="AE53" s="172"/>
      <c r="AF53" s="352"/>
    </row>
    <row r="54" spans="1:32" x14ac:dyDescent="0.3">
      <c r="A54" s="40" t="s">
        <v>119</v>
      </c>
      <c r="B54" s="685"/>
      <c r="C54" s="171"/>
      <c r="D54" s="352"/>
      <c r="E54" s="352"/>
      <c r="F54" s="172"/>
      <c r="G54" s="172"/>
      <c r="H54" s="172"/>
      <c r="I54" s="172"/>
      <c r="J54" s="172"/>
      <c r="K54" s="352"/>
      <c r="L54" s="352"/>
      <c r="M54" s="172"/>
      <c r="N54" s="172"/>
      <c r="O54" s="172"/>
      <c r="P54" s="172"/>
      <c r="Q54" s="172"/>
      <c r="R54" s="352"/>
      <c r="S54" s="352"/>
      <c r="T54" s="172"/>
      <c r="U54" s="172"/>
      <c r="V54" s="172"/>
      <c r="W54" s="172"/>
      <c r="X54" s="172"/>
      <c r="Y54" s="352"/>
      <c r="Z54" s="352"/>
      <c r="AA54" s="172"/>
      <c r="AB54" s="172"/>
      <c r="AC54" s="172"/>
      <c r="AD54" s="186"/>
      <c r="AE54" s="172"/>
      <c r="AF54" s="352"/>
    </row>
    <row r="55" spans="1:32" x14ac:dyDescent="0.3">
      <c r="A55" s="40" t="s">
        <v>22</v>
      </c>
      <c r="B55" s="685"/>
      <c r="C55" s="171"/>
      <c r="D55" s="352"/>
      <c r="E55" s="352"/>
      <c r="F55" s="172"/>
      <c r="G55" s="172"/>
      <c r="H55" s="172"/>
      <c r="I55" s="172"/>
      <c r="J55" s="172">
        <v>21</v>
      </c>
      <c r="K55" s="352"/>
      <c r="L55" s="352"/>
      <c r="M55" s="172"/>
      <c r="N55" s="172"/>
      <c r="O55" s="172"/>
      <c r="P55" s="172"/>
      <c r="Q55" s="172"/>
      <c r="R55" s="352"/>
      <c r="S55" s="352"/>
      <c r="T55" s="172"/>
      <c r="U55" s="172"/>
      <c r="V55" s="172"/>
      <c r="W55" s="172"/>
      <c r="X55" s="172"/>
      <c r="Y55" s="352"/>
      <c r="Z55" s="352"/>
      <c r="AA55" s="172"/>
      <c r="AB55" s="172"/>
      <c r="AC55" s="172"/>
      <c r="AD55" s="186"/>
      <c r="AE55" s="172"/>
      <c r="AF55" s="352"/>
    </row>
    <row r="56" spans="1:32" x14ac:dyDescent="0.3">
      <c r="A56" s="40" t="s">
        <v>20</v>
      </c>
      <c r="B56" s="685"/>
      <c r="C56" s="171"/>
      <c r="D56" s="352"/>
      <c r="E56" s="352"/>
      <c r="F56" s="172"/>
      <c r="G56" s="172"/>
      <c r="H56" s="172"/>
      <c r="I56" s="172"/>
      <c r="J56" s="172"/>
      <c r="K56" s="352"/>
      <c r="L56" s="352"/>
      <c r="M56" s="172"/>
      <c r="N56" s="172"/>
      <c r="O56" s="172"/>
      <c r="P56" s="172"/>
      <c r="Q56" s="172"/>
      <c r="R56" s="352"/>
      <c r="S56" s="352"/>
      <c r="T56" s="172"/>
      <c r="U56" s="172"/>
      <c r="V56" s="172"/>
      <c r="W56" s="172"/>
      <c r="X56" s="172"/>
      <c r="Y56" s="352"/>
      <c r="Z56" s="352"/>
      <c r="AA56" s="172"/>
      <c r="AB56" s="172"/>
      <c r="AC56" s="172"/>
      <c r="AD56" s="186"/>
      <c r="AE56" s="172"/>
      <c r="AF56" s="352"/>
    </row>
    <row r="57" spans="1:32" x14ac:dyDescent="0.3">
      <c r="A57" s="40" t="s">
        <v>43</v>
      </c>
      <c r="B57" s="685"/>
      <c r="C57" s="171"/>
      <c r="D57" s="352"/>
      <c r="E57" s="352"/>
      <c r="F57" s="172"/>
      <c r="G57" s="172"/>
      <c r="H57" s="172"/>
      <c r="I57" s="172"/>
      <c r="J57" s="172"/>
      <c r="K57" s="352"/>
      <c r="L57" s="352"/>
      <c r="M57" s="172"/>
      <c r="N57" s="172"/>
      <c r="O57" s="172"/>
      <c r="P57" s="172"/>
      <c r="Q57" s="172"/>
      <c r="R57" s="352"/>
      <c r="S57" s="352"/>
      <c r="T57" s="172"/>
      <c r="U57" s="172"/>
      <c r="V57" s="172"/>
      <c r="W57" s="172"/>
      <c r="X57" s="172"/>
      <c r="Y57" s="352"/>
      <c r="Z57" s="352"/>
      <c r="AA57" s="172"/>
      <c r="AB57" s="172"/>
      <c r="AC57" s="172"/>
      <c r="AD57" s="186"/>
      <c r="AE57" s="172"/>
      <c r="AF57" s="352"/>
    </row>
    <row r="58" spans="1:32" x14ac:dyDescent="0.3">
      <c r="A58" s="40" t="s">
        <v>178</v>
      </c>
      <c r="B58" s="686"/>
      <c r="C58" s="173"/>
      <c r="D58" s="353"/>
      <c r="E58" s="353"/>
      <c r="F58" s="174">
        <v>47</v>
      </c>
      <c r="G58" s="174"/>
      <c r="H58" s="174"/>
      <c r="I58" s="174"/>
      <c r="J58" s="174"/>
      <c r="K58" s="353"/>
      <c r="L58" s="353"/>
      <c r="M58" s="174"/>
      <c r="N58" s="174"/>
      <c r="O58" s="174"/>
      <c r="P58" s="174"/>
      <c r="Q58" s="174"/>
      <c r="R58" s="353"/>
      <c r="S58" s="353"/>
      <c r="T58" s="174"/>
      <c r="U58" s="174"/>
      <c r="V58" s="174"/>
      <c r="W58" s="174"/>
      <c r="X58" s="174"/>
      <c r="Y58" s="353"/>
      <c r="Z58" s="353"/>
      <c r="AA58" s="174"/>
      <c r="AB58" s="174"/>
      <c r="AC58" s="174"/>
      <c r="AD58" s="189"/>
      <c r="AE58" s="172"/>
      <c r="AF58" s="353"/>
    </row>
    <row r="59" spans="1:32" ht="15" thickBot="1" x14ac:dyDescent="0.35">
      <c r="A59" s="41" t="s">
        <v>141</v>
      </c>
      <c r="B59" s="686"/>
      <c r="C59" s="173"/>
      <c r="D59" s="353"/>
      <c r="E59" s="353"/>
      <c r="F59" s="174">
        <v>47</v>
      </c>
      <c r="G59" s="174"/>
      <c r="H59" s="174"/>
      <c r="I59" s="174"/>
      <c r="J59" s="174"/>
      <c r="K59" s="353"/>
      <c r="L59" s="353"/>
      <c r="M59" s="174"/>
      <c r="N59" s="174"/>
      <c r="O59" s="174"/>
      <c r="P59" s="174"/>
      <c r="Q59" s="174"/>
      <c r="R59" s="353"/>
      <c r="S59" s="353"/>
      <c r="T59" s="174"/>
      <c r="U59" s="174"/>
      <c r="V59" s="174"/>
      <c r="W59" s="174"/>
      <c r="X59" s="174"/>
      <c r="Y59" s="353"/>
      <c r="Z59" s="353"/>
      <c r="AA59" s="174"/>
      <c r="AB59" s="174"/>
      <c r="AC59" s="174"/>
      <c r="AD59" s="189"/>
      <c r="AE59" s="174"/>
      <c r="AF59" s="353"/>
    </row>
    <row r="60" spans="1:32" ht="15" thickBot="1" x14ac:dyDescent="0.35">
      <c r="A60" s="36"/>
      <c r="B60" s="683"/>
      <c r="C60" s="12">
        <f>SUM(C50:C59)</f>
        <v>0</v>
      </c>
      <c r="D60" s="12">
        <f t="shared" ref="D60:AF60" si="2">SUM(D50:D59)</f>
        <v>0</v>
      </c>
      <c r="E60" s="12">
        <f t="shared" si="2"/>
        <v>0</v>
      </c>
      <c r="F60" s="12">
        <f t="shared" si="2"/>
        <v>150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42</v>
      </c>
      <c r="K60" s="12">
        <f t="shared" si="2"/>
        <v>0</v>
      </c>
      <c r="L60" s="12">
        <f t="shared" si="2"/>
        <v>0</v>
      </c>
      <c r="M60" s="12">
        <f t="shared" si="2"/>
        <v>29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3">
        <f t="shared" si="2"/>
        <v>0</v>
      </c>
      <c r="AF60" s="12">
        <f t="shared" si="2"/>
        <v>0</v>
      </c>
    </row>
    <row r="61" spans="1:32" x14ac:dyDescent="0.3">
      <c r="A61" s="67" t="s">
        <v>142</v>
      </c>
      <c r="B61" s="687"/>
      <c r="C61" s="605"/>
      <c r="D61" s="619"/>
      <c r="E61" s="619"/>
      <c r="F61" s="606"/>
      <c r="G61" s="606"/>
      <c r="H61" s="606"/>
      <c r="I61" s="606"/>
      <c r="J61" s="606"/>
      <c r="K61" s="619"/>
      <c r="L61" s="619"/>
      <c r="M61" s="606"/>
      <c r="N61" s="606"/>
      <c r="O61" s="606"/>
      <c r="P61" s="606"/>
      <c r="Q61" s="606"/>
      <c r="R61" s="619"/>
      <c r="S61" s="619"/>
      <c r="T61" s="606"/>
      <c r="U61" s="606"/>
      <c r="V61" s="606"/>
      <c r="W61" s="606"/>
      <c r="X61" s="606"/>
      <c r="Y61" s="619"/>
      <c r="Z61" s="619"/>
      <c r="AA61" s="606"/>
      <c r="AB61" s="606"/>
      <c r="AC61" s="606"/>
      <c r="AD61" s="608"/>
      <c r="AE61" s="156"/>
      <c r="AF61" s="619"/>
    </row>
    <row r="62" spans="1:32" x14ac:dyDescent="0.3">
      <c r="A62" s="67" t="s">
        <v>28</v>
      </c>
      <c r="B62" s="688"/>
      <c r="C62" s="76"/>
      <c r="D62" s="358"/>
      <c r="E62" s="358"/>
      <c r="F62" s="77"/>
      <c r="G62" s="77"/>
      <c r="H62" s="77"/>
      <c r="I62" s="77"/>
      <c r="J62" s="77"/>
      <c r="K62" s="358"/>
      <c r="L62" s="358"/>
      <c r="M62" s="77"/>
      <c r="N62" s="77"/>
      <c r="O62" s="77"/>
      <c r="P62" s="77"/>
      <c r="Q62" s="77"/>
      <c r="R62" s="358"/>
      <c r="S62" s="358"/>
      <c r="T62" s="77"/>
      <c r="U62" s="77"/>
      <c r="V62" s="77"/>
      <c r="W62" s="77"/>
      <c r="X62" s="77"/>
      <c r="Y62" s="358"/>
      <c r="Z62" s="358"/>
      <c r="AA62" s="77"/>
      <c r="AB62" s="77"/>
      <c r="AC62" s="77"/>
      <c r="AD62" s="196"/>
      <c r="AE62" s="597"/>
      <c r="AF62" s="358"/>
    </row>
    <row r="63" spans="1:32" x14ac:dyDescent="0.3">
      <c r="A63" s="69" t="s">
        <v>27</v>
      </c>
      <c r="B63" s="688"/>
      <c r="C63" s="76"/>
      <c r="D63" s="358"/>
      <c r="E63" s="358"/>
      <c r="F63" s="77"/>
      <c r="G63" s="77"/>
      <c r="H63" s="77"/>
      <c r="I63" s="77"/>
      <c r="J63" s="77"/>
      <c r="K63" s="358"/>
      <c r="L63" s="358"/>
      <c r="M63" s="77"/>
      <c r="N63" s="77"/>
      <c r="O63" s="77"/>
      <c r="P63" s="77"/>
      <c r="Q63" s="77"/>
      <c r="R63" s="358"/>
      <c r="S63" s="358"/>
      <c r="T63" s="77"/>
      <c r="U63" s="77"/>
      <c r="V63" s="77"/>
      <c r="W63" s="77"/>
      <c r="X63" s="77"/>
      <c r="Y63" s="358"/>
      <c r="Z63" s="358"/>
      <c r="AA63" s="77"/>
      <c r="AB63" s="77"/>
      <c r="AC63" s="77"/>
      <c r="AD63" s="196"/>
      <c r="AE63" s="597"/>
      <c r="AF63" s="358"/>
    </row>
    <row r="64" spans="1:32" x14ac:dyDescent="0.3">
      <c r="A64" s="70" t="s">
        <v>24</v>
      </c>
      <c r="B64" s="688"/>
      <c r="C64" s="76"/>
      <c r="D64" s="358"/>
      <c r="E64" s="358"/>
      <c r="F64" s="77"/>
      <c r="G64" s="77"/>
      <c r="H64" s="77"/>
      <c r="I64" s="77"/>
      <c r="J64" s="77"/>
      <c r="K64" s="358"/>
      <c r="L64" s="358"/>
      <c r="M64" s="77"/>
      <c r="N64" s="77"/>
      <c r="O64" s="77"/>
      <c r="P64" s="77"/>
      <c r="Q64" s="77"/>
      <c r="R64" s="358"/>
      <c r="S64" s="358"/>
      <c r="T64" s="77"/>
      <c r="U64" s="77"/>
      <c r="V64" s="77"/>
      <c r="W64" s="77"/>
      <c r="X64" s="77"/>
      <c r="Y64" s="358"/>
      <c r="Z64" s="358"/>
      <c r="AA64" s="77"/>
      <c r="AB64" s="77"/>
      <c r="AC64" s="77"/>
      <c r="AD64" s="196"/>
      <c r="AE64" s="597"/>
      <c r="AF64" s="358"/>
    </row>
    <row r="65" spans="1:32" x14ac:dyDescent="0.3">
      <c r="A65" s="70" t="s">
        <v>179</v>
      </c>
      <c r="B65" s="688"/>
      <c r="C65" s="76"/>
      <c r="D65" s="358"/>
      <c r="E65" s="358"/>
      <c r="F65" s="77"/>
      <c r="G65" s="77"/>
      <c r="H65" s="77"/>
      <c r="I65" s="77"/>
      <c r="J65" s="77"/>
      <c r="K65" s="358"/>
      <c r="L65" s="358"/>
      <c r="M65" s="77"/>
      <c r="N65" s="77"/>
      <c r="O65" s="77"/>
      <c r="P65" s="77"/>
      <c r="Q65" s="77"/>
      <c r="R65" s="358"/>
      <c r="S65" s="358"/>
      <c r="T65" s="77"/>
      <c r="U65" s="77"/>
      <c r="V65" s="77"/>
      <c r="W65" s="77"/>
      <c r="X65" s="77"/>
      <c r="Y65" s="358"/>
      <c r="Z65" s="358"/>
      <c r="AA65" s="77"/>
      <c r="AB65" s="77"/>
      <c r="AC65" s="77"/>
      <c r="AD65" s="196"/>
      <c r="AE65" s="597"/>
      <c r="AF65" s="358"/>
    </row>
    <row r="66" spans="1:32" x14ac:dyDescent="0.3">
      <c r="A66" s="70" t="s">
        <v>26</v>
      </c>
      <c r="B66" s="688"/>
      <c r="C66" s="76"/>
      <c r="D66" s="358"/>
      <c r="E66" s="358"/>
      <c r="F66" s="77"/>
      <c r="G66" s="77"/>
      <c r="H66" s="77"/>
      <c r="I66" s="77"/>
      <c r="J66" s="77"/>
      <c r="K66" s="358"/>
      <c r="L66" s="358"/>
      <c r="M66" s="77"/>
      <c r="N66" s="77"/>
      <c r="O66" s="77"/>
      <c r="P66" s="77"/>
      <c r="Q66" s="77"/>
      <c r="R66" s="358"/>
      <c r="S66" s="358"/>
      <c r="T66" s="77"/>
      <c r="U66" s="77"/>
      <c r="V66" s="77"/>
      <c r="W66" s="77"/>
      <c r="X66" s="77"/>
      <c r="Y66" s="358"/>
      <c r="Z66" s="358"/>
      <c r="AA66" s="77"/>
      <c r="AB66" s="77"/>
      <c r="AC66" s="77"/>
      <c r="AD66" s="196"/>
      <c r="AE66" s="597"/>
      <c r="AF66" s="358"/>
    </row>
    <row r="67" spans="1:32" x14ac:dyDescent="0.3">
      <c r="A67" s="70" t="s">
        <v>25</v>
      </c>
      <c r="B67" s="688"/>
      <c r="C67" s="76"/>
      <c r="D67" s="358"/>
      <c r="E67" s="358"/>
      <c r="F67" s="77"/>
      <c r="G67" s="77"/>
      <c r="H67" s="77"/>
      <c r="I67" s="77"/>
      <c r="J67" s="77"/>
      <c r="K67" s="358"/>
      <c r="L67" s="358"/>
      <c r="M67" s="77"/>
      <c r="N67" s="77"/>
      <c r="O67" s="77"/>
      <c r="P67" s="77"/>
      <c r="Q67" s="77"/>
      <c r="R67" s="358"/>
      <c r="S67" s="358"/>
      <c r="T67" s="77"/>
      <c r="U67" s="77"/>
      <c r="V67" s="77"/>
      <c r="W67" s="77"/>
      <c r="X67" s="77"/>
      <c r="Y67" s="358"/>
      <c r="Z67" s="358"/>
      <c r="AA67" s="77"/>
      <c r="AB67" s="77"/>
      <c r="AC67" s="77"/>
      <c r="AD67" s="196"/>
      <c r="AE67" s="597"/>
      <c r="AF67" s="358"/>
    </row>
    <row r="68" spans="1:32" x14ac:dyDescent="0.3">
      <c r="A68" s="70" t="s">
        <v>44</v>
      </c>
      <c r="B68" s="688"/>
      <c r="C68" s="76"/>
      <c r="D68" s="358"/>
      <c r="E68" s="358"/>
      <c r="F68" s="77"/>
      <c r="G68" s="77"/>
      <c r="H68" s="77"/>
      <c r="I68" s="77"/>
      <c r="J68" s="77"/>
      <c r="K68" s="358"/>
      <c r="L68" s="358"/>
      <c r="M68" s="77"/>
      <c r="N68" s="77"/>
      <c r="O68" s="77"/>
      <c r="P68" s="77"/>
      <c r="Q68" s="77"/>
      <c r="R68" s="358"/>
      <c r="S68" s="358"/>
      <c r="T68" s="77"/>
      <c r="U68" s="77"/>
      <c r="V68" s="77"/>
      <c r="W68" s="77"/>
      <c r="X68" s="77"/>
      <c r="Y68" s="358"/>
      <c r="Z68" s="358"/>
      <c r="AA68" s="77"/>
      <c r="AB68" s="77"/>
      <c r="AC68" s="77"/>
      <c r="AD68" s="196"/>
      <c r="AE68" s="597"/>
      <c r="AF68" s="358"/>
    </row>
    <row r="69" spans="1:32" x14ac:dyDescent="0.3">
      <c r="A69" s="70" t="s">
        <v>133</v>
      </c>
      <c r="B69" s="688"/>
      <c r="C69" s="76"/>
      <c r="D69" s="358"/>
      <c r="E69" s="358"/>
      <c r="F69" s="77"/>
      <c r="G69" s="77"/>
      <c r="H69" s="77"/>
      <c r="I69" s="77"/>
      <c r="J69" s="77"/>
      <c r="K69" s="358"/>
      <c r="L69" s="358"/>
      <c r="M69" s="77"/>
      <c r="N69" s="77"/>
      <c r="O69" s="77"/>
      <c r="P69" s="77"/>
      <c r="Q69" s="77"/>
      <c r="R69" s="358"/>
      <c r="S69" s="358"/>
      <c r="T69" s="77"/>
      <c r="U69" s="77"/>
      <c r="V69" s="77"/>
      <c r="W69" s="77"/>
      <c r="X69" s="77"/>
      <c r="Y69" s="358"/>
      <c r="Z69" s="358"/>
      <c r="AA69" s="77"/>
      <c r="AB69" s="77"/>
      <c r="AC69" s="77"/>
      <c r="AD69" s="196"/>
      <c r="AE69" s="77"/>
      <c r="AF69" s="358"/>
    </row>
    <row r="70" spans="1:32" ht="15" thickBot="1" x14ac:dyDescent="0.35">
      <c r="A70" s="70" t="s">
        <v>125</v>
      </c>
      <c r="B70" s="688"/>
      <c r="C70" s="76"/>
      <c r="D70" s="358"/>
      <c r="E70" s="358"/>
      <c r="F70" s="77"/>
      <c r="G70" s="77"/>
      <c r="H70" s="77"/>
      <c r="I70" s="77"/>
      <c r="J70" s="77"/>
      <c r="K70" s="358"/>
      <c r="L70" s="358"/>
      <c r="M70" s="77"/>
      <c r="N70" s="77"/>
      <c r="O70" s="77"/>
      <c r="P70" s="77"/>
      <c r="Q70" s="77"/>
      <c r="R70" s="358"/>
      <c r="S70" s="358"/>
      <c r="T70" s="77"/>
      <c r="U70" s="77"/>
      <c r="V70" s="77"/>
      <c r="W70" s="77"/>
      <c r="X70" s="77"/>
      <c r="Y70" s="358"/>
      <c r="Z70" s="358"/>
      <c r="AA70" s="77"/>
      <c r="AB70" s="77"/>
      <c r="AC70" s="77"/>
      <c r="AD70" s="196"/>
      <c r="AE70" s="77"/>
      <c r="AF70" s="358"/>
    </row>
    <row r="71" spans="1:32" ht="15" thickBot="1" x14ac:dyDescent="0.35">
      <c r="A71" s="36"/>
      <c r="B71" s="683"/>
      <c r="C71" s="12">
        <f t="shared" ref="C71:AF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3">
        <f t="shared" si="3"/>
        <v>0</v>
      </c>
      <c r="AF71" s="12">
        <f t="shared" si="3"/>
        <v>0</v>
      </c>
    </row>
    <row r="72" spans="1:32" x14ac:dyDescent="0.3">
      <c r="A72" s="84" t="s">
        <v>144</v>
      </c>
      <c r="B72" s="689"/>
      <c r="C72" s="610"/>
      <c r="D72" s="360"/>
      <c r="E72" s="360"/>
      <c r="F72" s="302"/>
      <c r="G72" s="302"/>
      <c r="H72" s="302"/>
      <c r="I72" s="302"/>
      <c r="J72" s="302"/>
      <c r="K72" s="360"/>
      <c r="L72" s="360"/>
      <c r="M72" s="302"/>
      <c r="N72" s="302"/>
      <c r="O72" s="302"/>
      <c r="P72" s="302"/>
      <c r="Q72" s="302"/>
      <c r="R72" s="360"/>
      <c r="S72" s="360"/>
      <c r="T72" s="302"/>
      <c r="U72" s="302"/>
      <c r="V72" s="302"/>
      <c r="W72" s="302"/>
      <c r="X72" s="302"/>
      <c r="Y72" s="360"/>
      <c r="Z72" s="360"/>
      <c r="AA72" s="302"/>
      <c r="AB72" s="302"/>
      <c r="AC72" s="302"/>
      <c r="AD72" s="612"/>
      <c r="AE72" s="170"/>
      <c r="AF72" s="360"/>
    </row>
    <row r="73" spans="1:32" x14ac:dyDescent="0.3">
      <c r="A73" s="84" t="s">
        <v>35</v>
      </c>
      <c r="B73" s="690"/>
      <c r="C73" s="173"/>
      <c r="D73" s="353"/>
      <c r="E73" s="353"/>
      <c r="F73" s="174"/>
      <c r="G73" s="174"/>
      <c r="H73" s="174"/>
      <c r="I73" s="174"/>
      <c r="J73" s="174"/>
      <c r="K73" s="353"/>
      <c r="L73" s="353"/>
      <c r="M73" s="174"/>
      <c r="N73" s="174"/>
      <c r="O73" s="174"/>
      <c r="P73" s="174"/>
      <c r="Q73" s="174"/>
      <c r="R73" s="353"/>
      <c r="S73" s="353"/>
      <c r="T73" s="174"/>
      <c r="U73" s="174"/>
      <c r="V73" s="174"/>
      <c r="W73" s="174"/>
      <c r="X73" s="174"/>
      <c r="Y73" s="353"/>
      <c r="Z73" s="353"/>
      <c r="AA73" s="174"/>
      <c r="AB73" s="174"/>
      <c r="AC73" s="174"/>
      <c r="AD73" s="189"/>
      <c r="AE73" s="172"/>
      <c r="AF73" s="353"/>
    </row>
    <row r="74" spans="1:32" x14ac:dyDescent="0.3">
      <c r="A74" s="86" t="s">
        <v>33</v>
      </c>
      <c r="B74" s="690"/>
      <c r="C74" s="173"/>
      <c r="D74" s="353"/>
      <c r="E74" s="353"/>
      <c r="F74" s="174"/>
      <c r="G74" s="174"/>
      <c r="H74" s="174"/>
      <c r="I74" s="174"/>
      <c r="J74" s="174"/>
      <c r="K74" s="353"/>
      <c r="L74" s="353"/>
      <c r="M74" s="174"/>
      <c r="N74" s="174"/>
      <c r="O74" s="174"/>
      <c r="P74" s="174"/>
      <c r="Q74" s="174"/>
      <c r="R74" s="353"/>
      <c r="S74" s="353"/>
      <c r="T74" s="174"/>
      <c r="U74" s="174"/>
      <c r="V74" s="174"/>
      <c r="W74" s="174"/>
      <c r="X74" s="174"/>
      <c r="Y74" s="353"/>
      <c r="Z74" s="353"/>
      <c r="AA74" s="174"/>
      <c r="AB74" s="174"/>
      <c r="AC74" s="174"/>
      <c r="AD74" s="189"/>
      <c r="AE74" s="172"/>
      <c r="AF74" s="353"/>
    </row>
    <row r="75" spans="1:32" x14ac:dyDescent="0.3">
      <c r="A75" s="87" t="s">
        <v>31</v>
      </c>
      <c r="B75" s="690"/>
      <c r="C75" s="173"/>
      <c r="D75" s="353"/>
      <c r="E75" s="353"/>
      <c r="F75" s="174"/>
      <c r="G75" s="174"/>
      <c r="H75" s="174"/>
      <c r="I75" s="174"/>
      <c r="J75" s="174"/>
      <c r="K75" s="353"/>
      <c r="L75" s="353"/>
      <c r="M75" s="174"/>
      <c r="N75" s="174"/>
      <c r="O75" s="174"/>
      <c r="P75" s="174"/>
      <c r="Q75" s="174"/>
      <c r="R75" s="353"/>
      <c r="S75" s="353"/>
      <c r="T75" s="174"/>
      <c r="U75" s="174"/>
      <c r="V75" s="174"/>
      <c r="W75" s="174"/>
      <c r="X75" s="174"/>
      <c r="Y75" s="353"/>
      <c r="Z75" s="353"/>
      <c r="AA75" s="174"/>
      <c r="AB75" s="174"/>
      <c r="AC75" s="174"/>
      <c r="AD75" s="189"/>
      <c r="AE75" s="172"/>
      <c r="AF75" s="353"/>
    </row>
    <row r="76" spans="1:32" x14ac:dyDescent="0.3">
      <c r="A76" s="87" t="s">
        <v>34</v>
      </c>
      <c r="B76" s="690"/>
      <c r="C76" s="173"/>
      <c r="D76" s="353"/>
      <c r="E76" s="353"/>
      <c r="F76" s="174"/>
      <c r="G76" s="174"/>
      <c r="H76" s="174"/>
      <c r="I76" s="174"/>
      <c r="J76" s="174"/>
      <c r="K76" s="353"/>
      <c r="L76" s="353"/>
      <c r="M76" s="174"/>
      <c r="N76" s="174"/>
      <c r="O76" s="174"/>
      <c r="P76" s="174"/>
      <c r="Q76" s="174"/>
      <c r="R76" s="353"/>
      <c r="S76" s="353"/>
      <c r="T76" s="174"/>
      <c r="U76" s="174"/>
      <c r="V76" s="174"/>
      <c r="W76" s="174"/>
      <c r="X76" s="174"/>
      <c r="Y76" s="353"/>
      <c r="Z76" s="353"/>
      <c r="AA76" s="174"/>
      <c r="AB76" s="174"/>
      <c r="AC76" s="174"/>
      <c r="AD76" s="189"/>
      <c r="AE76" s="172"/>
      <c r="AF76" s="353"/>
    </row>
    <row r="77" spans="1:32" x14ac:dyDescent="0.3">
      <c r="A77" s="87" t="s">
        <v>32</v>
      </c>
      <c r="B77" s="690"/>
      <c r="C77" s="17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74"/>
      <c r="U77" s="174"/>
      <c r="V77" s="174"/>
      <c r="W77" s="174"/>
      <c r="X77" s="174"/>
      <c r="Y77" s="353"/>
      <c r="Z77" s="353"/>
      <c r="AA77" s="174"/>
      <c r="AB77" s="174"/>
      <c r="AC77" s="174"/>
      <c r="AD77" s="189"/>
      <c r="AE77" s="172"/>
      <c r="AF77" s="353"/>
    </row>
    <row r="78" spans="1:32" x14ac:dyDescent="0.3">
      <c r="A78" s="87" t="s">
        <v>45</v>
      </c>
      <c r="B78" s="690"/>
      <c r="C78" s="17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74"/>
      <c r="U78" s="174"/>
      <c r="V78" s="174"/>
      <c r="W78" s="174"/>
      <c r="X78" s="174"/>
      <c r="Y78" s="353"/>
      <c r="Z78" s="353"/>
      <c r="AA78" s="174"/>
      <c r="AB78" s="174"/>
      <c r="AC78" s="174"/>
      <c r="AD78" s="189"/>
      <c r="AE78" s="172"/>
      <c r="AF78" s="353"/>
    </row>
    <row r="79" spans="1:32" ht="15" thickBot="1" x14ac:dyDescent="0.35">
      <c r="A79" s="87" t="s">
        <v>126</v>
      </c>
      <c r="B79" s="690"/>
      <c r="C79" s="173"/>
      <c r="D79" s="353"/>
      <c r="E79" s="353"/>
      <c r="F79" s="174"/>
      <c r="G79" s="174"/>
      <c r="H79" s="174"/>
      <c r="I79" s="174"/>
      <c r="J79" s="174"/>
      <c r="K79" s="353"/>
      <c r="L79" s="353"/>
      <c r="M79" s="174"/>
      <c r="N79" s="174"/>
      <c r="O79" s="174"/>
      <c r="P79" s="174"/>
      <c r="Q79" s="174"/>
      <c r="R79" s="353"/>
      <c r="S79" s="353"/>
      <c r="T79" s="174"/>
      <c r="U79" s="174"/>
      <c r="V79" s="174"/>
      <c r="W79" s="174"/>
      <c r="X79" s="174"/>
      <c r="Y79" s="353"/>
      <c r="Z79" s="353"/>
      <c r="AA79" s="174"/>
      <c r="AB79" s="174"/>
      <c r="AC79" s="174"/>
      <c r="AD79" s="189"/>
      <c r="AE79" s="174"/>
      <c r="AF79" s="353"/>
    </row>
    <row r="80" spans="1:32" ht="15" thickBot="1" x14ac:dyDescent="0.35">
      <c r="A80" s="293"/>
      <c r="B80" s="691"/>
      <c r="C80" s="50">
        <f>SUM(C72:C79)</f>
        <v>0</v>
      </c>
      <c r="D80" s="50">
        <f t="shared" ref="D80:AF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22">
        <f t="shared" si="4"/>
        <v>0</v>
      </c>
      <c r="AF80" s="50">
        <f t="shared" si="4"/>
        <v>0</v>
      </c>
    </row>
    <row r="81" spans="1:32" x14ac:dyDescent="0.3">
      <c r="A81" s="295" t="s">
        <v>136</v>
      </c>
      <c r="B81" s="692"/>
      <c r="C81" s="169"/>
      <c r="D81" s="351"/>
      <c r="E81" s="351"/>
      <c r="F81" s="170"/>
      <c r="G81" s="170"/>
      <c r="H81" s="170"/>
      <c r="I81" s="170"/>
      <c r="J81" s="170"/>
      <c r="K81" s="351"/>
      <c r="L81" s="351"/>
      <c r="M81" s="170"/>
      <c r="N81" s="170"/>
      <c r="O81" s="170"/>
      <c r="P81" s="170"/>
      <c r="Q81" s="170"/>
      <c r="R81" s="351"/>
      <c r="S81" s="351"/>
      <c r="T81" s="170"/>
      <c r="U81" s="170"/>
      <c r="V81" s="170"/>
      <c r="W81" s="170"/>
      <c r="X81" s="170"/>
      <c r="Y81" s="351"/>
      <c r="Z81" s="351"/>
      <c r="AA81" s="170"/>
      <c r="AB81" s="170"/>
      <c r="AC81" s="170"/>
      <c r="AD81" s="183"/>
      <c r="AE81" s="170"/>
      <c r="AF81" s="351"/>
    </row>
    <row r="82" spans="1:32" x14ac:dyDescent="0.3">
      <c r="A82" s="295" t="s">
        <v>61</v>
      </c>
      <c r="B82" s="693"/>
      <c r="C82" s="171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72"/>
      <c r="U82" s="172"/>
      <c r="V82" s="172"/>
      <c r="W82" s="172"/>
      <c r="X82" s="172"/>
      <c r="Y82" s="352"/>
      <c r="Z82" s="352"/>
      <c r="AA82" s="172"/>
      <c r="AB82" s="172"/>
      <c r="AC82" s="172"/>
      <c r="AD82" s="186"/>
      <c r="AE82" s="172"/>
      <c r="AF82" s="352"/>
    </row>
    <row r="83" spans="1:32" x14ac:dyDescent="0.3">
      <c r="A83" s="298" t="s">
        <v>58</v>
      </c>
      <c r="B83" s="693"/>
      <c r="C83" s="171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72"/>
      <c r="U83" s="172"/>
      <c r="V83" s="172"/>
      <c r="W83" s="172"/>
      <c r="X83" s="172"/>
      <c r="Y83" s="352"/>
      <c r="Z83" s="352"/>
      <c r="AA83" s="172"/>
      <c r="AB83" s="172"/>
      <c r="AC83" s="172"/>
      <c r="AD83" s="186"/>
      <c r="AE83" s="172"/>
      <c r="AF83" s="352"/>
    </row>
    <row r="84" spans="1:32" x14ac:dyDescent="0.3">
      <c r="A84" s="299" t="s">
        <v>56</v>
      </c>
      <c r="B84" s="693"/>
      <c r="C84" s="171"/>
      <c r="D84" s="352"/>
      <c r="E84" s="352"/>
      <c r="F84" s="172"/>
      <c r="G84" s="172"/>
      <c r="H84" s="172"/>
      <c r="I84" s="172"/>
      <c r="J84" s="172"/>
      <c r="K84" s="352"/>
      <c r="L84" s="352"/>
      <c r="M84" s="172"/>
      <c r="N84" s="172"/>
      <c r="O84" s="172"/>
      <c r="P84" s="172"/>
      <c r="Q84" s="172"/>
      <c r="R84" s="352"/>
      <c r="S84" s="352"/>
      <c r="T84" s="172"/>
      <c r="U84" s="172"/>
      <c r="V84" s="172"/>
      <c r="W84" s="172"/>
      <c r="X84" s="172"/>
      <c r="Y84" s="352"/>
      <c r="Z84" s="352"/>
      <c r="AA84" s="172"/>
      <c r="AB84" s="172"/>
      <c r="AC84" s="172"/>
      <c r="AD84" s="186"/>
      <c r="AE84" s="172"/>
      <c r="AF84" s="352"/>
    </row>
    <row r="85" spans="1:32" x14ac:dyDescent="0.3">
      <c r="A85" s="299" t="s">
        <v>59</v>
      </c>
      <c r="B85" s="693"/>
      <c r="C85" s="171"/>
      <c r="D85" s="352"/>
      <c r="E85" s="352"/>
      <c r="F85" s="172"/>
      <c r="G85" s="172"/>
      <c r="H85" s="172"/>
      <c r="I85" s="172"/>
      <c r="J85" s="172"/>
      <c r="K85" s="352"/>
      <c r="L85" s="352"/>
      <c r="M85" s="172"/>
      <c r="N85" s="172"/>
      <c r="O85" s="172"/>
      <c r="P85" s="172"/>
      <c r="Q85" s="172"/>
      <c r="R85" s="352"/>
      <c r="S85" s="352"/>
      <c r="T85" s="172"/>
      <c r="U85" s="172"/>
      <c r="V85" s="172"/>
      <c r="W85" s="172"/>
      <c r="X85" s="172"/>
      <c r="Y85" s="352"/>
      <c r="Z85" s="352"/>
      <c r="AA85" s="172"/>
      <c r="AB85" s="172"/>
      <c r="AC85" s="172"/>
      <c r="AD85" s="186"/>
      <c r="AE85" s="172"/>
      <c r="AF85" s="352"/>
    </row>
    <row r="86" spans="1:32" x14ac:dyDescent="0.3">
      <c r="A86" s="299" t="s">
        <v>57</v>
      </c>
      <c r="B86" s="693"/>
      <c r="C86" s="171"/>
      <c r="D86" s="352"/>
      <c r="E86" s="352"/>
      <c r="F86" s="172"/>
      <c r="G86" s="172"/>
      <c r="H86" s="172"/>
      <c r="I86" s="172"/>
      <c r="J86" s="172"/>
      <c r="K86" s="352"/>
      <c r="L86" s="352"/>
      <c r="M86" s="172"/>
      <c r="N86" s="172"/>
      <c r="O86" s="172"/>
      <c r="P86" s="172"/>
      <c r="Q86" s="172"/>
      <c r="R86" s="352"/>
      <c r="S86" s="352"/>
      <c r="T86" s="172"/>
      <c r="U86" s="172"/>
      <c r="V86" s="172"/>
      <c r="W86" s="172"/>
      <c r="X86" s="172"/>
      <c r="Y86" s="352"/>
      <c r="Z86" s="352"/>
      <c r="AA86" s="172"/>
      <c r="AB86" s="172"/>
      <c r="AC86" s="172"/>
      <c r="AD86" s="186"/>
      <c r="AE86" s="172"/>
      <c r="AF86" s="352"/>
    </row>
    <row r="87" spans="1:32" x14ac:dyDescent="0.3">
      <c r="A87" s="299" t="s">
        <v>60</v>
      </c>
      <c r="B87" s="693"/>
      <c r="C87" s="171"/>
      <c r="D87" s="352"/>
      <c r="E87" s="352"/>
      <c r="F87" s="172"/>
      <c r="G87" s="172"/>
      <c r="H87" s="172"/>
      <c r="I87" s="172"/>
      <c r="J87" s="172"/>
      <c r="K87" s="352"/>
      <c r="L87" s="352"/>
      <c r="M87" s="172"/>
      <c r="N87" s="172"/>
      <c r="O87" s="172"/>
      <c r="P87" s="172"/>
      <c r="Q87" s="172"/>
      <c r="R87" s="352"/>
      <c r="S87" s="352"/>
      <c r="T87" s="172"/>
      <c r="U87" s="172"/>
      <c r="V87" s="172"/>
      <c r="W87" s="172"/>
      <c r="X87" s="172"/>
      <c r="Y87" s="352"/>
      <c r="Z87" s="352"/>
      <c r="AA87" s="172"/>
      <c r="AB87" s="172"/>
      <c r="AC87" s="172"/>
      <c r="AD87" s="186"/>
      <c r="AE87" s="172"/>
      <c r="AF87" s="352"/>
    </row>
    <row r="88" spans="1:32" ht="15" thickBot="1" x14ac:dyDescent="0.35">
      <c r="A88" s="299" t="s">
        <v>127</v>
      </c>
      <c r="B88" s="693"/>
      <c r="C88" s="173"/>
      <c r="D88" s="353"/>
      <c r="E88" s="353"/>
      <c r="F88" s="174"/>
      <c r="G88" s="174"/>
      <c r="H88" s="174"/>
      <c r="I88" s="174"/>
      <c r="J88" s="174"/>
      <c r="K88" s="353"/>
      <c r="L88" s="353"/>
      <c r="M88" s="174"/>
      <c r="N88" s="174"/>
      <c r="O88" s="174"/>
      <c r="P88" s="174"/>
      <c r="Q88" s="174"/>
      <c r="R88" s="353"/>
      <c r="S88" s="353"/>
      <c r="T88" s="174"/>
      <c r="U88" s="174"/>
      <c r="V88" s="174"/>
      <c r="W88" s="174"/>
      <c r="X88" s="174"/>
      <c r="Y88" s="353"/>
      <c r="Z88" s="353"/>
      <c r="AA88" s="174"/>
      <c r="AB88" s="174"/>
      <c r="AC88" s="174"/>
      <c r="AD88" s="189"/>
      <c r="AE88" s="174"/>
      <c r="AF88" s="353"/>
    </row>
    <row r="89" spans="1:32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F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22">
        <f t="shared" si="5"/>
        <v>0</v>
      </c>
      <c r="AF89" s="50">
        <f t="shared" si="5"/>
        <v>0</v>
      </c>
    </row>
    <row r="90" spans="1:32" x14ac:dyDescent="0.3">
      <c r="A90" s="62" t="s">
        <v>137</v>
      </c>
      <c r="B90" s="671"/>
      <c r="C90" s="169"/>
      <c r="D90" s="351"/>
      <c r="E90" s="351"/>
      <c r="F90" s="170"/>
      <c r="G90" s="170"/>
      <c r="H90" s="170"/>
      <c r="I90" s="170"/>
      <c r="J90" s="170"/>
      <c r="K90" s="351"/>
      <c r="L90" s="351"/>
      <c r="M90" s="170"/>
      <c r="N90" s="170"/>
      <c r="O90" s="170"/>
      <c r="P90" s="170"/>
      <c r="Q90" s="170"/>
      <c r="R90" s="351"/>
      <c r="S90" s="351"/>
      <c r="T90" s="183"/>
      <c r="U90" s="170"/>
      <c r="V90" s="170"/>
      <c r="W90" s="183"/>
      <c r="X90" s="170"/>
      <c r="Y90" s="351"/>
      <c r="Z90" s="351"/>
      <c r="AA90" s="183"/>
      <c r="AB90" s="170"/>
      <c r="AC90" s="170"/>
      <c r="AD90" s="183"/>
      <c r="AE90" s="170"/>
      <c r="AF90" s="351"/>
    </row>
    <row r="91" spans="1:32" x14ac:dyDescent="0.3">
      <c r="A91" s="63" t="s">
        <v>40</v>
      </c>
      <c r="B91" s="694"/>
      <c r="C91" s="171"/>
      <c r="D91" s="352"/>
      <c r="E91" s="352"/>
      <c r="F91" s="172"/>
      <c r="G91" s="172"/>
      <c r="H91" s="172"/>
      <c r="I91" s="172"/>
      <c r="J91" s="172"/>
      <c r="K91" s="352"/>
      <c r="L91" s="352"/>
      <c r="M91" s="172"/>
      <c r="N91" s="172"/>
      <c r="O91" s="172"/>
      <c r="P91" s="172"/>
      <c r="Q91" s="172"/>
      <c r="R91" s="352"/>
      <c r="S91" s="352"/>
      <c r="T91" s="186"/>
      <c r="U91" s="172"/>
      <c r="V91" s="172"/>
      <c r="W91" s="186"/>
      <c r="X91" s="172"/>
      <c r="Y91" s="352"/>
      <c r="Z91" s="352"/>
      <c r="AA91" s="186"/>
      <c r="AB91" s="172"/>
      <c r="AC91" s="172"/>
      <c r="AD91" s="186"/>
      <c r="AE91" s="172"/>
      <c r="AF91" s="352"/>
    </row>
    <row r="92" spans="1:32" x14ac:dyDescent="0.3">
      <c r="A92" s="63" t="s">
        <v>38</v>
      </c>
      <c r="B92" s="694"/>
      <c r="C92" s="171"/>
      <c r="D92" s="352"/>
      <c r="E92" s="352"/>
      <c r="F92" s="172"/>
      <c r="G92" s="172"/>
      <c r="H92" s="172"/>
      <c r="I92" s="172"/>
      <c r="J92" s="172"/>
      <c r="K92" s="352"/>
      <c r="L92" s="352"/>
      <c r="M92" s="172"/>
      <c r="N92" s="172"/>
      <c r="O92" s="172"/>
      <c r="P92" s="172"/>
      <c r="Q92" s="172"/>
      <c r="R92" s="352"/>
      <c r="S92" s="352"/>
      <c r="T92" s="186"/>
      <c r="U92" s="172"/>
      <c r="V92" s="172"/>
      <c r="W92" s="186"/>
      <c r="X92" s="172"/>
      <c r="Y92" s="352"/>
      <c r="Z92" s="352"/>
      <c r="AA92" s="186"/>
      <c r="AB92" s="172"/>
      <c r="AC92" s="172"/>
      <c r="AD92" s="186"/>
      <c r="AE92" s="172"/>
      <c r="AF92" s="352"/>
    </row>
    <row r="93" spans="1:32" x14ac:dyDescent="0.3">
      <c r="A93" s="63" t="s">
        <v>36</v>
      </c>
      <c r="B93" s="694"/>
      <c r="C93" s="171"/>
      <c r="D93" s="352"/>
      <c r="E93" s="352"/>
      <c r="F93" s="172"/>
      <c r="G93" s="172"/>
      <c r="H93" s="172"/>
      <c r="I93" s="172"/>
      <c r="J93" s="172"/>
      <c r="K93" s="352"/>
      <c r="L93" s="352"/>
      <c r="M93" s="172"/>
      <c r="N93" s="172"/>
      <c r="O93" s="172"/>
      <c r="P93" s="172"/>
      <c r="Q93" s="172"/>
      <c r="R93" s="352"/>
      <c r="S93" s="352"/>
      <c r="T93" s="186"/>
      <c r="U93" s="172"/>
      <c r="V93" s="172"/>
      <c r="W93" s="186"/>
      <c r="X93" s="172"/>
      <c r="Y93" s="352"/>
      <c r="Z93" s="352"/>
      <c r="AA93" s="186"/>
      <c r="AB93" s="172"/>
      <c r="AC93" s="172"/>
      <c r="AD93" s="186"/>
      <c r="AE93" s="172"/>
      <c r="AF93" s="352"/>
    </row>
    <row r="94" spans="1:32" x14ac:dyDescent="0.3">
      <c r="A94" s="64" t="s">
        <v>115</v>
      </c>
      <c r="B94" s="672"/>
      <c r="C94" s="173"/>
      <c r="D94" s="353"/>
      <c r="E94" s="353"/>
      <c r="F94" s="174"/>
      <c r="G94" s="174"/>
      <c r="H94" s="174"/>
      <c r="I94" s="174"/>
      <c r="J94" s="174"/>
      <c r="K94" s="353"/>
      <c r="L94" s="353"/>
      <c r="M94" s="174"/>
      <c r="N94" s="174"/>
      <c r="O94" s="174"/>
      <c r="P94" s="174"/>
      <c r="Q94" s="174"/>
      <c r="R94" s="353"/>
      <c r="S94" s="353"/>
      <c r="T94" s="189"/>
      <c r="U94" s="174"/>
      <c r="V94" s="174"/>
      <c r="W94" s="189"/>
      <c r="X94" s="174"/>
      <c r="Y94" s="353"/>
      <c r="Z94" s="353"/>
      <c r="AA94" s="189"/>
      <c r="AB94" s="174"/>
      <c r="AC94" s="174"/>
      <c r="AD94" s="189"/>
      <c r="AE94" s="172"/>
      <c r="AF94" s="353"/>
    </row>
    <row r="95" spans="1:32" x14ac:dyDescent="0.3">
      <c r="A95" s="64" t="s">
        <v>39</v>
      </c>
      <c r="B95" s="672"/>
      <c r="C95" s="173"/>
      <c r="D95" s="353"/>
      <c r="E95" s="353"/>
      <c r="F95" s="174"/>
      <c r="G95" s="174"/>
      <c r="H95" s="174"/>
      <c r="I95" s="174"/>
      <c r="J95" s="174"/>
      <c r="K95" s="353"/>
      <c r="L95" s="353"/>
      <c r="M95" s="174"/>
      <c r="N95" s="174"/>
      <c r="O95" s="174"/>
      <c r="P95" s="174"/>
      <c r="Q95" s="174"/>
      <c r="R95" s="353"/>
      <c r="S95" s="353"/>
      <c r="T95" s="189"/>
      <c r="U95" s="174"/>
      <c r="V95" s="174"/>
      <c r="W95" s="189"/>
      <c r="X95" s="174"/>
      <c r="Y95" s="353"/>
      <c r="Z95" s="353"/>
      <c r="AA95" s="189"/>
      <c r="AB95" s="174"/>
      <c r="AC95" s="174"/>
      <c r="AD95" s="189"/>
      <c r="AE95" s="172"/>
      <c r="AF95" s="353"/>
    </row>
    <row r="96" spans="1:32" x14ac:dyDescent="0.3">
      <c r="A96" s="64" t="s">
        <v>37</v>
      </c>
      <c r="B96" s="672"/>
      <c r="C96" s="173"/>
      <c r="D96" s="353"/>
      <c r="E96" s="353"/>
      <c r="F96" s="174"/>
      <c r="G96" s="174"/>
      <c r="H96" s="174"/>
      <c r="I96" s="174"/>
      <c r="J96" s="174"/>
      <c r="K96" s="353"/>
      <c r="L96" s="353"/>
      <c r="M96" s="174"/>
      <c r="N96" s="174"/>
      <c r="O96" s="174"/>
      <c r="P96" s="174"/>
      <c r="Q96" s="174"/>
      <c r="R96" s="353"/>
      <c r="S96" s="353"/>
      <c r="T96" s="189"/>
      <c r="U96" s="174"/>
      <c r="V96" s="174"/>
      <c r="W96" s="189"/>
      <c r="X96" s="174"/>
      <c r="Y96" s="353"/>
      <c r="Z96" s="353"/>
      <c r="AA96" s="189"/>
      <c r="AB96" s="174"/>
      <c r="AC96" s="174"/>
      <c r="AD96" s="189"/>
      <c r="AE96" s="172"/>
      <c r="AF96" s="353"/>
    </row>
    <row r="97" spans="1:32" x14ac:dyDescent="0.3">
      <c r="A97" s="64" t="s">
        <v>46</v>
      </c>
      <c r="B97" s="672"/>
      <c r="C97" s="173"/>
      <c r="D97" s="353"/>
      <c r="E97" s="353"/>
      <c r="F97" s="174"/>
      <c r="G97" s="174"/>
      <c r="H97" s="174"/>
      <c r="I97" s="174"/>
      <c r="J97" s="174"/>
      <c r="K97" s="353"/>
      <c r="L97" s="353"/>
      <c r="M97" s="174"/>
      <c r="N97" s="174"/>
      <c r="O97" s="174"/>
      <c r="P97" s="174"/>
      <c r="Q97" s="174"/>
      <c r="R97" s="353"/>
      <c r="S97" s="353"/>
      <c r="T97" s="189"/>
      <c r="U97" s="174"/>
      <c r="V97" s="174"/>
      <c r="W97" s="189"/>
      <c r="X97" s="174"/>
      <c r="Y97" s="353"/>
      <c r="Z97" s="353"/>
      <c r="AA97" s="189"/>
      <c r="AB97" s="174"/>
      <c r="AC97" s="174"/>
      <c r="AD97" s="189"/>
      <c r="AE97" s="172"/>
      <c r="AF97" s="353"/>
    </row>
    <row r="98" spans="1:32" ht="15" thickBot="1" x14ac:dyDescent="0.35">
      <c r="A98" s="64" t="s">
        <v>128</v>
      </c>
      <c r="B98" s="672"/>
      <c r="C98" s="17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4"/>
      <c r="V98" s="174"/>
      <c r="W98" s="189"/>
      <c r="X98" s="174"/>
      <c r="Y98" s="353"/>
      <c r="Z98" s="353"/>
      <c r="AA98" s="189"/>
      <c r="AB98" s="174"/>
      <c r="AC98" s="174"/>
      <c r="AD98" s="189"/>
      <c r="AE98" s="174"/>
      <c r="AF98" s="353"/>
    </row>
    <row r="99" spans="1:32" ht="15" thickBot="1" x14ac:dyDescent="0.35">
      <c r="A99" s="36"/>
      <c r="B99" s="683"/>
      <c r="C99" s="12">
        <f t="shared" ref="C99:AF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0">
        <f t="shared" si="6"/>
        <v>0</v>
      </c>
      <c r="H99" s="120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0">
        <f t="shared" si="6"/>
        <v>0</v>
      </c>
      <c r="O99" s="120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0">
        <f t="shared" si="6"/>
        <v>0</v>
      </c>
      <c r="V99" s="120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12">
        <f t="shared" si="6"/>
        <v>0</v>
      </c>
      <c r="AB99" s="120">
        <f t="shared" si="6"/>
        <v>0</v>
      </c>
      <c r="AC99" s="120">
        <f t="shared" si="6"/>
        <v>0</v>
      </c>
      <c r="AD99" s="12">
        <f t="shared" si="6"/>
        <v>0</v>
      </c>
      <c r="AE99" s="13">
        <f t="shared" si="6"/>
        <v>0</v>
      </c>
      <c r="AF99" s="12">
        <f t="shared" si="6"/>
        <v>0</v>
      </c>
    </row>
    <row r="100" spans="1:32" x14ac:dyDescent="0.3">
      <c r="A100" s="62" t="s">
        <v>49</v>
      </c>
      <c r="B100" s="671"/>
      <c r="C100" s="169"/>
      <c r="D100" s="351"/>
      <c r="E100" s="351"/>
      <c r="F100" s="170"/>
      <c r="G100" s="170"/>
      <c r="H100" s="170"/>
      <c r="I100" s="170"/>
      <c r="J100" s="170"/>
      <c r="K100" s="351"/>
      <c r="L100" s="351"/>
      <c r="M100" s="170"/>
      <c r="N100" s="170"/>
      <c r="O100" s="170"/>
      <c r="P100" s="170"/>
      <c r="Q100" s="170"/>
      <c r="R100" s="351"/>
      <c r="S100" s="351"/>
      <c r="T100" s="183"/>
      <c r="U100" s="170"/>
      <c r="V100" s="170"/>
      <c r="W100" s="183"/>
      <c r="X100" s="170"/>
      <c r="Y100" s="351"/>
      <c r="Z100" s="351"/>
      <c r="AA100" s="183"/>
      <c r="AB100" s="170"/>
      <c r="AC100" s="170"/>
      <c r="AD100" s="183"/>
      <c r="AE100" s="170"/>
      <c r="AF100" s="351"/>
    </row>
    <row r="101" spans="1:32" x14ac:dyDescent="0.3">
      <c r="A101" s="63" t="s">
        <v>50</v>
      </c>
      <c r="B101" s="694"/>
      <c r="C101" s="171"/>
      <c r="D101" s="352"/>
      <c r="E101" s="352"/>
      <c r="F101" s="172"/>
      <c r="G101" s="172"/>
      <c r="H101" s="172"/>
      <c r="I101" s="172"/>
      <c r="J101" s="172"/>
      <c r="K101" s="352"/>
      <c r="L101" s="352"/>
      <c r="M101" s="172"/>
      <c r="N101" s="172"/>
      <c r="O101" s="172"/>
      <c r="P101" s="172"/>
      <c r="Q101" s="172"/>
      <c r="R101" s="352"/>
      <c r="S101" s="352"/>
      <c r="T101" s="186"/>
      <c r="U101" s="172"/>
      <c r="V101" s="172"/>
      <c r="W101" s="186"/>
      <c r="X101" s="172"/>
      <c r="Y101" s="352"/>
      <c r="Z101" s="352"/>
      <c r="AA101" s="186"/>
      <c r="AB101" s="172"/>
      <c r="AC101" s="172"/>
      <c r="AD101" s="186"/>
      <c r="AE101" s="172"/>
      <c r="AF101" s="352"/>
    </row>
    <row r="102" spans="1:32" x14ac:dyDescent="0.3">
      <c r="A102" s="63" t="s">
        <v>51</v>
      </c>
      <c r="B102" s="694"/>
      <c r="C102" s="171"/>
      <c r="D102" s="352"/>
      <c r="E102" s="352"/>
      <c r="F102" s="172"/>
      <c r="G102" s="172"/>
      <c r="H102" s="172"/>
      <c r="I102" s="172"/>
      <c r="J102" s="172"/>
      <c r="K102" s="352"/>
      <c r="L102" s="352"/>
      <c r="M102" s="172"/>
      <c r="N102" s="172"/>
      <c r="O102" s="172"/>
      <c r="P102" s="172"/>
      <c r="Q102" s="172"/>
      <c r="R102" s="352"/>
      <c r="S102" s="352"/>
      <c r="T102" s="186"/>
      <c r="U102" s="172"/>
      <c r="V102" s="172"/>
      <c r="W102" s="186"/>
      <c r="X102" s="172"/>
      <c r="Y102" s="352"/>
      <c r="Z102" s="352"/>
      <c r="AA102" s="186"/>
      <c r="AB102" s="172"/>
      <c r="AC102" s="172"/>
      <c r="AD102" s="186"/>
      <c r="AE102" s="172"/>
      <c r="AF102" s="352"/>
    </row>
    <row r="103" spans="1:32" x14ac:dyDescent="0.3">
      <c r="A103" s="63" t="s">
        <v>52</v>
      </c>
      <c r="B103" s="694"/>
      <c r="C103" s="171"/>
      <c r="D103" s="352"/>
      <c r="E103" s="352"/>
      <c r="F103" s="172"/>
      <c r="G103" s="172"/>
      <c r="H103" s="172"/>
      <c r="I103" s="172"/>
      <c r="J103" s="172"/>
      <c r="K103" s="352"/>
      <c r="L103" s="352"/>
      <c r="M103" s="172"/>
      <c r="N103" s="172"/>
      <c r="O103" s="172"/>
      <c r="P103" s="172"/>
      <c r="Q103" s="172"/>
      <c r="R103" s="352"/>
      <c r="S103" s="352"/>
      <c r="T103" s="186"/>
      <c r="U103" s="172"/>
      <c r="V103" s="172"/>
      <c r="W103" s="186"/>
      <c r="X103" s="172"/>
      <c r="Y103" s="352"/>
      <c r="Z103" s="352"/>
      <c r="AA103" s="186"/>
      <c r="AB103" s="172"/>
      <c r="AC103" s="172"/>
      <c r="AD103" s="186"/>
      <c r="AE103" s="172"/>
      <c r="AF103" s="352"/>
    </row>
    <row r="104" spans="1:32" x14ac:dyDescent="0.3">
      <c r="A104" s="64" t="s">
        <v>53</v>
      </c>
      <c r="B104" s="672"/>
      <c r="C104" s="173"/>
      <c r="D104" s="353"/>
      <c r="E104" s="353"/>
      <c r="F104" s="174"/>
      <c r="G104" s="174"/>
      <c r="H104" s="174"/>
      <c r="I104" s="174"/>
      <c r="J104" s="174"/>
      <c r="K104" s="353"/>
      <c r="L104" s="353"/>
      <c r="M104" s="174"/>
      <c r="N104" s="174"/>
      <c r="O104" s="174"/>
      <c r="P104" s="174"/>
      <c r="Q104" s="174"/>
      <c r="R104" s="353"/>
      <c r="S104" s="353"/>
      <c r="T104" s="189"/>
      <c r="U104" s="174"/>
      <c r="V104" s="174"/>
      <c r="W104" s="189"/>
      <c r="X104" s="174"/>
      <c r="Y104" s="353"/>
      <c r="Z104" s="353"/>
      <c r="AA104" s="189"/>
      <c r="AB104" s="174"/>
      <c r="AC104" s="174"/>
      <c r="AD104" s="189"/>
      <c r="AE104" s="172"/>
      <c r="AF104" s="353"/>
    </row>
    <row r="105" spans="1:32" ht="15" thickBot="1" x14ac:dyDescent="0.35">
      <c r="A105" s="64" t="s">
        <v>54</v>
      </c>
      <c r="B105" s="672"/>
      <c r="C105" s="173"/>
      <c r="D105" s="353"/>
      <c r="E105" s="353"/>
      <c r="F105" s="174"/>
      <c r="G105" s="174"/>
      <c r="H105" s="174"/>
      <c r="I105" s="174"/>
      <c r="J105" s="174"/>
      <c r="K105" s="353"/>
      <c r="L105" s="353"/>
      <c r="M105" s="174"/>
      <c r="N105" s="174"/>
      <c r="O105" s="174"/>
      <c r="P105" s="174"/>
      <c r="Q105" s="174"/>
      <c r="R105" s="353"/>
      <c r="S105" s="353"/>
      <c r="T105" s="189"/>
      <c r="U105" s="174"/>
      <c r="V105" s="174"/>
      <c r="W105" s="189"/>
      <c r="X105" s="174"/>
      <c r="Y105" s="353"/>
      <c r="Z105" s="353"/>
      <c r="AA105" s="189"/>
      <c r="AB105" s="174"/>
      <c r="AC105" s="174"/>
      <c r="AD105" s="189"/>
      <c r="AE105" s="174"/>
      <c r="AF105" s="353"/>
    </row>
    <row r="106" spans="1:32" ht="15" thickBot="1" x14ac:dyDescent="0.35">
      <c r="A106" s="36"/>
      <c r="B106" s="683"/>
      <c r="C106" s="12">
        <f>SUM(C100:C105)</f>
        <v>0</v>
      </c>
      <c r="D106" s="12">
        <f t="shared" ref="D106:AF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3">
        <f t="shared" si="7"/>
        <v>0</v>
      </c>
      <c r="AF106" s="12">
        <f t="shared" si="7"/>
        <v>0</v>
      </c>
    </row>
    <row r="107" spans="1:32" x14ac:dyDescent="0.3">
      <c r="A107" s="62" t="s">
        <v>186</v>
      </c>
      <c r="B107" s="671"/>
      <c r="C107" s="169"/>
      <c r="D107" s="351"/>
      <c r="E107" s="351"/>
      <c r="F107" s="170"/>
      <c r="G107" s="170"/>
      <c r="H107" s="170"/>
      <c r="I107" s="170"/>
      <c r="J107" s="170"/>
      <c r="K107" s="351"/>
      <c r="L107" s="351"/>
      <c r="M107" s="170"/>
      <c r="N107" s="170"/>
      <c r="O107" s="170"/>
      <c r="P107" s="170"/>
      <c r="Q107" s="170"/>
      <c r="R107" s="351"/>
      <c r="S107" s="351"/>
      <c r="T107" s="183"/>
      <c r="U107" s="170"/>
      <c r="V107" s="170"/>
      <c r="W107" s="183"/>
      <c r="X107" s="170"/>
      <c r="Y107" s="351"/>
      <c r="Z107" s="351"/>
      <c r="AA107" s="183"/>
      <c r="AB107" s="170"/>
      <c r="AC107" s="170"/>
      <c r="AD107" s="183"/>
      <c r="AE107" s="170"/>
      <c r="AF107" s="351"/>
    </row>
    <row r="108" spans="1:32" x14ac:dyDescent="0.3">
      <c r="A108" s="62" t="s">
        <v>67</v>
      </c>
      <c r="B108" s="671"/>
      <c r="C108" s="169"/>
      <c r="D108" s="351"/>
      <c r="E108" s="351"/>
      <c r="F108" s="170"/>
      <c r="G108" s="170"/>
      <c r="H108" s="170"/>
      <c r="I108" s="170"/>
      <c r="J108" s="170"/>
      <c r="K108" s="351"/>
      <c r="L108" s="351"/>
      <c r="M108" s="170"/>
      <c r="N108" s="170"/>
      <c r="O108" s="170"/>
      <c r="P108" s="170"/>
      <c r="Q108" s="170"/>
      <c r="R108" s="351"/>
      <c r="S108" s="351"/>
      <c r="T108" s="183"/>
      <c r="U108" s="170"/>
      <c r="V108" s="170"/>
      <c r="W108" s="183"/>
      <c r="X108" s="170"/>
      <c r="Y108" s="351"/>
      <c r="Z108" s="351"/>
      <c r="AA108" s="183"/>
      <c r="AB108" s="170"/>
      <c r="AC108" s="170"/>
      <c r="AD108" s="183"/>
      <c r="AE108" s="170"/>
      <c r="AF108" s="351"/>
    </row>
    <row r="109" spans="1:32" x14ac:dyDescent="0.3">
      <c r="A109" s="63" t="s">
        <v>64</v>
      </c>
      <c r="B109" s="694"/>
      <c r="C109" s="171"/>
      <c r="D109" s="352"/>
      <c r="E109" s="352"/>
      <c r="F109" s="172"/>
      <c r="G109" s="172"/>
      <c r="H109" s="172"/>
      <c r="I109" s="172"/>
      <c r="J109" s="172"/>
      <c r="K109" s="352"/>
      <c r="L109" s="352"/>
      <c r="M109" s="172"/>
      <c r="N109" s="172"/>
      <c r="O109" s="172"/>
      <c r="P109" s="172"/>
      <c r="Q109" s="172"/>
      <c r="R109" s="352"/>
      <c r="S109" s="352"/>
      <c r="T109" s="186"/>
      <c r="U109" s="172"/>
      <c r="V109" s="172"/>
      <c r="W109" s="186"/>
      <c r="X109" s="172"/>
      <c r="Y109" s="352"/>
      <c r="Z109" s="352"/>
      <c r="AA109" s="186"/>
      <c r="AB109" s="172"/>
      <c r="AC109" s="172"/>
      <c r="AD109" s="186"/>
      <c r="AE109" s="172"/>
      <c r="AF109" s="352"/>
    </row>
    <row r="110" spans="1:32" x14ac:dyDescent="0.3">
      <c r="A110" s="63" t="s">
        <v>62</v>
      </c>
      <c r="B110" s="694"/>
      <c r="C110" s="171"/>
      <c r="D110" s="352"/>
      <c r="E110" s="352"/>
      <c r="F110" s="172"/>
      <c r="G110" s="172"/>
      <c r="H110" s="172"/>
      <c r="I110" s="172"/>
      <c r="J110" s="172"/>
      <c r="K110" s="352"/>
      <c r="L110" s="352"/>
      <c r="M110" s="172"/>
      <c r="N110" s="172"/>
      <c r="O110" s="172"/>
      <c r="P110" s="172"/>
      <c r="Q110" s="172"/>
      <c r="R110" s="352"/>
      <c r="S110" s="352"/>
      <c r="T110" s="186"/>
      <c r="U110" s="172"/>
      <c r="V110" s="172"/>
      <c r="W110" s="186"/>
      <c r="X110" s="172"/>
      <c r="Y110" s="352"/>
      <c r="Z110" s="352"/>
      <c r="AA110" s="186"/>
      <c r="AB110" s="172"/>
      <c r="AC110" s="172"/>
      <c r="AD110" s="186"/>
      <c r="AE110" s="172"/>
      <c r="AF110" s="352"/>
    </row>
    <row r="111" spans="1:32" x14ac:dyDescent="0.3">
      <c r="A111" s="63" t="s">
        <v>65</v>
      </c>
      <c r="B111" s="694"/>
      <c r="C111" s="171"/>
      <c r="D111" s="352"/>
      <c r="E111" s="352"/>
      <c r="F111" s="172"/>
      <c r="G111" s="172"/>
      <c r="H111" s="172"/>
      <c r="I111" s="172"/>
      <c r="J111" s="172"/>
      <c r="K111" s="352"/>
      <c r="L111" s="352"/>
      <c r="M111" s="172"/>
      <c r="N111" s="172"/>
      <c r="O111" s="172"/>
      <c r="P111" s="172"/>
      <c r="Q111" s="172"/>
      <c r="R111" s="352"/>
      <c r="S111" s="352"/>
      <c r="T111" s="186"/>
      <c r="U111" s="172"/>
      <c r="V111" s="172"/>
      <c r="W111" s="186"/>
      <c r="X111" s="172"/>
      <c r="Y111" s="352"/>
      <c r="Z111" s="352"/>
      <c r="AA111" s="186"/>
      <c r="AB111" s="172"/>
      <c r="AC111" s="172"/>
      <c r="AD111" s="186"/>
      <c r="AE111" s="172"/>
      <c r="AF111" s="352"/>
    </row>
    <row r="112" spans="1:32" x14ac:dyDescent="0.3">
      <c r="A112" s="64" t="s">
        <v>63</v>
      </c>
      <c r="B112" s="672"/>
      <c r="C112" s="173"/>
      <c r="D112" s="353"/>
      <c r="E112" s="353"/>
      <c r="F112" s="174"/>
      <c r="G112" s="174"/>
      <c r="H112" s="174"/>
      <c r="I112" s="174"/>
      <c r="J112" s="174"/>
      <c r="K112" s="353"/>
      <c r="L112" s="353"/>
      <c r="M112" s="174"/>
      <c r="N112" s="174"/>
      <c r="O112" s="174"/>
      <c r="P112" s="174"/>
      <c r="Q112" s="174"/>
      <c r="R112" s="353"/>
      <c r="S112" s="353"/>
      <c r="T112" s="189"/>
      <c r="U112" s="174"/>
      <c r="V112" s="174"/>
      <c r="W112" s="189"/>
      <c r="X112" s="174"/>
      <c r="Y112" s="353"/>
      <c r="Z112" s="353"/>
      <c r="AA112" s="189"/>
      <c r="AB112" s="174"/>
      <c r="AC112" s="174"/>
      <c r="AD112" s="189"/>
      <c r="AE112" s="172"/>
      <c r="AF112" s="353"/>
    </row>
    <row r="113" spans="1:32" x14ac:dyDescent="0.3">
      <c r="A113" s="64" t="s">
        <v>66</v>
      </c>
      <c r="B113" s="672"/>
      <c r="C113" s="173"/>
      <c r="D113" s="353"/>
      <c r="E113" s="353"/>
      <c r="F113" s="174"/>
      <c r="G113" s="174"/>
      <c r="H113" s="174"/>
      <c r="I113" s="174"/>
      <c r="J113" s="174"/>
      <c r="K113" s="353"/>
      <c r="L113" s="353"/>
      <c r="M113" s="174"/>
      <c r="N113" s="174"/>
      <c r="O113" s="174"/>
      <c r="P113" s="174"/>
      <c r="Q113" s="174"/>
      <c r="R113" s="353"/>
      <c r="S113" s="353"/>
      <c r="T113" s="189"/>
      <c r="U113" s="174"/>
      <c r="V113" s="174"/>
      <c r="W113" s="189"/>
      <c r="X113" s="174"/>
      <c r="Y113" s="353"/>
      <c r="Z113" s="353"/>
      <c r="AA113" s="189"/>
      <c r="AB113" s="174"/>
      <c r="AC113" s="174"/>
      <c r="AD113" s="189"/>
      <c r="AE113" s="174"/>
      <c r="AF113" s="353"/>
    </row>
    <row r="114" spans="1:32" ht="15" thickBot="1" x14ac:dyDescent="0.35">
      <c r="A114" s="64" t="s">
        <v>130</v>
      </c>
      <c r="B114" s="672"/>
      <c r="C114" s="173"/>
      <c r="D114" s="353"/>
      <c r="E114" s="353"/>
      <c r="F114" s="174"/>
      <c r="G114" s="174"/>
      <c r="H114" s="174"/>
      <c r="I114" s="174"/>
      <c r="J114" s="174"/>
      <c r="K114" s="353"/>
      <c r="L114" s="353"/>
      <c r="M114" s="174"/>
      <c r="N114" s="174"/>
      <c r="O114" s="174"/>
      <c r="P114" s="174"/>
      <c r="Q114" s="174"/>
      <c r="R114" s="353"/>
      <c r="S114" s="353"/>
      <c r="T114" s="189"/>
      <c r="U114" s="174"/>
      <c r="V114" s="174"/>
      <c r="W114" s="189"/>
      <c r="X114" s="174"/>
      <c r="Y114" s="353"/>
      <c r="Z114" s="353"/>
      <c r="AA114" s="189"/>
      <c r="AB114" s="174"/>
      <c r="AC114" s="174"/>
      <c r="AD114" s="189"/>
      <c r="AE114" s="174"/>
      <c r="AF114" s="353"/>
    </row>
    <row r="115" spans="1:32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F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3">
        <f t="shared" si="9"/>
        <v>0</v>
      </c>
      <c r="AF115" s="12">
        <f t="shared" si="9"/>
        <v>0</v>
      </c>
    </row>
    <row r="116" spans="1:32" x14ac:dyDescent="0.3">
      <c r="A116" s="62" t="s">
        <v>146</v>
      </c>
      <c r="B116" s="671"/>
      <c r="C116" s="169"/>
      <c r="D116" s="351"/>
      <c r="E116" s="351"/>
      <c r="F116" s="170"/>
      <c r="G116" s="170"/>
      <c r="H116" s="170"/>
      <c r="I116" s="170"/>
      <c r="J116" s="170"/>
      <c r="K116" s="351"/>
      <c r="L116" s="351"/>
      <c r="M116" s="170"/>
      <c r="N116" s="170"/>
      <c r="O116" s="170"/>
      <c r="P116" s="170"/>
      <c r="Q116" s="170"/>
      <c r="R116" s="351"/>
      <c r="S116" s="351"/>
      <c r="T116" s="183"/>
      <c r="U116" s="170"/>
      <c r="V116" s="170"/>
      <c r="W116" s="183"/>
      <c r="X116" s="170"/>
      <c r="Y116" s="351"/>
      <c r="Z116" s="351"/>
      <c r="AA116" s="183"/>
      <c r="AB116" s="170"/>
      <c r="AC116" s="170"/>
      <c r="AD116" s="183"/>
      <c r="AE116" s="170"/>
      <c r="AF116" s="351"/>
    </row>
    <row r="117" spans="1:32" x14ac:dyDescent="0.3">
      <c r="A117" s="63" t="s">
        <v>80</v>
      </c>
      <c r="B117" s="694"/>
      <c r="C117" s="171"/>
      <c r="D117" s="352"/>
      <c r="E117" s="352"/>
      <c r="F117" s="172"/>
      <c r="G117" s="172"/>
      <c r="H117" s="172"/>
      <c r="I117" s="172"/>
      <c r="J117" s="172"/>
      <c r="K117" s="352"/>
      <c r="L117" s="352"/>
      <c r="M117" s="172"/>
      <c r="N117" s="172"/>
      <c r="O117" s="172"/>
      <c r="P117" s="172"/>
      <c r="Q117" s="172"/>
      <c r="R117" s="352"/>
      <c r="S117" s="352"/>
      <c r="T117" s="186"/>
      <c r="U117" s="172"/>
      <c r="V117" s="172"/>
      <c r="W117" s="186"/>
      <c r="X117" s="172"/>
      <c r="Y117" s="352"/>
      <c r="Z117" s="352"/>
      <c r="AA117" s="186"/>
      <c r="AB117" s="172"/>
      <c r="AC117" s="172"/>
      <c r="AD117" s="186"/>
      <c r="AE117" s="172"/>
      <c r="AF117" s="352"/>
    </row>
    <row r="118" spans="1:32" x14ac:dyDescent="0.3">
      <c r="A118" s="63" t="s">
        <v>77</v>
      </c>
      <c r="B118" s="694"/>
      <c r="C118" s="171"/>
      <c r="D118" s="352"/>
      <c r="E118" s="352"/>
      <c r="F118" s="172"/>
      <c r="G118" s="172"/>
      <c r="H118" s="172"/>
      <c r="I118" s="172"/>
      <c r="J118" s="172"/>
      <c r="K118" s="352"/>
      <c r="L118" s="352"/>
      <c r="M118" s="172"/>
      <c r="N118" s="172"/>
      <c r="O118" s="172"/>
      <c r="P118" s="172"/>
      <c r="Q118" s="172"/>
      <c r="R118" s="352"/>
      <c r="S118" s="352"/>
      <c r="T118" s="186"/>
      <c r="U118" s="172"/>
      <c r="V118" s="172"/>
      <c r="W118" s="186"/>
      <c r="X118" s="172"/>
      <c r="Y118" s="352"/>
      <c r="Z118" s="352"/>
      <c r="AA118" s="186"/>
      <c r="AB118" s="172"/>
      <c r="AC118" s="172"/>
      <c r="AD118" s="186"/>
      <c r="AE118" s="172"/>
      <c r="AF118" s="352"/>
    </row>
    <row r="119" spans="1:32" x14ac:dyDescent="0.3">
      <c r="A119" s="63" t="s">
        <v>75</v>
      </c>
      <c r="B119" s="694"/>
      <c r="C119" s="171"/>
      <c r="D119" s="352"/>
      <c r="E119" s="352"/>
      <c r="F119" s="172"/>
      <c r="G119" s="172"/>
      <c r="H119" s="172"/>
      <c r="I119" s="172"/>
      <c r="J119" s="172"/>
      <c r="K119" s="352"/>
      <c r="L119" s="352"/>
      <c r="M119" s="172"/>
      <c r="N119" s="172"/>
      <c r="O119" s="172"/>
      <c r="P119" s="172"/>
      <c r="Q119" s="172"/>
      <c r="R119" s="352"/>
      <c r="S119" s="352"/>
      <c r="T119" s="186"/>
      <c r="U119" s="172"/>
      <c r="V119" s="172"/>
      <c r="W119" s="186"/>
      <c r="X119" s="172"/>
      <c r="Y119" s="352"/>
      <c r="Z119" s="352"/>
      <c r="AA119" s="186"/>
      <c r="AB119" s="172"/>
      <c r="AC119" s="172"/>
      <c r="AD119" s="186"/>
      <c r="AE119" s="172"/>
      <c r="AF119" s="352"/>
    </row>
    <row r="120" spans="1:32" x14ac:dyDescent="0.3">
      <c r="A120" s="64" t="s">
        <v>113</v>
      </c>
      <c r="B120" s="672"/>
      <c r="C120" s="173"/>
      <c r="D120" s="353"/>
      <c r="E120" s="353"/>
      <c r="F120" s="174"/>
      <c r="G120" s="174"/>
      <c r="H120" s="174"/>
      <c r="I120" s="174"/>
      <c r="J120" s="174"/>
      <c r="K120" s="353"/>
      <c r="L120" s="353"/>
      <c r="M120" s="174"/>
      <c r="N120" s="174"/>
      <c r="O120" s="174"/>
      <c r="P120" s="174"/>
      <c r="Q120" s="174"/>
      <c r="R120" s="353"/>
      <c r="S120" s="353"/>
      <c r="T120" s="189"/>
      <c r="U120" s="174"/>
      <c r="V120" s="174"/>
      <c r="W120" s="189"/>
      <c r="X120" s="174"/>
      <c r="Y120" s="353"/>
      <c r="Z120" s="353"/>
      <c r="AA120" s="189"/>
      <c r="AB120" s="174"/>
      <c r="AC120" s="174"/>
      <c r="AD120" s="189"/>
      <c r="AE120" s="172"/>
      <c r="AF120" s="353"/>
    </row>
    <row r="121" spans="1:32" x14ac:dyDescent="0.3">
      <c r="A121" s="64" t="s">
        <v>78</v>
      </c>
      <c r="B121" s="672"/>
      <c r="C121" s="173"/>
      <c r="D121" s="353"/>
      <c r="E121" s="353"/>
      <c r="F121" s="174"/>
      <c r="G121" s="174"/>
      <c r="H121" s="174"/>
      <c r="I121" s="174"/>
      <c r="J121" s="174"/>
      <c r="K121" s="353"/>
      <c r="L121" s="353"/>
      <c r="M121" s="174"/>
      <c r="N121" s="174"/>
      <c r="O121" s="174"/>
      <c r="P121" s="174"/>
      <c r="Q121" s="174"/>
      <c r="R121" s="353"/>
      <c r="S121" s="353"/>
      <c r="T121" s="189"/>
      <c r="U121" s="174"/>
      <c r="V121" s="174"/>
      <c r="W121" s="189"/>
      <c r="X121" s="174"/>
      <c r="Y121" s="353"/>
      <c r="Z121" s="353"/>
      <c r="AA121" s="189"/>
      <c r="AB121" s="174"/>
      <c r="AC121" s="174"/>
      <c r="AD121" s="189"/>
      <c r="AE121" s="172"/>
      <c r="AF121" s="353"/>
    </row>
    <row r="122" spans="1:32" x14ac:dyDescent="0.3">
      <c r="A122" s="64" t="s">
        <v>76</v>
      </c>
      <c r="B122" s="672"/>
      <c r="C122" s="173"/>
      <c r="D122" s="353"/>
      <c r="E122" s="353"/>
      <c r="F122" s="174"/>
      <c r="G122" s="174"/>
      <c r="H122" s="174"/>
      <c r="I122" s="174"/>
      <c r="J122" s="174"/>
      <c r="K122" s="353"/>
      <c r="L122" s="353"/>
      <c r="M122" s="174"/>
      <c r="N122" s="174"/>
      <c r="O122" s="174"/>
      <c r="P122" s="174"/>
      <c r="Q122" s="174"/>
      <c r="R122" s="353"/>
      <c r="S122" s="353"/>
      <c r="T122" s="189"/>
      <c r="U122" s="174"/>
      <c r="V122" s="174"/>
      <c r="W122" s="189"/>
      <c r="X122" s="174"/>
      <c r="Y122" s="353"/>
      <c r="Z122" s="353"/>
      <c r="AA122" s="189"/>
      <c r="AB122" s="174"/>
      <c r="AC122" s="174"/>
      <c r="AD122" s="189"/>
      <c r="AE122" s="172"/>
      <c r="AF122" s="353"/>
    </row>
    <row r="123" spans="1:32" x14ac:dyDescent="0.3">
      <c r="A123" s="64" t="s">
        <v>79</v>
      </c>
      <c r="B123" s="672"/>
      <c r="C123" s="173"/>
      <c r="D123" s="353"/>
      <c r="E123" s="353"/>
      <c r="F123" s="174"/>
      <c r="G123" s="174"/>
      <c r="H123" s="174"/>
      <c r="I123" s="174"/>
      <c r="J123" s="174"/>
      <c r="K123" s="353"/>
      <c r="L123" s="353"/>
      <c r="M123" s="174"/>
      <c r="N123" s="174"/>
      <c r="O123" s="174"/>
      <c r="P123" s="174"/>
      <c r="Q123" s="174"/>
      <c r="R123" s="353"/>
      <c r="S123" s="353"/>
      <c r="T123" s="189"/>
      <c r="U123" s="174"/>
      <c r="V123" s="174"/>
      <c r="W123" s="189"/>
      <c r="X123" s="174"/>
      <c r="Y123" s="353"/>
      <c r="Z123" s="353"/>
      <c r="AA123" s="189"/>
      <c r="AB123" s="174"/>
      <c r="AC123" s="174"/>
      <c r="AD123" s="189"/>
      <c r="AE123" s="172"/>
      <c r="AF123" s="353"/>
    </row>
    <row r="124" spans="1:32" ht="15" thickBot="1" x14ac:dyDescent="0.35">
      <c r="A124" s="64" t="s">
        <v>145</v>
      </c>
      <c r="B124" s="672"/>
      <c r="C124" s="173"/>
      <c r="D124" s="353"/>
      <c r="E124" s="353"/>
      <c r="F124" s="174"/>
      <c r="G124" s="174"/>
      <c r="H124" s="174"/>
      <c r="I124" s="174"/>
      <c r="J124" s="174"/>
      <c r="K124" s="353"/>
      <c r="L124" s="353"/>
      <c r="M124" s="174"/>
      <c r="N124" s="174"/>
      <c r="O124" s="174"/>
      <c r="P124" s="174"/>
      <c r="Q124" s="174"/>
      <c r="R124" s="353"/>
      <c r="S124" s="353"/>
      <c r="T124" s="189"/>
      <c r="U124" s="174"/>
      <c r="V124" s="174"/>
      <c r="W124" s="189"/>
      <c r="X124" s="174"/>
      <c r="Y124" s="353"/>
      <c r="Z124" s="353"/>
      <c r="AA124" s="189"/>
      <c r="AB124" s="174"/>
      <c r="AC124" s="174"/>
      <c r="AD124" s="189"/>
      <c r="AE124" s="174"/>
      <c r="AF124" s="353"/>
    </row>
    <row r="125" spans="1:32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F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3">
        <f t="shared" si="11"/>
        <v>0</v>
      </c>
      <c r="AF125" s="12">
        <f t="shared" si="11"/>
        <v>0</v>
      </c>
    </row>
    <row r="126" spans="1:32" x14ac:dyDescent="0.3">
      <c r="A126" s="62" t="s">
        <v>143</v>
      </c>
      <c r="B126" s="671"/>
      <c r="C126" s="169"/>
      <c r="D126" s="351"/>
      <c r="E126" s="351"/>
      <c r="F126" s="170"/>
      <c r="G126" s="170"/>
      <c r="H126" s="170"/>
      <c r="I126" s="170"/>
      <c r="J126" s="170"/>
      <c r="K126" s="351"/>
      <c r="L126" s="351"/>
      <c r="M126" s="170"/>
      <c r="N126" s="170"/>
      <c r="O126" s="170"/>
      <c r="P126" s="170"/>
      <c r="Q126" s="170"/>
      <c r="R126" s="351"/>
      <c r="S126" s="351"/>
      <c r="T126" s="183"/>
      <c r="U126" s="170"/>
      <c r="V126" s="170"/>
      <c r="W126" s="183"/>
      <c r="X126" s="170"/>
      <c r="Y126" s="351"/>
      <c r="Z126" s="351"/>
      <c r="AA126" s="183"/>
      <c r="AB126" s="170"/>
      <c r="AC126" s="170"/>
      <c r="AD126" s="183"/>
      <c r="AE126" s="170"/>
      <c r="AF126" s="351"/>
    </row>
    <row r="127" spans="1:32" x14ac:dyDescent="0.3">
      <c r="A127" s="63" t="s">
        <v>90</v>
      </c>
      <c r="B127" s="694"/>
      <c r="C127" s="171"/>
      <c r="D127" s="352"/>
      <c r="E127" s="352"/>
      <c r="F127" s="172"/>
      <c r="G127" s="172"/>
      <c r="H127" s="172"/>
      <c r="I127" s="172"/>
      <c r="J127" s="172"/>
      <c r="K127" s="352"/>
      <c r="L127" s="352"/>
      <c r="M127" s="172"/>
      <c r="N127" s="172"/>
      <c r="O127" s="172"/>
      <c r="P127" s="172"/>
      <c r="Q127" s="172"/>
      <c r="R127" s="352"/>
      <c r="S127" s="352"/>
      <c r="T127" s="186"/>
      <c r="U127" s="172"/>
      <c r="V127" s="172"/>
      <c r="W127" s="186"/>
      <c r="X127" s="172"/>
      <c r="Y127" s="352"/>
      <c r="Z127" s="352"/>
      <c r="AA127" s="186"/>
      <c r="AB127" s="172"/>
      <c r="AC127" s="172"/>
      <c r="AD127" s="186"/>
      <c r="AE127" s="172"/>
      <c r="AF127" s="352"/>
    </row>
    <row r="128" spans="1:32" x14ac:dyDescent="0.3">
      <c r="A128" s="63" t="s">
        <v>87</v>
      </c>
      <c r="B128" s="694"/>
      <c r="C128" s="171"/>
      <c r="D128" s="352"/>
      <c r="E128" s="352"/>
      <c r="F128" s="172"/>
      <c r="G128" s="172"/>
      <c r="H128" s="172"/>
      <c r="I128" s="172"/>
      <c r="J128" s="172"/>
      <c r="K128" s="352"/>
      <c r="L128" s="352"/>
      <c r="M128" s="172"/>
      <c r="N128" s="172"/>
      <c r="O128" s="172"/>
      <c r="P128" s="172"/>
      <c r="Q128" s="172"/>
      <c r="R128" s="352"/>
      <c r="S128" s="352"/>
      <c r="T128" s="186"/>
      <c r="U128" s="172"/>
      <c r="V128" s="172"/>
      <c r="W128" s="186"/>
      <c r="X128" s="172"/>
      <c r="Y128" s="352"/>
      <c r="Z128" s="352"/>
      <c r="AA128" s="186"/>
      <c r="AB128" s="172"/>
      <c r="AC128" s="172"/>
      <c r="AD128" s="186"/>
      <c r="AE128" s="172"/>
      <c r="AF128" s="352"/>
    </row>
    <row r="129" spans="1:32" x14ac:dyDescent="0.3">
      <c r="A129" s="63" t="s">
        <v>85</v>
      </c>
      <c r="B129" s="694"/>
      <c r="C129" s="171"/>
      <c r="D129" s="352"/>
      <c r="E129" s="352"/>
      <c r="F129" s="172"/>
      <c r="G129" s="172"/>
      <c r="H129" s="172"/>
      <c r="I129" s="172"/>
      <c r="J129" s="172"/>
      <c r="K129" s="352"/>
      <c r="L129" s="352"/>
      <c r="M129" s="172"/>
      <c r="N129" s="172"/>
      <c r="O129" s="172"/>
      <c r="P129" s="172"/>
      <c r="Q129" s="172"/>
      <c r="R129" s="352"/>
      <c r="S129" s="352"/>
      <c r="T129" s="186"/>
      <c r="U129" s="172"/>
      <c r="V129" s="172"/>
      <c r="W129" s="186"/>
      <c r="X129" s="172"/>
      <c r="Y129" s="352"/>
      <c r="Z129" s="352"/>
      <c r="AA129" s="186"/>
      <c r="AB129" s="172"/>
      <c r="AC129" s="172"/>
      <c r="AD129" s="186"/>
      <c r="AE129" s="172"/>
      <c r="AF129" s="352"/>
    </row>
    <row r="130" spans="1:32" x14ac:dyDescent="0.3">
      <c r="A130" s="64" t="s">
        <v>112</v>
      </c>
      <c r="B130" s="694"/>
      <c r="C130" s="171"/>
      <c r="D130" s="352"/>
      <c r="E130" s="352"/>
      <c r="F130" s="172"/>
      <c r="G130" s="172"/>
      <c r="H130" s="172"/>
      <c r="I130" s="172"/>
      <c r="J130" s="172"/>
      <c r="K130" s="352"/>
      <c r="L130" s="352"/>
      <c r="M130" s="172"/>
      <c r="N130" s="172"/>
      <c r="O130" s="172"/>
      <c r="P130" s="172"/>
      <c r="Q130" s="172"/>
      <c r="R130" s="352"/>
      <c r="S130" s="352"/>
      <c r="T130" s="186"/>
      <c r="U130" s="172"/>
      <c r="V130" s="172"/>
      <c r="W130" s="186"/>
      <c r="X130" s="172"/>
      <c r="Y130" s="352"/>
      <c r="Z130" s="352"/>
      <c r="AA130" s="186"/>
      <c r="AB130" s="172"/>
      <c r="AC130" s="172"/>
      <c r="AD130" s="186"/>
      <c r="AE130" s="172"/>
      <c r="AF130" s="352"/>
    </row>
    <row r="131" spans="1:32" x14ac:dyDescent="0.3">
      <c r="A131" s="63" t="s">
        <v>88</v>
      </c>
      <c r="B131" s="694"/>
      <c r="C131" s="171"/>
      <c r="D131" s="352"/>
      <c r="E131" s="352"/>
      <c r="F131" s="172"/>
      <c r="G131" s="172"/>
      <c r="H131" s="172"/>
      <c r="I131" s="172"/>
      <c r="J131" s="172"/>
      <c r="K131" s="352"/>
      <c r="L131" s="352"/>
      <c r="M131" s="172"/>
      <c r="N131" s="172"/>
      <c r="O131" s="172"/>
      <c r="P131" s="172"/>
      <c r="Q131" s="172"/>
      <c r="R131" s="352"/>
      <c r="S131" s="352"/>
      <c r="T131" s="186"/>
      <c r="U131" s="172"/>
      <c r="V131" s="172"/>
      <c r="W131" s="186"/>
      <c r="X131" s="172"/>
      <c r="Y131" s="352"/>
      <c r="Z131" s="352"/>
      <c r="AA131" s="186"/>
      <c r="AB131" s="172"/>
      <c r="AC131" s="172"/>
      <c r="AD131" s="186"/>
      <c r="AE131" s="172"/>
      <c r="AF131" s="352"/>
    </row>
    <row r="132" spans="1:32" x14ac:dyDescent="0.3">
      <c r="A132" s="63" t="s">
        <v>86</v>
      </c>
      <c r="B132" s="694"/>
      <c r="C132" s="171"/>
      <c r="D132" s="352"/>
      <c r="E132" s="352"/>
      <c r="F132" s="172"/>
      <c r="G132" s="172"/>
      <c r="H132" s="172"/>
      <c r="I132" s="172"/>
      <c r="J132" s="172"/>
      <c r="K132" s="352"/>
      <c r="L132" s="352"/>
      <c r="M132" s="172"/>
      <c r="N132" s="172"/>
      <c r="O132" s="172"/>
      <c r="P132" s="172"/>
      <c r="Q132" s="172"/>
      <c r="R132" s="352"/>
      <c r="S132" s="352"/>
      <c r="T132" s="186"/>
      <c r="U132" s="172"/>
      <c r="V132" s="172"/>
      <c r="W132" s="186"/>
      <c r="X132" s="172"/>
      <c r="Y132" s="352"/>
      <c r="Z132" s="352"/>
      <c r="AA132" s="186"/>
      <c r="AB132" s="172"/>
      <c r="AC132" s="172"/>
      <c r="AD132" s="186"/>
      <c r="AE132" s="172"/>
      <c r="AF132" s="352"/>
    </row>
    <row r="133" spans="1:32" x14ac:dyDescent="0.3">
      <c r="A133" s="64" t="s">
        <v>89</v>
      </c>
      <c r="B133" s="672"/>
      <c r="C133" s="173"/>
      <c r="D133" s="353"/>
      <c r="E133" s="353"/>
      <c r="F133" s="174"/>
      <c r="G133" s="174"/>
      <c r="H133" s="174"/>
      <c r="I133" s="174"/>
      <c r="J133" s="174"/>
      <c r="K133" s="353"/>
      <c r="L133" s="353"/>
      <c r="M133" s="174"/>
      <c r="N133" s="174"/>
      <c r="O133" s="174"/>
      <c r="P133" s="174"/>
      <c r="Q133" s="174"/>
      <c r="R133" s="353"/>
      <c r="S133" s="353"/>
      <c r="T133" s="189"/>
      <c r="U133" s="174"/>
      <c r="V133" s="174"/>
      <c r="W133" s="189"/>
      <c r="X133" s="174"/>
      <c r="Y133" s="353"/>
      <c r="Z133" s="353"/>
      <c r="AA133" s="189"/>
      <c r="AB133" s="174"/>
      <c r="AC133" s="174"/>
      <c r="AD133" s="189"/>
      <c r="AE133" s="172"/>
      <c r="AF133" s="353"/>
    </row>
    <row r="134" spans="1:32" ht="15" thickBot="1" x14ac:dyDescent="0.35">
      <c r="A134" s="64" t="s">
        <v>147</v>
      </c>
      <c r="B134" s="672"/>
      <c r="C134" s="173"/>
      <c r="D134" s="353"/>
      <c r="E134" s="353"/>
      <c r="F134" s="174"/>
      <c r="G134" s="174"/>
      <c r="H134" s="174"/>
      <c r="I134" s="174"/>
      <c r="J134" s="174"/>
      <c r="K134" s="353"/>
      <c r="L134" s="353"/>
      <c r="M134" s="174"/>
      <c r="N134" s="174"/>
      <c r="O134" s="174"/>
      <c r="P134" s="174"/>
      <c r="Q134" s="174"/>
      <c r="R134" s="353"/>
      <c r="S134" s="353"/>
      <c r="T134" s="189"/>
      <c r="U134" s="174"/>
      <c r="V134" s="174"/>
      <c r="W134" s="189"/>
      <c r="X134" s="174"/>
      <c r="Y134" s="353"/>
      <c r="Z134" s="353"/>
      <c r="AA134" s="189"/>
      <c r="AB134" s="174"/>
      <c r="AC134" s="174"/>
      <c r="AD134" s="189"/>
      <c r="AE134" s="174"/>
      <c r="AF134" s="353"/>
    </row>
    <row r="135" spans="1:32" ht="15" thickBot="1" x14ac:dyDescent="0.35">
      <c r="A135" s="36"/>
      <c r="B135" s="683"/>
      <c r="C135" s="12">
        <f t="shared" ref="C135:AF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3">
        <f t="shared" si="12"/>
        <v>0</v>
      </c>
      <c r="AF135" s="12">
        <f t="shared" si="12"/>
        <v>0</v>
      </c>
    </row>
    <row r="136" spans="1:32" x14ac:dyDescent="0.3">
      <c r="A136" s="62" t="s">
        <v>169</v>
      </c>
      <c r="B136" s="671"/>
      <c r="C136" s="169"/>
      <c r="D136" s="351"/>
      <c r="E136" s="351"/>
      <c r="F136" s="170"/>
      <c r="G136" s="170"/>
      <c r="H136" s="170"/>
      <c r="I136" s="170"/>
      <c r="J136" s="170"/>
      <c r="K136" s="351"/>
      <c r="L136" s="351"/>
      <c r="M136" s="170"/>
      <c r="N136" s="170"/>
      <c r="O136" s="170"/>
      <c r="P136" s="170"/>
      <c r="Q136" s="170"/>
      <c r="R136" s="351"/>
      <c r="S136" s="351"/>
      <c r="T136" s="183"/>
      <c r="U136" s="170"/>
      <c r="V136" s="170"/>
      <c r="W136" s="183"/>
      <c r="X136" s="170"/>
      <c r="Y136" s="351"/>
      <c r="Z136" s="351"/>
      <c r="AA136" s="183"/>
      <c r="AB136" s="170"/>
      <c r="AC136" s="170"/>
      <c r="AD136" s="183"/>
      <c r="AE136" s="170"/>
      <c r="AF136" s="351"/>
    </row>
    <row r="137" spans="1:32" x14ac:dyDescent="0.3">
      <c r="A137" s="63" t="s">
        <v>170</v>
      </c>
      <c r="B137" s="694"/>
      <c r="C137" s="171"/>
      <c r="D137" s="352"/>
      <c r="E137" s="352"/>
      <c r="F137" s="172"/>
      <c r="G137" s="172"/>
      <c r="H137" s="172"/>
      <c r="I137" s="172"/>
      <c r="J137" s="172"/>
      <c r="K137" s="352"/>
      <c r="L137" s="352"/>
      <c r="M137" s="172"/>
      <c r="N137" s="172"/>
      <c r="O137" s="172"/>
      <c r="P137" s="172"/>
      <c r="Q137" s="172"/>
      <c r="R137" s="352"/>
      <c r="S137" s="352"/>
      <c r="T137" s="186"/>
      <c r="U137" s="172"/>
      <c r="V137" s="172"/>
      <c r="W137" s="186"/>
      <c r="X137" s="172"/>
      <c r="Y137" s="352"/>
      <c r="Z137" s="352"/>
      <c r="AA137" s="186"/>
      <c r="AB137" s="172"/>
      <c r="AC137" s="172"/>
      <c r="AD137" s="186"/>
      <c r="AE137" s="172"/>
      <c r="AF137" s="352"/>
    </row>
    <row r="138" spans="1:32" x14ac:dyDescent="0.3">
      <c r="A138" s="63" t="s">
        <v>171</v>
      </c>
      <c r="B138" s="694"/>
      <c r="C138" s="171"/>
      <c r="D138" s="352"/>
      <c r="E138" s="352"/>
      <c r="F138" s="172"/>
      <c r="G138" s="172"/>
      <c r="H138" s="172"/>
      <c r="I138" s="172"/>
      <c r="J138" s="172"/>
      <c r="K138" s="352"/>
      <c r="L138" s="352"/>
      <c r="M138" s="172"/>
      <c r="N138" s="172"/>
      <c r="O138" s="172"/>
      <c r="P138" s="172"/>
      <c r="Q138" s="172"/>
      <c r="R138" s="352"/>
      <c r="S138" s="352"/>
      <c r="T138" s="186"/>
      <c r="U138" s="172"/>
      <c r="V138" s="172"/>
      <c r="W138" s="186"/>
      <c r="X138" s="172"/>
      <c r="Y138" s="352"/>
      <c r="Z138" s="352"/>
      <c r="AA138" s="186"/>
      <c r="AB138" s="172"/>
      <c r="AC138" s="172"/>
      <c r="AD138" s="186"/>
      <c r="AE138" s="172"/>
      <c r="AF138" s="352"/>
    </row>
    <row r="139" spans="1:32" x14ac:dyDescent="0.3">
      <c r="A139" s="63" t="s">
        <v>172</v>
      </c>
      <c r="B139" s="694"/>
      <c r="C139" s="171"/>
      <c r="D139" s="352"/>
      <c r="E139" s="352"/>
      <c r="F139" s="172"/>
      <c r="G139" s="172"/>
      <c r="H139" s="172"/>
      <c r="I139" s="172"/>
      <c r="J139" s="172"/>
      <c r="K139" s="352"/>
      <c r="L139" s="352"/>
      <c r="M139" s="172"/>
      <c r="N139" s="172"/>
      <c r="O139" s="172"/>
      <c r="P139" s="172"/>
      <c r="Q139" s="172"/>
      <c r="R139" s="352"/>
      <c r="S139" s="352"/>
      <c r="T139" s="186"/>
      <c r="U139" s="172"/>
      <c r="V139" s="172"/>
      <c r="W139" s="186"/>
      <c r="X139" s="172"/>
      <c r="Y139" s="352"/>
      <c r="Z139" s="352"/>
      <c r="AA139" s="186"/>
      <c r="AB139" s="172"/>
      <c r="AC139" s="172"/>
      <c r="AD139" s="186"/>
      <c r="AE139" s="172"/>
      <c r="AF139" s="352"/>
    </row>
    <row r="140" spans="1:32" x14ac:dyDescent="0.3">
      <c r="A140" s="64" t="s">
        <v>173</v>
      </c>
      <c r="B140" s="694"/>
      <c r="C140" s="171"/>
      <c r="D140" s="352"/>
      <c r="E140" s="352"/>
      <c r="F140" s="172"/>
      <c r="G140" s="172"/>
      <c r="H140" s="172"/>
      <c r="I140" s="172"/>
      <c r="J140" s="172"/>
      <c r="K140" s="352"/>
      <c r="L140" s="352"/>
      <c r="M140" s="172"/>
      <c r="N140" s="172"/>
      <c r="O140" s="172"/>
      <c r="P140" s="172"/>
      <c r="Q140" s="172"/>
      <c r="R140" s="352"/>
      <c r="S140" s="352"/>
      <c r="T140" s="186"/>
      <c r="U140" s="172"/>
      <c r="V140" s="172"/>
      <c r="W140" s="186"/>
      <c r="X140" s="172"/>
      <c r="Y140" s="352"/>
      <c r="Z140" s="352"/>
      <c r="AA140" s="186"/>
      <c r="AB140" s="172"/>
      <c r="AC140" s="172"/>
      <c r="AD140" s="186"/>
      <c r="AE140" s="172"/>
      <c r="AF140" s="352"/>
    </row>
    <row r="141" spans="1:32" x14ac:dyDescent="0.3">
      <c r="A141" s="64" t="s">
        <v>174</v>
      </c>
      <c r="B141" s="694"/>
      <c r="C141" s="171"/>
      <c r="D141" s="352"/>
      <c r="E141" s="352"/>
      <c r="F141" s="172"/>
      <c r="G141" s="172"/>
      <c r="H141" s="172"/>
      <c r="I141" s="172"/>
      <c r="J141" s="172"/>
      <c r="K141" s="352"/>
      <c r="L141" s="352"/>
      <c r="M141" s="172"/>
      <c r="N141" s="172"/>
      <c r="O141" s="172"/>
      <c r="P141" s="172"/>
      <c r="Q141" s="172"/>
      <c r="R141" s="352"/>
      <c r="S141" s="352"/>
      <c r="T141" s="186"/>
      <c r="U141" s="172"/>
      <c r="V141" s="172"/>
      <c r="W141" s="186"/>
      <c r="X141" s="172"/>
      <c r="Y141" s="352"/>
      <c r="Z141" s="352"/>
      <c r="AA141" s="186"/>
      <c r="AB141" s="172"/>
      <c r="AC141" s="172"/>
      <c r="AD141" s="186"/>
      <c r="AE141" s="172"/>
      <c r="AF141" s="352"/>
    </row>
    <row r="142" spans="1:32" x14ac:dyDescent="0.3">
      <c r="A142" s="64" t="s">
        <v>175</v>
      </c>
      <c r="B142" s="672"/>
      <c r="C142" s="173"/>
      <c r="D142" s="353"/>
      <c r="E142" s="353"/>
      <c r="F142" s="174"/>
      <c r="G142" s="174"/>
      <c r="H142" s="174"/>
      <c r="I142" s="174"/>
      <c r="J142" s="174"/>
      <c r="K142" s="353"/>
      <c r="L142" s="353"/>
      <c r="M142" s="174"/>
      <c r="N142" s="174"/>
      <c r="O142" s="174"/>
      <c r="P142" s="174"/>
      <c r="Q142" s="174"/>
      <c r="R142" s="353"/>
      <c r="S142" s="353"/>
      <c r="T142" s="189"/>
      <c r="U142" s="174"/>
      <c r="V142" s="174"/>
      <c r="W142" s="189"/>
      <c r="X142" s="174"/>
      <c r="Y142" s="353"/>
      <c r="Z142" s="353"/>
      <c r="AA142" s="189"/>
      <c r="AB142" s="174"/>
      <c r="AC142" s="174"/>
      <c r="AD142" s="189"/>
      <c r="AE142" s="172"/>
      <c r="AF142" s="353"/>
    </row>
    <row r="143" spans="1:32" ht="15" thickBot="1" x14ac:dyDescent="0.35">
      <c r="A143" s="64" t="s">
        <v>176</v>
      </c>
      <c r="B143" s="672"/>
      <c r="C143" s="173"/>
      <c r="D143" s="353"/>
      <c r="E143" s="353"/>
      <c r="F143" s="174"/>
      <c r="G143" s="174"/>
      <c r="H143" s="174"/>
      <c r="I143" s="174"/>
      <c r="J143" s="174"/>
      <c r="K143" s="353"/>
      <c r="L143" s="353"/>
      <c r="M143" s="174"/>
      <c r="N143" s="174"/>
      <c r="O143" s="174"/>
      <c r="P143" s="174"/>
      <c r="Q143" s="174"/>
      <c r="R143" s="353"/>
      <c r="S143" s="353"/>
      <c r="T143" s="189"/>
      <c r="U143" s="174"/>
      <c r="V143" s="174"/>
      <c r="W143" s="189"/>
      <c r="X143" s="174"/>
      <c r="Y143" s="353"/>
      <c r="Z143" s="353"/>
      <c r="AA143" s="189"/>
      <c r="AB143" s="174"/>
      <c r="AC143" s="174"/>
      <c r="AD143" s="189"/>
      <c r="AE143" s="174"/>
      <c r="AF143" s="353"/>
    </row>
    <row r="144" spans="1:32" ht="15" thickBot="1" x14ac:dyDescent="0.35">
      <c r="A144" s="36"/>
      <c r="B144" s="683"/>
      <c r="C144" s="12">
        <f t="shared" ref="C144:AF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A17-31C2-451F-9F4B-9E4149CB99DE}">
  <sheetPr>
    <tabColor theme="0" tint="-4.9989318521683403E-2"/>
  </sheetPr>
  <dimension ref="A1:AG144"/>
  <sheetViews>
    <sheetView topLeftCell="K1" zoomScaleNormal="100" workbookViewId="0">
      <selection activeCell="AA15" sqref="AA15"/>
    </sheetView>
  </sheetViews>
  <sheetFormatPr baseColWidth="10" defaultRowHeight="14.4" x14ac:dyDescent="0.3"/>
  <cols>
    <col min="1" max="1" width="67.44140625" bestFit="1" customWidth="1"/>
    <col min="2" max="2" width="12.33203125" customWidth="1"/>
    <col min="3" max="32" width="11.44140625" customWidth="1"/>
  </cols>
  <sheetData>
    <row r="1" spans="1:33" ht="30.75" customHeight="1" thickBot="1" x14ac:dyDescent="0.35">
      <c r="A1" s="34"/>
      <c r="B1" s="723"/>
      <c r="C1" s="49">
        <v>43800</v>
      </c>
      <c r="D1" s="49">
        <v>43801</v>
      </c>
      <c r="E1" s="49">
        <v>43802</v>
      </c>
      <c r="F1" s="49">
        <v>43803</v>
      </c>
      <c r="G1" s="49">
        <v>43804</v>
      </c>
      <c r="H1" s="49">
        <v>43805</v>
      </c>
      <c r="I1" s="49">
        <v>43806</v>
      </c>
      <c r="J1" s="49">
        <v>43807</v>
      </c>
      <c r="K1" s="49">
        <v>43808</v>
      </c>
      <c r="L1" s="49">
        <v>43809</v>
      </c>
      <c r="M1" s="49">
        <v>43810</v>
      </c>
      <c r="N1" s="49">
        <v>43811</v>
      </c>
      <c r="O1" s="49">
        <v>43812</v>
      </c>
      <c r="P1" s="49">
        <v>43813</v>
      </c>
      <c r="Q1" s="49">
        <v>43814</v>
      </c>
      <c r="R1" s="49">
        <v>43815</v>
      </c>
      <c r="S1" s="49">
        <v>43816</v>
      </c>
      <c r="T1" s="49">
        <v>43817</v>
      </c>
      <c r="U1" s="49">
        <v>43818</v>
      </c>
      <c r="V1" s="49">
        <v>43819</v>
      </c>
      <c r="W1" s="49">
        <v>43820</v>
      </c>
      <c r="X1" s="49">
        <v>43821</v>
      </c>
      <c r="Y1" s="49">
        <v>43822</v>
      </c>
      <c r="Z1" s="49">
        <v>43823</v>
      </c>
      <c r="AA1" s="49">
        <v>43824</v>
      </c>
      <c r="AB1" s="49">
        <v>43825</v>
      </c>
      <c r="AC1" s="49">
        <v>43826</v>
      </c>
      <c r="AD1" s="49">
        <v>43827</v>
      </c>
      <c r="AE1" s="49">
        <v>43828</v>
      </c>
      <c r="AF1" s="49">
        <v>43829</v>
      </c>
      <c r="AG1" s="340">
        <v>43830</v>
      </c>
    </row>
    <row r="2" spans="1:33" ht="45.45" customHeight="1" thickBot="1" x14ac:dyDescent="0.35">
      <c r="A2" s="287"/>
      <c r="B2" s="667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8"/>
      <c r="U2" s="598"/>
      <c r="V2" s="598"/>
      <c r="W2" s="598"/>
      <c r="X2" s="598"/>
      <c r="Y2" s="598"/>
      <c r="Z2" s="598"/>
      <c r="AA2" s="598"/>
      <c r="AB2" s="598"/>
      <c r="AC2" s="598"/>
      <c r="AD2" s="598"/>
      <c r="AE2" s="598"/>
      <c r="AF2" s="598"/>
      <c r="AG2" s="599"/>
    </row>
    <row r="3" spans="1:33" x14ac:dyDescent="0.3">
      <c r="A3" s="286" t="s">
        <v>0</v>
      </c>
      <c r="B3" s="668"/>
      <c r="C3" s="471"/>
      <c r="D3" s="169"/>
      <c r="E3" s="169"/>
      <c r="F3" s="169"/>
      <c r="G3" s="169"/>
      <c r="H3" s="169"/>
      <c r="I3" s="471"/>
      <c r="J3" s="471"/>
      <c r="K3" s="169"/>
      <c r="L3" s="169"/>
      <c r="M3" s="169"/>
      <c r="N3" s="169"/>
      <c r="O3" s="169"/>
      <c r="P3" s="471"/>
      <c r="Q3" s="471"/>
      <c r="R3" s="169"/>
      <c r="S3" s="169"/>
      <c r="T3" s="169"/>
      <c r="U3" s="169"/>
      <c r="V3" s="169"/>
      <c r="W3" s="471"/>
      <c r="X3" s="471"/>
      <c r="Y3" s="169"/>
      <c r="Z3" s="169"/>
      <c r="AA3" s="264"/>
      <c r="AB3" s="264"/>
      <c r="AC3" s="169"/>
      <c r="AD3" s="471"/>
      <c r="AE3" s="471"/>
      <c r="AF3" s="169"/>
      <c r="AG3" s="590"/>
    </row>
    <row r="4" spans="1:33" x14ac:dyDescent="0.3">
      <c r="A4" s="35" t="s">
        <v>1</v>
      </c>
      <c r="B4" s="664"/>
      <c r="C4" s="472"/>
      <c r="D4" s="171"/>
      <c r="E4" s="171"/>
      <c r="F4" s="171"/>
      <c r="G4" s="171"/>
      <c r="H4" s="171"/>
      <c r="I4" s="472"/>
      <c r="J4" s="472"/>
      <c r="K4" s="171"/>
      <c r="L4" s="171"/>
      <c r="M4" s="171"/>
      <c r="N4" s="171"/>
      <c r="O4" s="171"/>
      <c r="P4" s="472"/>
      <c r="Q4" s="472"/>
      <c r="R4" s="171"/>
      <c r="S4" s="171"/>
      <c r="T4" s="171"/>
      <c r="U4" s="171"/>
      <c r="V4" s="171"/>
      <c r="W4" s="472"/>
      <c r="X4" s="472"/>
      <c r="Y4" s="171"/>
      <c r="Z4" s="171"/>
      <c r="AA4" s="265"/>
      <c r="AB4" s="265"/>
      <c r="AC4" s="171"/>
      <c r="AD4" s="472"/>
      <c r="AE4" s="472"/>
      <c r="AF4" s="171"/>
      <c r="AG4" s="591"/>
    </row>
    <row r="5" spans="1:33" x14ac:dyDescent="0.3">
      <c r="A5" s="35" t="s">
        <v>3</v>
      </c>
      <c r="B5" s="664"/>
      <c r="C5" s="472"/>
      <c r="D5" s="171"/>
      <c r="E5" s="171"/>
      <c r="F5" s="171"/>
      <c r="G5" s="171"/>
      <c r="H5" s="171"/>
      <c r="I5" s="472"/>
      <c r="J5" s="472"/>
      <c r="K5" s="171"/>
      <c r="L5" s="171"/>
      <c r="M5" s="171"/>
      <c r="N5" s="171"/>
      <c r="O5" s="171"/>
      <c r="P5" s="472"/>
      <c r="Q5" s="472"/>
      <c r="R5" s="171"/>
      <c r="S5" s="171"/>
      <c r="T5" s="171"/>
      <c r="U5" s="171"/>
      <c r="V5" s="171"/>
      <c r="W5" s="472"/>
      <c r="X5" s="472"/>
      <c r="Y5" s="171"/>
      <c r="Z5" s="171"/>
      <c r="AA5" s="265"/>
      <c r="AB5" s="265"/>
      <c r="AC5" s="171"/>
      <c r="AD5" s="472"/>
      <c r="AE5" s="472"/>
      <c r="AF5" s="171"/>
      <c r="AG5" s="591"/>
    </row>
    <row r="6" spans="1:33" x14ac:dyDescent="0.3">
      <c r="A6" s="35" t="s">
        <v>74</v>
      </c>
      <c r="B6" s="664"/>
      <c r="C6" s="472"/>
      <c r="D6" s="171"/>
      <c r="E6" s="171"/>
      <c r="F6" s="171"/>
      <c r="G6" s="171"/>
      <c r="H6" s="171"/>
      <c r="I6" s="472"/>
      <c r="J6" s="472"/>
      <c r="K6" s="171"/>
      <c r="L6" s="171"/>
      <c r="M6" s="171"/>
      <c r="N6" s="171"/>
      <c r="O6" s="171"/>
      <c r="P6" s="472"/>
      <c r="Q6" s="472"/>
      <c r="R6" s="171"/>
      <c r="S6" s="171"/>
      <c r="T6" s="171"/>
      <c r="U6" s="171"/>
      <c r="V6" s="171"/>
      <c r="W6" s="472"/>
      <c r="X6" s="472"/>
      <c r="Y6" s="171"/>
      <c r="Z6" s="171"/>
      <c r="AA6" s="265"/>
      <c r="AB6" s="265"/>
      <c r="AC6" s="171"/>
      <c r="AD6" s="472"/>
      <c r="AE6" s="472"/>
      <c r="AF6" s="171"/>
      <c r="AG6" s="591"/>
    </row>
    <row r="7" spans="1:33" x14ac:dyDescent="0.3">
      <c r="A7" s="35" t="s">
        <v>166</v>
      </c>
      <c r="B7" s="664"/>
      <c r="C7" s="472"/>
      <c r="D7" s="171"/>
      <c r="E7" s="171"/>
      <c r="F7" s="171"/>
      <c r="G7" s="171"/>
      <c r="H7" s="171"/>
      <c r="I7" s="472"/>
      <c r="J7" s="472"/>
      <c r="K7" s="171"/>
      <c r="L7" s="171"/>
      <c r="M7" s="171"/>
      <c r="N7" s="171"/>
      <c r="O7" s="171"/>
      <c r="P7" s="472"/>
      <c r="Q7" s="472"/>
      <c r="R7" s="171"/>
      <c r="S7" s="171"/>
      <c r="T7" s="171"/>
      <c r="U7" s="171"/>
      <c r="V7" s="171"/>
      <c r="W7" s="472"/>
      <c r="X7" s="472"/>
      <c r="Y7" s="171"/>
      <c r="Z7" s="171"/>
      <c r="AA7" s="265"/>
      <c r="AB7" s="265"/>
      <c r="AC7" s="171"/>
      <c r="AD7" s="472"/>
      <c r="AE7" s="472"/>
      <c r="AF7" s="171"/>
      <c r="AG7" s="591"/>
    </row>
    <row r="8" spans="1:33" x14ac:dyDescent="0.3">
      <c r="A8" s="35" t="s">
        <v>2</v>
      </c>
      <c r="B8" s="664"/>
      <c r="C8" s="472"/>
      <c r="D8" s="171"/>
      <c r="E8" s="171"/>
      <c r="F8" s="171"/>
      <c r="G8" s="171"/>
      <c r="H8" s="171"/>
      <c r="I8" s="472"/>
      <c r="J8" s="472"/>
      <c r="K8" s="171"/>
      <c r="L8" s="171"/>
      <c r="M8" s="171"/>
      <c r="N8" s="171"/>
      <c r="O8" s="171"/>
      <c r="P8" s="472"/>
      <c r="Q8" s="472"/>
      <c r="R8" s="171"/>
      <c r="S8" s="171"/>
      <c r="T8" s="171"/>
      <c r="U8" s="171"/>
      <c r="V8" s="171"/>
      <c r="W8" s="472"/>
      <c r="X8" s="472"/>
      <c r="Y8" s="171"/>
      <c r="Z8" s="171"/>
      <c r="AA8" s="265"/>
      <c r="AB8" s="265"/>
      <c r="AC8" s="171"/>
      <c r="AD8" s="472"/>
      <c r="AE8" s="472"/>
      <c r="AF8" s="171"/>
      <c r="AG8" s="591"/>
    </row>
    <row r="9" spans="1:33" x14ac:dyDescent="0.3">
      <c r="A9" s="35" t="s">
        <v>135</v>
      </c>
      <c r="B9" s="664"/>
      <c r="C9" s="472"/>
      <c r="D9" s="171"/>
      <c r="E9" s="171"/>
      <c r="F9" s="171"/>
      <c r="G9" s="171"/>
      <c r="H9" s="171"/>
      <c r="I9" s="472"/>
      <c r="J9" s="472"/>
      <c r="K9" s="171"/>
      <c r="L9" s="171"/>
      <c r="M9" s="171"/>
      <c r="N9" s="171"/>
      <c r="O9" s="171"/>
      <c r="P9" s="472"/>
      <c r="Q9" s="472"/>
      <c r="R9" s="171"/>
      <c r="S9" s="171"/>
      <c r="T9" s="171"/>
      <c r="U9" s="171"/>
      <c r="V9" s="171"/>
      <c r="W9" s="472"/>
      <c r="X9" s="472"/>
      <c r="Y9" s="171"/>
      <c r="Z9" s="171"/>
      <c r="AA9" s="265"/>
      <c r="AB9" s="265"/>
      <c r="AC9" s="171"/>
      <c r="AD9" s="472"/>
      <c r="AE9" s="472"/>
      <c r="AF9" s="171"/>
      <c r="AG9" s="591"/>
    </row>
    <row r="10" spans="1:33" x14ac:dyDescent="0.3">
      <c r="A10" s="35" t="s">
        <v>84</v>
      </c>
      <c r="B10" s="664"/>
      <c r="C10" s="472"/>
      <c r="D10" s="171"/>
      <c r="E10" s="171"/>
      <c r="F10" s="171"/>
      <c r="G10" s="171"/>
      <c r="H10" s="171"/>
      <c r="I10" s="472"/>
      <c r="J10" s="472"/>
      <c r="K10" s="171"/>
      <c r="L10" s="171"/>
      <c r="M10" s="171"/>
      <c r="N10" s="171"/>
      <c r="O10" s="171"/>
      <c r="P10" s="472"/>
      <c r="Q10" s="472"/>
      <c r="R10" s="171"/>
      <c r="S10" s="171"/>
      <c r="T10" s="171"/>
      <c r="U10" s="171"/>
      <c r="V10" s="171"/>
      <c r="W10" s="472"/>
      <c r="X10" s="472"/>
      <c r="Y10" s="171"/>
      <c r="Z10" s="171"/>
      <c r="AA10" s="265"/>
      <c r="AB10" s="265"/>
      <c r="AC10" s="171"/>
      <c r="AD10" s="472"/>
      <c r="AE10" s="472"/>
      <c r="AF10" s="171"/>
      <c r="AG10" s="591"/>
    </row>
    <row r="11" spans="1:33" x14ac:dyDescent="0.3">
      <c r="A11" s="35" t="s">
        <v>30</v>
      </c>
      <c r="B11" s="664"/>
      <c r="C11" s="472"/>
      <c r="D11" s="171"/>
      <c r="E11" s="171"/>
      <c r="F11" s="171"/>
      <c r="G11" s="171"/>
      <c r="H11" s="171"/>
      <c r="I11" s="472"/>
      <c r="J11" s="472"/>
      <c r="K11" s="171"/>
      <c r="L11" s="171"/>
      <c r="M11" s="171"/>
      <c r="N11" s="171"/>
      <c r="O11" s="171"/>
      <c r="P11" s="472"/>
      <c r="Q11" s="472"/>
      <c r="R11" s="171"/>
      <c r="S11" s="171"/>
      <c r="T11" s="171"/>
      <c r="U11" s="171"/>
      <c r="V11" s="171"/>
      <c r="W11" s="472"/>
      <c r="X11" s="472"/>
      <c r="Y11" s="171"/>
      <c r="Z11" s="171"/>
      <c r="AA11" s="265"/>
      <c r="AB11" s="265"/>
      <c r="AC11" s="171"/>
      <c r="AD11" s="472"/>
      <c r="AE11" s="472"/>
      <c r="AF11" s="171"/>
      <c r="AG11" s="591"/>
    </row>
    <row r="12" spans="1:33" x14ac:dyDescent="0.3">
      <c r="A12" s="35" t="s">
        <v>72</v>
      </c>
      <c r="B12" s="664"/>
      <c r="C12" s="472"/>
      <c r="D12" s="171"/>
      <c r="E12" s="171"/>
      <c r="F12" s="171"/>
      <c r="G12" s="171"/>
      <c r="H12" s="171"/>
      <c r="I12" s="472"/>
      <c r="J12" s="472"/>
      <c r="K12" s="171"/>
      <c r="L12" s="171"/>
      <c r="M12" s="171"/>
      <c r="N12" s="171"/>
      <c r="O12" s="171"/>
      <c r="P12" s="472"/>
      <c r="Q12" s="472"/>
      <c r="R12" s="171"/>
      <c r="S12" s="171"/>
      <c r="T12" s="171"/>
      <c r="U12" s="171"/>
      <c r="V12" s="171"/>
      <c r="W12" s="472"/>
      <c r="X12" s="472"/>
      <c r="Y12" s="171"/>
      <c r="Z12" s="171"/>
      <c r="AA12" s="265"/>
      <c r="AB12" s="265"/>
      <c r="AC12" s="171"/>
      <c r="AD12" s="472"/>
      <c r="AE12" s="472"/>
      <c r="AF12" s="171"/>
      <c r="AG12" s="591"/>
    </row>
    <row r="13" spans="1:33" x14ac:dyDescent="0.3">
      <c r="A13" s="35" t="s">
        <v>29</v>
      </c>
      <c r="B13" s="664"/>
      <c r="C13" s="472"/>
      <c r="D13" s="171"/>
      <c r="E13" s="171"/>
      <c r="F13" s="171"/>
      <c r="G13" s="171"/>
      <c r="H13" s="171"/>
      <c r="I13" s="472"/>
      <c r="J13" s="472"/>
      <c r="K13" s="171"/>
      <c r="L13" s="171"/>
      <c r="M13" s="171"/>
      <c r="N13" s="171"/>
      <c r="O13" s="171"/>
      <c r="P13" s="472"/>
      <c r="Q13" s="472"/>
      <c r="R13" s="171"/>
      <c r="S13" s="171"/>
      <c r="T13" s="171"/>
      <c r="U13" s="171"/>
      <c r="V13" s="171"/>
      <c r="W13" s="472"/>
      <c r="X13" s="472"/>
      <c r="Y13" s="171"/>
      <c r="Z13" s="171"/>
      <c r="AA13" s="265"/>
      <c r="AB13" s="265"/>
      <c r="AC13" s="171"/>
      <c r="AD13" s="472"/>
      <c r="AE13" s="472"/>
      <c r="AF13" s="171"/>
      <c r="AG13" s="591"/>
    </row>
    <row r="14" spans="1:33" x14ac:dyDescent="0.3">
      <c r="A14" s="35" t="s">
        <v>168</v>
      </c>
      <c r="B14" s="664"/>
      <c r="C14" s="472"/>
      <c r="D14" s="171"/>
      <c r="E14" s="171"/>
      <c r="F14" s="171"/>
      <c r="G14" s="171"/>
      <c r="H14" s="171"/>
      <c r="I14" s="472"/>
      <c r="J14" s="472"/>
      <c r="K14" s="171"/>
      <c r="L14" s="171"/>
      <c r="M14" s="171"/>
      <c r="N14" s="171"/>
      <c r="O14" s="171"/>
      <c r="P14" s="472"/>
      <c r="Q14" s="472"/>
      <c r="R14" s="171"/>
      <c r="S14" s="171"/>
      <c r="T14" s="171"/>
      <c r="U14" s="171"/>
      <c r="V14" s="171"/>
      <c r="W14" s="472"/>
      <c r="X14" s="472"/>
      <c r="Y14" s="171"/>
      <c r="Z14" s="171"/>
      <c r="AA14" s="265"/>
      <c r="AB14" s="265"/>
      <c r="AC14" s="171"/>
      <c r="AD14" s="472"/>
      <c r="AE14" s="472"/>
      <c r="AF14" s="171"/>
      <c r="AG14" s="591"/>
    </row>
    <row r="15" spans="1:33" x14ac:dyDescent="0.3">
      <c r="A15" s="35" t="s">
        <v>55</v>
      </c>
      <c r="B15" s="664"/>
      <c r="C15" s="472"/>
      <c r="D15" s="171"/>
      <c r="E15" s="171"/>
      <c r="F15" s="171"/>
      <c r="G15" s="171"/>
      <c r="H15" s="171"/>
      <c r="I15" s="472"/>
      <c r="J15" s="472"/>
      <c r="K15" s="171"/>
      <c r="L15" s="171"/>
      <c r="M15" s="171"/>
      <c r="N15" s="171"/>
      <c r="O15" s="171"/>
      <c r="P15" s="472"/>
      <c r="Q15" s="472"/>
      <c r="R15" s="171"/>
      <c r="S15" s="171"/>
      <c r="T15" s="171"/>
      <c r="U15" s="171"/>
      <c r="V15" s="171"/>
      <c r="W15" s="472"/>
      <c r="X15" s="472"/>
      <c r="Y15" s="171"/>
      <c r="Z15" s="171"/>
      <c r="AA15" s="265"/>
      <c r="AB15" s="265"/>
      <c r="AC15" s="171"/>
      <c r="AD15" s="472"/>
      <c r="AE15" s="472"/>
      <c r="AF15" s="171"/>
      <c r="AG15" s="591"/>
    </row>
    <row r="16" spans="1:33" x14ac:dyDescent="0.3">
      <c r="A16" s="35" t="s">
        <v>82</v>
      </c>
      <c r="B16" s="664"/>
      <c r="C16" s="472"/>
      <c r="D16" s="171"/>
      <c r="E16" s="171"/>
      <c r="F16" s="171"/>
      <c r="G16" s="171"/>
      <c r="H16" s="171"/>
      <c r="I16" s="472"/>
      <c r="J16" s="472"/>
      <c r="K16" s="171"/>
      <c r="L16" s="171"/>
      <c r="M16" s="171"/>
      <c r="N16" s="171"/>
      <c r="O16" s="171"/>
      <c r="P16" s="472"/>
      <c r="Q16" s="472"/>
      <c r="R16" s="171"/>
      <c r="S16" s="171"/>
      <c r="T16" s="171"/>
      <c r="U16" s="171"/>
      <c r="V16" s="171"/>
      <c r="W16" s="472"/>
      <c r="X16" s="472"/>
      <c r="Y16" s="171"/>
      <c r="Z16" s="171"/>
      <c r="AA16" s="265"/>
      <c r="AB16" s="265"/>
      <c r="AC16" s="171"/>
      <c r="AD16" s="472"/>
      <c r="AE16" s="472"/>
      <c r="AF16" s="171"/>
      <c r="AG16" s="591"/>
    </row>
    <row r="17" spans="1:33" x14ac:dyDescent="0.3">
      <c r="A17" s="35" t="s">
        <v>81</v>
      </c>
      <c r="B17" s="664"/>
      <c r="C17" s="472"/>
      <c r="D17" s="171"/>
      <c r="E17" s="171"/>
      <c r="F17" s="171"/>
      <c r="G17" s="171"/>
      <c r="H17" s="171"/>
      <c r="I17" s="472"/>
      <c r="J17" s="472"/>
      <c r="K17" s="171"/>
      <c r="L17" s="171"/>
      <c r="M17" s="171"/>
      <c r="N17" s="171"/>
      <c r="O17" s="171"/>
      <c r="P17" s="472"/>
      <c r="Q17" s="472"/>
      <c r="R17" s="171"/>
      <c r="S17" s="171"/>
      <c r="T17" s="171"/>
      <c r="U17" s="171"/>
      <c r="V17" s="171"/>
      <c r="W17" s="472"/>
      <c r="X17" s="472"/>
      <c r="Y17" s="171"/>
      <c r="Z17" s="171"/>
      <c r="AA17" s="265"/>
      <c r="AB17" s="265"/>
      <c r="AC17" s="171"/>
      <c r="AD17" s="472"/>
      <c r="AE17" s="472"/>
      <c r="AF17" s="171"/>
      <c r="AG17" s="591"/>
    </row>
    <row r="18" spans="1:33" x14ac:dyDescent="0.3">
      <c r="A18" s="35" t="s">
        <v>9</v>
      </c>
      <c r="B18" s="664"/>
      <c r="C18" s="472"/>
      <c r="D18" s="171"/>
      <c r="E18" s="171"/>
      <c r="F18" s="171"/>
      <c r="G18" s="171"/>
      <c r="H18" s="171"/>
      <c r="I18" s="472"/>
      <c r="J18" s="472"/>
      <c r="K18" s="171"/>
      <c r="L18" s="171"/>
      <c r="M18" s="171"/>
      <c r="N18" s="171"/>
      <c r="O18" s="171"/>
      <c r="P18" s="472"/>
      <c r="Q18" s="472"/>
      <c r="R18" s="171"/>
      <c r="S18" s="171"/>
      <c r="T18" s="171"/>
      <c r="U18" s="171"/>
      <c r="V18" s="171"/>
      <c r="W18" s="472"/>
      <c r="X18" s="472"/>
      <c r="Y18" s="171"/>
      <c r="Z18" s="171"/>
      <c r="AA18" s="265"/>
      <c r="AB18" s="265"/>
      <c r="AC18" s="171"/>
      <c r="AD18" s="472"/>
      <c r="AE18" s="472"/>
      <c r="AF18" s="171"/>
      <c r="AG18" s="591"/>
    </row>
    <row r="19" spans="1:33" x14ac:dyDescent="0.3">
      <c r="A19" s="517" t="s">
        <v>177</v>
      </c>
      <c r="B19" s="669"/>
      <c r="C19" s="472"/>
      <c r="D19" s="171"/>
      <c r="E19" s="171"/>
      <c r="F19" s="171"/>
      <c r="G19" s="171"/>
      <c r="H19" s="171"/>
      <c r="I19" s="472"/>
      <c r="J19" s="472"/>
      <c r="K19" s="171"/>
      <c r="L19" s="171"/>
      <c r="M19" s="171"/>
      <c r="N19" s="171"/>
      <c r="O19" s="171"/>
      <c r="P19" s="472"/>
      <c r="Q19" s="472"/>
      <c r="R19" s="171"/>
      <c r="S19" s="171"/>
      <c r="T19" s="171"/>
      <c r="U19" s="171"/>
      <c r="V19" s="171"/>
      <c r="W19" s="472"/>
      <c r="X19" s="472"/>
      <c r="Y19" s="171"/>
      <c r="Z19" s="171"/>
      <c r="AA19" s="265"/>
      <c r="AB19" s="265"/>
      <c r="AC19" s="171"/>
      <c r="AD19" s="472"/>
      <c r="AE19" s="472"/>
      <c r="AF19" s="171"/>
      <c r="AG19" s="591"/>
    </row>
    <row r="20" spans="1:33" x14ac:dyDescent="0.3">
      <c r="A20" s="35" t="s">
        <v>69</v>
      </c>
      <c r="B20" s="664"/>
      <c r="C20" s="472"/>
      <c r="D20" s="171"/>
      <c r="E20" s="171"/>
      <c r="F20" s="171"/>
      <c r="G20" s="171"/>
      <c r="H20" s="171"/>
      <c r="I20" s="472"/>
      <c r="J20" s="472"/>
      <c r="K20" s="171"/>
      <c r="L20" s="171"/>
      <c r="M20" s="171"/>
      <c r="N20" s="171"/>
      <c r="O20" s="171"/>
      <c r="P20" s="472"/>
      <c r="Q20" s="472"/>
      <c r="R20" s="171"/>
      <c r="S20" s="171"/>
      <c r="T20" s="171"/>
      <c r="U20" s="171"/>
      <c r="V20" s="171"/>
      <c r="W20" s="472"/>
      <c r="X20" s="472"/>
      <c r="Y20" s="171"/>
      <c r="Z20" s="171"/>
      <c r="AA20" s="265"/>
      <c r="AB20" s="265"/>
      <c r="AC20" s="171"/>
      <c r="AD20" s="472"/>
      <c r="AE20" s="472"/>
      <c r="AF20" s="171"/>
      <c r="AG20" s="591"/>
    </row>
    <row r="21" spans="1:33" ht="12" customHeight="1" thickBot="1" x14ac:dyDescent="0.35">
      <c r="A21" s="724"/>
      <c r="B21" s="670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2"/>
      <c r="AB21" s="662"/>
      <c r="AC21" s="662"/>
      <c r="AD21" s="662"/>
      <c r="AE21" s="662"/>
      <c r="AF21" s="662"/>
      <c r="AG21" s="727"/>
    </row>
    <row r="22" spans="1:33" x14ac:dyDescent="0.3">
      <c r="A22" s="40" t="s">
        <v>187</v>
      </c>
      <c r="B22" s="685"/>
      <c r="C22" s="472"/>
      <c r="D22" s="171"/>
      <c r="E22" s="171"/>
      <c r="F22" s="171"/>
      <c r="G22" s="171"/>
      <c r="H22" s="171"/>
      <c r="I22" s="472"/>
      <c r="J22" s="472"/>
      <c r="K22" s="171"/>
      <c r="L22" s="171"/>
      <c r="M22" s="171"/>
      <c r="N22" s="171"/>
      <c r="O22" s="171"/>
      <c r="P22" s="472"/>
      <c r="Q22" s="472"/>
      <c r="R22" s="171"/>
      <c r="S22" s="171"/>
      <c r="T22" s="171"/>
      <c r="U22" s="171"/>
      <c r="V22" s="171"/>
      <c r="W22" s="472"/>
      <c r="X22" s="472"/>
      <c r="Y22" s="171"/>
      <c r="Z22" s="171"/>
      <c r="AA22" s="265"/>
      <c r="AB22" s="265"/>
      <c r="AC22" s="171"/>
      <c r="AD22" s="472"/>
      <c r="AE22" s="472"/>
      <c r="AF22" s="171"/>
      <c r="AG22" s="591"/>
    </row>
    <row r="23" spans="1:33" x14ac:dyDescent="0.3">
      <c r="A23" s="40" t="s">
        <v>180</v>
      </c>
      <c r="B23" s="685"/>
      <c r="C23" s="472"/>
      <c r="D23" s="171"/>
      <c r="E23" s="171"/>
      <c r="F23" s="171"/>
      <c r="G23" s="171"/>
      <c r="H23" s="171"/>
      <c r="I23" s="472"/>
      <c r="J23" s="472"/>
      <c r="K23" s="171"/>
      <c r="L23" s="171"/>
      <c r="M23" s="171"/>
      <c r="N23" s="171"/>
      <c r="O23" s="171"/>
      <c r="P23" s="472"/>
      <c r="Q23" s="472"/>
      <c r="R23" s="171"/>
      <c r="S23" s="171"/>
      <c r="T23" s="171"/>
      <c r="U23" s="171"/>
      <c r="V23" s="171"/>
      <c r="W23" s="472"/>
      <c r="X23" s="472"/>
      <c r="Y23" s="171"/>
      <c r="Z23" s="171"/>
      <c r="AA23" s="265"/>
      <c r="AB23" s="265"/>
      <c r="AC23" s="171"/>
      <c r="AD23" s="472"/>
      <c r="AE23" s="472"/>
      <c r="AF23" s="171"/>
      <c r="AG23" s="591"/>
    </row>
    <row r="24" spans="1:33" x14ac:dyDescent="0.3">
      <c r="A24" s="40" t="s">
        <v>184</v>
      </c>
      <c r="B24" s="685"/>
      <c r="C24" s="472"/>
      <c r="D24" s="171"/>
      <c r="E24" s="171"/>
      <c r="F24" s="171"/>
      <c r="G24" s="171"/>
      <c r="H24" s="171"/>
      <c r="I24" s="472"/>
      <c r="J24" s="472"/>
      <c r="K24" s="171"/>
      <c r="L24" s="171"/>
      <c r="M24" s="171"/>
      <c r="N24" s="171"/>
      <c r="O24" s="171"/>
      <c r="P24" s="472"/>
      <c r="Q24" s="472"/>
      <c r="R24" s="171"/>
      <c r="S24" s="171"/>
      <c r="T24" s="171"/>
      <c r="U24" s="171"/>
      <c r="V24" s="171"/>
      <c r="W24" s="472"/>
      <c r="X24" s="472"/>
      <c r="Y24" s="171"/>
      <c r="Z24" s="171"/>
      <c r="AA24" s="265"/>
      <c r="AB24" s="265"/>
      <c r="AC24" s="171"/>
      <c r="AD24" s="472"/>
      <c r="AE24" s="472"/>
      <c r="AF24" s="171"/>
      <c r="AG24" s="591"/>
    </row>
    <row r="25" spans="1:33" x14ac:dyDescent="0.3">
      <c r="A25" s="40" t="s">
        <v>181</v>
      </c>
      <c r="B25" s="685"/>
      <c r="C25" s="472"/>
      <c r="D25" s="171"/>
      <c r="E25" s="171"/>
      <c r="F25" s="171"/>
      <c r="G25" s="171"/>
      <c r="H25" s="171"/>
      <c r="I25" s="472"/>
      <c r="J25" s="472"/>
      <c r="K25" s="171"/>
      <c r="L25" s="171"/>
      <c r="M25" s="171"/>
      <c r="N25" s="171"/>
      <c r="O25" s="171"/>
      <c r="P25" s="472"/>
      <c r="Q25" s="472"/>
      <c r="R25" s="171"/>
      <c r="S25" s="171"/>
      <c r="T25" s="171"/>
      <c r="U25" s="171"/>
      <c r="V25" s="171"/>
      <c r="W25" s="472"/>
      <c r="X25" s="472"/>
      <c r="Y25" s="171"/>
      <c r="Z25" s="171"/>
      <c r="AA25" s="265"/>
      <c r="AB25" s="265"/>
      <c r="AC25" s="171"/>
      <c r="AD25" s="472"/>
      <c r="AE25" s="472"/>
      <c r="AF25" s="171"/>
      <c r="AG25" s="591"/>
    </row>
    <row r="26" spans="1:33" x14ac:dyDescent="0.3">
      <c r="A26" s="40" t="s">
        <v>182</v>
      </c>
      <c r="B26" s="685"/>
      <c r="C26" s="472"/>
      <c r="D26" s="171"/>
      <c r="E26" s="171"/>
      <c r="F26" s="171"/>
      <c r="G26" s="171"/>
      <c r="H26" s="171"/>
      <c r="I26" s="472"/>
      <c r="J26" s="472"/>
      <c r="K26" s="171"/>
      <c r="L26" s="171"/>
      <c r="M26" s="171"/>
      <c r="N26" s="171"/>
      <c r="O26" s="171"/>
      <c r="P26" s="472"/>
      <c r="Q26" s="472"/>
      <c r="R26" s="171"/>
      <c r="S26" s="171"/>
      <c r="T26" s="171"/>
      <c r="U26" s="171"/>
      <c r="V26" s="171"/>
      <c r="W26" s="472"/>
      <c r="X26" s="472"/>
      <c r="Y26" s="171"/>
      <c r="Z26" s="171"/>
      <c r="AA26" s="265"/>
      <c r="AB26" s="265"/>
      <c r="AC26" s="171"/>
      <c r="AD26" s="472"/>
      <c r="AE26" s="472"/>
      <c r="AF26" s="171"/>
      <c r="AG26" s="591"/>
    </row>
    <row r="27" spans="1:33" x14ac:dyDescent="0.3">
      <c r="A27" s="40" t="s">
        <v>183</v>
      </c>
      <c r="B27" s="685"/>
      <c r="C27" s="472"/>
      <c r="D27" s="171"/>
      <c r="E27" s="171"/>
      <c r="F27" s="171"/>
      <c r="G27" s="171"/>
      <c r="H27" s="171"/>
      <c r="I27" s="472"/>
      <c r="J27" s="472"/>
      <c r="K27" s="171"/>
      <c r="L27" s="171"/>
      <c r="M27" s="171"/>
      <c r="N27" s="171"/>
      <c r="O27" s="171"/>
      <c r="P27" s="472"/>
      <c r="Q27" s="472"/>
      <c r="R27" s="171"/>
      <c r="S27" s="171"/>
      <c r="T27" s="171"/>
      <c r="U27" s="171"/>
      <c r="V27" s="171"/>
      <c r="W27" s="472"/>
      <c r="X27" s="472"/>
      <c r="Y27" s="171"/>
      <c r="Z27" s="171"/>
      <c r="AA27" s="265"/>
      <c r="AB27" s="265"/>
      <c r="AC27" s="171"/>
      <c r="AD27" s="472"/>
      <c r="AE27" s="472"/>
      <c r="AF27" s="171"/>
      <c r="AG27" s="591"/>
    </row>
    <row r="28" spans="1:33" ht="12" customHeight="1" thickBot="1" x14ac:dyDescent="0.35">
      <c r="A28" s="724"/>
      <c r="B28" s="670"/>
      <c r="C28" s="662"/>
      <c r="D28" s="662"/>
      <c r="E28" s="662"/>
      <c r="F28" s="662"/>
      <c r="G28" s="662"/>
      <c r="H28" s="662"/>
      <c r="I28" s="662"/>
      <c r="J28" s="66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727"/>
    </row>
    <row r="29" spans="1:33" x14ac:dyDescent="0.3">
      <c r="A29" s="435" t="s">
        <v>70</v>
      </c>
      <c r="B29" s="671"/>
      <c r="C29" s="471"/>
      <c r="D29" s="169"/>
      <c r="E29" s="169"/>
      <c r="F29" s="169"/>
      <c r="G29" s="169"/>
      <c r="H29" s="169"/>
      <c r="I29" s="471"/>
      <c r="J29" s="471"/>
      <c r="K29" s="169"/>
      <c r="L29" s="169"/>
      <c r="M29" s="169"/>
      <c r="N29" s="169"/>
      <c r="O29" s="169"/>
      <c r="P29" s="471"/>
      <c r="Q29" s="471"/>
      <c r="R29" s="169"/>
      <c r="S29" s="169"/>
      <c r="T29" s="169"/>
      <c r="U29" s="169"/>
      <c r="V29" s="169"/>
      <c r="W29" s="471"/>
      <c r="X29" s="471"/>
      <c r="Y29" s="169"/>
      <c r="Z29" s="169"/>
      <c r="AA29" s="264"/>
      <c r="AB29" s="264"/>
      <c r="AC29" s="169"/>
      <c r="AD29" s="471"/>
      <c r="AE29" s="471"/>
      <c r="AF29" s="169"/>
      <c r="AG29" s="590"/>
    </row>
    <row r="30" spans="1:33" ht="15" thickBot="1" x14ac:dyDescent="0.35">
      <c r="A30" s="38" t="s">
        <v>73</v>
      </c>
      <c r="B30" s="672"/>
      <c r="C30" s="397"/>
      <c r="D30" s="173"/>
      <c r="E30" s="173"/>
      <c r="F30" s="173"/>
      <c r="G30" s="173"/>
      <c r="H30" s="173"/>
      <c r="I30" s="397"/>
      <c r="J30" s="397"/>
      <c r="K30" s="173"/>
      <c r="L30" s="173"/>
      <c r="M30" s="173"/>
      <c r="N30" s="173"/>
      <c r="O30" s="173"/>
      <c r="P30" s="397"/>
      <c r="Q30" s="397"/>
      <c r="R30" s="173"/>
      <c r="S30" s="173"/>
      <c r="T30" s="173"/>
      <c r="U30" s="173"/>
      <c r="V30" s="173"/>
      <c r="W30" s="397"/>
      <c r="X30" s="397"/>
      <c r="Y30" s="173"/>
      <c r="Z30" s="173"/>
      <c r="AA30" s="266"/>
      <c r="AB30" s="266"/>
      <c r="AC30" s="173"/>
      <c r="AD30" s="397"/>
      <c r="AE30" s="397"/>
      <c r="AF30" s="173"/>
      <c r="AG30" s="592"/>
    </row>
    <row r="31" spans="1:33" ht="12" customHeight="1" thickBot="1" x14ac:dyDescent="0.35">
      <c r="A31" s="575"/>
      <c r="B31" s="673"/>
      <c r="C31" s="572"/>
      <c r="D31" s="572"/>
      <c r="E31" s="572"/>
      <c r="F31" s="572"/>
      <c r="G31" s="572"/>
      <c r="H31" s="572"/>
      <c r="I31" s="572"/>
      <c r="J31" s="572"/>
      <c r="K31" s="572"/>
      <c r="L31" s="572"/>
      <c r="M31" s="572"/>
      <c r="N31" s="57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572"/>
      <c r="AB31" s="572"/>
      <c r="AC31" s="572"/>
      <c r="AD31" s="572"/>
      <c r="AE31" s="572"/>
      <c r="AF31" s="572"/>
      <c r="AG31" s="577"/>
    </row>
    <row r="32" spans="1:33" ht="16.5" customHeight="1" thickBot="1" x14ac:dyDescent="0.35">
      <c r="A32" s="600" t="s">
        <v>71</v>
      </c>
      <c r="B32" s="674"/>
      <c r="C32" s="629"/>
      <c r="D32" s="602"/>
      <c r="E32" s="602"/>
      <c r="F32" s="602"/>
      <c r="G32" s="602"/>
      <c r="H32" s="602"/>
      <c r="I32" s="629"/>
      <c r="J32" s="629"/>
      <c r="K32" s="602"/>
      <c r="L32" s="602"/>
      <c r="M32" s="602"/>
      <c r="N32" s="602"/>
      <c r="O32" s="602"/>
      <c r="P32" s="629"/>
      <c r="Q32" s="629"/>
      <c r="R32" s="602"/>
      <c r="S32" s="602"/>
      <c r="T32" s="602"/>
      <c r="U32" s="602"/>
      <c r="V32" s="602"/>
      <c r="W32" s="629"/>
      <c r="X32" s="629"/>
      <c r="Y32" s="602"/>
      <c r="Z32" s="602"/>
      <c r="AA32" s="732"/>
      <c r="AB32" s="732"/>
      <c r="AC32" s="602"/>
      <c r="AD32" s="629"/>
      <c r="AE32" s="629"/>
      <c r="AF32" s="602"/>
      <c r="AG32" s="728"/>
    </row>
    <row r="33" spans="1:33" ht="12" customHeight="1" thickBot="1" x14ac:dyDescent="0.35">
      <c r="A33" s="578"/>
      <c r="B33" s="675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2"/>
      <c r="AF33" s="572"/>
      <c r="AG33" s="577"/>
    </row>
    <row r="34" spans="1:33" x14ac:dyDescent="0.3">
      <c r="A34" s="39" t="s">
        <v>14</v>
      </c>
      <c r="B34" s="676"/>
      <c r="C34" s="471"/>
      <c r="D34" s="169"/>
      <c r="E34" s="169"/>
      <c r="F34" s="169"/>
      <c r="G34" s="169"/>
      <c r="H34" s="169"/>
      <c r="I34" s="471"/>
      <c r="J34" s="471"/>
      <c r="K34" s="169"/>
      <c r="L34" s="169"/>
      <c r="M34" s="169"/>
      <c r="N34" s="169"/>
      <c r="O34" s="169"/>
      <c r="P34" s="471"/>
      <c r="Q34" s="471"/>
      <c r="R34" s="169"/>
      <c r="S34" s="169"/>
      <c r="T34" s="169"/>
      <c r="U34" s="169"/>
      <c r="V34" s="169"/>
      <c r="W34" s="471"/>
      <c r="X34" s="471"/>
      <c r="Y34" s="169"/>
      <c r="Z34" s="169"/>
      <c r="AA34" s="264"/>
      <c r="AB34" s="264"/>
      <c r="AC34" s="169"/>
      <c r="AD34" s="471"/>
      <c r="AE34" s="471"/>
      <c r="AF34" s="169"/>
      <c r="AG34" s="590"/>
    </row>
    <row r="35" spans="1:33" x14ac:dyDescent="0.3">
      <c r="A35" s="40" t="s">
        <v>15</v>
      </c>
      <c r="B35" s="677"/>
      <c r="C35" s="472"/>
      <c r="D35" s="171"/>
      <c r="E35" s="171"/>
      <c r="F35" s="171"/>
      <c r="G35" s="171"/>
      <c r="H35" s="171"/>
      <c r="I35" s="472"/>
      <c r="J35" s="472"/>
      <c r="K35" s="171"/>
      <c r="L35" s="171"/>
      <c r="M35" s="171"/>
      <c r="N35" s="171"/>
      <c r="O35" s="171"/>
      <c r="P35" s="472"/>
      <c r="Q35" s="472"/>
      <c r="R35" s="171"/>
      <c r="S35" s="171"/>
      <c r="T35" s="171"/>
      <c r="U35" s="171"/>
      <c r="V35" s="171"/>
      <c r="W35" s="472"/>
      <c r="X35" s="472"/>
      <c r="Y35" s="171"/>
      <c r="Z35" s="171"/>
      <c r="AA35" s="265"/>
      <c r="AB35" s="265"/>
      <c r="AC35" s="171"/>
      <c r="AD35" s="472"/>
      <c r="AE35" s="472"/>
      <c r="AF35" s="171"/>
      <c r="AG35" s="591"/>
    </row>
    <row r="36" spans="1:33" ht="15" thickBot="1" x14ac:dyDescent="0.35">
      <c r="A36" s="41" t="s">
        <v>16</v>
      </c>
      <c r="B36" s="678"/>
      <c r="C36" s="397"/>
      <c r="D36" s="173"/>
      <c r="E36" s="173"/>
      <c r="F36" s="173"/>
      <c r="G36" s="173"/>
      <c r="H36" s="173"/>
      <c r="I36" s="397"/>
      <c r="J36" s="397"/>
      <c r="K36" s="173"/>
      <c r="L36" s="173"/>
      <c r="M36" s="173"/>
      <c r="N36" s="173"/>
      <c r="O36" s="173"/>
      <c r="P36" s="397"/>
      <c r="Q36" s="397"/>
      <c r="R36" s="173"/>
      <c r="S36" s="173"/>
      <c r="T36" s="173"/>
      <c r="U36" s="173"/>
      <c r="V36" s="173"/>
      <c r="W36" s="397"/>
      <c r="X36" s="397"/>
      <c r="Y36" s="173"/>
      <c r="Z36" s="173"/>
      <c r="AA36" s="266"/>
      <c r="AB36" s="266"/>
      <c r="AC36" s="173"/>
      <c r="AD36" s="397"/>
      <c r="AE36" s="397"/>
      <c r="AF36" s="173"/>
      <c r="AG36" s="592"/>
    </row>
    <row r="37" spans="1:33" ht="12" customHeight="1" thickBot="1" x14ac:dyDescent="0.35">
      <c r="A37" s="121"/>
      <c r="B37" s="67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318"/>
    </row>
    <row r="38" spans="1:33" ht="31.8" thickBot="1" x14ac:dyDescent="0.35">
      <c r="A38" s="122" t="s">
        <v>42</v>
      </c>
      <c r="B38" s="680">
        <f>SUM(C38:AF38)</f>
        <v>0</v>
      </c>
      <c r="C38" s="123">
        <f t="shared" ref="C38:AG38" si="0">SUM(C3:C37)</f>
        <v>0</v>
      </c>
      <c r="D38" s="123">
        <f t="shared" si="0"/>
        <v>0</v>
      </c>
      <c r="E38" s="123">
        <f t="shared" si="0"/>
        <v>0</v>
      </c>
      <c r="F38" s="123">
        <f t="shared" si="0"/>
        <v>0</v>
      </c>
      <c r="G38" s="123">
        <f t="shared" si="0"/>
        <v>0</v>
      </c>
      <c r="H38" s="123">
        <f t="shared" si="0"/>
        <v>0</v>
      </c>
      <c r="I38" s="123">
        <f t="shared" si="0"/>
        <v>0</v>
      </c>
      <c r="J38" s="123">
        <f t="shared" si="0"/>
        <v>0</v>
      </c>
      <c r="K38" s="123">
        <f t="shared" si="0"/>
        <v>0</v>
      </c>
      <c r="L38" s="123">
        <f t="shared" si="0"/>
        <v>0</v>
      </c>
      <c r="M38" s="123">
        <f t="shared" si="0"/>
        <v>0</v>
      </c>
      <c r="N38" s="123">
        <f t="shared" si="0"/>
        <v>0</v>
      </c>
      <c r="O38" s="123">
        <f t="shared" si="0"/>
        <v>0</v>
      </c>
      <c r="P38" s="123">
        <f t="shared" si="0"/>
        <v>0</v>
      </c>
      <c r="Q38" s="123">
        <f t="shared" si="0"/>
        <v>0</v>
      </c>
      <c r="R38" s="123">
        <f t="shared" si="0"/>
        <v>0</v>
      </c>
      <c r="S38" s="123">
        <f t="shared" si="0"/>
        <v>0</v>
      </c>
      <c r="T38" s="123">
        <f t="shared" si="0"/>
        <v>0</v>
      </c>
      <c r="U38" s="123">
        <f t="shared" si="0"/>
        <v>0</v>
      </c>
      <c r="V38" s="123">
        <f t="shared" si="0"/>
        <v>0</v>
      </c>
      <c r="W38" s="123">
        <f t="shared" si="0"/>
        <v>0</v>
      </c>
      <c r="X38" s="123">
        <f t="shared" si="0"/>
        <v>0</v>
      </c>
      <c r="Y38" s="123">
        <f t="shared" si="0"/>
        <v>0</v>
      </c>
      <c r="Z38" s="123">
        <f t="shared" si="0"/>
        <v>0</v>
      </c>
      <c r="AA38" s="123">
        <f t="shared" si="0"/>
        <v>0</v>
      </c>
      <c r="AB38" s="123">
        <f t="shared" si="0"/>
        <v>0</v>
      </c>
      <c r="AC38" s="123">
        <f t="shared" si="0"/>
        <v>0</v>
      </c>
      <c r="AD38" s="123">
        <f t="shared" si="0"/>
        <v>0</v>
      </c>
      <c r="AE38" s="123">
        <f t="shared" si="0"/>
        <v>0</v>
      </c>
      <c r="AF38" s="123">
        <f t="shared" si="0"/>
        <v>0</v>
      </c>
      <c r="AG38" s="323">
        <f t="shared" si="0"/>
        <v>0</v>
      </c>
    </row>
    <row r="39" spans="1:33" x14ac:dyDescent="0.3">
      <c r="A39" s="435" t="s">
        <v>120</v>
      </c>
      <c r="B39" s="681"/>
      <c r="C39" s="471"/>
      <c r="D39" s="169"/>
      <c r="E39" s="169"/>
      <c r="F39" s="169"/>
      <c r="G39" s="169"/>
      <c r="H39" s="169"/>
      <c r="I39" s="471"/>
      <c r="J39" s="471"/>
      <c r="K39" s="169"/>
      <c r="L39" s="169"/>
      <c r="M39" s="169"/>
      <c r="N39" s="169"/>
      <c r="O39" s="169"/>
      <c r="P39" s="471"/>
      <c r="Q39" s="471"/>
      <c r="R39" s="169"/>
      <c r="S39" s="169"/>
      <c r="T39" s="169"/>
      <c r="U39" s="169"/>
      <c r="V39" s="169"/>
      <c r="W39" s="471"/>
      <c r="X39" s="471"/>
      <c r="Y39" s="169"/>
      <c r="Z39" s="169"/>
      <c r="AA39" s="264"/>
      <c r="AB39" s="264"/>
      <c r="AC39" s="169"/>
      <c r="AD39" s="471"/>
      <c r="AE39" s="471"/>
      <c r="AF39" s="169"/>
      <c r="AG39" s="590"/>
    </row>
    <row r="40" spans="1:33" x14ac:dyDescent="0.3">
      <c r="A40" s="37" t="s">
        <v>7</v>
      </c>
      <c r="B40" s="682"/>
      <c r="C40" s="472"/>
      <c r="D40" s="171"/>
      <c r="E40" s="171"/>
      <c r="F40" s="171"/>
      <c r="G40" s="171"/>
      <c r="H40" s="171"/>
      <c r="I40" s="472"/>
      <c r="J40" s="472"/>
      <c r="K40" s="171"/>
      <c r="L40" s="171"/>
      <c r="M40" s="171"/>
      <c r="N40" s="171"/>
      <c r="O40" s="171"/>
      <c r="P40" s="472"/>
      <c r="Q40" s="472"/>
      <c r="R40" s="171"/>
      <c r="S40" s="171"/>
      <c r="T40" s="171"/>
      <c r="U40" s="171"/>
      <c r="V40" s="171"/>
      <c r="W40" s="472"/>
      <c r="X40" s="472"/>
      <c r="Y40" s="171"/>
      <c r="Z40" s="171"/>
      <c r="AA40" s="265"/>
      <c r="AB40" s="265"/>
      <c r="AC40" s="171"/>
      <c r="AD40" s="472"/>
      <c r="AE40" s="472"/>
      <c r="AF40" s="171"/>
      <c r="AG40" s="591"/>
    </row>
    <row r="41" spans="1:33" x14ac:dyDescent="0.3">
      <c r="A41" s="37" t="s">
        <v>140</v>
      </c>
      <c r="B41" s="682"/>
      <c r="C41" s="472"/>
      <c r="D41" s="171"/>
      <c r="E41" s="171"/>
      <c r="F41" s="171"/>
      <c r="G41" s="171"/>
      <c r="H41" s="171"/>
      <c r="I41" s="472"/>
      <c r="J41" s="472"/>
      <c r="K41" s="171"/>
      <c r="L41" s="171"/>
      <c r="M41" s="171"/>
      <c r="N41" s="171"/>
      <c r="O41" s="171"/>
      <c r="P41" s="472"/>
      <c r="Q41" s="472"/>
      <c r="R41" s="171"/>
      <c r="S41" s="171"/>
      <c r="T41" s="171"/>
      <c r="U41" s="171"/>
      <c r="V41" s="171"/>
      <c r="W41" s="472"/>
      <c r="X41" s="472"/>
      <c r="Y41" s="171"/>
      <c r="Z41" s="171"/>
      <c r="AA41" s="265"/>
      <c r="AB41" s="265"/>
      <c r="AC41" s="171"/>
      <c r="AD41" s="472"/>
      <c r="AE41" s="472"/>
      <c r="AF41" s="171"/>
      <c r="AG41" s="591"/>
    </row>
    <row r="42" spans="1:33" x14ac:dyDescent="0.3">
      <c r="A42" s="37" t="s">
        <v>6</v>
      </c>
      <c r="B42" s="682"/>
      <c r="C42" s="472"/>
      <c r="D42" s="171"/>
      <c r="E42" s="171"/>
      <c r="F42" s="171"/>
      <c r="G42" s="171"/>
      <c r="H42" s="171"/>
      <c r="I42" s="472"/>
      <c r="J42" s="472"/>
      <c r="K42" s="171"/>
      <c r="L42" s="171"/>
      <c r="M42" s="171"/>
      <c r="N42" s="171"/>
      <c r="O42" s="171"/>
      <c r="P42" s="472"/>
      <c r="Q42" s="472"/>
      <c r="R42" s="171"/>
      <c r="S42" s="171"/>
      <c r="T42" s="171"/>
      <c r="U42" s="171"/>
      <c r="V42" s="171"/>
      <c r="W42" s="472"/>
      <c r="X42" s="472"/>
      <c r="Y42" s="171"/>
      <c r="Z42" s="171"/>
      <c r="AA42" s="265"/>
      <c r="AB42" s="265"/>
      <c r="AC42" s="171"/>
      <c r="AD42" s="472"/>
      <c r="AE42" s="472"/>
      <c r="AF42" s="171"/>
      <c r="AG42" s="591"/>
    </row>
    <row r="43" spans="1:33" x14ac:dyDescent="0.3">
      <c r="A43" s="37" t="s">
        <v>121</v>
      </c>
      <c r="B43" s="682"/>
      <c r="C43" s="472"/>
      <c r="D43" s="171"/>
      <c r="E43" s="171"/>
      <c r="F43" s="171"/>
      <c r="G43" s="171"/>
      <c r="H43" s="171"/>
      <c r="I43" s="472"/>
      <c r="J43" s="472"/>
      <c r="K43" s="171"/>
      <c r="L43" s="171"/>
      <c r="M43" s="171"/>
      <c r="N43" s="171"/>
      <c r="O43" s="171"/>
      <c r="P43" s="472"/>
      <c r="Q43" s="472"/>
      <c r="R43" s="171"/>
      <c r="S43" s="171"/>
      <c r="T43" s="171"/>
      <c r="U43" s="171"/>
      <c r="V43" s="171"/>
      <c r="W43" s="472"/>
      <c r="X43" s="472"/>
      <c r="Y43" s="171"/>
      <c r="Z43" s="171"/>
      <c r="AA43" s="265"/>
      <c r="AB43" s="265"/>
      <c r="AC43" s="171"/>
      <c r="AD43" s="472"/>
      <c r="AE43" s="472"/>
      <c r="AF43" s="171"/>
      <c r="AG43" s="591"/>
    </row>
    <row r="44" spans="1:33" x14ac:dyDescent="0.3">
      <c r="A44" s="37" t="s">
        <v>8</v>
      </c>
      <c r="B44" s="682"/>
      <c r="C44" s="472"/>
      <c r="D44" s="171"/>
      <c r="E44" s="171"/>
      <c r="F44" s="171"/>
      <c r="G44" s="171"/>
      <c r="H44" s="171"/>
      <c r="I44" s="472"/>
      <c r="J44" s="472"/>
      <c r="K44" s="171"/>
      <c r="L44" s="171"/>
      <c r="M44" s="171"/>
      <c r="N44" s="171"/>
      <c r="O44" s="171"/>
      <c r="P44" s="472"/>
      <c r="Q44" s="472"/>
      <c r="R44" s="171"/>
      <c r="S44" s="171"/>
      <c r="T44" s="171"/>
      <c r="U44" s="171"/>
      <c r="V44" s="171"/>
      <c r="W44" s="472"/>
      <c r="X44" s="472"/>
      <c r="Y44" s="171"/>
      <c r="Z44" s="171"/>
      <c r="AA44" s="265"/>
      <c r="AB44" s="265"/>
      <c r="AC44" s="171"/>
      <c r="AD44" s="472"/>
      <c r="AE44" s="472"/>
      <c r="AF44" s="171"/>
      <c r="AG44" s="591"/>
    </row>
    <row r="45" spans="1:33" x14ac:dyDescent="0.3">
      <c r="A45" s="37" t="s">
        <v>18</v>
      </c>
      <c r="B45" s="682"/>
      <c r="C45" s="472"/>
      <c r="D45" s="171"/>
      <c r="E45" s="171"/>
      <c r="F45" s="171"/>
      <c r="G45" s="171"/>
      <c r="H45" s="171"/>
      <c r="I45" s="472"/>
      <c r="J45" s="472"/>
      <c r="K45" s="171"/>
      <c r="L45" s="171"/>
      <c r="M45" s="171"/>
      <c r="N45" s="171"/>
      <c r="O45" s="171"/>
      <c r="P45" s="472"/>
      <c r="Q45" s="472"/>
      <c r="R45" s="171"/>
      <c r="S45" s="171"/>
      <c r="T45" s="171"/>
      <c r="U45" s="171"/>
      <c r="V45" s="171"/>
      <c r="W45" s="472"/>
      <c r="X45" s="472"/>
      <c r="Y45" s="171"/>
      <c r="Z45" s="171"/>
      <c r="AA45" s="265"/>
      <c r="AB45" s="265"/>
      <c r="AC45" s="171"/>
      <c r="AD45" s="472"/>
      <c r="AE45" s="472"/>
      <c r="AF45" s="171"/>
      <c r="AG45" s="591"/>
    </row>
    <row r="46" spans="1:33" x14ac:dyDescent="0.3">
      <c r="A46" s="37" t="s">
        <v>138</v>
      </c>
      <c r="B46" s="682"/>
      <c r="C46" s="472"/>
      <c r="D46" s="171"/>
      <c r="E46" s="171"/>
      <c r="F46" s="171"/>
      <c r="G46" s="171"/>
      <c r="H46" s="171"/>
      <c r="I46" s="472"/>
      <c r="J46" s="472"/>
      <c r="K46" s="171"/>
      <c r="L46" s="171"/>
      <c r="M46" s="171"/>
      <c r="N46" s="171"/>
      <c r="O46" s="171"/>
      <c r="P46" s="472"/>
      <c r="Q46" s="472"/>
      <c r="R46" s="171"/>
      <c r="S46" s="171"/>
      <c r="T46" s="171"/>
      <c r="U46" s="171"/>
      <c r="V46" s="171"/>
      <c r="W46" s="472"/>
      <c r="X46" s="472"/>
      <c r="Y46" s="171"/>
      <c r="Z46" s="171"/>
      <c r="AA46" s="265"/>
      <c r="AB46" s="265"/>
      <c r="AC46" s="171"/>
      <c r="AD46" s="472"/>
      <c r="AE46" s="472"/>
      <c r="AF46" s="171"/>
      <c r="AG46" s="591"/>
    </row>
    <row r="47" spans="1:33" x14ac:dyDescent="0.3">
      <c r="A47" s="37" t="s">
        <v>185</v>
      </c>
      <c r="B47" s="682"/>
      <c r="C47" s="472"/>
      <c r="D47" s="171"/>
      <c r="E47" s="171"/>
      <c r="F47" s="171"/>
      <c r="G47" s="171"/>
      <c r="H47" s="171"/>
      <c r="I47" s="472"/>
      <c r="J47" s="472"/>
      <c r="K47" s="171"/>
      <c r="L47" s="171"/>
      <c r="M47" s="171"/>
      <c r="N47" s="171"/>
      <c r="O47" s="171"/>
      <c r="P47" s="472"/>
      <c r="Q47" s="472"/>
      <c r="R47" s="171"/>
      <c r="S47" s="171"/>
      <c r="T47" s="171"/>
      <c r="U47" s="171"/>
      <c r="V47" s="171"/>
      <c r="W47" s="472"/>
      <c r="X47" s="472"/>
      <c r="Y47" s="171"/>
      <c r="Z47" s="171"/>
      <c r="AA47" s="265"/>
      <c r="AB47" s="265"/>
      <c r="AC47" s="171"/>
      <c r="AD47" s="472"/>
      <c r="AE47" s="472"/>
      <c r="AF47" s="171"/>
      <c r="AG47" s="591"/>
    </row>
    <row r="48" spans="1:33" ht="15" thickBot="1" x14ac:dyDescent="0.35">
      <c r="A48" s="37" t="s">
        <v>110</v>
      </c>
      <c r="B48" s="682"/>
      <c r="C48" s="472"/>
      <c r="D48" s="171"/>
      <c r="E48" s="171"/>
      <c r="F48" s="171"/>
      <c r="G48" s="171"/>
      <c r="H48" s="171"/>
      <c r="I48" s="472"/>
      <c r="J48" s="472"/>
      <c r="K48" s="171"/>
      <c r="L48" s="171"/>
      <c r="M48" s="171"/>
      <c r="N48" s="171"/>
      <c r="O48" s="171"/>
      <c r="P48" s="472"/>
      <c r="Q48" s="472"/>
      <c r="R48" s="171"/>
      <c r="S48" s="171"/>
      <c r="T48" s="171"/>
      <c r="U48" s="171"/>
      <c r="V48" s="171"/>
      <c r="W48" s="472"/>
      <c r="X48" s="472"/>
      <c r="Y48" s="171"/>
      <c r="Z48" s="171"/>
      <c r="AA48" s="265"/>
      <c r="AB48" s="265"/>
      <c r="AC48" s="171"/>
      <c r="AD48" s="472"/>
      <c r="AE48" s="472"/>
      <c r="AF48" s="171"/>
      <c r="AG48" s="591"/>
    </row>
    <row r="49" spans="1:33" ht="15" thickBot="1" x14ac:dyDescent="0.35">
      <c r="A49" s="36"/>
      <c r="B49" s="683"/>
      <c r="C49" s="12">
        <f t="shared" ref="C49:AG49" si="1">SUM(C39:C48)</f>
        <v>0</v>
      </c>
      <c r="D49" s="12">
        <f t="shared" si="1"/>
        <v>0</v>
      </c>
      <c r="E49" s="12">
        <f t="shared" si="1"/>
        <v>0</v>
      </c>
      <c r="F49" s="12">
        <f t="shared" si="1"/>
        <v>0</v>
      </c>
      <c r="G49" s="12">
        <f t="shared" si="1"/>
        <v>0</v>
      </c>
      <c r="H49" s="12">
        <f t="shared" si="1"/>
        <v>0</v>
      </c>
      <c r="I49" s="12">
        <f t="shared" si="1"/>
        <v>0</v>
      </c>
      <c r="J49" s="12">
        <f t="shared" si="1"/>
        <v>0</v>
      </c>
      <c r="K49" s="12">
        <f t="shared" si="1"/>
        <v>0</v>
      </c>
      <c r="L49" s="12">
        <f t="shared" si="1"/>
        <v>0</v>
      </c>
      <c r="M49" s="12">
        <f t="shared" si="1"/>
        <v>0</v>
      </c>
      <c r="N49" s="12">
        <f t="shared" si="1"/>
        <v>0</v>
      </c>
      <c r="O49" s="12">
        <f t="shared" si="1"/>
        <v>0</v>
      </c>
      <c r="P49" s="12">
        <f t="shared" si="1"/>
        <v>0</v>
      </c>
      <c r="Q49" s="12">
        <f t="shared" si="1"/>
        <v>0</v>
      </c>
      <c r="R49" s="12">
        <f t="shared" si="1"/>
        <v>0</v>
      </c>
      <c r="S49" s="12">
        <f t="shared" si="1"/>
        <v>0</v>
      </c>
      <c r="T49" s="12">
        <f t="shared" si="1"/>
        <v>0</v>
      </c>
      <c r="U49" s="12">
        <f t="shared" si="1"/>
        <v>0</v>
      </c>
      <c r="V49" s="12">
        <f t="shared" si="1"/>
        <v>0</v>
      </c>
      <c r="W49" s="12">
        <f t="shared" si="1"/>
        <v>0</v>
      </c>
      <c r="X49" s="12">
        <f t="shared" si="1"/>
        <v>0</v>
      </c>
      <c r="Y49" s="12">
        <f t="shared" si="1"/>
        <v>0</v>
      </c>
      <c r="Z49" s="12">
        <f t="shared" si="1"/>
        <v>0</v>
      </c>
      <c r="AA49" s="12">
        <f t="shared" si="1"/>
        <v>0</v>
      </c>
      <c r="AB49" s="12">
        <f t="shared" si="1"/>
        <v>0</v>
      </c>
      <c r="AC49" s="12">
        <f t="shared" si="1"/>
        <v>0</v>
      </c>
      <c r="AD49" s="12">
        <f t="shared" si="1"/>
        <v>0</v>
      </c>
      <c r="AE49" s="12">
        <f t="shared" si="1"/>
        <v>0</v>
      </c>
      <c r="AF49" s="12">
        <f t="shared" si="1"/>
        <v>0</v>
      </c>
      <c r="AG49" s="324">
        <f t="shared" si="1"/>
        <v>0</v>
      </c>
    </row>
    <row r="50" spans="1:33" x14ac:dyDescent="0.3">
      <c r="A50" s="39" t="s">
        <v>109</v>
      </c>
      <c r="B50" s="684"/>
      <c r="C50" s="471"/>
      <c r="D50" s="169"/>
      <c r="E50" s="169"/>
      <c r="F50" s="169"/>
      <c r="G50" s="169"/>
      <c r="H50" s="169"/>
      <c r="I50" s="471"/>
      <c r="J50" s="471"/>
      <c r="K50" s="169"/>
      <c r="L50" s="169"/>
      <c r="M50" s="169"/>
      <c r="N50" s="169"/>
      <c r="O50" s="169"/>
      <c r="P50" s="471"/>
      <c r="Q50" s="471"/>
      <c r="R50" s="169"/>
      <c r="S50" s="169"/>
      <c r="T50" s="169"/>
      <c r="U50" s="169"/>
      <c r="V50" s="169"/>
      <c r="W50" s="471"/>
      <c r="X50" s="471"/>
      <c r="Y50" s="169"/>
      <c r="Z50" s="169"/>
      <c r="AA50" s="264"/>
      <c r="AB50" s="264"/>
      <c r="AC50" s="169"/>
      <c r="AD50" s="471"/>
      <c r="AE50" s="471"/>
      <c r="AF50" s="169"/>
      <c r="AG50" s="590"/>
    </row>
    <row r="51" spans="1:33" x14ac:dyDescent="0.3">
      <c r="A51" s="40" t="s">
        <v>23</v>
      </c>
      <c r="B51" s="685"/>
      <c r="C51" s="472"/>
      <c r="D51" s="171"/>
      <c r="E51" s="171"/>
      <c r="F51" s="171"/>
      <c r="G51" s="171"/>
      <c r="H51" s="171"/>
      <c r="I51" s="472"/>
      <c r="J51" s="472"/>
      <c r="K51" s="171"/>
      <c r="L51" s="171"/>
      <c r="M51" s="171"/>
      <c r="N51" s="171"/>
      <c r="O51" s="171"/>
      <c r="P51" s="472"/>
      <c r="Q51" s="472"/>
      <c r="R51" s="171"/>
      <c r="S51" s="171"/>
      <c r="T51" s="171"/>
      <c r="U51" s="171"/>
      <c r="V51" s="171"/>
      <c r="W51" s="472"/>
      <c r="X51" s="472"/>
      <c r="Y51" s="171"/>
      <c r="Z51" s="171"/>
      <c r="AA51" s="265"/>
      <c r="AB51" s="265"/>
      <c r="AC51" s="171"/>
      <c r="AD51" s="472"/>
      <c r="AE51" s="472"/>
      <c r="AF51" s="171"/>
      <c r="AG51" s="591"/>
    </row>
    <row r="52" spans="1:33" x14ac:dyDescent="0.3">
      <c r="A52" s="40" t="s">
        <v>21</v>
      </c>
      <c r="B52" s="685"/>
      <c r="C52" s="472"/>
      <c r="D52" s="171"/>
      <c r="E52" s="171"/>
      <c r="F52" s="171"/>
      <c r="G52" s="171"/>
      <c r="H52" s="171"/>
      <c r="I52" s="472"/>
      <c r="J52" s="472"/>
      <c r="K52" s="171"/>
      <c r="L52" s="171"/>
      <c r="M52" s="171"/>
      <c r="N52" s="171"/>
      <c r="O52" s="171"/>
      <c r="P52" s="472"/>
      <c r="Q52" s="472"/>
      <c r="R52" s="171"/>
      <c r="S52" s="171"/>
      <c r="T52" s="171"/>
      <c r="U52" s="171"/>
      <c r="V52" s="171"/>
      <c r="W52" s="472"/>
      <c r="X52" s="472"/>
      <c r="Y52" s="171"/>
      <c r="Z52" s="171"/>
      <c r="AA52" s="265"/>
      <c r="AB52" s="265"/>
      <c r="AC52" s="171"/>
      <c r="AD52" s="472"/>
      <c r="AE52" s="472"/>
      <c r="AF52" s="171"/>
      <c r="AG52" s="591"/>
    </row>
    <row r="53" spans="1:33" x14ac:dyDescent="0.3">
      <c r="A53" s="40" t="s">
        <v>19</v>
      </c>
      <c r="B53" s="685"/>
      <c r="C53" s="472"/>
      <c r="D53" s="171"/>
      <c r="E53" s="171"/>
      <c r="F53" s="171"/>
      <c r="G53" s="171"/>
      <c r="H53" s="171"/>
      <c r="I53" s="472"/>
      <c r="J53" s="472"/>
      <c r="K53" s="171"/>
      <c r="L53" s="171"/>
      <c r="M53" s="171"/>
      <c r="N53" s="171"/>
      <c r="O53" s="171"/>
      <c r="P53" s="472"/>
      <c r="Q53" s="472"/>
      <c r="R53" s="171"/>
      <c r="S53" s="171"/>
      <c r="T53" s="171"/>
      <c r="U53" s="171"/>
      <c r="V53" s="171"/>
      <c r="W53" s="472"/>
      <c r="X53" s="472"/>
      <c r="Y53" s="171"/>
      <c r="Z53" s="171"/>
      <c r="AA53" s="265"/>
      <c r="AB53" s="265"/>
      <c r="AC53" s="171"/>
      <c r="AD53" s="472"/>
      <c r="AE53" s="472"/>
      <c r="AF53" s="171"/>
      <c r="AG53" s="591"/>
    </row>
    <row r="54" spans="1:33" x14ac:dyDescent="0.3">
      <c r="A54" s="40" t="s">
        <v>119</v>
      </c>
      <c r="B54" s="685"/>
      <c r="C54" s="472"/>
      <c r="D54" s="171"/>
      <c r="E54" s="171"/>
      <c r="F54" s="171"/>
      <c r="G54" s="171"/>
      <c r="H54" s="171"/>
      <c r="I54" s="472"/>
      <c r="J54" s="472"/>
      <c r="K54" s="171"/>
      <c r="L54" s="171"/>
      <c r="M54" s="171"/>
      <c r="N54" s="171"/>
      <c r="O54" s="171"/>
      <c r="P54" s="472"/>
      <c r="Q54" s="472"/>
      <c r="R54" s="171"/>
      <c r="S54" s="171"/>
      <c r="T54" s="171"/>
      <c r="U54" s="171"/>
      <c r="V54" s="171"/>
      <c r="W54" s="472"/>
      <c r="X54" s="472"/>
      <c r="Y54" s="171"/>
      <c r="Z54" s="171"/>
      <c r="AA54" s="265"/>
      <c r="AB54" s="265"/>
      <c r="AC54" s="171"/>
      <c r="AD54" s="472"/>
      <c r="AE54" s="472"/>
      <c r="AF54" s="171"/>
      <c r="AG54" s="591"/>
    </row>
    <row r="55" spans="1:33" x14ac:dyDescent="0.3">
      <c r="A55" s="40" t="s">
        <v>22</v>
      </c>
      <c r="B55" s="685"/>
      <c r="C55" s="472"/>
      <c r="D55" s="171"/>
      <c r="E55" s="171"/>
      <c r="F55" s="171"/>
      <c r="G55" s="171"/>
      <c r="H55" s="171"/>
      <c r="I55" s="472"/>
      <c r="J55" s="472"/>
      <c r="K55" s="171"/>
      <c r="L55" s="171"/>
      <c r="M55" s="171"/>
      <c r="N55" s="171"/>
      <c r="O55" s="171"/>
      <c r="P55" s="472"/>
      <c r="Q55" s="472"/>
      <c r="R55" s="171"/>
      <c r="S55" s="171"/>
      <c r="T55" s="171"/>
      <c r="U55" s="171"/>
      <c r="V55" s="171"/>
      <c r="W55" s="472"/>
      <c r="X55" s="472"/>
      <c r="Y55" s="171"/>
      <c r="Z55" s="171"/>
      <c r="AA55" s="265"/>
      <c r="AB55" s="265"/>
      <c r="AC55" s="171"/>
      <c r="AD55" s="472"/>
      <c r="AE55" s="472"/>
      <c r="AF55" s="171"/>
      <c r="AG55" s="591"/>
    </row>
    <row r="56" spans="1:33" x14ac:dyDescent="0.3">
      <c r="A56" s="40" t="s">
        <v>20</v>
      </c>
      <c r="B56" s="685"/>
      <c r="C56" s="472"/>
      <c r="D56" s="171"/>
      <c r="E56" s="171"/>
      <c r="F56" s="171"/>
      <c r="G56" s="171"/>
      <c r="H56" s="171"/>
      <c r="I56" s="472"/>
      <c r="J56" s="472"/>
      <c r="K56" s="171"/>
      <c r="L56" s="171"/>
      <c r="M56" s="171"/>
      <c r="N56" s="171"/>
      <c r="O56" s="171"/>
      <c r="P56" s="472"/>
      <c r="Q56" s="472"/>
      <c r="R56" s="171"/>
      <c r="S56" s="171"/>
      <c r="T56" s="171"/>
      <c r="U56" s="171"/>
      <c r="V56" s="171"/>
      <c r="W56" s="472"/>
      <c r="X56" s="472"/>
      <c r="Y56" s="171"/>
      <c r="Z56" s="171"/>
      <c r="AA56" s="265"/>
      <c r="AB56" s="265"/>
      <c r="AC56" s="171"/>
      <c r="AD56" s="472"/>
      <c r="AE56" s="472"/>
      <c r="AF56" s="171"/>
      <c r="AG56" s="591"/>
    </row>
    <row r="57" spans="1:33" x14ac:dyDescent="0.3">
      <c r="A57" s="40" t="s">
        <v>43</v>
      </c>
      <c r="B57" s="685"/>
      <c r="C57" s="472"/>
      <c r="D57" s="171"/>
      <c r="E57" s="171"/>
      <c r="F57" s="171"/>
      <c r="G57" s="171"/>
      <c r="H57" s="171"/>
      <c r="I57" s="472"/>
      <c r="J57" s="472"/>
      <c r="K57" s="171"/>
      <c r="L57" s="171"/>
      <c r="M57" s="171"/>
      <c r="N57" s="171"/>
      <c r="O57" s="171"/>
      <c r="P57" s="472"/>
      <c r="Q57" s="472"/>
      <c r="R57" s="171"/>
      <c r="S57" s="171"/>
      <c r="T57" s="171"/>
      <c r="U57" s="171"/>
      <c r="V57" s="171"/>
      <c r="W57" s="472"/>
      <c r="X57" s="472"/>
      <c r="Y57" s="171"/>
      <c r="Z57" s="171"/>
      <c r="AA57" s="265"/>
      <c r="AB57" s="265"/>
      <c r="AC57" s="171"/>
      <c r="AD57" s="472"/>
      <c r="AE57" s="472"/>
      <c r="AF57" s="171"/>
      <c r="AG57" s="591"/>
    </row>
    <row r="58" spans="1:33" x14ac:dyDescent="0.3">
      <c r="A58" s="40" t="s">
        <v>178</v>
      </c>
      <c r="B58" s="686"/>
      <c r="C58" s="397"/>
      <c r="D58" s="173"/>
      <c r="E58" s="173"/>
      <c r="F58" s="173"/>
      <c r="G58" s="173"/>
      <c r="H58" s="173"/>
      <c r="I58" s="397"/>
      <c r="J58" s="397"/>
      <c r="K58" s="173"/>
      <c r="L58" s="173"/>
      <c r="M58" s="173"/>
      <c r="N58" s="173"/>
      <c r="O58" s="173"/>
      <c r="P58" s="397"/>
      <c r="Q58" s="397"/>
      <c r="R58" s="173"/>
      <c r="S58" s="173"/>
      <c r="T58" s="173"/>
      <c r="U58" s="173"/>
      <c r="V58" s="173"/>
      <c r="W58" s="397"/>
      <c r="X58" s="397"/>
      <c r="Y58" s="173"/>
      <c r="Z58" s="173"/>
      <c r="AA58" s="266"/>
      <c r="AB58" s="266"/>
      <c r="AC58" s="173"/>
      <c r="AD58" s="397"/>
      <c r="AE58" s="397"/>
      <c r="AF58" s="173"/>
      <c r="AG58" s="592"/>
    </row>
    <row r="59" spans="1:33" ht="15" thickBot="1" x14ac:dyDescent="0.35">
      <c r="A59" s="41" t="s">
        <v>141</v>
      </c>
      <c r="B59" s="686"/>
      <c r="C59" s="397"/>
      <c r="D59" s="173"/>
      <c r="E59" s="173"/>
      <c r="F59" s="173"/>
      <c r="G59" s="173"/>
      <c r="H59" s="173"/>
      <c r="I59" s="397"/>
      <c r="J59" s="397"/>
      <c r="K59" s="173"/>
      <c r="L59" s="173"/>
      <c r="M59" s="173"/>
      <c r="N59" s="173"/>
      <c r="O59" s="173"/>
      <c r="P59" s="397"/>
      <c r="Q59" s="397"/>
      <c r="R59" s="173"/>
      <c r="S59" s="173"/>
      <c r="T59" s="173"/>
      <c r="U59" s="173"/>
      <c r="V59" s="173"/>
      <c r="W59" s="397"/>
      <c r="X59" s="397"/>
      <c r="Y59" s="173"/>
      <c r="Z59" s="173"/>
      <c r="AA59" s="266"/>
      <c r="AB59" s="266"/>
      <c r="AC59" s="173"/>
      <c r="AD59" s="397"/>
      <c r="AE59" s="397"/>
      <c r="AF59" s="173"/>
      <c r="AG59" s="592"/>
    </row>
    <row r="60" spans="1:33" ht="15" thickBot="1" x14ac:dyDescent="0.35">
      <c r="A60" s="36"/>
      <c r="B60" s="683"/>
      <c r="C60" s="12">
        <f>SUM(C50:C59)</f>
        <v>0</v>
      </c>
      <c r="D60" s="12">
        <f t="shared" ref="D60:AG60" si="2">SUM(D50:D59)</f>
        <v>0</v>
      </c>
      <c r="E60" s="12">
        <f t="shared" si="2"/>
        <v>0</v>
      </c>
      <c r="F60" s="12">
        <f t="shared" si="2"/>
        <v>0</v>
      </c>
      <c r="G60" s="12">
        <f t="shared" si="2"/>
        <v>0</v>
      </c>
      <c r="H60" s="12">
        <f t="shared" si="2"/>
        <v>0</v>
      </c>
      <c r="I60" s="12">
        <f t="shared" si="2"/>
        <v>0</v>
      </c>
      <c r="J60" s="12">
        <f t="shared" si="2"/>
        <v>0</v>
      </c>
      <c r="K60" s="12">
        <f t="shared" si="2"/>
        <v>0</v>
      </c>
      <c r="L60" s="12">
        <f t="shared" si="2"/>
        <v>0</v>
      </c>
      <c r="M60" s="12">
        <f t="shared" si="2"/>
        <v>0</v>
      </c>
      <c r="N60" s="12">
        <f t="shared" si="2"/>
        <v>0</v>
      </c>
      <c r="O60" s="12">
        <f t="shared" si="2"/>
        <v>0</v>
      </c>
      <c r="P60" s="12">
        <f t="shared" si="2"/>
        <v>0</v>
      </c>
      <c r="Q60" s="12">
        <f t="shared" si="2"/>
        <v>0</v>
      </c>
      <c r="R60" s="12">
        <f t="shared" si="2"/>
        <v>0</v>
      </c>
      <c r="S60" s="12">
        <f t="shared" si="2"/>
        <v>0</v>
      </c>
      <c r="T60" s="12">
        <f t="shared" si="2"/>
        <v>0</v>
      </c>
      <c r="U60" s="12">
        <f t="shared" si="2"/>
        <v>0</v>
      </c>
      <c r="V60" s="12">
        <f t="shared" si="2"/>
        <v>0</v>
      </c>
      <c r="W60" s="12">
        <f t="shared" si="2"/>
        <v>0</v>
      </c>
      <c r="X60" s="12">
        <f t="shared" si="2"/>
        <v>0</v>
      </c>
      <c r="Y60" s="12">
        <f t="shared" si="2"/>
        <v>0</v>
      </c>
      <c r="Z60" s="12">
        <f t="shared" si="2"/>
        <v>0</v>
      </c>
      <c r="AA60" s="12">
        <f t="shared" si="2"/>
        <v>0</v>
      </c>
      <c r="AB60" s="12">
        <f t="shared" si="2"/>
        <v>0</v>
      </c>
      <c r="AC60" s="12">
        <f t="shared" si="2"/>
        <v>0</v>
      </c>
      <c r="AD60" s="12">
        <f t="shared" si="2"/>
        <v>0</v>
      </c>
      <c r="AE60" s="12">
        <f t="shared" si="2"/>
        <v>0</v>
      </c>
      <c r="AF60" s="12">
        <f t="shared" si="2"/>
        <v>0</v>
      </c>
      <c r="AG60" s="324">
        <f t="shared" si="2"/>
        <v>0</v>
      </c>
    </row>
    <row r="61" spans="1:33" x14ac:dyDescent="0.3">
      <c r="A61" s="67" t="s">
        <v>142</v>
      </c>
      <c r="B61" s="687"/>
      <c r="C61" s="630"/>
      <c r="D61" s="605"/>
      <c r="E61" s="605"/>
      <c r="F61" s="605"/>
      <c r="G61" s="605"/>
      <c r="H61" s="605"/>
      <c r="I61" s="630"/>
      <c r="J61" s="630"/>
      <c r="K61" s="605"/>
      <c r="L61" s="605"/>
      <c r="M61" s="605"/>
      <c r="N61" s="605"/>
      <c r="O61" s="605"/>
      <c r="P61" s="630"/>
      <c r="Q61" s="630"/>
      <c r="R61" s="605"/>
      <c r="S61" s="605"/>
      <c r="T61" s="605"/>
      <c r="U61" s="605"/>
      <c r="V61" s="605"/>
      <c r="W61" s="630"/>
      <c r="X61" s="630"/>
      <c r="Y61" s="605"/>
      <c r="Z61" s="605"/>
      <c r="AA61" s="733"/>
      <c r="AB61" s="733"/>
      <c r="AC61" s="605"/>
      <c r="AD61" s="630"/>
      <c r="AE61" s="630"/>
      <c r="AF61" s="605"/>
      <c r="AG61" s="729"/>
    </row>
    <row r="62" spans="1:33" x14ac:dyDescent="0.3">
      <c r="A62" s="67" t="s">
        <v>28</v>
      </c>
      <c r="B62" s="688"/>
      <c r="C62" s="399"/>
      <c r="D62" s="76"/>
      <c r="E62" s="76"/>
      <c r="F62" s="76"/>
      <c r="G62" s="76"/>
      <c r="H62" s="76"/>
      <c r="I62" s="399"/>
      <c r="J62" s="399"/>
      <c r="K62" s="76"/>
      <c r="L62" s="76"/>
      <c r="M62" s="76"/>
      <c r="N62" s="76"/>
      <c r="O62" s="76"/>
      <c r="P62" s="399"/>
      <c r="Q62" s="399"/>
      <c r="R62" s="76"/>
      <c r="S62" s="76"/>
      <c r="T62" s="76"/>
      <c r="U62" s="76"/>
      <c r="V62" s="76"/>
      <c r="W62" s="399"/>
      <c r="X62" s="399"/>
      <c r="Y62" s="76"/>
      <c r="Z62" s="76"/>
      <c r="AA62" s="279"/>
      <c r="AB62" s="279"/>
      <c r="AC62" s="76"/>
      <c r="AD62" s="399"/>
      <c r="AE62" s="399"/>
      <c r="AF62" s="76"/>
      <c r="AG62" s="730"/>
    </row>
    <row r="63" spans="1:33" x14ac:dyDescent="0.3">
      <c r="A63" s="69" t="s">
        <v>27</v>
      </c>
      <c r="B63" s="688"/>
      <c r="C63" s="399"/>
      <c r="D63" s="76"/>
      <c r="E63" s="76"/>
      <c r="F63" s="76"/>
      <c r="G63" s="76"/>
      <c r="H63" s="76"/>
      <c r="I63" s="399"/>
      <c r="J63" s="399"/>
      <c r="K63" s="76"/>
      <c r="L63" s="76"/>
      <c r="M63" s="76"/>
      <c r="N63" s="76"/>
      <c r="O63" s="76"/>
      <c r="P63" s="399"/>
      <c r="Q63" s="399"/>
      <c r="R63" s="76"/>
      <c r="S63" s="76"/>
      <c r="T63" s="76"/>
      <c r="U63" s="76"/>
      <c r="V63" s="76"/>
      <c r="W63" s="399"/>
      <c r="X63" s="399"/>
      <c r="Y63" s="76"/>
      <c r="Z63" s="76"/>
      <c r="AA63" s="279"/>
      <c r="AB63" s="279"/>
      <c r="AC63" s="76"/>
      <c r="AD63" s="399"/>
      <c r="AE63" s="399"/>
      <c r="AF63" s="76"/>
      <c r="AG63" s="730"/>
    </row>
    <row r="64" spans="1:33" x14ac:dyDescent="0.3">
      <c r="A64" s="70" t="s">
        <v>24</v>
      </c>
      <c r="B64" s="688"/>
      <c r="C64" s="399"/>
      <c r="D64" s="76"/>
      <c r="E64" s="76"/>
      <c r="F64" s="76"/>
      <c r="G64" s="76"/>
      <c r="H64" s="76"/>
      <c r="I64" s="399"/>
      <c r="J64" s="399"/>
      <c r="K64" s="76"/>
      <c r="L64" s="76"/>
      <c r="M64" s="76"/>
      <c r="N64" s="76"/>
      <c r="O64" s="76"/>
      <c r="P64" s="399"/>
      <c r="Q64" s="399"/>
      <c r="R64" s="76"/>
      <c r="S64" s="76"/>
      <c r="T64" s="76"/>
      <c r="U64" s="76"/>
      <c r="V64" s="76"/>
      <c r="W64" s="399"/>
      <c r="X64" s="399"/>
      <c r="Y64" s="76"/>
      <c r="Z64" s="76"/>
      <c r="AA64" s="279"/>
      <c r="AB64" s="279"/>
      <c r="AC64" s="76"/>
      <c r="AD64" s="399"/>
      <c r="AE64" s="399"/>
      <c r="AF64" s="76"/>
      <c r="AG64" s="730"/>
    </row>
    <row r="65" spans="1:33" x14ac:dyDescent="0.3">
      <c r="A65" s="70" t="s">
        <v>179</v>
      </c>
      <c r="B65" s="688"/>
      <c r="C65" s="399"/>
      <c r="D65" s="76"/>
      <c r="E65" s="76"/>
      <c r="F65" s="76"/>
      <c r="G65" s="76"/>
      <c r="H65" s="76"/>
      <c r="I65" s="399"/>
      <c r="J65" s="399"/>
      <c r="K65" s="76"/>
      <c r="L65" s="76"/>
      <c r="M65" s="76"/>
      <c r="N65" s="76"/>
      <c r="O65" s="76"/>
      <c r="P65" s="399"/>
      <c r="Q65" s="399"/>
      <c r="R65" s="76"/>
      <c r="S65" s="76"/>
      <c r="T65" s="76"/>
      <c r="U65" s="76"/>
      <c r="V65" s="76"/>
      <c r="W65" s="399"/>
      <c r="X65" s="399"/>
      <c r="Y65" s="76"/>
      <c r="Z65" s="76"/>
      <c r="AA65" s="279"/>
      <c r="AB65" s="279"/>
      <c r="AC65" s="76"/>
      <c r="AD65" s="399"/>
      <c r="AE65" s="399"/>
      <c r="AF65" s="76"/>
      <c r="AG65" s="730"/>
    </row>
    <row r="66" spans="1:33" x14ac:dyDescent="0.3">
      <c r="A66" s="70" t="s">
        <v>26</v>
      </c>
      <c r="B66" s="688"/>
      <c r="C66" s="399"/>
      <c r="D66" s="76"/>
      <c r="E66" s="76"/>
      <c r="F66" s="76"/>
      <c r="G66" s="76"/>
      <c r="H66" s="76"/>
      <c r="I66" s="399"/>
      <c r="J66" s="399"/>
      <c r="K66" s="76"/>
      <c r="L66" s="76"/>
      <c r="M66" s="76"/>
      <c r="N66" s="76"/>
      <c r="O66" s="76"/>
      <c r="P66" s="399"/>
      <c r="Q66" s="399"/>
      <c r="R66" s="76"/>
      <c r="S66" s="76"/>
      <c r="T66" s="76"/>
      <c r="U66" s="76"/>
      <c r="V66" s="76"/>
      <c r="W66" s="399"/>
      <c r="X66" s="399"/>
      <c r="Y66" s="76"/>
      <c r="Z66" s="76"/>
      <c r="AA66" s="279"/>
      <c r="AB66" s="279"/>
      <c r="AC66" s="76"/>
      <c r="AD66" s="399"/>
      <c r="AE66" s="399"/>
      <c r="AF66" s="76"/>
      <c r="AG66" s="730"/>
    </row>
    <row r="67" spans="1:33" x14ac:dyDescent="0.3">
      <c r="A67" s="70" t="s">
        <v>25</v>
      </c>
      <c r="B67" s="688"/>
      <c r="C67" s="399"/>
      <c r="D67" s="76"/>
      <c r="E67" s="76"/>
      <c r="F67" s="76"/>
      <c r="G67" s="76"/>
      <c r="H67" s="76"/>
      <c r="I67" s="399"/>
      <c r="J67" s="399"/>
      <c r="K67" s="76"/>
      <c r="L67" s="76"/>
      <c r="M67" s="76"/>
      <c r="N67" s="76"/>
      <c r="O67" s="76"/>
      <c r="P67" s="399"/>
      <c r="Q67" s="399"/>
      <c r="R67" s="76"/>
      <c r="S67" s="76"/>
      <c r="T67" s="76"/>
      <c r="U67" s="76"/>
      <c r="V67" s="76"/>
      <c r="W67" s="399"/>
      <c r="X67" s="399"/>
      <c r="Y67" s="76"/>
      <c r="Z67" s="76"/>
      <c r="AA67" s="279"/>
      <c r="AB67" s="279"/>
      <c r="AC67" s="76"/>
      <c r="AD67" s="399"/>
      <c r="AE67" s="399"/>
      <c r="AF67" s="76"/>
      <c r="AG67" s="730"/>
    </row>
    <row r="68" spans="1:33" x14ac:dyDescent="0.3">
      <c r="A68" s="70" t="s">
        <v>44</v>
      </c>
      <c r="B68" s="688"/>
      <c r="C68" s="399"/>
      <c r="D68" s="76"/>
      <c r="E68" s="76"/>
      <c r="F68" s="76"/>
      <c r="G68" s="76"/>
      <c r="H68" s="76"/>
      <c r="I68" s="399"/>
      <c r="J68" s="399"/>
      <c r="K68" s="76"/>
      <c r="L68" s="76"/>
      <c r="M68" s="76"/>
      <c r="N68" s="76"/>
      <c r="O68" s="76"/>
      <c r="P68" s="399"/>
      <c r="Q68" s="399"/>
      <c r="R68" s="76"/>
      <c r="S68" s="76"/>
      <c r="T68" s="76"/>
      <c r="U68" s="76"/>
      <c r="V68" s="76"/>
      <c r="W68" s="399"/>
      <c r="X68" s="399"/>
      <c r="Y68" s="76"/>
      <c r="Z68" s="76"/>
      <c r="AA68" s="279"/>
      <c r="AB68" s="279"/>
      <c r="AC68" s="76"/>
      <c r="AD68" s="399"/>
      <c r="AE68" s="399"/>
      <c r="AF68" s="76"/>
      <c r="AG68" s="730"/>
    </row>
    <row r="69" spans="1:33" x14ac:dyDescent="0.3">
      <c r="A69" s="70" t="s">
        <v>133</v>
      </c>
      <c r="B69" s="688"/>
      <c r="C69" s="399"/>
      <c r="D69" s="76"/>
      <c r="E69" s="76"/>
      <c r="F69" s="76"/>
      <c r="G69" s="76"/>
      <c r="H69" s="76"/>
      <c r="I69" s="399"/>
      <c r="J69" s="399"/>
      <c r="K69" s="76"/>
      <c r="L69" s="76"/>
      <c r="M69" s="76"/>
      <c r="N69" s="76"/>
      <c r="O69" s="76"/>
      <c r="P69" s="399"/>
      <c r="Q69" s="399"/>
      <c r="R69" s="76"/>
      <c r="S69" s="76"/>
      <c r="T69" s="76"/>
      <c r="U69" s="76"/>
      <c r="V69" s="76"/>
      <c r="W69" s="399"/>
      <c r="X69" s="399"/>
      <c r="Y69" s="76"/>
      <c r="Z69" s="76"/>
      <c r="AA69" s="279"/>
      <c r="AB69" s="279"/>
      <c r="AC69" s="76"/>
      <c r="AD69" s="399"/>
      <c r="AE69" s="399"/>
      <c r="AF69" s="76"/>
      <c r="AG69" s="730"/>
    </row>
    <row r="70" spans="1:33" ht="15" thickBot="1" x14ac:dyDescent="0.35">
      <c r="A70" s="70" t="s">
        <v>125</v>
      </c>
      <c r="B70" s="688"/>
      <c r="C70" s="399"/>
      <c r="D70" s="76"/>
      <c r="E70" s="76"/>
      <c r="F70" s="76"/>
      <c r="G70" s="76"/>
      <c r="H70" s="76"/>
      <c r="I70" s="399"/>
      <c r="J70" s="399"/>
      <c r="K70" s="76"/>
      <c r="L70" s="76"/>
      <c r="M70" s="76"/>
      <c r="N70" s="76"/>
      <c r="O70" s="76"/>
      <c r="P70" s="399"/>
      <c r="Q70" s="399"/>
      <c r="R70" s="76"/>
      <c r="S70" s="76"/>
      <c r="T70" s="76"/>
      <c r="U70" s="76"/>
      <c r="V70" s="76"/>
      <c r="W70" s="399"/>
      <c r="X70" s="399"/>
      <c r="Y70" s="76"/>
      <c r="Z70" s="76"/>
      <c r="AA70" s="279"/>
      <c r="AB70" s="279"/>
      <c r="AC70" s="76"/>
      <c r="AD70" s="399"/>
      <c r="AE70" s="399"/>
      <c r="AF70" s="76"/>
      <c r="AG70" s="730"/>
    </row>
    <row r="71" spans="1:33" ht="15" thickBot="1" x14ac:dyDescent="0.35">
      <c r="A71" s="36"/>
      <c r="B71" s="683"/>
      <c r="C71" s="12">
        <f t="shared" ref="C71:AG71" si="3">SUM(C61:C70)</f>
        <v>0</v>
      </c>
      <c r="D71" s="12">
        <f t="shared" si="3"/>
        <v>0</v>
      </c>
      <c r="E71" s="12">
        <f t="shared" si="3"/>
        <v>0</v>
      </c>
      <c r="F71" s="12">
        <f t="shared" si="3"/>
        <v>0</v>
      </c>
      <c r="G71" s="12">
        <f t="shared" si="3"/>
        <v>0</v>
      </c>
      <c r="H71" s="12">
        <f t="shared" si="3"/>
        <v>0</v>
      </c>
      <c r="I71" s="12">
        <f t="shared" si="3"/>
        <v>0</v>
      </c>
      <c r="J71" s="12">
        <f t="shared" si="3"/>
        <v>0</v>
      </c>
      <c r="K71" s="12">
        <f t="shared" si="3"/>
        <v>0</v>
      </c>
      <c r="L71" s="12">
        <f>SUM(L61:L70)</f>
        <v>0</v>
      </c>
      <c r="M71" s="12">
        <f t="shared" si="3"/>
        <v>0</v>
      </c>
      <c r="N71" s="12">
        <f t="shared" si="3"/>
        <v>0</v>
      </c>
      <c r="O71" s="12">
        <f t="shared" si="3"/>
        <v>0</v>
      </c>
      <c r="P71" s="12">
        <f t="shared" si="3"/>
        <v>0</v>
      </c>
      <c r="Q71" s="12">
        <f t="shared" si="3"/>
        <v>0</v>
      </c>
      <c r="R71" s="12">
        <f t="shared" si="3"/>
        <v>0</v>
      </c>
      <c r="S71" s="12">
        <f t="shared" si="3"/>
        <v>0</v>
      </c>
      <c r="T71" s="12">
        <f t="shared" si="3"/>
        <v>0</v>
      </c>
      <c r="U71" s="12">
        <f t="shared" si="3"/>
        <v>0</v>
      </c>
      <c r="V71" s="12">
        <f t="shared" si="3"/>
        <v>0</v>
      </c>
      <c r="W71" s="12">
        <f t="shared" si="3"/>
        <v>0</v>
      </c>
      <c r="X71" s="12">
        <f t="shared" si="3"/>
        <v>0</v>
      </c>
      <c r="Y71" s="12">
        <f t="shared" si="3"/>
        <v>0</v>
      </c>
      <c r="Z71" s="12">
        <f t="shared" si="3"/>
        <v>0</v>
      </c>
      <c r="AA71" s="12">
        <f t="shared" si="3"/>
        <v>0</v>
      </c>
      <c r="AB71" s="12">
        <f t="shared" si="3"/>
        <v>0</v>
      </c>
      <c r="AC71" s="12">
        <f t="shared" si="3"/>
        <v>0</v>
      </c>
      <c r="AD71" s="12">
        <f t="shared" si="3"/>
        <v>0</v>
      </c>
      <c r="AE71" s="12">
        <f t="shared" si="3"/>
        <v>0</v>
      </c>
      <c r="AF71" s="12">
        <f t="shared" si="3"/>
        <v>0</v>
      </c>
      <c r="AG71" s="324">
        <f t="shared" si="3"/>
        <v>0</v>
      </c>
    </row>
    <row r="72" spans="1:33" x14ac:dyDescent="0.3">
      <c r="A72" s="84" t="s">
        <v>144</v>
      </c>
      <c r="B72" s="689"/>
      <c r="C72" s="631"/>
      <c r="D72" s="610"/>
      <c r="E72" s="610"/>
      <c r="F72" s="610"/>
      <c r="G72" s="610"/>
      <c r="H72" s="610"/>
      <c r="I72" s="631"/>
      <c r="J72" s="631"/>
      <c r="K72" s="610"/>
      <c r="L72" s="610"/>
      <c r="M72" s="610"/>
      <c r="N72" s="610"/>
      <c r="O72" s="610"/>
      <c r="P72" s="631"/>
      <c r="Q72" s="631"/>
      <c r="R72" s="610"/>
      <c r="S72" s="610"/>
      <c r="T72" s="610"/>
      <c r="U72" s="610"/>
      <c r="V72" s="610"/>
      <c r="W72" s="631"/>
      <c r="X72" s="631"/>
      <c r="Y72" s="610"/>
      <c r="Z72" s="610"/>
      <c r="AA72" s="734"/>
      <c r="AB72" s="734"/>
      <c r="AC72" s="610"/>
      <c r="AD72" s="631"/>
      <c r="AE72" s="631"/>
      <c r="AF72" s="610"/>
      <c r="AG72" s="731"/>
    </row>
    <row r="73" spans="1:33" x14ac:dyDescent="0.3">
      <c r="A73" s="84" t="s">
        <v>35</v>
      </c>
      <c r="B73" s="690"/>
      <c r="C73" s="397"/>
      <c r="D73" s="173"/>
      <c r="E73" s="173"/>
      <c r="F73" s="173"/>
      <c r="G73" s="173"/>
      <c r="H73" s="173"/>
      <c r="I73" s="397"/>
      <c r="J73" s="397"/>
      <c r="K73" s="173"/>
      <c r="L73" s="173"/>
      <c r="M73" s="173"/>
      <c r="N73" s="173"/>
      <c r="O73" s="173"/>
      <c r="P73" s="397"/>
      <c r="Q73" s="397"/>
      <c r="R73" s="173"/>
      <c r="S73" s="173"/>
      <c r="T73" s="173"/>
      <c r="U73" s="173"/>
      <c r="V73" s="173"/>
      <c r="W73" s="397"/>
      <c r="X73" s="397"/>
      <c r="Y73" s="173"/>
      <c r="Z73" s="173"/>
      <c r="AA73" s="266"/>
      <c r="AB73" s="266"/>
      <c r="AC73" s="173"/>
      <c r="AD73" s="397"/>
      <c r="AE73" s="397"/>
      <c r="AF73" s="173"/>
      <c r="AG73" s="592"/>
    </row>
    <row r="74" spans="1:33" x14ac:dyDescent="0.3">
      <c r="A74" s="86" t="s">
        <v>33</v>
      </c>
      <c r="B74" s="690"/>
      <c r="C74" s="397"/>
      <c r="D74" s="173"/>
      <c r="E74" s="173"/>
      <c r="F74" s="173"/>
      <c r="G74" s="173"/>
      <c r="H74" s="173"/>
      <c r="I74" s="397"/>
      <c r="J74" s="397"/>
      <c r="K74" s="173"/>
      <c r="L74" s="173"/>
      <c r="M74" s="173"/>
      <c r="N74" s="173"/>
      <c r="O74" s="173"/>
      <c r="P74" s="397"/>
      <c r="Q74" s="397"/>
      <c r="R74" s="173"/>
      <c r="S74" s="173"/>
      <c r="T74" s="173"/>
      <c r="U74" s="173"/>
      <c r="V74" s="173"/>
      <c r="W74" s="397"/>
      <c r="X74" s="397"/>
      <c r="Y74" s="173"/>
      <c r="Z74" s="173"/>
      <c r="AA74" s="266"/>
      <c r="AB74" s="266"/>
      <c r="AC74" s="173"/>
      <c r="AD74" s="397"/>
      <c r="AE74" s="397"/>
      <c r="AF74" s="173"/>
      <c r="AG74" s="592"/>
    </row>
    <row r="75" spans="1:33" x14ac:dyDescent="0.3">
      <c r="A75" s="87" t="s">
        <v>31</v>
      </c>
      <c r="B75" s="690"/>
      <c r="C75" s="397"/>
      <c r="D75" s="173"/>
      <c r="E75" s="173"/>
      <c r="F75" s="173"/>
      <c r="G75" s="173"/>
      <c r="H75" s="173"/>
      <c r="I75" s="397"/>
      <c r="J75" s="397"/>
      <c r="K75" s="173"/>
      <c r="L75" s="173"/>
      <c r="M75" s="173"/>
      <c r="N75" s="173"/>
      <c r="O75" s="173"/>
      <c r="P75" s="397"/>
      <c r="Q75" s="397"/>
      <c r="R75" s="173"/>
      <c r="S75" s="173"/>
      <c r="T75" s="173"/>
      <c r="U75" s="173"/>
      <c r="V75" s="173"/>
      <c r="W75" s="397"/>
      <c r="X75" s="397"/>
      <c r="Y75" s="173"/>
      <c r="Z75" s="173"/>
      <c r="AA75" s="266"/>
      <c r="AB75" s="266"/>
      <c r="AC75" s="173"/>
      <c r="AD75" s="397"/>
      <c r="AE75" s="397"/>
      <c r="AF75" s="173"/>
      <c r="AG75" s="592"/>
    </row>
    <row r="76" spans="1:33" x14ac:dyDescent="0.3">
      <c r="A76" s="87" t="s">
        <v>34</v>
      </c>
      <c r="B76" s="690"/>
      <c r="C76" s="397"/>
      <c r="D76" s="173"/>
      <c r="E76" s="173"/>
      <c r="F76" s="173"/>
      <c r="G76" s="173"/>
      <c r="H76" s="173"/>
      <c r="I76" s="397"/>
      <c r="J76" s="397"/>
      <c r="K76" s="173"/>
      <c r="L76" s="173"/>
      <c r="M76" s="173"/>
      <c r="N76" s="173"/>
      <c r="O76" s="173"/>
      <c r="P76" s="397"/>
      <c r="Q76" s="397"/>
      <c r="R76" s="173"/>
      <c r="S76" s="173"/>
      <c r="T76" s="173"/>
      <c r="U76" s="173"/>
      <c r="V76" s="173"/>
      <c r="W76" s="397"/>
      <c r="X76" s="397"/>
      <c r="Y76" s="173"/>
      <c r="Z76" s="173"/>
      <c r="AA76" s="266"/>
      <c r="AB76" s="266"/>
      <c r="AC76" s="173"/>
      <c r="AD76" s="397"/>
      <c r="AE76" s="397"/>
      <c r="AF76" s="173"/>
      <c r="AG76" s="592"/>
    </row>
    <row r="77" spans="1:33" x14ac:dyDescent="0.3">
      <c r="A77" s="87" t="s">
        <v>32</v>
      </c>
      <c r="B77" s="690"/>
      <c r="C77" s="397"/>
      <c r="D77" s="173"/>
      <c r="E77" s="173"/>
      <c r="F77" s="173"/>
      <c r="G77" s="173"/>
      <c r="H77" s="173"/>
      <c r="I77" s="397"/>
      <c r="J77" s="397"/>
      <c r="K77" s="173"/>
      <c r="L77" s="173"/>
      <c r="M77" s="173"/>
      <c r="N77" s="173"/>
      <c r="O77" s="173"/>
      <c r="P77" s="397"/>
      <c r="Q77" s="397"/>
      <c r="R77" s="173"/>
      <c r="S77" s="173"/>
      <c r="T77" s="173"/>
      <c r="U77" s="173"/>
      <c r="V77" s="173"/>
      <c r="W77" s="397"/>
      <c r="X77" s="397"/>
      <c r="Y77" s="173"/>
      <c r="Z77" s="173"/>
      <c r="AA77" s="266"/>
      <c r="AB77" s="266"/>
      <c r="AC77" s="173"/>
      <c r="AD77" s="397"/>
      <c r="AE77" s="397"/>
      <c r="AF77" s="173"/>
      <c r="AG77" s="592"/>
    </row>
    <row r="78" spans="1:33" x14ac:dyDescent="0.3">
      <c r="A78" s="87" t="s">
        <v>45</v>
      </c>
      <c r="B78" s="690"/>
      <c r="C78" s="397"/>
      <c r="D78" s="173"/>
      <c r="E78" s="173"/>
      <c r="F78" s="173"/>
      <c r="G78" s="173"/>
      <c r="H78" s="173"/>
      <c r="I78" s="397"/>
      <c r="J78" s="397"/>
      <c r="K78" s="173"/>
      <c r="L78" s="173"/>
      <c r="M78" s="173"/>
      <c r="N78" s="173"/>
      <c r="O78" s="173"/>
      <c r="P78" s="397"/>
      <c r="Q78" s="397"/>
      <c r="R78" s="173"/>
      <c r="S78" s="173"/>
      <c r="T78" s="173"/>
      <c r="U78" s="173"/>
      <c r="V78" s="173"/>
      <c r="W78" s="397"/>
      <c r="X78" s="397"/>
      <c r="Y78" s="173"/>
      <c r="Z78" s="173"/>
      <c r="AA78" s="266"/>
      <c r="AB78" s="266"/>
      <c r="AC78" s="173"/>
      <c r="AD78" s="397"/>
      <c r="AE78" s="397"/>
      <c r="AF78" s="173"/>
      <c r="AG78" s="592"/>
    </row>
    <row r="79" spans="1:33" ht="15" thickBot="1" x14ac:dyDescent="0.35">
      <c r="A79" s="87" t="s">
        <v>126</v>
      </c>
      <c r="B79" s="690"/>
      <c r="C79" s="397"/>
      <c r="D79" s="173"/>
      <c r="E79" s="173"/>
      <c r="F79" s="173"/>
      <c r="G79" s="173"/>
      <c r="H79" s="173"/>
      <c r="I79" s="397"/>
      <c r="J79" s="397"/>
      <c r="K79" s="173"/>
      <c r="L79" s="173"/>
      <c r="M79" s="173"/>
      <c r="N79" s="173"/>
      <c r="O79" s="173"/>
      <c r="P79" s="397"/>
      <c r="Q79" s="397"/>
      <c r="R79" s="173"/>
      <c r="S79" s="173"/>
      <c r="T79" s="173"/>
      <c r="U79" s="173"/>
      <c r="V79" s="173"/>
      <c r="W79" s="397"/>
      <c r="X79" s="397"/>
      <c r="Y79" s="173"/>
      <c r="Z79" s="173"/>
      <c r="AA79" s="266"/>
      <c r="AB79" s="266"/>
      <c r="AC79" s="173"/>
      <c r="AD79" s="397"/>
      <c r="AE79" s="397"/>
      <c r="AF79" s="173"/>
      <c r="AG79" s="592"/>
    </row>
    <row r="80" spans="1:33" ht="15" thickBot="1" x14ac:dyDescent="0.35">
      <c r="A80" s="293"/>
      <c r="B80" s="691"/>
      <c r="C80" s="50">
        <f>SUM(C72:C79)</f>
        <v>0</v>
      </c>
      <c r="D80" s="50">
        <f t="shared" ref="D80:AG80" si="4">SUM(D72:D79)</f>
        <v>0</v>
      </c>
      <c r="E80" s="50">
        <f t="shared" si="4"/>
        <v>0</v>
      </c>
      <c r="F80" s="50">
        <f t="shared" si="4"/>
        <v>0</v>
      </c>
      <c r="G80" s="50">
        <f t="shared" si="4"/>
        <v>0</v>
      </c>
      <c r="H80" s="50">
        <f t="shared" si="4"/>
        <v>0</v>
      </c>
      <c r="I80" s="50">
        <f t="shared" si="4"/>
        <v>0</v>
      </c>
      <c r="J80" s="50">
        <f t="shared" si="4"/>
        <v>0</v>
      </c>
      <c r="K80" s="50">
        <f t="shared" si="4"/>
        <v>0</v>
      </c>
      <c r="L80" s="50">
        <f>SUM(L72:L79)</f>
        <v>0</v>
      </c>
      <c r="M80" s="50">
        <f t="shared" si="4"/>
        <v>0</v>
      </c>
      <c r="N80" s="50">
        <f t="shared" si="4"/>
        <v>0</v>
      </c>
      <c r="O80" s="50">
        <f t="shared" si="4"/>
        <v>0</v>
      </c>
      <c r="P80" s="50">
        <f t="shared" si="4"/>
        <v>0</v>
      </c>
      <c r="Q80" s="50">
        <f t="shared" si="4"/>
        <v>0</v>
      </c>
      <c r="R80" s="50">
        <f>SUM(R72:R79)</f>
        <v>0</v>
      </c>
      <c r="S80" s="50">
        <f t="shared" si="4"/>
        <v>0</v>
      </c>
      <c r="T80" s="50">
        <f t="shared" si="4"/>
        <v>0</v>
      </c>
      <c r="U80" s="50">
        <f t="shared" si="4"/>
        <v>0</v>
      </c>
      <c r="V80" s="50">
        <f t="shared" si="4"/>
        <v>0</v>
      </c>
      <c r="W80" s="50">
        <f t="shared" si="4"/>
        <v>0</v>
      </c>
      <c r="X80" s="50">
        <f t="shared" si="4"/>
        <v>0</v>
      </c>
      <c r="Y80" s="50">
        <f t="shared" si="4"/>
        <v>0</v>
      </c>
      <c r="Z80" s="50">
        <f t="shared" si="4"/>
        <v>0</v>
      </c>
      <c r="AA80" s="50">
        <f t="shared" si="4"/>
        <v>0</v>
      </c>
      <c r="AB80" s="50">
        <f t="shared" si="4"/>
        <v>0</v>
      </c>
      <c r="AC80" s="50">
        <f t="shared" si="4"/>
        <v>0</v>
      </c>
      <c r="AD80" s="50">
        <f t="shared" si="4"/>
        <v>0</v>
      </c>
      <c r="AE80" s="50">
        <f t="shared" si="4"/>
        <v>0</v>
      </c>
      <c r="AF80" s="50">
        <f t="shared" si="4"/>
        <v>0</v>
      </c>
      <c r="AG80" s="318">
        <f t="shared" si="4"/>
        <v>0</v>
      </c>
    </row>
    <row r="81" spans="1:33" x14ac:dyDescent="0.3">
      <c r="A81" s="295" t="s">
        <v>136</v>
      </c>
      <c r="B81" s="692"/>
      <c r="C81" s="471"/>
      <c r="D81" s="169"/>
      <c r="E81" s="169"/>
      <c r="F81" s="169"/>
      <c r="G81" s="169"/>
      <c r="H81" s="169"/>
      <c r="I81" s="471"/>
      <c r="J81" s="471"/>
      <c r="K81" s="169"/>
      <c r="L81" s="169"/>
      <c r="M81" s="169"/>
      <c r="N81" s="169"/>
      <c r="O81" s="169"/>
      <c r="P81" s="471"/>
      <c r="Q81" s="471"/>
      <c r="R81" s="169"/>
      <c r="S81" s="169"/>
      <c r="T81" s="169"/>
      <c r="U81" s="169"/>
      <c r="V81" s="169"/>
      <c r="W81" s="471"/>
      <c r="X81" s="471"/>
      <c r="Y81" s="169"/>
      <c r="Z81" s="169"/>
      <c r="AA81" s="264"/>
      <c r="AB81" s="264"/>
      <c r="AC81" s="169"/>
      <c r="AD81" s="471"/>
      <c r="AE81" s="471"/>
      <c r="AF81" s="169"/>
      <c r="AG81" s="590"/>
    </row>
    <row r="82" spans="1:33" x14ac:dyDescent="0.3">
      <c r="A82" s="295" t="s">
        <v>61</v>
      </c>
      <c r="B82" s="693"/>
      <c r="C82" s="472"/>
      <c r="D82" s="171"/>
      <c r="E82" s="171"/>
      <c r="F82" s="171"/>
      <c r="G82" s="171"/>
      <c r="H82" s="171"/>
      <c r="I82" s="472"/>
      <c r="J82" s="472"/>
      <c r="K82" s="171"/>
      <c r="L82" s="171"/>
      <c r="M82" s="171"/>
      <c r="N82" s="171"/>
      <c r="O82" s="171"/>
      <c r="P82" s="472"/>
      <c r="Q82" s="472"/>
      <c r="R82" s="171"/>
      <c r="S82" s="171"/>
      <c r="T82" s="171"/>
      <c r="U82" s="171"/>
      <c r="V82" s="171"/>
      <c r="W82" s="472"/>
      <c r="X82" s="472"/>
      <c r="Y82" s="171"/>
      <c r="Z82" s="171"/>
      <c r="AA82" s="265"/>
      <c r="AB82" s="265"/>
      <c r="AC82" s="171"/>
      <c r="AD82" s="472"/>
      <c r="AE82" s="472"/>
      <c r="AF82" s="171"/>
      <c r="AG82" s="591"/>
    </row>
    <row r="83" spans="1:33" x14ac:dyDescent="0.3">
      <c r="A83" s="298" t="s">
        <v>58</v>
      </c>
      <c r="B83" s="693"/>
      <c r="C83" s="472"/>
      <c r="D83" s="171"/>
      <c r="E83" s="171"/>
      <c r="F83" s="171"/>
      <c r="G83" s="171"/>
      <c r="H83" s="171"/>
      <c r="I83" s="472"/>
      <c r="J83" s="472"/>
      <c r="K83" s="171"/>
      <c r="L83" s="171"/>
      <c r="M83" s="171"/>
      <c r="N83" s="171"/>
      <c r="O83" s="171"/>
      <c r="P83" s="472"/>
      <c r="Q83" s="472"/>
      <c r="R83" s="171"/>
      <c r="S83" s="171"/>
      <c r="T83" s="171"/>
      <c r="U83" s="171"/>
      <c r="V83" s="171"/>
      <c r="W83" s="472"/>
      <c r="X83" s="472"/>
      <c r="Y83" s="171"/>
      <c r="Z83" s="171"/>
      <c r="AA83" s="265"/>
      <c r="AB83" s="265"/>
      <c r="AC83" s="171"/>
      <c r="AD83" s="472"/>
      <c r="AE83" s="472"/>
      <c r="AF83" s="171"/>
      <c r="AG83" s="591"/>
    </row>
    <row r="84" spans="1:33" x14ac:dyDescent="0.3">
      <c r="A84" s="299" t="s">
        <v>56</v>
      </c>
      <c r="B84" s="693"/>
      <c r="C84" s="472"/>
      <c r="D84" s="171"/>
      <c r="E84" s="171"/>
      <c r="F84" s="171"/>
      <c r="G84" s="171"/>
      <c r="H84" s="171"/>
      <c r="I84" s="472"/>
      <c r="J84" s="472"/>
      <c r="K84" s="171"/>
      <c r="L84" s="171"/>
      <c r="M84" s="171"/>
      <c r="N84" s="171"/>
      <c r="O84" s="171"/>
      <c r="P84" s="472"/>
      <c r="Q84" s="472"/>
      <c r="R84" s="171"/>
      <c r="S84" s="171"/>
      <c r="T84" s="171"/>
      <c r="U84" s="171"/>
      <c r="V84" s="171"/>
      <c r="W84" s="472"/>
      <c r="X84" s="472"/>
      <c r="Y84" s="171"/>
      <c r="Z84" s="171"/>
      <c r="AA84" s="265"/>
      <c r="AB84" s="265"/>
      <c r="AC84" s="171"/>
      <c r="AD84" s="472"/>
      <c r="AE84" s="472"/>
      <c r="AF84" s="171"/>
      <c r="AG84" s="591"/>
    </row>
    <row r="85" spans="1:33" x14ac:dyDescent="0.3">
      <c r="A85" s="299" t="s">
        <v>59</v>
      </c>
      <c r="B85" s="693"/>
      <c r="C85" s="472"/>
      <c r="D85" s="171"/>
      <c r="E85" s="171"/>
      <c r="F85" s="171"/>
      <c r="G85" s="171"/>
      <c r="H85" s="171"/>
      <c r="I85" s="472"/>
      <c r="J85" s="472"/>
      <c r="K85" s="171"/>
      <c r="L85" s="171"/>
      <c r="M85" s="171"/>
      <c r="N85" s="171"/>
      <c r="O85" s="171"/>
      <c r="P85" s="472"/>
      <c r="Q85" s="472"/>
      <c r="R85" s="171"/>
      <c r="S85" s="171"/>
      <c r="T85" s="171"/>
      <c r="U85" s="171"/>
      <c r="V85" s="171"/>
      <c r="W85" s="472"/>
      <c r="X85" s="472"/>
      <c r="Y85" s="171"/>
      <c r="Z85" s="171"/>
      <c r="AA85" s="265"/>
      <c r="AB85" s="265"/>
      <c r="AC85" s="171"/>
      <c r="AD85" s="472"/>
      <c r="AE85" s="472"/>
      <c r="AF85" s="171"/>
      <c r="AG85" s="591"/>
    </row>
    <row r="86" spans="1:33" x14ac:dyDescent="0.3">
      <c r="A86" s="299" t="s">
        <v>57</v>
      </c>
      <c r="B86" s="693"/>
      <c r="C86" s="472"/>
      <c r="D86" s="171"/>
      <c r="E86" s="171"/>
      <c r="F86" s="171"/>
      <c r="G86" s="171"/>
      <c r="H86" s="171"/>
      <c r="I86" s="472"/>
      <c r="J86" s="472"/>
      <c r="K86" s="171"/>
      <c r="L86" s="171"/>
      <c r="M86" s="171"/>
      <c r="N86" s="171"/>
      <c r="O86" s="171"/>
      <c r="P86" s="472"/>
      <c r="Q86" s="472"/>
      <c r="R86" s="171"/>
      <c r="S86" s="171"/>
      <c r="T86" s="171"/>
      <c r="U86" s="171"/>
      <c r="V86" s="171"/>
      <c r="W86" s="472"/>
      <c r="X86" s="472"/>
      <c r="Y86" s="171"/>
      <c r="Z86" s="171"/>
      <c r="AA86" s="265"/>
      <c r="AB86" s="265"/>
      <c r="AC86" s="171"/>
      <c r="AD86" s="472"/>
      <c r="AE86" s="472"/>
      <c r="AF86" s="171"/>
      <c r="AG86" s="591"/>
    </row>
    <row r="87" spans="1:33" x14ac:dyDescent="0.3">
      <c r="A87" s="299" t="s">
        <v>60</v>
      </c>
      <c r="B87" s="693"/>
      <c r="C87" s="472"/>
      <c r="D87" s="171"/>
      <c r="E87" s="171"/>
      <c r="F87" s="171"/>
      <c r="G87" s="171"/>
      <c r="H87" s="171"/>
      <c r="I87" s="472"/>
      <c r="J87" s="472"/>
      <c r="K87" s="171"/>
      <c r="L87" s="171"/>
      <c r="M87" s="171"/>
      <c r="N87" s="171"/>
      <c r="O87" s="171"/>
      <c r="P87" s="472"/>
      <c r="Q87" s="472"/>
      <c r="R87" s="171"/>
      <c r="S87" s="171"/>
      <c r="T87" s="171"/>
      <c r="U87" s="171"/>
      <c r="V87" s="171"/>
      <c r="W87" s="472"/>
      <c r="X87" s="472"/>
      <c r="Y87" s="171"/>
      <c r="Z87" s="171"/>
      <c r="AA87" s="265"/>
      <c r="AB87" s="265"/>
      <c r="AC87" s="171"/>
      <c r="AD87" s="472"/>
      <c r="AE87" s="472"/>
      <c r="AF87" s="171"/>
      <c r="AG87" s="591"/>
    </row>
    <row r="88" spans="1:33" ht="15" thickBot="1" x14ac:dyDescent="0.35">
      <c r="A88" s="299" t="s">
        <v>127</v>
      </c>
      <c r="B88" s="693"/>
      <c r="C88" s="397"/>
      <c r="D88" s="173"/>
      <c r="E88" s="173"/>
      <c r="F88" s="173"/>
      <c r="G88" s="173"/>
      <c r="H88" s="173"/>
      <c r="I88" s="397"/>
      <c r="J88" s="397"/>
      <c r="K88" s="173"/>
      <c r="L88" s="173"/>
      <c r="M88" s="173"/>
      <c r="N88" s="173"/>
      <c r="O88" s="173"/>
      <c r="P88" s="397"/>
      <c r="Q88" s="397"/>
      <c r="R88" s="173"/>
      <c r="S88" s="173"/>
      <c r="T88" s="173"/>
      <c r="U88" s="173"/>
      <c r="V88" s="173"/>
      <c r="W88" s="397"/>
      <c r="X88" s="397"/>
      <c r="Y88" s="173"/>
      <c r="Z88" s="173"/>
      <c r="AA88" s="266"/>
      <c r="AB88" s="266"/>
      <c r="AC88" s="173"/>
      <c r="AD88" s="397"/>
      <c r="AE88" s="397"/>
      <c r="AF88" s="173"/>
      <c r="AG88" s="592"/>
    </row>
    <row r="89" spans="1:33" ht="15" thickBot="1" x14ac:dyDescent="0.35">
      <c r="A89" s="36"/>
      <c r="B89" s="683"/>
      <c r="C89" s="50">
        <f>SUM(C81:C88)</f>
        <v>0</v>
      </c>
      <c r="D89" s="50">
        <f>SUM(D81:D88)</f>
        <v>0</v>
      </c>
      <c r="E89" s="50">
        <f t="shared" ref="E89:AG89" si="5">SUM(E81:E88)</f>
        <v>0</v>
      </c>
      <c r="F89" s="50">
        <f t="shared" si="5"/>
        <v>0</v>
      </c>
      <c r="G89" s="50">
        <f t="shared" si="5"/>
        <v>0</v>
      </c>
      <c r="H89" s="50">
        <f t="shared" si="5"/>
        <v>0</v>
      </c>
      <c r="I89" s="50">
        <f t="shared" si="5"/>
        <v>0</v>
      </c>
      <c r="J89" s="50">
        <f t="shared" si="5"/>
        <v>0</v>
      </c>
      <c r="K89" s="50">
        <f t="shared" si="5"/>
        <v>0</v>
      </c>
      <c r="L89" s="50">
        <f t="shared" si="5"/>
        <v>0</v>
      </c>
      <c r="M89" s="50">
        <f t="shared" si="5"/>
        <v>0</v>
      </c>
      <c r="N89" s="50">
        <f t="shared" si="5"/>
        <v>0</v>
      </c>
      <c r="O89" s="50">
        <f t="shared" si="5"/>
        <v>0</v>
      </c>
      <c r="P89" s="50">
        <f t="shared" si="5"/>
        <v>0</v>
      </c>
      <c r="Q89" s="50">
        <f t="shared" si="5"/>
        <v>0</v>
      </c>
      <c r="R89" s="50">
        <f>SUM(R81:R88)</f>
        <v>0</v>
      </c>
      <c r="S89" s="50">
        <f t="shared" si="5"/>
        <v>0</v>
      </c>
      <c r="T89" s="50">
        <f t="shared" si="5"/>
        <v>0</v>
      </c>
      <c r="U89" s="50">
        <f t="shared" si="5"/>
        <v>0</v>
      </c>
      <c r="V89" s="50">
        <f t="shared" si="5"/>
        <v>0</v>
      </c>
      <c r="W89" s="50">
        <f t="shared" si="5"/>
        <v>0</v>
      </c>
      <c r="X89" s="50">
        <f t="shared" si="5"/>
        <v>0</v>
      </c>
      <c r="Y89" s="50">
        <f t="shared" si="5"/>
        <v>0</v>
      </c>
      <c r="Z89" s="50">
        <f t="shared" si="5"/>
        <v>0</v>
      </c>
      <c r="AA89" s="50">
        <f t="shared" si="5"/>
        <v>0</v>
      </c>
      <c r="AB89" s="50">
        <f t="shared" si="5"/>
        <v>0</v>
      </c>
      <c r="AC89" s="50">
        <f t="shared" si="5"/>
        <v>0</v>
      </c>
      <c r="AD89" s="50">
        <f t="shared" si="5"/>
        <v>0</v>
      </c>
      <c r="AE89" s="50">
        <f t="shared" si="5"/>
        <v>0</v>
      </c>
      <c r="AF89" s="50">
        <f t="shared" si="5"/>
        <v>0</v>
      </c>
      <c r="AG89" s="318">
        <f t="shared" si="5"/>
        <v>0</v>
      </c>
    </row>
    <row r="90" spans="1:33" x14ac:dyDescent="0.3">
      <c r="A90" s="62" t="s">
        <v>137</v>
      </c>
      <c r="B90" s="671"/>
      <c r="C90" s="471"/>
      <c r="D90" s="169"/>
      <c r="E90" s="169"/>
      <c r="F90" s="169"/>
      <c r="G90" s="169"/>
      <c r="H90" s="169"/>
      <c r="I90" s="471"/>
      <c r="J90" s="471"/>
      <c r="K90" s="169"/>
      <c r="L90" s="169"/>
      <c r="M90" s="169"/>
      <c r="N90" s="169"/>
      <c r="O90" s="169"/>
      <c r="P90" s="471"/>
      <c r="Q90" s="471"/>
      <c r="R90" s="169"/>
      <c r="S90" s="169"/>
      <c r="T90" s="169"/>
      <c r="U90" s="169"/>
      <c r="V90" s="169"/>
      <c r="W90" s="471"/>
      <c r="X90" s="471"/>
      <c r="Y90" s="169"/>
      <c r="Z90" s="169"/>
      <c r="AA90" s="264"/>
      <c r="AB90" s="264"/>
      <c r="AC90" s="169"/>
      <c r="AD90" s="471"/>
      <c r="AE90" s="471"/>
      <c r="AF90" s="169"/>
      <c r="AG90" s="590"/>
    </row>
    <row r="91" spans="1:33" x14ac:dyDescent="0.3">
      <c r="A91" s="63" t="s">
        <v>40</v>
      </c>
      <c r="B91" s="694"/>
      <c r="C91" s="472"/>
      <c r="D91" s="171"/>
      <c r="E91" s="171"/>
      <c r="F91" s="171"/>
      <c r="G91" s="171"/>
      <c r="H91" s="171"/>
      <c r="I91" s="472"/>
      <c r="J91" s="472"/>
      <c r="K91" s="171"/>
      <c r="L91" s="171"/>
      <c r="M91" s="171"/>
      <c r="N91" s="171"/>
      <c r="O91" s="171"/>
      <c r="P91" s="472"/>
      <c r="Q91" s="472"/>
      <c r="R91" s="171"/>
      <c r="S91" s="171"/>
      <c r="T91" s="171"/>
      <c r="U91" s="171"/>
      <c r="V91" s="171"/>
      <c r="W91" s="472"/>
      <c r="X91" s="472"/>
      <c r="Y91" s="171"/>
      <c r="Z91" s="171"/>
      <c r="AA91" s="265"/>
      <c r="AB91" s="265"/>
      <c r="AC91" s="171"/>
      <c r="AD91" s="472"/>
      <c r="AE91" s="472"/>
      <c r="AF91" s="171"/>
      <c r="AG91" s="591"/>
    </row>
    <row r="92" spans="1:33" x14ac:dyDescent="0.3">
      <c r="A92" s="63" t="s">
        <v>38</v>
      </c>
      <c r="B92" s="694"/>
      <c r="C92" s="472"/>
      <c r="D92" s="171"/>
      <c r="E92" s="171"/>
      <c r="F92" s="171"/>
      <c r="G92" s="171"/>
      <c r="H92" s="171"/>
      <c r="I92" s="472"/>
      <c r="J92" s="472"/>
      <c r="K92" s="171"/>
      <c r="L92" s="171"/>
      <c r="M92" s="171"/>
      <c r="N92" s="171"/>
      <c r="O92" s="171"/>
      <c r="P92" s="472"/>
      <c r="Q92" s="472"/>
      <c r="R92" s="171"/>
      <c r="S92" s="171"/>
      <c r="T92" s="171"/>
      <c r="U92" s="171"/>
      <c r="V92" s="171"/>
      <c r="W92" s="472"/>
      <c r="X92" s="472"/>
      <c r="Y92" s="171"/>
      <c r="Z92" s="171"/>
      <c r="AA92" s="265"/>
      <c r="AB92" s="265"/>
      <c r="AC92" s="171"/>
      <c r="AD92" s="472"/>
      <c r="AE92" s="472"/>
      <c r="AF92" s="171"/>
      <c r="AG92" s="591"/>
    </row>
    <row r="93" spans="1:33" x14ac:dyDescent="0.3">
      <c r="A93" s="63" t="s">
        <v>36</v>
      </c>
      <c r="B93" s="694"/>
      <c r="C93" s="472"/>
      <c r="D93" s="171"/>
      <c r="E93" s="171"/>
      <c r="F93" s="171"/>
      <c r="G93" s="171"/>
      <c r="H93" s="171"/>
      <c r="I93" s="472"/>
      <c r="J93" s="472"/>
      <c r="K93" s="171"/>
      <c r="L93" s="171"/>
      <c r="M93" s="171"/>
      <c r="N93" s="171"/>
      <c r="O93" s="171"/>
      <c r="P93" s="472"/>
      <c r="Q93" s="472"/>
      <c r="R93" s="171"/>
      <c r="S93" s="171"/>
      <c r="T93" s="171"/>
      <c r="U93" s="171"/>
      <c r="V93" s="171"/>
      <c r="W93" s="472"/>
      <c r="X93" s="472"/>
      <c r="Y93" s="171"/>
      <c r="Z93" s="171"/>
      <c r="AA93" s="265"/>
      <c r="AB93" s="265"/>
      <c r="AC93" s="171"/>
      <c r="AD93" s="472"/>
      <c r="AE93" s="472"/>
      <c r="AF93" s="171"/>
      <c r="AG93" s="591"/>
    </row>
    <row r="94" spans="1:33" x14ac:dyDescent="0.3">
      <c r="A94" s="64" t="s">
        <v>115</v>
      </c>
      <c r="B94" s="672"/>
      <c r="C94" s="397"/>
      <c r="D94" s="173"/>
      <c r="E94" s="173"/>
      <c r="F94" s="173"/>
      <c r="G94" s="173"/>
      <c r="H94" s="173"/>
      <c r="I94" s="397"/>
      <c r="J94" s="397"/>
      <c r="K94" s="173"/>
      <c r="L94" s="173"/>
      <c r="M94" s="173"/>
      <c r="N94" s="173"/>
      <c r="O94" s="173"/>
      <c r="P94" s="397"/>
      <c r="Q94" s="397"/>
      <c r="R94" s="173"/>
      <c r="S94" s="173"/>
      <c r="T94" s="173"/>
      <c r="U94" s="173"/>
      <c r="V94" s="173"/>
      <c r="W94" s="397"/>
      <c r="X94" s="397"/>
      <c r="Y94" s="173"/>
      <c r="Z94" s="173"/>
      <c r="AA94" s="266"/>
      <c r="AB94" s="266"/>
      <c r="AC94" s="173"/>
      <c r="AD94" s="397"/>
      <c r="AE94" s="397"/>
      <c r="AF94" s="173"/>
      <c r="AG94" s="592"/>
    </row>
    <row r="95" spans="1:33" x14ac:dyDescent="0.3">
      <c r="A95" s="64" t="s">
        <v>39</v>
      </c>
      <c r="B95" s="672"/>
      <c r="C95" s="397"/>
      <c r="D95" s="173"/>
      <c r="E95" s="173"/>
      <c r="F95" s="173"/>
      <c r="G95" s="173"/>
      <c r="H95" s="173"/>
      <c r="I95" s="397"/>
      <c r="J95" s="397"/>
      <c r="K95" s="173"/>
      <c r="L95" s="173"/>
      <c r="M95" s="173"/>
      <c r="N95" s="173"/>
      <c r="O95" s="173"/>
      <c r="P95" s="397"/>
      <c r="Q95" s="397"/>
      <c r="R95" s="173"/>
      <c r="S95" s="173"/>
      <c r="T95" s="173"/>
      <c r="U95" s="173"/>
      <c r="V95" s="173"/>
      <c r="W95" s="397"/>
      <c r="X95" s="397"/>
      <c r="Y95" s="173"/>
      <c r="Z95" s="173"/>
      <c r="AA95" s="266"/>
      <c r="AB95" s="266"/>
      <c r="AC95" s="173"/>
      <c r="AD95" s="397"/>
      <c r="AE95" s="397"/>
      <c r="AF95" s="173"/>
      <c r="AG95" s="592"/>
    </row>
    <row r="96" spans="1:33" x14ac:dyDescent="0.3">
      <c r="A96" s="64" t="s">
        <v>37</v>
      </c>
      <c r="B96" s="672"/>
      <c r="C96" s="397"/>
      <c r="D96" s="173"/>
      <c r="E96" s="173"/>
      <c r="F96" s="173"/>
      <c r="G96" s="173"/>
      <c r="H96" s="173"/>
      <c r="I96" s="397"/>
      <c r="J96" s="397"/>
      <c r="K96" s="173"/>
      <c r="L96" s="173"/>
      <c r="M96" s="173"/>
      <c r="N96" s="173"/>
      <c r="O96" s="173"/>
      <c r="P96" s="397"/>
      <c r="Q96" s="397"/>
      <c r="R96" s="173"/>
      <c r="S96" s="173"/>
      <c r="T96" s="173"/>
      <c r="U96" s="173"/>
      <c r="V96" s="173"/>
      <c r="W96" s="397"/>
      <c r="X96" s="397"/>
      <c r="Y96" s="173"/>
      <c r="Z96" s="173"/>
      <c r="AA96" s="266"/>
      <c r="AB96" s="266"/>
      <c r="AC96" s="173"/>
      <c r="AD96" s="397"/>
      <c r="AE96" s="397"/>
      <c r="AF96" s="173"/>
      <c r="AG96" s="592"/>
    </row>
    <row r="97" spans="1:33" x14ac:dyDescent="0.3">
      <c r="A97" s="64" t="s">
        <v>46</v>
      </c>
      <c r="B97" s="672"/>
      <c r="C97" s="397"/>
      <c r="D97" s="173"/>
      <c r="E97" s="173"/>
      <c r="F97" s="173"/>
      <c r="G97" s="173"/>
      <c r="H97" s="173"/>
      <c r="I97" s="397"/>
      <c r="J97" s="397"/>
      <c r="K97" s="173"/>
      <c r="L97" s="173"/>
      <c r="M97" s="173"/>
      <c r="N97" s="173"/>
      <c r="O97" s="173"/>
      <c r="P97" s="397"/>
      <c r="Q97" s="397"/>
      <c r="R97" s="173"/>
      <c r="S97" s="173"/>
      <c r="T97" s="173"/>
      <c r="U97" s="173"/>
      <c r="V97" s="173"/>
      <c r="W97" s="397"/>
      <c r="X97" s="397"/>
      <c r="Y97" s="173"/>
      <c r="Z97" s="173"/>
      <c r="AA97" s="266"/>
      <c r="AB97" s="266"/>
      <c r="AC97" s="173"/>
      <c r="AD97" s="397"/>
      <c r="AE97" s="397"/>
      <c r="AF97" s="173"/>
      <c r="AG97" s="592"/>
    </row>
    <row r="98" spans="1:33" ht="15" thickBot="1" x14ac:dyDescent="0.35">
      <c r="A98" s="64" t="s">
        <v>128</v>
      </c>
      <c r="B98" s="672"/>
      <c r="C98" s="397"/>
      <c r="D98" s="173"/>
      <c r="E98" s="173"/>
      <c r="F98" s="173"/>
      <c r="G98" s="173"/>
      <c r="H98" s="173"/>
      <c r="I98" s="397"/>
      <c r="J98" s="397"/>
      <c r="K98" s="173"/>
      <c r="L98" s="173"/>
      <c r="M98" s="173"/>
      <c r="N98" s="173"/>
      <c r="O98" s="173"/>
      <c r="P98" s="397"/>
      <c r="Q98" s="397"/>
      <c r="R98" s="173"/>
      <c r="S98" s="173"/>
      <c r="T98" s="173"/>
      <c r="U98" s="173"/>
      <c r="V98" s="173"/>
      <c r="W98" s="397"/>
      <c r="X98" s="397"/>
      <c r="Y98" s="173"/>
      <c r="Z98" s="173"/>
      <c r="AA98" s="266"/>
      <c r="AB98" s="266"/>
      <c r="AC98" s="173"/>
      <c r="AD98" s="397"/>
      <c r="AE98" s="397"/>
      <c r="AF98" s="173"/>
      <c r="AG98" s="592"/>
    </row>
    <row r="99" spans="1:33" ht="15" thickBot="1" x14ac:dyDescent="0.35">
      <c r="A99" s="36"/>
      <c r="B99" s="683"/>
      <c r="C99" s="12">
        <f t="shared" ref="C99:AG99" si="6">SUM(C90:C98)</f>
        <v>0</v>
      </c>
      <c r="D99" s="12">
        <f t="shared" si="6"/>
        <v>0</v>
      </c>
      <c r="E99" s="12">
        <f t="shared" si="6"/>
        <v>0</v>
      </c>
      <c r="F99" s="12">
        <f t="shared" si="6"/>
        <v>0</v>
      </c>
      <c r="G99" s="12">
        <f t="shared" si="6"/>
        <v>0</v>
      </c>
      <c r="H99" s="12">
        <f t="shared" si="6"/>
        <v>0</v>
      </c>
      <c r="I99" s="12">
        <f t="shared" si="6"/>
        <v>0</v>
      </c>
      <c r="J99" s="12">
        <f t="shared" si="6"/>
        <v>0</v>
      </c>
      <c r="K99" s="12">
        <f t="shared" si="6"/>
        <v>0</v>
      </c>
      <c r="L99" s="12">
        <f>SUM(L90:L98)</f>
        <v>0</v>
      </c>
      <c r="M99" s="12">
        <f t="shared" si="6"/>
        <v>0</v>
      </c>
      <c r="N99" s="12">
        <f t="shared" si="6"/>
        <v>0</v>
      </c>
      <c r="O99" s="12">
        <f t="shared" si="6"/>
        <v>0</v>
      </c>
      <c r="P99" s="12">
        <f t="shared" si="6"/>
        <v>0</v>
      </c>
      <c r="Q99" s="12">
        <f t="shared" si="6"/>
        <v>0</v>
      </c>
      <c r="R99" s="12">
        <f>SUM(R90:R98)</f>
        <v>0</v>
      </c>
      <c r="S99" s="12">
        <f t="shared" si="6"/>
        <v>0</v>
      </c>
      <c r="T99" s="12">
        <f t="shared" si="6"/>
        <v>0</v>
      </c>
      <c r="U99" s="12">
        <f t="shared" si="6"/>
        <v>0</v>
      </c>
      <c r="V99" s="12">
        <f t="shared" si="6"/>
        <v>0</v>
      </c>
      <c r="W99" s="12">
        <f t="shared" si="6"/>
        <v>0</v>
      </c>
      <c r="X99" s="12">
        <f t="shared" si="6"/>
        <v>0</v>
      </c>
      <c r="Y99" s="12">
        <f t="shared" si="6"/>
        <v>0</v>
      </c>
      <c r="Z99" s="12">
        <f t="shared" si="6"/>
        <v>0</v>
      </c>
      <c r="AA99" s="267">
        <f t="shared" si="6"/>
        <v>0</v>
      </c>
      <c r="AB99" s="267">
        <f t="shared" si="6"/>
        <v>0</v>
      </c>
      <c r="AC99" s="12">
        <f t="shared" si="6"/>
        <v>0</v>
      </c>
      <c r="AD99" s="12">
        <f t="shared" si="6"/>
        <v>0</v>
      </c>
      <c r="AE99" s="12">
        <f t="shared" si="6"/>
        <v>0</v>
      </c>
      <c r="AF99" s="12">
        <f t="shared" si="6"/>
        <v>0</v>
      </c>
      <c r="AG99" s="324">
        <f t="shared" si="6"/>
        <v>0</v>
      </c>
    </row>
    <row r="100" spans="1:33" x14ac:dyDescent="0.3">
      <c r="A100" s="62" t="s">
        <v>49</v>
      </c>
      <c r="B100" s="671"/>
      <c r="C100" s="471"/>
      <c r="D100" s="169"/>
      <c r="E100" s="169"/>
      <c r="F100" s="169"/>
      <c r="G100" s="169"/>
      <c r="H100" s="169"/>
      <c r="I100" s="471"/>
      <c r="J100" s="471"/>
      <c r="K100" s="169"/>
      <c r="L100" s="169"/>
      <c r="M100" s="169"/>
      <c r="N100" s="169"/>
      <c r="O100" s="169"/>
      <c r="P100" s="471"/>
      <c r="Q100" s="471"/>
      <c r="R100" s="169"/>
      <c r="S100" s="169"/>
      <c r="T100" s="169"/>
      <c r="U100" s="169"/>
      <c r="V100" s="169"/>
      <c r="W100" s="471"/>
      <c r="X100" s="471"/>
      <c r="Y100" s="169"/>
      <c r="Z100" s="169"/>
      <c r="AA100" s="264"/>
      <c r="AB100" s="264"/>
      <c r="AC100" s="169"/>
      <c r="AD100" s="471"/>
      <c r="AE100" s="471"/>
      <c r="AF100" s="169"/>
      <c r="AG100" s="590"/>
    </row>
    <row r="101" spans="1:33" x14ac:dyDescent="0.3">
      <c r="A101" s="63" t="s">
        <v>50</v>
      </c>
      <c r="B101" s="694"/>
      <c r="C101" s="472"/>
      <c r="D101" s="171"/>
      <c r="E101" s="171"/>
      <c r="F101" s="171"/>
      <c r="G101" s="171"/>
      <c r="H101" s="171"/>
      <c r="I101" s="472"/>
      <c r="J101" s="472"/>
      <c r="K101" s="171"/>
      <c r="L101" s="171"/>
      <c r="M101" s="171"/>
      <c r="N101" s="171"/>
      <c r="O101" s="171"/>
      <c r="P101" s="472"/>
      <c r="Q101" s="472"/>
      <c r="R101" s="171"/>
      <c r="S101" s="171"/>
      <c r="T101" s="171"/>
      <c r="U101" s="171"/>
      <c r="V101" s="171"/>
      <c r="W101" s="472"/>
      <c r="X101" s="472"/>
      <c r="Y101" s="171"/>
      <c r="Z101" s="171"/>
      <c r="AA101" s="265"/>
      <c r="AB101" s="265"/>
      <c r="AC101" s="171"/>
      <c r="AD101" s="472"/>
      <c r="AE101" s="472"/>
      <c r="AF101" s="171"/>
      <c r="AG101" s="591"/>
    </row>
    <row r="102" spans="1:33" x14ac:dyDescent="0.3">
      <c r="A102" s="63" t="s">
        <v>51</v>
      </c>
      <c r="B102" s="694"/>
      <c r="C102" s="472"/>
      <c r="D102" s="171"/>
      <c r="E102" s="171"/>
      <c r="F102" s="171"/>
      <c r="G102" s="171"/>
      <c r="H102" s="171"/>
      <c r="I102" s="472"/>
      <c r="J102" s="472"/>
      <c r="K102" s="171"/>
      <c r="L102" s="171"/>
      <c r="M102" s="171"/>
      <c r="N102" s="171"/>
      <c r="O102" s="171"/>
      <c r="P102" s="472"/>
      <c r="Q102" s="472"/>
      <c r="R102" s="171"/>
      <c r="S102" s="171"/>
      <c r="T102" s="171"/>
      <c r="U102" s="171"/>
      <c r="V102" s="171"/>
      <c r="W102" s="472"/>
      <c r="X102" s="472"/>
      <c r="Y102" s="171"/>
      <c r="Z102" s="171"/>
      <c r="AA102" s="265"/>
      <c r="AB102" s="265"/>
      <c r="AC102" s="171"/>
      <c r="AD102" s="472"/>
      <c r="AE102" s="472"/>
      <c r="AF102" s="171"/>
      <c r="AG102" s="591"/>
    </row>
    <row r="103" spans="1:33" x14ac:dyDescent="0.3">
      <c r="A103" s="63" t="s">
        <v>52</v>
      </c>
      <c r="B103" s="694"/>
      <c r="C103" s="472"/>
      <c r="D103" s="171"/>
      <c r="E103" s="171"/>
      <c r="F103" s="171"/>
      <c r="G103" s="171"/>
      <c r="H103" s="171"/>
      <c r="I103" s="472"/>
      <c r="J103" s="472"/>
      <c r="K103" s="171"/>
      <c r="L103" s="171"/>
      <c r="M103" s="171"/>
      <c r="N103" s="171"/>
      <c r="O103" s="171"/>
      <c r="P103" s="472"/>
      <c r="Q103" s="472"/>
      <c r="R103" s="171"/>
      <c r="S103" s="171"/>
      <c r="T103" s="171"/>
      <c r="U103" s="171"/>
      <c r="V103" s="171"/>
      <c r="W103" s="472"/>
      <c r="X103" s="472"/>
      <c r="Y103" s="171"/>
      <c r="Z103" s="171"/>
      <c r="AA103" s="265"/>
      <c r="AB103" s="265"/>
      <c r="AC103" s="171"/>
      <c r="AD103" s="472"/>
      <c r="AE103" s="472"/>
      <c r="AF103" s="171"/>
      <c r="AG103" s="591"/>
    </row>
    <row r="104" spans="1:33" x14ac:dyDescent="0.3">
      <c r="A104" s="64" t="s">
        <v>53</v>
      </c>
      <c r="B104" s="672"/>
      <c r="C104" s="397"/>
      <c r="D104" s="173"/>
      <c r="E104" s="173"/>
      <c r="F104" s="173"/>
      <c r="G104" s="173"/>
      <c r="H104" s="173"/>
      <c r="I104" s="397"/>
      <c r="J104" s="397"/>
      <c r="K104" s="173"/>
      <c r="L104" s="173"/>
      <c r="M104" s="173"/>
      <c r="N104" s="173"/>
      <c r="O104" s="173"/>
      <c r="P104" s="397"/>
      <c r="Q104" s="397"/>
      <c r="R104" s="173"/>
      <c r="S104" s="173"/>
      <c r="T104" s="173"/>
      <c r="U104" s="173"/>
      <c r="V104" s="173"/>
      <c r="W104" s="397"/>
      <c r="X104" s="397"/>
      <c r="Y104" s="173"/>
      <c r="Z104" s="173"/>
      <c r="AA104" s="266"/>
      <c r="AB104" s="266"/>
      <c r="AC104" s="173"/>
      <c r="AD104" s="397"/>
      <c r="AE104" s="397"/>
      <c r="AF104" s="173"/>
      <c r="AG104" s="592"/>
    </row>
    <row r="105" spans="1:33" ht="15" thickBot="1" x14ac:dyDescent="0.35">
      <c r="A105" s="64" t="s">
        <v>54</v>
      </c>
      <c r="B105" s="672"/>
      <c r="C105" s="397"/>
      <c r="D105" s="173"/>
      <c r="E105" s="173"/>
      <c r="F105" s="173"/>
      <c r="G105" s="173"/>
      <c r="H105" s="173"/>
      <c r="I105" s="397"/>
      <c r="J105" s="397"/>
      <c r="K105" s="173"/>
      <c r="L105" s="173"/>
      <c r="M105" s="173"/>
      <c r="N105" s="173"/>
      <c r="O105" s="173"/>
      <c r="P105" s="397"/>
      <c r="Q105" s="397"/>
      <c r="R105" s="173"/>
      <c r="S105" s="173"/>
      <c r="T105" s="173"/>
      <c r="U105" s="173"/>
      <c r="V105" s="173"/>
      <c r="W105" s="397"/>
      <c r="X105" s="397"/>
      <c r="Y105" s="173"/>
      <c r="Z105" s="173"/>
      <c r="AA105" s="266"/>
      <c r="AB105" s="266"/>
      <c r="AC105" s="173"/>
      <c r="AD105" s="397"/>
      <c r="AE105" s="397"/>
      <c r="AF105" s="173"/>
      <c r="AG105" s="592"/>
    </row>
    <row r="106" spans="1:33" ht="15" thickBot="1" x14ac:dyDescent="0.35">
      <c r="A106" s="36"/>
      <c r="B106" s="683"/>
      <c r="C106" s="12">
        <f>SUM(C100:C105)</f>
        <v>0</v>
      </c>
      <c r="D106" s="12">
        <f t="shared" ref="D106:AE106" si="7">SUM(D100:D105)</f>
        <v>0</v>
      </c>
      <c r="E106" s="12">
        <f t="shared" si="7"/>
        <v>0</v>
      </c>
      <c r="F106" s="12">
        <f t="shared" si="7"/>
        <v>0</v>
      </c>
      <c r="G106" s="12">
        <f t="shared" si="7"/>
        <v>0</v>
      </c>
      <c r="H106" s="12">
        <f t="shared" si="7"/>
        <v>0</v>
      </c>
      <c r="I106" s="12">
        <f t="shared" si="7"/>
        <v>0</v>
      </c>
      <c r="J106" s="12">
        <f t="shared" si="7"/>
        <v>0</v>
      </c>
      <c r="K106" s="12">
        <f t="shared" si="7"/>
        <v>0</v>
      </c>
      <c r="L106" s="12">
        <f>SUM(L100:L105)</f>
        <v>0</v>
      </c>
      <c r="M106" s="12">
        <f t="shared" si="7"/>
        <v>0</v>
      </c>
      <c r="N106" s="12">
        <f t="shared" si="7"/>
        <v>0</v>
      </c>
      <c r="O106" s="12">
        <f t="shared" si="7"/>
        <v>0</v>
      </c>
      <c r="P106" s="12">
        <f t="shared" si="7"/>
        <v>0</v>
      </c>
      <c r="Q106" s="12">
        <f t="shared" si="7"/>
        <v>0</v>
      </c>
      <c r="R106" s="12">
        <f t="shared" si="7"/>
        <v>0</v>
      </c>
      <c r="S106" s="12">
        <f t="shared" si="7"/>
        <v>0</v>
      </c>
      <c r="T106" s="12">
        <f t="shared" si="7"/>
        <v>0</v>
      </c>
      <c r="U106" s="12">
        <f t="shared" si="7"/>
        <v>0</v>
      </c>
      <c r="V106" s="12">
        <f t="shared" si="7"/>
        <v>0</v>
      </c>
      <c r="W106" s="12">
        <f t="shared" si="7"/>
        <v>0</v>
      </c>
      <c r="X106" s="12">
        <f t="shared" si="7"/>
        <v>0</v>
      </c>
      <c r="Y106" s="12">
        <f t="shared" si="7"/>
        <v>0</v>
      </c>
      <c r="Z106" s="12">
        <f t="shared" si="7"/>
        <v>0</v>
      </c>
      <c r="AA106" s="12">
        <f t="shared" si="7"/>
        <v>0</v>
      </c>
      <c r="AB106" s="12">
        <f t="shared" si="7"/>
        <v>0</v>
      </c>
      <c r="AC106" s="12">
        <f t="shared" si="7"/>
        <v>0</v>
      </c>
      <c r="AD106" s="12">
        <f t="shared" si="7"/>
        <v>0</v>
      </c>
      <c r="AE106" s="12">
        <f t="shared" si="7"/>
        <v>0</v>
      </c>
      <c r="AF106" s="12">
        <f>SUM(AF100:AF105)</f>
        <v>0</v>
      </c>
      <c r="AG106" s="324">
        <f>SUM(AG100:AG105)</f>
        <v>0</v>
      </c>
    </row>
    <row r="107" spans="1:33" x14ac:dyDescent="0.3">
      <c r="A107" s="62" t="s">
        <v>186</v>
      </c>
      <c r="B107" s="671"/>
      <c r="C107" s="471"/>
      <c r="D107" s="169"/>
      <c r="E107" s="169"/>
      <c r="F107" s="169"/>
      <c r="G107" s="169"/>
      <c r="H107" s="169"/>
      <c r="I107" s="471"/>
      <c r="J107" s="471"/>
      <c r="K107" s="169"/>
      <c r="L107" s="169"/>
      <c r="M107" s="169"/>
      <c r="N107" s="169"/>
      <c r="O107" s="169"/>
      <c r="P107" s="471"/>
      <c r="Q107" s="471"/>
      <c r="R107" s="169"/>
      <c r="S107" s="169"/>
      <c r="T107" s="169"/>
      <c r="U107" s="169"/>
      <c r="V107" s="169"/>
      <c r="W107" s="471"/>
      <c r="X107" s="471"/>
      <c r="Y107" s="169"/>
      <c r="Z107" s="169"/>
      <c r="AA107" s="264"/>
      <c r="AB107" s="264"/>
      <c r="AC107" s="169"/>
      <c r="AD107" s="471"/>
      <c r="AE107" s="471"/>
      <c r="AF107" s="169"/>
      <c r="AG107" s="590"/>
    </row>
    <row r="108" spans="1:33" x14ac:dyDescent="0.3">
      <c r="A108" s="62" t="s">
        <v>67</v>
      </c>
      <c r="B108" s="671"/>
      <c r="C108" s="471"/>
      <c r="D108" s="169"/>
      <c r="E108" s="169"/>
      <c r="F108" s="169"/>
      <c r="G108" s="169"/>
      <c r="H108" s="169"/>
      <c r="I108" s="471"/>
      <c r="J108" s="471"/>
      <c r="K108" s="169"/>
      <c r="L108" s="169"/>
      <c r="M108" s="169"/>
      <c r="N108" s="169"/>
      <c r="O108" s="169"/>
      <c r="P108" s="471"/>
      <c r="Q108" s="471"/>
      <c r="R108" s="169"/>
      <c r="S108" s="169"/>
      <c r="T108" s="169"/>
      <c r="U108" s="169"/>
      <c r="V108" s="169"/>
      <c r="W108" s="471"/>
      <c r="X108" s="471"/>
      <c r="Y108" s="169"/>
      <c r="Z108" s="169"/>
      <c r="AA108" s="264"/>
      <c r="AB108" s="264"/>
      <c r="AC108" s="169"/>
      <c r="AD108" s="471"/>
      <c r="AE108" s="471"/>
      <c r="AF108" s="169"/>
      <c r="AG108" s="590"/>
    </row>
    <row r="109" spans="1:33" x14ac:dyDescent="0.3">
      <c r="A109" s="63" t="s">
        <v>64</v>
      </c>
      <c r="B109" s="694"/>
      <c r="C109" s="472"/>
      <c r="D109" s="171"/>
      <c r="E109" s="171"/>
      <c r="F109" s="171"/>
      <c r="G109" s="171"/>
      <c r="H109" s="171"/>
      <c r="I109" s="472"/>
      <c r="J109" s="472"/>
      <c r="K109" s="171"/>
      <c r="L109" s="171"/>
      <c r="M109" s="171"/>
      <c r="N109" s="171"/>
      <c r="O109" s="171"/>
      <c r="P109" s="472"/>
      <c r="Q109" s="472"/>
      <c r="R109" s="171"/>
      <c r="S109" s="171"/>
      <c r="T109" s="171"/>
      <c r="U109" s="171"/>
      <c r="V109" s="171"/>
      <c r="W109" s="472"/>
      <c r="X109" s="472"/>
      <c r="Y109" s="171"/>
      <c r="Z109" s="171"/>
      <c r="AA109" s="265"/>
      <c r="AB109" s="265"/>
      <c r="AC109" s="171"/>
      <c r="AD109" s="472"/>
      <c r="AE109" s="472"/>
      <c r="AF109" s="171"/>
      <c r="AG109" s="591"/>
    </row>
    <row r="110" spans="1:33" x14ac:dyDescent="0.3">
      <c r="A110" s="63" t="s">
        <v>62</v>
      </c>
      <c r="B110" s="694"/>
      <c r="C110" s="472"/>
      <c r="D110" s="171"/>
      <c r="E110" s="171"/>
      <c r="F110" s="171"/>
      <c r="G110" s="171"/>
      <c r="H110" s="171"/>
      <c r="I110" s="472"/>
      <c r="J110" s="472"/>
      <c r="K110" s="171"/>
      <c r="L110" s="171"/>
      <c r="M110" s="171"/>
      <c r="N110" s="171"/>
      <c r="O110" s="171"/>
      <c r="P110" s="472"/>
      <c r="Q110" s="472"/>
      <c r="R110" s="171"/>
      <c r="S110" s="171"/>
      <c r="T110" s="171"/>
      <c r="U110" s="171"/>
      <c r="V110" s="171"/>
      <c r="W110" s="472"/>
      <c r="X110" s="472"/>
      <c r="Y110" s="171"/>
      <c r="Z110" s="171"/>
      <c r="AA110" s="265"/>
      <c r="AB110" s="265"/>
      <c r="AC110" s="171"/>
      <c r="AD110" s="472"/>
      <c r="AE110" s="472"/>
      <c r="AF110" s="171"/>
      <c r="AG110" s="591"/>
    </row>
    <row r="111" spans="1:33" x14ac:dyDescent="0.3">
      <c r="A111" s="63" t="s">
        <v>65</v>
      </c>
      <c r="B111" s="694"/>
      <c r="C111" s="472"/>
      <c r="D111" s="171"/>
      <c r="E111" s="171"/>
      <c r="F111" s="171"/>
      <c r="G111" s="171"/>
      <c r="H111" s="171"/>
      <c r="I111" s="472"/>
      <c r="J111" s="472"/>
      <c r="K111" s="171"/>
      <c r="L111" s="171"/>
      <c r="M111" s="171"/>
      <c r="N111" s="171"/>
      <c r="O111" s="171"/>
      <c r="P111" s="472"/>
      <c r="Q111" s="472"/>
      <c r="R111" s="171"/>
      <c r="S111" s="171"/>
      <c r="T111" s="171"/>
      <c r="U111" s="171"/>
      <c r="V111" s="171"/>
      <c r="W111" s="472"/>
      <c r="X111" s="472"/>
      <c r="Y111" s="171"/>
      <c r="Z111" s="171"/>
      <c r="AA111" s="265"/>
      <c r="AB111" s="265"/>
      <c r="AC111" s="171"/>
      <c r="AD111" s="472"/>
      <c r="AE111" s="472"/>
      <c r="AF111" s="171"/>
      <c r="AG111" s="591"/>
    </row>
    <row r="112" spans="1:33" x14ac:dyDescent="0.3">
      <c r="A112" s="64" t="s">
        <v>63</v>
      </c>
      <c r="B112" s="672"/>
      <c r="C112" s="397"/>
      <c r="D112" s="173"/>
      <c r="E112" s="173"/>
      <c r="F112" s="173"/>
      <c r="G112" s="173"/>
      <c r="H112" s="173"/>
      <c r="I112" s="397"/>
      <c r="J112" s="397"/>
      <c r="K112" s="173"/>
      <c r="L112" s="173"/>
      <c r="M112" s="173"/>
      <c r="N112" s="173"/>
      <c r="O112" s="173"/>
      <c r="P112" s="397"/>
      <c r="Q112" s="397"/>
      <c r="R112" s="173"/>
      <c r="S112" s="173"/>
      <c r="T112" s="173"/>
      <c r="U112" s="173"/>
      <c r="V112" s="173"/>
      <c r="W112" s="397"/>
      <c r="X112" s="397"/>
      <c r="Y112" s="173"/>
      <c r="Z112" s="173"/>
      <c r="AA112" s="266"/>
      <c r="AB112" s="266"/>
      <c r="AC112" s="173"/>
      <c r="AD112" s="397"/>
      <c r="AE112" s="397"/>
      <c r="AF112" s="173"/>
      <c r="AG112" s="592"/>
    </row>
    <row r="113" spans="1:33" x14ac:dyDescent="0.3">
      <c r="A113" s="64" t="s">
        <v>66</v>
      </c>
      <c r="B113" s="672"/>
      <c r="C113" s="397"/>
      <c r="D113" s="173"/>
      <c r="E113" s="173"/>
      <c r="F113" s="173"/>
      <c r="G113" s="173"/>
      <c r="H113" s="173"/>
      <c r="I113" s="397"/>
      <c r="J113" s="397"/>
      <c r="K113" s="173"/>
      <c r="L113" s="173"/>
      <c r="M113" s="173"/>
      <c r="N113" s="173"/>
      <c r="O113" s="173"/>
      <c r="P113" s="397"/>
      <c r="Q113" s="397"/>
      <c r="R113" s="173"/>
      <c r="S113" s="173"/>
      <c r="T113" s="173"/>
      <c r="U113" s="173"/>
      <c r="V113" s="173"/>
      <c r="W113" s="397"/>
      <c r="X113" s="397"/>
      <c r="Y113" s="173"/>
      <c r="Z113" s="173"/>
      <c r="AA113" s="266"/>
      <c r="AB113" s="266"/>
      <c r="AC113" s="173"/>
      <c r="AD113" s="397"/>
      <c r="AE113" s="397"/>
      <c r="AF113" s="173"/>
      <c r="AG113" s="592"/>
    </row>
    <row r="114" spans="1:33" ht="15" thickBot="1" x14ac:dyDescent="0.35">
      <c r="A114" s="64" t="s">
        <v>130</v>
      </c>
      <c r="B114" s="672"/>
      <c r="C114" s="397"/>
      <c r="D114" s="173"/>
      <c r="E114" s="173"/>
      <c r="F114" s="173"/>
      <c r="G114" s="173"/>
      <c r="H114" s="173"/>
      <c r="I114" s="397"/>
      <c r="J114" s="397"/>
      <c r="K114" s="173"/>
      <c r="L114" s="173"/>
      <c r="M114" s="173"/>
      <c r="N114" s="173"/>
      <c r="O114" s="173"/>
      <c r="P114" s="397"/>
      <c r="Q114" s="397"/>
      <c r="R114" s="173"/>
      <c r="S114" s="173"/>
      <c r="T114" s="173"/>
      <c r="U114" s="173"/>
      <c r="V114" s="173"/>
      <c r="W114" s="397"/>
      <c r="X114" s="397"/>
      <c r="Y114" s="173"/>
      <c r="Z114" s="173"/>
      <c r="AA114" s="266"/>
      <c r="AB114" s="266"/>
      <c r="AC114" s="173"/>
      <c r="AD114" s="397"/>
      <c r="AE114" s="397"/>
      <c r="AF114" s="173"/>
      <c r="AG114" s="592"/>
    </row>
    <row r="115" spans="1:33" ht="15" thickBot="1" x14ac:dyDescent="0.35">
      <c r="A115" s="36"/>
      <c r="B115" s="683"/>
      <c r="C115" s="12">
        <f>SUM(C108:C113)</f>
        <v>0</v>
      </c>
      <c r="D115" s="12">
        <f t="shared" ref="D115:R115" si="8">SUM(D108:D113)</f>
        <v>0</v>
      </c>
      <c r="E115" s="12">
        <f t="shared" si="8"/>
        <v>0</v>
      </c>
      <c r="F115" s="12">
        <f t="shared" si="8"/>
        <v>0</v>
      </c>
      <c r="G115" s="12">
        <f t="shared" si="8"/>
        <v>0</v>
      </c>
      <c r="H115" s="12">
        <f t="shared" si="8"/>
        <v>0</v>
      </c>
      <c r="I115" s="12">
        <f t="shared" si="8"/>
        <v>0</v>
      </c>
      <c r="J115" s="12">
        <f t="shared" si="8"/>
        <v>0</v>
      </c>
      <c r="K115" s="12">
        <f t="shared" si="8"/>
        <v>0</v>
      </c>
      <c r="L115" s="12">
        <f>SUM(L108:L113)</f>
        <v>0</v>
      </c>
      <c r="M115" s="12">
        <f t="shared" si="8"/>
        <v>0</v>
      </c>
      <c r="N115" s="12">
        <f t="shared" si="8"/>
        <v>0</v>
      </c>
      <c r="O115" s="12">
        <f t="shared" si="8"/>
        <v>0</v>
      </c>
      <c r="P115" s="12">
        <f t="shared" si="8"/>
        <v>0</v>
      </c>
      <c r="Q115" s="12">
        <f t="shared" si="8"/>
        <v>0</v>
      </c>
      <c r="R115" s="12">
        <f t="shared" si="8"/>
        <v>0</v>
      </c>
      <c r="S115" s="12">
        <f>SUM(S108:S113)</f>
        <v>0</v>
      </c>
      <c r="T115" s="12">
        <f t="shared" ref="T115:AG115" si="9">SUM(T108:T113)</f>
        <v>0</v>
      </c>
      <c r="U115" s="12">
        <f t="shared" si="9"/>
        <v>0</v>
      </c>
      <c r="V115" s="12">
        <f t="shared" si="9"/>
        <v>0</v>
      </c>
      <c r="W115" s="12">
        <f t="shared" si="9"/>
        <v>0</v>
      </c>
      <c r="X115" s="12">
        <f t="shared" si="9"/>
        <v>0</v>
      </c>
      <c r="Y115" s="12">
        <f t="shared" si="9"/>
        <v>0</v>
      </c>
      <c r="Z115" s="12">
        <f t="shared" si="9"/>
        <v>0</v>
      </c>
      <c r="AA115" s="12">
        <f t="shared" si="9"/>
        <v>0</v>
      </c>
      <c r="AB115" s="12">
        <f t="shared" si="9"/>
        <v>0</v>
      </c>
      <c r="AC115" s="12">
        <f t="shared" si="9"/>
        <v>0</v>
      </c>
      <c r="AD115" s="12">
        <f t="shared" si="9"/>
        <v>0</v>
      </c>
      <c r="AE115" s="12">
        <f t="shared" si="9"/>
        <v>0</v>
      </c>
      <c r="AF115" s="12">
        <f t="shared" si="9"/>
        <v>0</v>
      </c>
      <c r="AG115" s="324">
        <f t="shared" si="9"/>
        <v>0</v>
      </c>
    </row>
    <row r="116" spans="1:33" x14ac:dyDescent="0.3">
      <c r="A116" s="62" t="s">
        <v>146</v>
      </c>
      <c r="B116" s="671"/>
      <c r="C116" s="471"/>
      <c r="D116" s="169"/>
      <c r="E116" s="169"/>
      <c r="F116" s="169"/>
      <c r="G116" s="169"/>
      <c r="H116" s="169"/>
      <c r="I116" s="471"/>
      <c r="J116" s="471"/>
      <c r="K116" s="169"/>
      <c r="L116" s="169"/>
      <c r="M116" s="169"/>
      <c r="N116" s="169"/>
      <c r="O116" s="169"/>
      <c r="P116" s="471"/>
      <c r="Q116" s="471"/>
      <c r="R116" s="169"/>
      <c r="S116" s="169"/>
      <c r="T116" s="169"/>
      <c r="U116" s="169"/>
      <c r="V116" s="169"/>
      <c r="W116" s="471"/>
      <c r="X116" s="471"/>
      <c r="Y116" s="169"/>
      <c r="Z116" s="169"/>
      <c r="AA116" s="264"/>
      <c r="AB116" s="264"/>
      <c r="AC116" s="169"/>
      <c r="AD116" s="471"/>
      <c r="AE116" s="471"/>
      <c r="AF116" s="169"/>
      <c r="AG116" s="590"/>
    </row>
    <row r="117" spans="1:33" x14ac:dyDescent="0.3">
      <c r="A117" s="63" t="s">
        <v>80</v>
      </c>
      <c r="B117" s="694"/>
      <c r="C117" s="472"/>
      <c r="D117" s="171"/>
      <c r="E117" s="171"/>
      <c r="F117" s="171"/>
      <c r="G117" s="171"/>
      <c r="H117" s="171"/>
      <c r="I117" s="472"/>
      <c r="J117" s="472"/>
      <c r="K117" s="171"/>
      <c r="L117" s="171"/>
      <c r="M117" s="171"/>
      <c r="N117" s="171"/>
      <c r="O117" s="171"/>
      <c r="P117" s="472"/>
      <c r="Q117" s="472"/>
      <c r="R117" s="171"/>
      <c r="S117" s="171"/>
      <c r="T117" s="171"/>
      <c r="U117" s="171"/>
      <c r="V117" s="171"/>
      <c r="W117" s="472"/>
      <c r="X117" s="472"/>
      <c r="Y117" s="171"/>
      <c r="Z117" s="171"/>
      <c r="AA117" s="265"/>
      <c r="AB117" s="265"/>
      <c r="AC117" s="171"/>
      <c r="AD117" s="472"/>
      <c r="AE117" s="472"/>
      <c r="AF117" s="171"/>
      <c r="AG117" s="591"/>
    </row>
    <row r="118" spans="1:33" x14ac:dyDescent="0.3">
      <c r="A118" s="63" t="s">
        <v>77</v>
      </c>
      <c r="B118" s="694"/>
      <c r="C118" s="472"/>
      <c r="D118" s="171"/>
      <c r="E118" s="171"/>
      <c r="F118" s="171"/>
      <c r="G118" s="171"/>
      <c r="H118" s="171"/>
      <c r="I118" s="472"/>
      <c r="J118" s="472"/>
      <c r="K118" s="171"/>
      <c r="L118" s="171"/>
      <c r="M118" s="171"/>
      <c r="N118" s="171"/>
      <c r="O118" s="171"/>
      <c r="P118" s="472"/>
      <c r="Q118" s="472"/>
      <c r="R118" s="171"/>
      <c r="S118" s="171"/>
      <c r="T118" s="171"/>
      <c r="U118" s="171"/>
      <c r="V118" s="171"/>
      <c r="W118" s="472"/>
      <c r="X118" s="472"/>
      <c r="Y118" s="171"/>
      <c r="Z118" s="171"/>
      <c r="AA118" s="265"/>
      <c r="AB118" s="265"/>
      <c r="AC118" s="171"/>
      <c r="AD118" s="472"/>
      <c r="AE118" s="472"/>
      <c r="AF118" s="171"/>
      <c r="AG118" s="591"/>
    </row>
    <row r="119" spans="1:33" x14ac:dyDescent="0.3">
      <c r="A119" s="63" t="s">
        <v>75</v>
      </c>
      <c r="B119" s="694"/>
      <c r="C119" s="472"/>
      <c r="D119" s="171"/>
      <c r="E119" s="171"/>
      <c r="F119" s="171"/>
      <c r="G119" s="171"/>
      <c r="H119" s="171"/>
      <c r="I119" s="472"/>
      <c r="J119" s="472"/>
      <c r="K119" s="171"/>
      <c r="L119" s="171"/>
      <c r="M119" s="171"/>
      <c r="N119" s="171"/>
      <c r="O119" s="171"/>
      <c r="P119" s="472"/>
      <c r="Q119" s="472"/>
      <c r="R119" s="171"/>
      <c r="S119" s="171"/>
      <c r="T119" s="171"/>
      <c r="U119" s="171"/>
      <c r="V119" s="171"/>
      <c r="W119" s="472"/>
      <c r="X119" s="472"/>
      <c r="Y119" s="171"/>
      <c r="Z119" s="171"/>
      <c r="AA119" s="265"/>
      <c r="AB119" s="265"/>
      <c r="AC119" s="171"/>
      <c r="AD119" s="472"/>
      <c r="AE119" s="472"/>
      <c r="AF119" s="171"/>
      <c r="AG119" s="591"/>
    </row>
    <row r="120" spans="1:33" x14ac:dyDescent="0.3">
      <c r="A120" s="64" t="s">
        <v>113</v>
      </c>
      <c r="B120" s="672"/>
      <c r="C120" s="397"/>
      <c r="D120" s="173"/>
      <c r="E120" s="173"/>
      <c r="F120" s="173"/>
      <c r="G120" s="173"/>
      <c r="H120" s="173"/>
      <c r="I120" s="397"/>
      <c r="J120" s="397"/>
      <c r="K120" s="173"/>
      <c r="L120" s="173"/>
      <c r="M120" s="173"/>
      <c r="N120" s="173"/>
      <c r="O120" s="173"/>
      <c r="P120" s="397"/>
      <c r="Q120" s="397"/>
      <c r="R120" s="173"/>
      <c r="S120" s="173"/>
      <c r="T120" s="173"/>
      <c r="U120" s="173"/>
      <c r="V120" s="173"/>
      <c r="W120" s="397"/>
      <c r="X120" s="397"/>
      <c r="Y120" s="173"/>
      <c r="Z120" s="173"/>
      <c r="AA120" s="266"/>
      <c r="AB120" s="266"/>
      <c r="AC120" s="173"/>
      <c r="AD120" s="397"/>
      <c r="AE120" s="397"/>
      <c r="AF120" s="173"/>
      <c r="AG120" s="592"/>
    </row>
    <row r="121" spans="1:33" x14ac:dyDescent="0.3">
      <c r="A121" s="64" t="s">
        <v>78</v>
      </c>
      <c r="B121" s="672"/>
      <c r="C121" s="397"/>
      <c r="D121" s="173"/>
      <c r="E121" s="173"/>
      <c r="F121" s="173"/>
      <c r="G121" s="173"/>
      <c r="H121" s="173"/>
      <c r="I121" s="397"/>
      <c r="J121" s="397"/>
      <c r="K121" s="173"/>
      <c r="L121" s="173"/>
      <c r="M121" s="173"/>
      <c r="N121" s="173"/>
      <c r="O121" s="173"/>
      <c r="P121" s="397"/>
      <c r="Q121" s="397"/>
      <c r="R121" s="173"/>
      <c r="S121" s="173"/>
      <c r="T121" s="173"/>
      <c r="U121" s="173"/>
      <c r="V121" s="173"/>
      <c r="W121" s="397"/>
      <c r="X121" s="397"/>
      <c r="Y121" s="173"/>
      <c r="Z121" s="173"/>
      <c r="AA121" s="266"/>
      <c r="AB121" s="266"/>
      <c r="AC121" s="173"/>
      <c r="AD121" s="397"/>
      <c r="AE121" s="397"/>
      <c r="AF121" s="173"/>
      <c r="AG121" s="592"/>
    </row>
    <row r="122" spans="1:33" x14ac:dyDescent="0.3">
      <c r="A122" s="64" t="s">
        <v>76</v>
      </c>
      <c r="B122" s="672"/>
      <c r="C122" s="397"/>
      <c r="D122" s="173"/>
      <c r="E122" s="173"/>
      <c r="F122" s="173"/>
      <c r="G122" s="173"/>
      <c r="H122" s="173"/>
      <c r="I122" s="397"/>
      <c r="J122" s="397"/>
      <c r="K122" s="173"/>
      <c r="L122" s="173"/>
      <c r="M122" s="173"/>
      <c r="N122" s="173"/>
      <c r="O122" s="173"/>
      <c r="P122" s="397"/>
      <c r="Q122" s="397"/>
      <c r="R122" s="173"/>
      <c r="S122" s="173"/>
      <c r="T122" s="173"/>
      <c r="U122" s="173"/>
      <c r="V122" s="173"/>
      <c r="W122" s="397"/>
      <c r="X122" s="397"/>
      <c r="Y122" s="173"/>
      <c r="Z122" s="173"/>
      <c r="AA122" s="266"/>
      <c r="AB122" s="266"/>
      <c r="AC122" s="173"/>
      <c r="AD122" s="397"/>
      <c r="AE122" s="397"/>
      <c r="AF122" s="173"/>
      <c r="AG122" s="592"/>
    </row>
    <row r="123" spans="1:33" x14ac:dyDescent="0.3">
      <c r="A123" s="64" t="s">
        <v>79</v>
      </c>
      <c r="B123" s="672"/>
      <c r="C123" s="397"/>
      <c r="D123" s="173"/>
      <c r="E123" s="173"/>
      <c r="F123" s="173"/>
      <c r="G123" s="173"/>
      <c r="H123" s="173"/>
      <c r="I123" s="397"/>
      <c r="J123" s="397"/>
      <c r="K123" s="173"/>
      <c r="L123" s="173"/>
      <c r="M123" s="173"/>
      <c r="N123" s="173"/>
      <c r="O123" s="173"/>
      <c r="P123" s="397"/>
      <c r="Q123" s="397"/>
      <c r="R123" s="173"/>
      <c r="S123" s="173"/>
      <c r="T123" s="173"/>
      <c r="U123" s="173"/>
      <c r="V123" s="173"/>
      <c r="W123" s="397"/>
      <c r="X123" s="397"/>
      <c r="Y123" s="173"/>
      <c r="Z123" s="173"/>
      <c r="AA123" s="266"/>
      <c r="AB123" s="266"/>
      <c r="AC123" s="173"/>
      <c r="AD123" s="397"/>
      <c r="AE123" s="397"/>
      <c r="AF123" s="173"/>
      <c r="AG123" s="592"/>
    </row>
    <row r="124" spans="1:33" ht="15" thickBot="1" x14ac:dyDescent="0.35">
      <c r="A124" s="64" t="s">
        <v>145</v>
      </c>
      <c r="B124" s="672"/>
      <c r="C124" s="397"/>
      <c r="D124" s="173"/>
      <c r="E124" s="173"/>
      <c r="F124" s="173"/>
      <c r="G124" s="173"/>
      <c r="H124" s="173"/>
      <c r="I124" s="397"/>
      <c r="J124" s="397"/>
      <c r="K124" s="173"/>
      <c r="L124" s="173"/>
      <c r="M124" s="173"/>
      <c r="N124" s="173"/>
      <c r="O124" s="173"/>
      <c r="P124" s="397"/>
      <c r="Q124" s="397"/>
      <c r="R124" s="173"/>
      <c r="S124" s="173"/>
      <c r="T124" s="173"/>
      <c r="U124" s="173"/>
      <c r="V124" s="173"/>
      <c r="W124" s="397"/>
      <c r="X124" s="397"/>
      <c r="Y124" s="173"/>
      <c r="Z124" s="173"/>
      <c r="AA124" s="266"/>
      <c r="AB124" s="266"/>
      <c r="AC124" s="173"/>
      <c r="AD124" s="397"/>
      <c r="AE124" s="397"/>
      <c r="AF124" s="173"/>
      <c r="AG124" s="592"/>
    </row>
    <row r="125" spans="1:33" ht="15" thickBot="1" x14ac:dyDescent="0.35">
      <c r="A125" s="36"/>
      <c r="B125" s="683"/>
      <c r="C125" s="12">
        <f>SUM(C116:C124)</f>
        <v>0</v>
      </c>
      <c r="D125" s="12">
        <f t="shared" ref="D125:K125" si="10">SUM(D116:D124)</f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2">
        <f t="shared" si="10"/>
        <v>0</v>
      </c>
      <c r="K125" s="12">
        <f t="shared" si="10"/>
        <v>0</v>
      </c>
      <c r="L125" s="12">
        <f>SUM(L116:L124)</f>
        <v>0</v>
      </c>
      <c r="M125" s="12">
        <f t="shared" ref="M125:AG125" si="11">SUM(M116:M124)</f>
        <v>0</v>
      </c>
      <c r="N125" s="12">
        <f t="shared" si="11"/>
        <v>0</v>
      </c>
      <c r="O125" s="12">
        <f t="shared" si="11"/>
        <v>0</v>
      </c>
      <c r="P125" s="12">
        <f t="shared" si="11"/>
        <v>0</v>
      </c>
      <c r="Q125" s="12">
        <f t="shared" si="11"/>
        <v>0</v>
      </c>
      <c r="R125" s="12">
        <f t="shared" si="11"/>
        <v>0</v>
      </c>
      <c r="S125" s="12">
        <f t="shared" si="11"/>
        <v>0</v>
      </c>
      <c r="T125" s="12">
        <f t="shared" si="11"/>
        <v>0</v>
      </c>
      <c r="U125" s="12">
        <f t="shared" si="11"/>
        <v>0</v>
      </c>
      <c r="V125" s="12">
        <f t="shared" si="11"/>
        <v>0</v>
      </c>
      <c r="W125" s="12">
        <f t="shared" si="11"/>
        <v>0</v>
      </c>
      <c r="X125" s="12">
        <f t="shared" si="11"/>
        <v>0</v>
      </c>
      <c r="Y125" s="12">
        <f t="shared" si="11"/>
        <v>0</v>
      </c>
      <c r="Z125" s="12">
        <f t="shared" si="11"/>
        <v>0</v>
      </c>
      <c r="AA125" s="12">
        <f t="shared" si="11"/>
        <v>0</v>
      </c>
      <c r="AB125" s="12">
        <f t="shared" si="11"/>
        <v>0</v>
      </c>
      <c r="AC125" s="12">
        <f t="shared" si="11"/>
        <v>0</v>
      </c>
      <c r="AD125" s="12">
        <f t="shared" si="11"/>
        <v>0</v>
      </c>
      <c r="AE125" s="12">
        <f t="shared" si="11"/>
        <v>0</v>
      </c>
      <c r="AF125" s="12">
        <f t="shared" si="11"/>
        <v>0</v>
      </c>
      <c r="AG125" s="324">
        <f t="shared" si="11"/>
        <v>0</v>
      </c>
    </row>
    <row r="126" spans="1:33" x14ac:dyDescent="0.3">
      <c r="A126" s="62" t="s">
        <v>143</v>
      </c>
      <c r="B126" s="671"/>
      <c r="C126" s="471"/>
      <c r="D126" s="169"/>
      <c r="E126" s="169"/>
      <c r="F126" s="169"/>
      <c r="G126" s="169"/>
      <c r="H126" s="169"/>
      <c r="I126" s="471"/>
      <c r="J126" s="471"/>
      <c r="K126" s="169"/>
      <c r="L126" s="169"/>
      <c r="M126" s="169"/>
      <c r="N126" s="169"/>
      <c r="O126" s="169"/>
      <c r="P126" s="471"/>
      <c r="Q126" s="471"/>
      <c r="R126" s="169"/>
      <c r="S126" s="169"/>
      <c r="T126" s="169"/>
      <c r="U126" s="169"/>
      <c r="V126" s="169"/>
      <c r="W126" s="471"/>
      <c r="X126" s="471"/>
      <c r="Y126" s="169"/>
      <c r="Z126" s="169"/>
      <c r="AA126" s="264"/>
      <c r="AB126" s="264"/>
      <c r="AC126" s="169"/>
      <c r="AD126" s="471"/>
      <c r="AE126" s="471"/>
      <c r="AF126" s="169"/>
      <c r="AG126" s="590"/>
    </row>
    <row r="127" spans="1:33" x14ac:dyDescent="0.3">
      <c r="A127" s="63" t="s">
        <v>90</v>
      </c>
      <c r="B127" s="694"/>
      <c r="C127" s="472"/>
      <c r="D127" s="171"/>
      <c r="E127" s="171"/>
      <c r="F127" s="171"/>
      <c r="G127" s="171"/>
      <c r="H127" s="171"/>
      <c r="I127" s="472"/>
      <c r="J127" s="472"/>
      <c r="K127" s="171"/>
      <c r="L127" s="171"/>
      <c r="M127" s="171"/>
      <c r="N127" s="171"/>
      <c r="O127" s="171"/>
      <c r="P127" s="472"/>
      <c r="Q127" s="472"/>
      <c r="R127" s="171"/>
      <c r="S127" s="171"/>
      <c r="T127" s="171"/>
      <c r="U127" s="171"/>
      <c r="V127" s="171"/>
      <c r="W127" s="472"/>
      <c r="X127" s="472"/>
      <c r="Y127" s="171"/>
      <c r="Z127" s="171"/>
      <c r="AA127" s="265"/>
      <c r="AB127" s="265"/>
      <c r="AC127" s="171"/>
      <c r="AD127" s="472"/>
      <c r="AE127" s="472"/>
      <c r="AF127" s="171"/>
      <c r="AG127" s="591"/>
    </row>
    <row r="128" spans="1:33" x14ac:dyDescent="0.3">
      <c r="A128" s="63" t="s">
        <v>87</v>
      </c>
      <c r="B128" s="694"/>
      <c r="C128" s="472"/>
      <c r="D128" s="171"/>
      <c r="E128" s="171"/>
      <c r="F128" s="171"/>
      <c r="G128" s="171"/>
      <c r="H128" s="171"/>
      <c r="I128" s="472"/>
      <c r="J128" s="472"/>
      <c r="K128" s="171"/>
      <c r="L128" s="171"/>
      <c r="M128" s="171"/>
      <c r="N128" s="171"/>
      <c r="O128" s="171"/>
      <c r="P128" s="472"/>
      <c r="Q128" s="472"/>
      <c r="R128" s="171"/>
      <c r="S128" s="171"/>
      <c r="T128" s="171"/>
      <c r="U128" s="171"/>
      <c r="V128" s="171"/>
      <c r="W128" s="472"/>
      <c r="X128" s="472"/>
      <c r="Y128" s="171"/>
      <c r="Z128" s="171"/>
      <c r="AA128" s="265"/>
      <c r="AB128" s="265"/>
      <c r="AC128" s="171"/>
      <c r="AD128" s="472"/>
      <c r="AE128" s="472"/>
      <c r="AF128" s="171"/>
      <c r="AG128" s="591"/>
    </row>
    <row r="129" spans="1:33" x14ac:dyDescent="0.3">
      <c r="A129" s="63" t="s">
        <v>85</v>
      </c>
      <c r="B129" s="694"/>
      <c r="C129" s="472"/>
      <c r="D129" s="171"/>
      <c r="E129" s="171"/>
      <c r="F129" s="171"/>
      <c r="G129" s="171"/>
      <c r="H129" s="171"/>
      <c r="I129" s="472"/>
      <c r="J129" s="472"/>
      <c r="K129" s="171"/>
      <c r="L129" s="171"/>
      <c r="M129" s="171"/>
      <c r="N129" s="171"/>
      <c r="O129" s="171"/>
      <c r="P129" s="472"/>
      <c r="Q129" s="472"/>
      <c r="R129" s="171"/>
      <c r="S129" s="171"/>
      <c r="T129" s="171"/>
      <c r="U129" s="171"/>
      <c r="V129" s="171"/>
      <c r="W129" s="472"/>
      <c r="X129" s="472"/>
      <c r="Y129" s="171"/>
      <c r="Z129" s="171"/>
      <c r="AA129" s="265"/>
      <c r="AB129" s="265"/>
      <c r="AC129" s="171"/>
      <c r="AD129" s="472"/>
      <c r="AE129" s="472"/>
      <c r="AF129" s="171"/>
      <c r="AG129" s="591"/>
    </row>
    <row r="130" spans="1:33" x14ac:dyDescent="0.3">
      <c r="A130" s="64" t="s">
        <v>112</v>
      </c>
      <c r="B130" s="694"/>
      <c r="C130" s="472"/>
      <c r="D130" s="171"/>
      <c r="E130" s="171"/>
      <c r="F130" s="171"/>
      <c r="G130" s="171"/>
      <c r="H130" s="171"/>
      <c r="I130" s="472"/>
      <c r="J130" s="472"/>
      <c r="K130" s="171"/>
      <c r="L130" s="171"/>
      <c r="M130" s="171"/>
      <c r="N130" s="171"/>
      <c r="O130" s="171"/>
      <c r="P130" s="472"/>
      <c r="Q130" s="472"/>
      <c r="R130" s="171"/>
      <c r="S130" s="171"/>
      <c r="T130" s="171"/>
      <c r="U130" s="171"/>
      <c r="V130" s="171"/>
      <c r="W130" s="472"/>
      <c r="X130" s="472"/>
      <c r="Y130" s="171"/>
      <c r="Z130" s="171"/>
      <c r="AA130" s="265"/>
      <c r="AB130" s="265"/>
      <c r="AC130" s="171"/>
      <c r="AD130" s="472"/>
      <c r="AE130" s="472"/>
      <c r="AF130" s="171"/>
      <c r="AG130" s="591"/>
    </row>
    <row r="131" spans="1:33" x14ac:dyDescent="0.3">
      <c r="A131" s="63" t="s">
        <v>88</v>
      </c>
      <c r="B131" s="694"/>
      <c r="C131" s="472"/>
      <c r="D131" s="171"/>
      <c r="E131" s="171"/>
      <c r="F131" s="171"/>
      <c r="G131" s="171"/>
      <c r="H131" s="171"/>
      <c r="I131" s="472"/>
      <c r="J131" s="472"/>
      <c r="K131" s="171"/>
      <c r="L131" s="171"/>
      <c r="M131" s="171"/>
      <c r="N131" s="171"/>
      <c r="O131" s="171"/>
      <c r="P131" s="472"/>
      <c r="Q131" s="472"/>
      <c r="R131" s="171"/>
      <c r="S131" s="171"/>
      <c r="T131" s="171"/>
      <c r="U131" s="171"/>
      <c r="V131" s="171"/>
      <c r="W131" s="472"/>
      <c r="X131" s="472"/>
      <c r="Y131" s="171"/>
      <c r="Z131" s="171"/>
      <c r="AA131" s="265"/>
      <c r="AB131" s="265"/>
      <c r="AC131" s="171"/>
      <c r="AD131" s="472"/>
      <c r="AE131" s="472"/>
      <c r="AF131" s="171"/>
      <c r="AG131" s="591"/>
    </row>
    <row r="132" spans="1:33" x14ac:dyDescent="0.3">
      <c r="A132" s="63" t="s">
        <v>86</v>
      </c>
      <c r="B132" s="694"/>
      <c r="C132" s="472"/>
      <c r="D132" s="171"/>
      <c r="E132" s="171"/>
      <c r="F132" s="171"/>
      <c r="G132" s="171"/>
      <c r="H132" s="171"/>
      <c r="I132" s="472"/>
      <c r="J132" s="472"/>
      <c r="K132" s="171"/>
      <c r="L132" s="171"/>
      <c r="M132" s="171"/>
      <c r="N132" s="171"/>
      <c r="O132" s="171"/>
      <c r="P132" s="472"/>
      <c r="Q132" s="472"/>
      <c r="R132" s="171"/>
      <c r="S132" s="171"/>
      <c r="T132" s="171"/>
      <c r="U132" s="171"/>
      <c r="V132" s="171"/>
      <c r="W132" s="472"/>
      <c r="X132" s="472"/>
      <c r="Y132" s="171"/>
      <c r="Z132" s="171"/>
      <c r="AA132" s="265"/>
      <c r="AB132" s="265"/>
      <c r="AC132" s="171"/>
      <c r="AD132" s="472"/>
      <c r="AE132" s="472"/>
      <c r="AF132" s="171"/>
      <c r="AG132" s="591"/>
    </row>
    <row r="133" spans="1:33" x14ac:dyDescent="0.3">
      <c r="A133" s="64" t="s">
        <v>89</v>
      </c>
      <c r="B133" s="672"/>
      <c r="C133" s="397"/>
      <c r="D133" s="173"/>
      <c r="E133" s="173"/>
      <c r="F133" s="173"/>
      <c r="G133" s="173"/>
      <c r="H133" s="173"/>
      <c r="I133" s="397"/>
      <c r="J133" s="397"/>
      <c r="K133" s="173"/>
      <c r="L133" s="173"/>
      <c r="M133" s="173"/>
      <c r="N133" s="173"/>
      <c r="O133" s="173"/>
      <c r="P133" s="397"/>
      <c r="Q133" s="397"/>
      <c r="R133" s="173"/>
      <c r="S133" s="173"/>
      <c r="T133" s="173"/>
      <c r="U133" s="173"/>
      <c r="V133" s="173"/>
      <c r="W133" s="397"/>
      <c r="X133" s="397"/>
      <c r="Y133" s="173"/>
      <c r="Z133" s="173"/>
      <c r="AA133" s="266"/>
      <c r="AB133" s="266"/>
      <c r="AC133" s="173"/>
      <c r="AD133" s="397"/>
      <c r="AE133" s="397"/>
      <c r="AF133" s="173"/>
      <c r="AG133" s="592"/>
    </row>
    <row r="134" spans="1:33" ht="15" thickBot="1" x14ac:dyDescent="0.35">
      <c r="A134" s="64" t="s">
        <v>147</v>
      </c>
      <c r="B134" s="672"/>
      <c r="C134" s="397"/>
      <c r="D134" s="173"/>
      <c r="E134" s="173"/>
      <c r="F134" s="173"/>
      <c r="G134" s="173"/>
      <c r="H134" s="173"/>
      <c r="I134" s="397"/>
      <c r="J134" s="397"/>
      <c r="K134" s="173"/>
      <c r="L134" s="173"/>
      <c r="M134" s="173"/>
      <c r="N134" s="173"/>
      <c r="O134" s="173"/>
      <c r="P134" s="397"/>
      <c r="Q134" s="397"/>
      <c r="R134" s="173"/>
      <c r="S134" s="173"/>
      <c r="T134" s="173"/>
      <c r="U134" s="173"/>
      <c r="V134" s="173"/>
      <c r="W134" s="397"/>
      <c r="X134" s="397"/>
      <c r="Y134" s="173"/>
      <c r="Z134" s="173"/>
      <c r="AA134" s="266"/>
      <c r="AB134" s="266"/>
      <c r="AC134" s="173"/>
      <c r="AD134" s="397"/>
      <c r="AE134" s="397"/>
      <c r="AF134" s="173"/>
      <c r="AG134" s="592"/>
    </row>
    <row r="135" spans="1:33" ht="15" thickBot="1" x14ac:dyDescent="0.35">
      <c r="A135" s="36"/>
      <c r="B135" s="683"/>
      <c r="C135" s="12">
        <f t="shared" ref="C135:AG135" si="12">SUM(C126:C134)</f>
        <v>0</v>
      </c>
      <c r="D135" s="12">
        <f t="shared" si="12"/>
        <v>0</v>
      </c>
      <c r="E135" s="12">
        <f t="shared" si="12"/>
        <v>0</v>
      </c>
      <c r="F135" s="12">
        <f t="shared" si="12"/>
        <v>0</v>
      </c>
      <c r="G135" s="12">
        <f t="shared" si="12"/>
        <v>0</v>
      </c>
      <c r="H135" s="12">
        <f t="shared" si="12"/>
        <v>0</v>
      </c>
      <c r="I135" s="12">
        <f t="shared" si="12"/>
        <v>0</v>
      </c>
      <c r="J135" s="12">
        <f t="shared" si="12"/>
        <v>0</v>
      </c>
      <c r="K135" s="12">
        <f t="shared" si="12"/>
        <v>0</v>
      </c>
      <c r="L135" s="12">
        <f t="shared" si="12"/>
        <v>0</v>
      </c>
      <c r="M135" s="12">
        <f t="shared" si="12"/>
        <v>0</v>
      </c>
      <c r="N135" s="12">
        <f t="shared" si="12"/>
        <v>0</v>
      </c>
      <c r="O135" s="12">
        <f t="shared" si="12"/>
        <v>0</v>
      </c>
      <c r="P135" s="12">
        <f t="shared" si="12"/>
        <v>0</v>
      </c>
      <c r="Q135" s="12">
        <f t="shared" si="12"/>
        <v>0</v>
      </c>
      <c r="R135" s="12">
        <f t="shared" si="12"/>
        <v>0</v>
      </c>
      <c r="S135" s="12">
        <f t="shared" si="12"/>
        <v>0</v>
      </c>
      <c r="T135" s="12">
        <f t="shared" si="12"/>
        <v>0</v>
      </c>
      <c r="U135" s="12">
        <f t="shared" si="12"/>
        <v>0</v>
      </c>
      <c r="V135" s="12">
        <f t="shared" si="12"/>
        <v>0</v>
      </c>
      <c r="W135" s="12">
        <f t="shared" si="12"/>
        <v>0</v>
      </c>
      <c r="X135" s="12">
        <f t="shared" si="12"/>
        <v>0</v>
      </c>
      <c r="Y135" s="12">
        <f t="shared" si="12"/>
        <v>0</v>
      </c>
      <c r="Z135" s="12">
        <f t="shared" si="12"/>
        <v>0</v>
      </c>
      <c r="AA135" s="12">
        <f t="shared" si="12"/>
        <v>0</v>
      </c>
      <c r="AB135" s="12">
        <f t="shared" si="12"/>
        <v>0</v>
      </c>
      <c r="AC135" s="12">
        <f t="shared" si="12"/>
        <v>0</v>
      </c>
      <c r="AD135" s="12">
        <f t="shared" si="12"/>
        <v>0</v>
      </c>
      <c r="AE135" s="12">
        <f t="shared" si="12"/>
        <v>0</v>
      </c>
      <c r="AF135" s="12">
        <f t="shared" si="12"/>
        <v>0</v>
      </c>
      <c r="AG135" s="324">
        <f t="shared" si="12"/>
        <v>0</v>
      </c>
    </row>
    <row r="136" spans="1:33" x14ac:dyDescent="0.3">
      <c r="A136" s="62" t="s">
        <v>169</v>
      </c>
      <c r="B136" s="671"/>
      <c r="C136" s="471"/>
      <c r="D136" s="169"/>
      <c r="E136" s="169"/>
      <c r="F136" s="169"/>
      <c r="G136" s="169"/>
      <c r="H136" s="169"/>
      <c r="I136" s="471"/>
      <c r="J136" s="471"/>
      <c r="K136" s="169"/>
      <c r="L136" s="169"/>
      <c r="M136" s="169"/>
      <c r="N136" s="169"/>
      <c r="O136" s="169"/>
      <c r="P136" s="471"/>
      <c r="Q136" s="471"/>
      <c r="R136" s="169"/>
      <c r="S136" s="169"/>
      <c r="T136" s="169"/>
      <c r="U136" s="169"/>
      <c r="V136" s="169"/>
      <c r="W136" s="471"/>
      <c r="X136" s="471"/>
      <c r="Y136" s="169"/>
      <c r="Z136" s="169"/>
      <c r="AA136" s="264"/>
      <c r="AB136" s="264"/>
      <c r="AC136" s="169"/>
      <c r="AD136" s="471"/>
      <c r="AE136" s="471"/>
      <c r="AF136" s="169"/>
      <c r="AG136" s="590"/>
    </row>
    <row r="137" spans="1:33" x14ac:dyDescent="0.3">
      <c r="A137" s="63" t="s">
        <v>170</v>
      </c>
      <c r="B137" s="694"/>
      <c r="C137" s="472"/>
      <c r="D137" s="171"/>
      <c r="E137" s="171"/>
      <c r="F137" s="171"/>
      <c r="G137" s="171"/>
      <c r="H137" s="171"/>
      <c r="I137" s="472"/>
      <c r="J137" s="472"/>
      <c r="K137" s="171"/>
      <c r="L137" s="171"/>
      <c r="M137" s="171"/>
      <c r="N137" s="171"/>
      <c r="O137" s="171"/>
      <c r="P137" s="472"/>
      <c r="Q137" s="472"/>
      <c r="R137" s="171"/>
      <c r="S137" s="171"/>
      <c r="T137" s="171"/>
      <c r="U137" s="171"/>
      <c r="V137" s="171"/>
      <c r="W137" s="472"/>
      <c r="X137" s="472"/>
      <c r="Y137" s="171"/>
      <c r="Z137" s="171"/>
      <c r="AA137" s="265"/>
      <c r="AB137" s="265"/>
      <c r="AC137" s="171"/>
      <c r="AD137" s="472"/>
      <c r="AE137" s="472"/>
      <c r="AF137" s="171"/>
      <c r="AG137" s="591"/>
    </row>
    <row r="138" spans="1:33" x14ac:dyDescent="0.3">
      <c r="A138" s="63" t="s">
        <v>171</v>
      </c>
      <c r="B138" s="694"/>
      <c r="C138" s="472"/>
      <c r="D138" s="171"/>
      <c r="E138" s="171"/>
      <c r="F138" s="171"/>
      <c r="G138" s="171"/>
      <c r="H138" s="171"/>
      <c r="I138" s="472"/>
      <c r="J138" s="472"/>
      <c r="K138" s="171"/>
      <c r="L138" s="171"/>
      <c r="M138" s="171"/>
      <c r="N138" s="171"/>
      <c r="O138" s="171"/>
      <c r="P138" s="472"/>
      <c r="Q138" s="472"/>
      <c r="R138" s="171"/>
      <c r="S138" s="171"/>
      <c r="T138" s="171"/>
      <c r="U138" s="171"/>
      <c r="V138" s="171"/>
      <c r="W138" s="472"/>
      <c r="X138" s="472"/>
      <c r="Y138" s="171"/>
      <c r="Z138" s="171"/>
      <c r="AA138" s="265"/>
      <c r="AB138" s="265"/>
      <c r="AC138" s="171"/>
      <c r="AD138" s="472"/>
      <c r="AE138" s="472"/>
      <c r="AF138" s="171"/>
      <c r="AG138" s="591"/>
    </row>
    <row r="139" spans="1:33" x14ac:dyDescent="0.3">
      <c r="A139" s="63" t="s">
        <v>172</v>
      </c>
      <c r="B139" s="694"/>
      <c r="C139" s="472"/>
      <c r="D139" s="171"/>
      <c r="E139" s="171"/>
      <c r="F139" s="171"/>
      <c r="G139" s="171"/>
      <c r="H139" s="171"/>
      <c r="I139" s="472"/>
      <c r="J139" s="472"/>
      <c r="K139" s="171"/>
      <c r="L139" s="171"/>
      <c r="M139" s="171"/>
      <c r="N139" s="171"/>
      <c r="O139" s="171"/>
      <c r="P139" s="472"/>
      <c r="Q139" s="472"/>
      <c r="R139" s="171"/>
      <c r="S139" s="171"/>
      <c r="T139" s="171"/>
      <c r="U139" s="171"/>
      <c r="V139" s="171"/>
      <c r="W139" s="472"/>
      <c r="X139" s="472"/>
      <c r="Y139" s="171"/>
      <c r="Z139" s="171"/>
      <c r="AA139" s="265"/>
      <c r="AB139" s="265"/>
      <c r="AC139" s="171"/>
      <c r="AD139" s="472"/>
      <c r="AE139" s="472"/>
      <c r="AF139" s="171"/>
      <c r="AG139" s="591"/>
    </row>
    <row r="140" spans="1:33" x14ac:dyDescent="0.3">
      <c r="A140" s="64" t="s">
        <v>173</v>
      </c>
      <c r="B140" s="694"/>
      <c r="C140" s="472"/>
      <c r="D140" s="171"/>
      <c r="E140" s="171"/>
      <c r="F140" s="171"/>
      <c r="G140" s="171"/>
      <c r="H140" s="171"/>
      <c r="I140" s="472"/>
      <c r="J140" s="472"/>
      <c r="K140" s="171"/>
      <c r="L140" s="171"/>
      <c r="M140" s="171"/>
      <c r="N140" s="171"/>
      <c r="O140" s="171"/>
      <c r="P140" s="472"/>
      <c r="Q140" s="472"/>
      <c r="R140" s="171"/>
      <c r="S140" s="171"/>
      <c r="T140" s="171"/>
      <c r="U140" s="171"/>
      <c r="V140" s="171"/>
      <c r="W140" s="472"/>
      <c r="X140" s="472"/>
      <c r="Y140" s="171"/>
      <c r="Z140" s="171"/>
      <c r="AA140" s="265"/>
      <c r="AB140" s="265"/>
      <c r="AC140" s="171"/>
      <c r="AD140" s="472"/>
      <c r="AE140" s="472"/>
      <c r="AF140" s="171"/>
      <c r="AG140" s="591"/>
    </row>
    <row r="141" spans="1:33" x14ac:dyDescent="0.3">
      <c r="A141" s="64" t="s">
        <v>174</v>
      </c>
      <c r="B141" s="694"/>
      <c r="C141" s="472"/>
      <c r="D141" s="171"/>
      <c r="E141" s="171"/>
      <c r="F141" s="171"/>
      <c r="G141" s="171"/>
      <c r="H141" s="171"/>
      <c r="I141" s="472"/>
      <c r="J141" s="472"/>
      <c r="K141" s="171"/>
      <c r="L141" s="171"/>
      <c r="M141" s="171"/>
      <c r="N141" s="171"/>
      <c r="O141" s="171"/>
      <c r="P141" s="472"/>
      <c r="Q141" s="472"/>
      <c r="R141" s="171"/>
      <c r="S141" s="171"/>
      <c r="T141" s="171"/>
      <c r="U141" s="171"/>
      <c r="V141" s="171"/>
      <c r="W141" s="472"/>
      <c r="X141" s="472"/>
      <c r="Y141" s="171"/>
      <c r="Z141" s="171"/>
      <c r="AA141" s="265"/>
      <c r="AB141" s="265"/>
      <c r="AC141" s="171"/>
      <c r="AD141" s="472"/>
      <c r="AE141" s="472"/>
      <c r="AF141" s="171"/>
      <c r="AG141" s="591"/>
    </row>
    <row r="142" spans="1:33" x14ac:dyDescent="0.3">
      <c r="A142" s="64" t="s">
        <v>175</v>
      </c>
      <c r="B142" s="672"/>
      <c r="C142" s="397"/>
      <c r="D142" s="173"/>
      <c r="E142" s="173"/>
      <c r="F142" s="173"/>
      <c r="G142" s="173"/>
      <c r="H142" s="173"/>
      <c r="I142" s="397"/>
      <c r="J142" s="397"/>
      <c r="K142" s="173"/>
      <c r="L142" s="173"/>
      <c r="M142" s="173"/>
      <c r="N142" s="173"/>
      <c r="O142" s="173"/>
      <c r="P142" s="397"/>
      <c r="Q142" s="397"/>
      <c r="R142" s="173"/>
      <c r="S142" s="173"/>
      <c r="T142" s="173"/>
      <c r="U142" s="173"/>
      <c r="V142" s="173"/>
      <c r="W142" s="397"/>
      <c r="X142" s="397"/>
      <c r="Y142" s="173"/>
      <c r="Z142" s="173"/>
      <c r="AA142" s="266"/>
      <c r="AB142" s="266"/>
      <c r="AC142" s="173"/>
      <c r="AD142" s="397"/>
      <c r="AE142" s="397"/>
      <c r="AF142" s="173"/>
      <c r="AG142" s="592"/>
    </row>
    <row r="143" spans="1:33" ht="15" thickBot="1" x14ac:dyDescent="0.35">
      <c r="A143" s="64" t="s">
        <v>176</v>
      </c>
      <c r="B143" s="672"/>
      <c r="C143" s="397"/>
      <c r="D143" s="173"/>
      <c r="E143" s="173"/>
      <c r="F143" s="173"/>
      <c r="G143" s="173"/>
      <c r="H143" s="173"/>
      <c r="I143" s="397"/>
      <c r="J143" s="397"/>
      <c r="K143" s="173"/>
      <c r="L143" s="173"/>
      <c r="M143" s="173"/>
      <c r="N143" s="173"/>
      <c r="O143" s="173"/>
      <c r="P143" s="397"/>
      <c r="Q143" s="397"/>
      <c r="R143" s="173"/>
      <c r="S143" s="173"/>
      <c r="T143" s="173"/>
      <c r="U143" s="173"/>
      <c r="V143" s="173"/>
      <c r="W143" s="397"/>
      <c r="X143" s="397"/>
      <c r="Y143" s="173"/>
      <c r="Z143" s="173"/>
      <c r="AA143" s="266"/>
      <c r="AB143" s="266"/>
      <c r="AC143" s="173"/>
      <c r="AD143" s="397"/>
      <c r="AE143" s="397"/>
      <c r="AF143" s="173"/>
      <c r="AG143" s="592"/>
    </row>
    <row r="144" spans="1:33" ht="15" thickBot="1" x14ac:dyDescent="0.35">
      <c r="A144" s="36"/>
      <c r="B144" s="683"/>
      <c r="C144" s="12">
        <f t="shared" ref="C144:AG144" si="13">SUM(C136:C143)</f>
        <v>0</v>
      </c>
      <c r="D144" s="12">
        <f t="shared" si="13"/>
        <v>0</v>
      </c>
      <c r="E144" s="12">
        <f t="shared" si="13"/>
        <v>0</v>
      </c>
      <c r="F144" s="12">
        <f t="shared" si="13"/>
        <v>0</v>
      </c>
      <c r="G144" s="12">
        <f t="shared" si="13"/>
        <v>0</v>
      </c>
      <c r="H144" s="12">
        <f t="shared" si="13"/>
        <v>0</v>
      </c>
      <c r="I144" s="12">
        <f t="shared" si="13"/>
        <v>0</v>
      </c>
      <c r="J144" s="12">
        <f t="shared" si="13"/>
        <v>0</v>
      </c>
      <c r="K144" s="12">
        <f t="shared" si="13"/>
        <v>0</v>
      </c>
      <c r="L144" s="12">
        <f t="shared" si="13"/>
        <v>0</v>
      </c>
      <c r="M144" s="12">
        <f t="shared" si="13"/>
        <v>0</v>
      </c>
      <c r="N144" s="12">
        <f t="shared" si="13"/>
        <v>0</v>
      </c>
      <c r="O144" s="12">
        <f t="shared" si="13"/>
        <v>0</v>
      </c>
      <c r="P144" s="12">
        <f t="shared" si="13"/>
        <v>0</v>
      </c>
      <c r="Q144" s="12">
        <f t="shared" si="13"/>
        <v>0</v>
      </c>
      <c r="R144" s="12">
        <f t="shared" si="13"/>
        <v>0</v>
      </c>
      <c r="S144" s="12">
        <f t="shared" si="13"/>
        <v>0</v>
      </c>
      <c r="T144" s="12">
        <f t="shared" si="13"/>
        <v>0</v>
      </c>
      <c r="U144" s="12">
        <f t="shared" si="13"/>
        <v>0</v>
      </c>
      <c r="V144" s="12">
        <f t="shared" si="13"/>
        <v>0</v>
      </c>
      <c r="W144" s="12">
        <f t="shared" si="13"/>
        <v>0</v>
      </c>
      <c r="X144" s="12">
        <f t="shared" si="13"/>
        <v>0</v>
      </c>
      <c r="Y144" s="12">
        <f t="shared" si="13"/>
        <v>0</v>
      </c>
      <c r="Z144" s="12">
        <f t="shared" si="13"/>
        <v>0</v>
      </c>
      <c r="AA144" s="12">
        <f t="shared" si="13"/>
        <v>0</v>
      </c>
      <c r="AB144" s="12">
        <f t="shared" si="13"/>
        <v>0</v>
      </c>
      <c r="AC144" s="12">
        <f t="shared" si="13"/>
        <v>0</v>
      </c>
      <c r="AD144" s="12">
        <f t="shared" si="13"/>
        <v>0</v>
      </c>
      <c r="AE144" s="12">
        <f t="shared" si="13"/>
        <v>0</v>
      </c>
      <c r="AF144" s="12">
        <f t="shared" si="13"/>
        <v>0</v>
      </c>
      <c r="AG144" s="324">
        <f t="shared" si="1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66"/>
  <sheetViews>
    <sheetView topLeftCell="I1" zoomScale="85" zoomScaleNormal="85" workbookViewId="0">
      <selection activeCell="A5" sqref="A5:AH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9" width="11.44140625" style="2" customWidth="1"/>
    <col min="20" max="21" width="11.44140625" style="1" customWidth="1"/>
    <col min="22" max="28" width="11.44140625" customWidth="1"/>
    <col min="29" max="30" width="11.44140625" style="1" customWidth="1"/>
    <col min="31" max="31" width="11.44140625" customWidth="1"/>
    <col min="32" max="33" width="11.44140625" style="1" customWidth="1"/>
    <col min="34" max="34" width="11.44140625" style="1"/>
  </cols>
  <sheetData>
    <row r="1" spans="1:34" s="3" customFormat="1" ht="41.25" customHeight="1" thickBot="1" x14ac:dyDescent="0.35">
      <c r="A1" s="34"/>
      <c r="B1" s="32"/>
      <c r="C1" s="49">
        <v>43070</v>
      </c>
      <c r="D1" s="49">
        <v>43071</v>
      </c>
      <c r="E1" s="49">
        <v>43072</v>
      </c>
      <c r="F1" s="49">
        <v>43073</v>
      </c>
      <c r="G1" s="49">
        <v>43074</v>
      </c>
      <c r="H1" s="49">
        <v>43075</v>
      </c>
      <c r="I1" s="49">
        <v>43076</v>
      </c>
      <c r="J1" s="49">
        <v>43077</v>
      </c>
      <c r="K1" s="49">
        <v>43078</v>
      </c>
      <c r="L1" s="49">
        <v>43079</v>
      </c>
      <c r="M1" s="49">
        <v>43080</v>
      </c>
      <c r="N1" s="49">
        <v>43081</v>
      </c>
      <c r="O1" s="49">
        <v>43082</v>
      </c>
      <c r="P1" s="49">
        <v>43083</v>
      </c>
      <c r="Q1" s="49">
        <v>43084</v>
      </c>
      <c r="R1" s="49">
        <v>43085</v>
      </c>
      <c r="S1" s="49">
        <v>43086</v>
      </c>
      <c r="T1" s="49">
        <v>43087</v>
      </c>
      <c r="U1" s="49">
        <v>43088</v>
      </c>
      <c r="V1" s="49">
        <v>43089</v>
      </c>
      <c r="W1" s="49">
        <v>43090</v>
      </c>
      <c r="X1" s="49">
        <v>43091</v>
      </c>
      <c r="Y1" s="49">
        <v>43092</v>
      </c>
      <c r="Z1" s="49">
        <v>43093</v>
      </c>
      <c r="AA1" s="49">
        <v>43094</v>
      </c>
      <c r="AB1" s="49">
        <v>43095</v>
      </c>
      <c r="AC1" s="49">
        <v>43096</v>
      </c>
      <c r="AD1" s="49">
        <v>43097</v>
      </c>
      <c r="AE1" s="49">
        <v>43098</v>
      </c>
      <c r="AF1" s="49">
        <v>43099</v>
      </c>
      <c r="AG1" s="49">
        <v>43100</v>
      </c>
      <c r="AH1" s="212"/>
    </row>
    <row r="2" spans="1:34" ht="19.95" customHeight="1" x14ac:dyDescent="0.3">
      <c r="A2" s="43" t="s">
        <v>0</v>
      </c>
      <c r="B2" s="51"/>
      <c r="C2" s="169"/>
      <c r="D2" s="115">
        <v>14</v>
      </c>
      <c r="E2" s="115">
        <v>21</v>
      </c>
      <c r="F2" s="170">
        <v>1</v>
      </c>
      <c r="G2" s="170">
        <v>3</v>
      </c>
      <c r="H2" s="170">
        <v>4</v>
      </c>
      <c r="I2" s="170">
        <v>2</v>
      </c>
      <c r="J2" s="170">
        <v>2</v>
      </c>
      <c r="K2" s="115">
        <v>7</v>
      </c>
      <c r="L2" s="115">
        <v>7</v>
      </c>
      <c r="M2" s="170"/>
      <c r="N2" s="170"/>
      <c r="O2" s="170"/>
      <c r="P2" s="170">
        <v>2</v>
      </c>
      <c r="Q2" s="170">
        <v>3</v>
      </c>
      <c r="R2" s="115">
        <v>16</v>
      </c>
      <c r="S2" s="115">
        <v>27</v>
      </c>
      <c r="T2" s="170">
        <v>13</v>
      </c>
      <c r="U2" s="170">
        <v>12</v>
      </c>
      <c r="V2" s="170">
        <v>26</v>
      </c>
      <c r="W2" s="170">
        <v>22</v>
      </c>
      <c r="X2" s="170">
        <v>19</v>
      </c>
      <c r="Y2" s="115">
        <v>12</v>
      </c>
      <c r="Z2" s="115">
        <v>12</v>
      </c>
      <c r="AA2" s="227"/>
      <c r="AB2" s="227"/>
      <c r="AC2" s="170">
        <v>54</v>
      </c>
      <c r="AD2" s="170">
        <v>53</v>
      </c>
      <c r="AE2" s="170">
        <v>76</v>
      </c>
      <c r="AF2" s="115">
        <v>40</v>
      </c>
      <c r="AG2" s="151">
        <v>27</v>
      </c>
      <c r="AH2" s="213">
        <f>SUM(C2:AG2)</f>
        <v>475</v>
      </c>
    </row>
    <row r="3" spans="1:34" ht="19.95" customHeight="1" x14ac:dyDescent="0.3">
      <c r="A3" s="35" t="s">
        <v>1</v>
      </c>
      <c r="B3" s="29"/>
      <c r="C3" s="171"/>
      <c r="D3" s="116">
        <v>12</v>
      </c>
      <c r="E3" s="116">
        <v>19</v>
      </c>
      <c r="F3" s="172">
        <v>2</v>
      </c>
      <c r="G3" s="172">
        <v>2</v>
      </c>
      <c r="H3" s="172">
        <v>2</v>
      </c>
      <c r="I3" s="172"/>
      <c r="J3" s="172">
        <v>8</v>
      </c>
      <c r="K3" s="116">
        <v>20</v>
      </c>
      <c r="L3" s="116">
        <v>6</v>
      </c>
      <c r="M3" s="172"/>
      <c r="N3" s="172"/>
      <c r="O3" s="172"/>
      <c r="P3" s="172">
        <v>4</v>
      </c>
      <c r="Q3" s="172">
        <v>2</v>
      </c>
      <c r="R3" s="116">
        <v>12</v>
      </c>
      <c r="S3" s="116">
        <v>22</v>
      </c>
      <c r="T3" s="172">
        <v>24</v>
      </c>
      <c r="U3" s="172">
        <v>21</v>
      </c>
      <c r="V3" s="172">
        <v>26</v>
      </c>
      <c r="W3" s="172">
        <v>27</v>
      </c>
      <c r="X3" s="172">
        <v>27</v>
      </c>
      <c r="Y3" s="116">
        <v>18</v>
      </c>
      <c r="Z3" s="116">
        <v>7</v>
      </c>
      <c r="AA3" s="229"/>
      <c r="AB3" s="229"/>
      <c r="AC3" s="172">
        <v>76</v>
      </c>
      <c r="AD3" s="172">
        <v>76</v>
      </c>
      <c r="AE3" s="172">
        <v>79</v>
      </c>
      <c r="AF3" s="116">
        <v>37</v>
      </c>
      <c r="AG3" s="152">
        <v>27</v>
      </c>
      <c r="AH3" s="213">
        <f t="shared" ref="AH3:AH66" si="0">SUM(C3:AG3)</f>
        <v>556</v>
      </c>
    </row>
    <row r="4" spans="1:34" ht="19.95" customHeight="1" x14ac:dyDescent="0.3">
      <c r="A4" s="35" t="s">
        <v>3</v>
      </c>
      <c r="B4" s="29"/>
      <c r="C4" s="171"/>
      <c r="D4" s="116">
        <v>8</v>
      </c>
      <c r="E4" s="116">
        <v>5</v>
      </c>
      <c r="F4" s="172"/>
      <c r="G4" s="172"/>
      <c r="H4" s="172">
        <v>2</v>
      </c>
      <c r="I4" s="172">
        <v>4</v>
      </c>
      <c r="J4" s="172">
        <v>1</v>
      </c>
      <c r="K4" s="116">
        <v>1</v>
      </c>
      <c r="L4" s="116">
        <v>1</v>
      </c>
      <c r="M4" s="172"/>
      <c r="N4" s="172"/>
      <c r="O4" s="172"/>
      <c r="P4" s="172">
        <v>1</v>
      </c>
      <c r="Q4" s="172">
        <v>5</v>
      </c>
      <c r="R4" s="116">
        <v>3</v>
      </c>
      <c r="S4" s="116">
        <v>12</v>
      </c>
      <c r="T4" s="172">
        <v>6</v>
      </c>
      <c r="U4" s="172">
        <v>5</v>
      </c>
      <c r="V4" s="172">
        <v>7</v>
      </c>
      <c r="W4" s="172">
        <v>17</v>
      </c>
      <c r="X4" s="172">
        <v>10</v>
      </c>
      <c r="Y4" s="116">
        <v>4</v>
      </c>
      <c r="Z4" s="116">
        <v>5</v>
      </c>
      <c r="AA4" s="229"/>
      <c r="AB4" s="229"/>
      <c r="AC4" s="172">
        <v>12</v>
      </c>
      <c r="AD4" s="172">
        <v>14</v>
      </c>
      <c r="AE4" s="172">
        <v>24</v>
      </c>
      <c r="AF4" s="116">
        <v>7</v>
      </c>
      <c r="AG4" s="152">
        <v>7</v>
      </c>
      <c r="AH4" s="213">
        <f t="shared" si="0"/>
        <v>161</v>
      </c>
    </row>
    <row r="5" spans="1:34" ht="19.95" customHeight="1" x14ac:dyDescent="0.3">
      <c r="A5" s="35" t="s">
        <v>2</v>
      </c>
      <c r="B5" s="29"/>
      <c r="C5" s="171"/>
      <c r="D5" s="116"/>
      <c r="E5" s="116"/>
      <c r="F5" s="172"/>
      <c r="G5" s="172"/>
      <c r="H5" s="172"/>
      <c r="I5" s="172"/>
      <c r="J5" s="172"/>
      <c r="K5" s="116">
        <v>7</v>
      </c>
      <c r="L5" s="116"/>
      <c r="M5" s="172"/>
      <c r="N5" s="172"/>
      <c r="O5" s="172"/>
      <c r="P5" s="172">
        <v>7</v>
      </c>
      <c r="Q5" s="172"/>
      <c r="R5" s="116">
        <v>19</v>
      </c>
      <c r="S5" s="116">
        <v>12</v>
      </c>
      <c r="T5" s="172"/>
      <c r="U5" s="172"/>
      <c r="V5" s="172"/>
      <c r="W5" s="172"/>
      <c r="X5" s="172">
        <v>10</v>
      </c>
      <c r="Y5" s="116"/>
      <c r="Z5" s="116"/>
      <c r="AA5" s="229"/>
      <c r="AB5" s="229"/>
      <c r="AC5" s="172">
        <v>13</v>
      </c>
      <c r="AD5" s="172"/>
      <c r="AE5" s="172">
        <v>47</v>
      </c>
      <c r="AF5" s="116">
        <v>8</v>
      </c>
      <c r="AG5" s="152"/>
      <c r="AH5" s="213">
        <f t="shared" si="0"/>
        <v>123</v>
      </c>
    </row>
    <row r="6" spans="1:34" ht="19.95" customHeight="1" x14ac:dyDescent="0.3">
      <c r="A6" s="35" t="s">
        <v>30</v>
      </c>
      <c r="B6" s="29"/>
      <c r="C6" s="171">
        <v>224</v>
      </c>
      <c r="D6" s="116"/>
      <c r="E6" s="116"/>
      <c r="F6" s="172">
        <v>48</v>
      </c>
      <c r="G6" s="172"/>
      <c r="H6" s="172"/>
      <c r="I6" s="172">
        <v>119</v>
      </c>
      <c r="J6" s="172"/>
      <c r="K6" s="116"/>
      <c r="L6" s="116"/>
      <c r="M6" s="172">
        <v>170</v>
      </c>
      <c r="N6" s="172">
        <v>221</v>
      </c>
      <c r="O6" s="172"/>
      <c r="P6" s="172"/>
      <c r="Q6" s="172">
        <v>111</v>
      </c>
      <c r="R6" s="116"/>
      <c r="S6" s="116"/>
      <c r="T6" s="172"/>
      <c r="U6" s="172"/>
      <c r="V6" s="172"/>
      <c r="W6" s="172"/>
      <c r="X6" s="172"/>
      <c r="Y6" s="116"/>
      <c r="Z6" s="116"/>
      <c r="AA6" s="229"/>
      <c r="AB6" s="229"/>
      <c r="AC6" s="172"/>
      <c r="AD6" s="172"/>
      <c r="AE6" s="172"/>
      <c r="AF6" s="116"/>
      <c r="AG6" s="152"/>
      <c r="AH6" s="213">
        <f t="shared" si="0"/>
        <v>893</v>
      </c>
    </row>
    <row r="7" spans="1:34" ht="19.95" customHeight="1" x14ac:dyDescent="0.3">
      <c r="A7" s="35" t="s">
        <v>4</v>
      </c>
      <c r="B7" s="29"/>
      <c r="C7" s="171">
        <v>67</v>
      </c>
      <c r="D7" s="116"/>
      <c r="E7" s="116"/>
      <c r="F7" s="172"/>
      <c r="G7" s="172"/>
      <c r="H7" s="172"/>
      <c r="I7" s="172"/>
      <c r="J7" s="172"/>
      <c r="K7" s="116"/>
      <c r="L7" s="116"/>
      <c r="M7" s="172"/>
      <c r="N7" s="172">
        <v>84</v>
      </c>
      <c r="O7" s="172"/>
      <c r="P7" s="172">
        <v>29</v>
      </c>
      <c r="Q7" s="172"/>
      <c r="R7" s="116"/>
      <c r="S7" s="116"/>
      <c r="T7" s="172"/>
      <c r="U7" s="172"/>
      <c r="V7" s="172"/>
      <c r="W7" s="172"/>
      <c r="X7" s="172"/>
      <c r="Y7" s="116"/>
      <c r="Z7" s="116"/>
      <c r="AA7" s="229"/>
      <c r="AB7" s="229"/>
      <c r="AC7" s="172"/>
      <c r="AD7" s="172"/>
      <c r="AE7" s="172"/>
      <c r="AF7" s="116"/>
      <c r="AG7" s="152"/>
      <c r="AH7" s="213">
        <f t="shared" si="0"/>
        <v>180</v>
      </c>
    </row>
    <row r="8" spans="1:34" ht="19.95" customHeight="1" x14ac:dyDescent="0.3">
      <c r="A8" s="35" t="s">
        <v>29</v>
      </c>
      <c r="B8" s="29"/>
      <c r="C8" s="171"/>
      <c r="D8" s="116"/>
      <c r="E8" s="116"/>
      <c r="F8" s="172"/>
      <c r="G8" s="172"/>
      <c r="H8" s="172"/>
      <c r="I8" s="172"/>
      <c r="J8" s="172"/>
      <c r="K8" s="116"/>
      <c r="L8" s="116"/>
      <c r="M8" s="172"/>
      <c r="N8" s="172"/>
      <c r="O8" s="172"/>
      <c r="P8" s="172"/>
      <c r="Q8" s="172"/>
      <c r="R8" s="116"/>
      <c r="S8" s="116"/>
      <c r="T8" s="172"/>
      <c r="U8" s="172"/>
      <c r="V8" s="172"/>
      <c r="W8" s="172"/>
      <c r="X8" s="172"/>
      <c r="Y8" s="116"/>
      <c r="Z8" s="116"/>
      <c r="AA8" s="229"/>
      <c r="AB8" s="229"/>
      <c r="AC8" s="172"/>
      <c r="AD8" s="172"/>
      <c r="AE8" s="172"/>
      <c r="AF8" s="116"/>
      <c r="AG8" s="152"/>
      <c r="AH8" s="213">
        <f t="shared" si="0"/>
        <v>0</v>
      </c>
    </row>
    <row r="9" spans="1:34" ht="19.95" customHeight="1" x14ac:dyDescent="0.3">
      <c r="A9" s="35" t="s">
        <v>55</v>
      </c>
      <c r="B9" s="29"/>
      <c r="C9" s="171"/>
      <c r="D9" s="116"/>
      <c r="E9" s="116"/>
      <c r="F9" s="172"/>
      <c r="G9" s="172"/>
      <c r="H9" s="172"/>
      <c r="I9" s="172"/>
      <c r="J9" s="172"/>
      <c r="K9" s="116"/>
      <c r="L9" s="116"/>
      <c r="M9" s="172"/>
      <c r="N9" s="172"/>
      <c r="O9" s="172"/>
      <c r="P9" s="172"/>
      <c r="Q9" s="172"/>
      <c r="R9" s="116"/>
      <c r="S9" s="116"/>
      <c r="T9" s="172"/>
      <c r="U9" s="172"/>
      <c r="V9" s="172"/>
      <c r="W9" s="172"/>
      <c r="X9" s="172"/>
      <c r="Y9" s="116"/>
      <c r="Z9" s="116"/>
      <c r="AA9" s="229"/>
      <c r="AB9" s="229"/>
      <c r="AC9" s="172"/>
      <c r="AD9" s="172"/>
      <c r="AE9" s="172"/>
      <c r="AF9" s="116"/>
      <c r="AG9" s="152"/>
      <c r="AH9" s="213"/>
    </row>
    <row r="10" spans="1:34" ht="19.95" customHeight="1" x14ac:dyDescent="0.3">
      <c r="A10" s="35" t="s">
        <v>9</v>
      </c>
      <c r="B10" s="29"/>
      <c r="C10" s="171">
        <v>38</v>
      </c>
      <c r="D10" s="116"/>
      <c r="E10" s="116"/>
      <c r="F10" s="172"/>
      <c r="G10" s="172">
        <v>10</v>
      </c>
      <c r="H10" s="172"/>
      <c r="I10" s="172">
        <v>42</v>
      </c>
      <c r="J10" s="172"/>
      <c r="K10" s="116"/>
      <c r="L10" s="116"/>
      <c r="M10" s="172"/>
      <c r="N10" s="172"/>
      <c r="O10" s="172"/>
      <c r="P10" s="172"/>
      <c r="Q10" s="172"/>
      <c r="R10" s="116"/>
      <c r="S10" s="116"/>
      <c r="T10" s="172">
        <v>17</v>
      </c>
      <c r="U10" s="172">
        <v>42</v>
      </c>
      <c r="V10" s="172">
        <v>51</v>
      </c>
      <c r="W10" s="172">
        <v>13</v>
      </c>
      <c r="X10" s="172"/>
      <c r="Y10" s="116"/>
      <c r="Z10" s="116"/>
      <c r="AA10" s="229"/>
      <c r="AB10" s="229"/>
      <c r="AC10" s="172"/>
      <c r="AD10" s="172"/>
      <c r="AE10" s="172">
        <v>10</v>
      </c>
      <c r="AF10" s="116"/>
      <c r="AG10" s="152"/>
      <c r="AH10" s="213">
        <f t="shared" si="0"/>
        <v>223</v>
      </c>
    </row>
    <row r="11" spans="1:34" ht="19.95" customHeight="1" thickBot="1" x14ac:dyDescent="0.35">
      <c r="A11" s="44" t="s">
        <v>5</v>
      </c>
      <c r="B11" s="52"/>
      <c r="C11" s="173"/>
      <c r="D11" s="117"/>
      <c r="E11" s="117"/>
      <c r="F11" s="174"/>
      <c r="G11" s="174"/>
      <c r="H11" s="174"/>
      <c r="I11" s="174"/>
      <c r="J11" s="174"/>
      <c r="K11" s="117">
        <v>3</v>
      </c>
      <c r="L11" s="117"/>
      <c r="M11" s="174"/>
      <c r="N11" s="174"/>
      <c r="O11" s="174"/>
      <c r="P11" s="174"/>
      <c r="Q11" s="174"/>
      <c r="R11" s="117"/>
      <c r="S11" s="117"/>
      <c r="T11" s="174"/>
      <c r="U11" s="174">
        <v>5</v>
      </c>
      <c r="V11" s="174"/>
      <c r="W11" s="174"/>
      <c r="X11" s="174">
        <v>1</v>
      </c>
      <c r="Y11" s="117"/>
      <c r="Z11" s="117"/>
      <c r="AA11" s="231"/>
      <c r="AB11" s="231"/>
      <c r="AC11" s="174"/>
      <c r="AD11" s="174"/>
      <c r="AE11" s="174">
        <v>4</v>
      </c>
      <c r="AF11" s="117">
        <v>5</v>
      </c>
      <c r="AG11" s="153"/>
      <c r="AH11" s="213">
        <f t="shared" si="0"/>
        <v>18</v>
      </c>
    </row>
    <row r="12" spans="1:34" ht="19.95" customHeight="1" thickBot="1" x14ac:dyDescent="0.35">
      <c r="A12" s="107"/>
      <c r="B12" s="106"/>
      <c r="C12" s="12">
        <f t="shared" ref="C12:AG12" si="1">SUM(C2:C11)</f>
        <v>329</v>
      </c>
      <c r="D12" s="13">
        <f t="shared" si="1"/>
        <v>34</v>
      </c>
      <c r="E12" s="13">
        <f t="shared" si="1"/>
        <v>45</v>
      </c>
      <c r="F12" s="13">
        <f t="shared" si="1"/>
        <v>51</v>
      </c>
      <c r="G12" s="13">
        <f t="shared" si="1"/>
        <v>15</v>
      </c>
      <c r="H12" s="13">
        <f t="shared" si="1"/>
        <v>8</v>
      </c>
      <c r="I12" s="13">
        <f t="shared" si="1"/>
        <v>167</v>
      </c>
      <c r="J12" s="13">
        <f t="shared" si="1"/>
        <v>11</v>
      </c>
      <c r="K12" s="13">
        <f t="shared" si="1"/>
        <v>38</v>
      </c>
      <c r="L12" s="13">
        <f t="shared" si="1"/>
        <v>14</v>
      </c>
      <c r="M12" s="13">
        <f t="shared" si="1"/>
        <v>170</v>
      </c>
      <c r="N12" s="13">
        <f t="shared" si="1"/>
        <v>305</v>
      </c>
      <c r="O12" s="13">
        <f t="shared" si="1"/>
        <v>0</v>
      </c>
      <c r="P12" s="13">
        <f t="shared" si="1"/>
        <v>43</v>
      </c>
      <c r="Q12" s="13">
        <f t="shared" si="1"/>
        <v>121</v>
      </c>
      <c r="R12" s="13">
        <f t="shared" si="1"/>
        <v>50</v>
      </c>
      <c r="S12" s="13">
        <f t="shared" si="1"/>
        <v>73</v>
      </c>
      <c r="T12" s="13">
        <f t="shared" si="1"/>
        <v>60</v>
      </c>
      <c r="U12" s="13">
        <f t="shared" si="1"/>
        <v>85</v>
      </c>
      <c r="V12" s="13">
        <f t="shared" si="1"/>
        <v>110</v>
      </c>
      <c r="W12" s="13">
        <f t="shared" si="1"/>
        <v>79</v>
      </c>
      <c r="X12" s="13">
        <f t="shared" si="1"/>
        <v>67</v>
      </c>
      <c r="Y12" s="13">
        <f t="shared" si="1"/>
        <v>34</v>
      </c>
      <c r="Z12" s="13">
        <f t="shared" si="1"/>
        <v>24</v>
      </c>
      <c r="AA12" s="13">
        <f t="shared" si="1"/>
        <v>0</v>
      </c>
      <c r="AB12" s="13">
        <f t="shared" si="1"/>
        <v>0</v>
      </c>
      <c r="AC12" s="13">
        <f t="shared" si="1"/>
        <v>155</v>
      </c>
      <c r="AD12" s="13">
        <f t="shared" si="1"/>
        <v>143</v>
      </c>
      <c r="AE12" s="13">
        <f t="shared" si="1"/>
        <v>240</v>
      </c>
      <c r="AF12" s="13">
        <f t="shared" si="1"/>
        <v>97</v>
      </c>
      <c r="AG12" s="17">
        <f t="shared" si="1"/>
        <v>61</v>
      </c>
      <c r="AH12" s="213">
        <f t="shared" si="0"/>
        <v>2629</v>
      </c>
    </row>
    <row r="13" spans="1:34" ht="19.95" customHeight="1" x14ac:dyDescent="0.3">
      <c r="A13" s="45" t="s">
        <v>13</v>
      </c>
      <c r="B13" s="104"/>
      <c r="C13" s="175"/>
      <c r="D13" s="118"/>
      <c r="E13" s="118"/>
      <c r="F13" s="176"/>
      <c r="G13" s="176"/>
      <c r="H13" s="176"/>
      <c r="I13" s="176"/>
      <c r="J13" s="176"/>
      <c r="K13" s="118">
        <v>2</v>
      </c>
      <c r="L13" s="118"/>
      <c r="M13" s="176"/>
      <c r="N13" s="176">
        <v>1</v>
      </c>
      <c r="O13" s="176"/>
      <c r="P13" s="176"/>
      <c r="Q13" s="176"/>
      <c r="R13" s="118"/>
      <c r="S13" s="118">
        <v>1</v>
      </c>
      <c r="T13" s="177"/>
      <c r="U13" s="177"/>
      <c r="V13" s="178"/>
      <c r="W13" s="177"/>
      <c r="X13" s="178"/>
      <c r="Y13" s="128"/>
      <c r="Z13" s="128"/>
      <c r="AA13" s="249"/>
      <c r="AB13" s="249"/>
      <c r="AC13" s="177">
        <v>2</v>
      </c>
      <c r="AD13" s="177"/>
      <c r="AE13" s="177">
        <v>4</v>
      </c>
      <c r="AF13" s="127">
        <v>1</v>
      </c>
      <c r="AG13" s="214"/>
      <c r="AH13" s="213">
        <f t="shared" si="0"/>
        <v>11</v>
      </c>
    </row>
    <row r="14" spans="1:34" ht="19.95" customHeight="1" thickBot="1" x14ac:dyDescent="0.35">
      <c r="A14" s="46" t="s">
        <v>17</v>
      </c>
      <c r="B14" s="105"/>
      <c r="C14" s="179"/>
      <c r="D14" s="119"/>
      <c r="E14" s="119"/>
      <c r="F14" s="180"/>
      <c r="G14" s="180"/>
      <c r="H14" s="180"/>
      <c r="I14" s="180"/>
      <c r="J14" s="180"/>
      <c r="K14" s="119"/>
      <c r="L14" s="119"/>
      <c r="M14" s="180"/>
      <c r="N14" s="180"/>
      <c r="O14" s="180"/>
      <c r="P14" s="180"/>
      <c r="Q14" s="180"/>
      <c r="R14" s="119"/>
      <c r="S14" s="119"/>
      <c r="T14" s="181"/>
      <c r="U14" s="181"/>
      <c r="V14" s="182"/>
      <c r="W14" s="181"/>
      <c r="X14" s="182"/>
      <c r="Y14" s="130"/>
      <c r="Z14" s="130"/>
      <c r="AA14" s="250"/>
      <c r="AB14" s="250"/>
      <c r="AC14" s="181"/>
      <c r="AD14" s="181"/>
      <c r="AE14" s="181"/>
      <c r="AF14" s="129">
        <v>1</v>
      </c>
      <c r="AG14" s="215"/>
      <c r="AH14" s="213">
        <f t="shared" si="0"/>
        <v>1</v>
      </c>
    </row>
    <row r="15" spans="1:34" ht="19.95" customHeight="1" thickBot="1" x14ac:dyDescent="0.35">
      <c r="A15" s="97"/>
      <c r="B15" s="98"/>
      <c r="C15" s="199">
        <f>SUM(C13:C14)</f>
        <v>0</v>
      </c>
      <c r="D15" s="199">
        <f t="shared" ref="D15:AG15" si="2">SUM(D13:D14)</f>
        <v>0</v>
      </c>
      <c r="E15" s="199">
        <f t="shared" si="2"/>
        <v>0</v>
      </c>
      <c r="F15" s="199">
        <f t="shared" si="2"/>
        <v>0</v>
      </c>
      <c r="G15" s="199">
        <f t="shared" si="2"/>
        <v>0</v>
      </c>
      <c r="H15" s="199">
        <f t="shared" si="2"/>
        <v>0</v>
      </c>
      <c r="I15" s="199">
        <f t="shared" si="2"/>
        <v>0</v>
      </c>
      <c r="J15" s="199">
        <f t="shared" si="2"/>
        <v>0</v>
      </c>
      <c r="K15" s="199">
        <f t="shared" si="2"/>
        <v>2</v>
      </c>
      <c r="L15" s="199">
        <f t="shared" si="2"/>
        <v>0</v>
      </c>
      <c r="M15" s="199">
        <f t="shared" si="2"/>
        <v>0</v>
      </c>
      <c r="N15" s="199">
        <f t="shared" si="2"/>
        <v>1</v>
      </c>
      <c r="O15" s="199">
        <f t="shared" si="2"/>
        <v>0</v>
      </c>
      <c r="P15" s="199">
        <f t="shared" si="2"/>
        <v>0</v>
      </c>
      <c r="Q15" s="199">
        <f t="shared" si="2"/>
        <v>0</v>
      </c>
      <c r="R15" s="199">
        <f t="shared" si="2"/>
        <v>0</v>
      </c>
      <c r="S15" s="199">
        <f t="shared" si="2"/>
        <v>1</v>
      </c>
      <c r="T15" s="199">
        <f t="shared" si="2"/>
        <v>0</v>
      </c>
      <c r="U15" s="199">
        <f t="shared" si="2"/>
        <v>0</v>
      </c>
      <c r="V15" s="199">
        <f t="shared" si="2"/>
        <v>0</v>
      </c>
      <c r="W15" s="199">
        <f t="shared" si="2"/>
        <v>0</v>
      </c>
      <c r="X15" s="199">
        <f t="shared" si="2"/>
        <v>0</v>
      </c>
      <c r="Y15" s="199">
        <f t="shared" si="2"/>
        <v>0</v>
      </c>
      <c r="Z15" s="199">
        <f t="shared" si="2"/>
        <v>0</v>
      </c>
      <c r="AA15" s="199">
        <f t="shared" si="2"/>
        <v>0</v>
      </c>
      <c r="AB15" s="199">
        <f t="shared" si="2"/>
        <v>0</v>
      </c>
      <c r="AC15" s="199">
        <f t="shared" si="2"/>
        <v>2</v>
      </c>
      <c r="AD15" s="199">
        <f t="shared" si="2"/>
        <v>0</v>
      </c>
      <c r="AE15" s="199">
        <f t="shared" si="2"/>
        <v>4</v>
      </c>
      <c r="AF15" s="199">
        <f t="shared" si="2"/>
        <v>2</v>
      </c>
      <c r="AG15" s="200">
        <f t="shared" si="2"/>
        <v>0</v>
      </c>
      <c r="AH15" s="213">
        <f t="shared" si="0"/>
        <v>12</v>
      </c>
    </row>
    <row r="16" spans="1:34" ht="19.95" customHeight="1" thickBot="1" x14ac:dyDescent="0.35">
      <c r="A16" s="47" t="s">
        <v>48</v>
      </c>
      <c r="B16" s="90"/>
      <c r="C16" s="203"/>
      <c r="D16" s="205"/>
      <c r="E16" s="205"/>
      <c r="F16" s="204"/>
      <c r="G16" s="204"/>
      <c r="H16" s="204"/>
      <c r="I16" s="204"/>
      <c r="J16" s="204"/>
      <c r="K16" s="205"/>
      <c r="L16" s="205"/>
      <c r="M16" s="204"/>
      <c r="N16" s="204"/>
      <c r="O16" s="204"/>
      <c r="P16" s="204"/>
      <c r="Q16" s="204"/>
      <c r="R16" s="205"/>
      <c r="S16" s="205"/>
      <c r="T16" s="204"/>
      <c r="U16" s="204"/>
      <c r="V16" s="204"/>
      <c r="W16" s="204"/>
      <c r="X16" s="204"/>
      <c r="Y16" s="205"/>
      <c r="Z16" s="205"/>
      <c r="AA16" s="248"/>
      <c r="AB16" s="248"/>
      <c r="AC16" s="204"/>
      <c r="AD16" s="204"/>
      <c r="AE16" s="204"/>
      <c r="AF16" s="205"/>
      <c r="AG16" s="216"/>
      <c r="AH16" s="213">
        <f t="shared" si="0"/>
        <v>0</v>
      </c>
    </row>
    <row r="17" spans="1:34" ht="19.95" customHeight="1" thickBot="1" x14ac:dyDescent="0.35">
      <c r="A17" s="121"/>
      <c r="B17" s="201"/>
      <c r="C17" s="50">
        <f>SUM(C16)</f>
        <v>0</v>
      </c>
      <c r="D17" s="50">
        <f t="shared" ref="D17:AG17" si="3">SUM(D16)</f>
        <v>0</v>
      </c>
      <c r="E17" s="50">
        <f t="shared" si="3"/>
        <v>0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50">
        <f t="shared" si="3"/>
        <v>0</v>
      </c>
      <c r="N17" s="50">
        <f t="shared" si="3"/>
        <v>0</v>
      </c>
      <c r="O17" s="50">
        <f t="shared" si="3"/>
        <v>0</v>
      </c>
      <c r="P17" s="50">
        <f t="shared" si="3"/>
        <v>0</v>
      </c>
      <c r="Q17" s="50">
        <f t="shared" si="3"/>
        <v>0</v>
      </c>
      <c r="R17" s="50">
        <f t="shared" si="3"/>
        <v>0</v>
      </c>
      <c r="S17" s="50">
        <f t="shared" si="3"/>
        <v>0</v>
      </c>
      <c r="T17" s="50">
        <f t="shared" si="3"/>
        <v>0</v>
      </c>
      <c r="U17" s="50">
        <f t="shared" si="3"/>
        <v>0</v>
      </c>
      <c r="V17" s="50">
        <f t="shared" si="3"/>
        <v>0</v>
      </c>
      <c r="W17" s="50">
        <f t="shared" si="3"/>
        <v>0</v>
      </c>
      <c r="X17" s="50">
        <f t="shared" si="3"/>
        <v>0</v>
      </c>
      <c r="Y17" s="50">
        <f t="shared" si="3"/>
        <v>0</v>
      </c>
      <c r="Z17" s="50">
        <f t="shared" si="3"/>
        <v>0</v>
      </c>
      <c r="AA17" s="50">
        <f t="shared" si="3"/>
        <v>0</v>
      </c>
      <c r="AB17" s="50">
        <f t="shared" si="3"/>
        <v>0</v>
      </c>
      <c r="AC17" s="50">
        <f t="shared" si="3"/>
        <v>0</v>
      </c>
      <c r="AD17" s="50">
        <f t="shared" si="3"/>
        <v>0</v>
      </c>
      <c r="AE17" s="50">
        <f t="shared" si="3"/>
        <v>0</v>
      </c>
      <c r="AF17" s="50">
        <f t="shared" si="3"/>
        <v>0</v>
      </c>
      <c r="AG17" s="202">
        <f t="shared" si="3"/>
        <v>0</v>
      </c>
      <c r="AH17" s="213">
        <f t="shared" si="0"/>
        <v>0</v>
      </c>
    </row>
    <row r="18" spans="1:34" ht="19.95" customHeight="1" x14ac:dyDescent="0.3">
      <c r="A18" s="39" t="s">
        <v>14</v>
      </c>
      <c r="B18" s="90"/>
      <c r="C18" s="169"/>
      <c r="D18" s="115"/>
      <c r="E18" s="115"/>
      <c r="F18" s="170"/>
      <c r="G18" s="170"/>
      <c r="H18" s="170"/>
      <c r="I18" s="170"/>
      <c r="J18" s="170"/>
      <c r="K18" s="115"/>
      <c r="L18" s="115"/>
      <c r="M18" s="170"/>
      <c r="N18" s="170"/>
      <c r="O18" s="170"/>
      <c r="P18" s="170"/>
      <c r="Q18" s="170"/>
      <c r="R18" s="115"/>
      <c r="S18" s="115"/>
      <c r="T18" s="183"/>
      <c r="U18" s="183"/>
      <c r="V18" s="184"/>
      <c r="W18" s="183">
        <v>3</v>
      </c>
      <c r="X18" s="184"/>
      <c r="Y18" s="132"/>
      <c r="Z18" s="132"/>
      <c r="AA18" s="239"/>
      <c r="AB18" s="245"/>
      <c r="AC18" s="183"/>
      <c r="AD18" s="183">
        <v>4</v>
      </c>
      <c r="AE18" s="185"/>
      <c r="AF18" s="131"/>
      <c r="AG18" s="217"/>
      <c r="AH18" s="213">
        <f t="shared" si="0"/>
        <v>7</v>
      </c>
    </row>
    <row r="19" spans="1:34" ht="19.95" customHeight="1" x14ac:dyDescent="0.3">
      <c r="A19" s="40" t="s">
        <v>15</v>
      </c>
      <c r="B19" s="94"/>
      <c r="C19" s="171"/>
      <c r="D19" s="116"/>
      <c r="E19" s="116"/>
      <c r="F19" s="172"/>
      <c r="G19" s="172"/>
      <c r="H19" s="172"/>
      <c r="I19" s="172"/>
      <c r="J19" s="172"/>
      <c r="K19" s="116"/>
      <c r="L19" s="116"/>
      <c r="M19" s="172"/>
      <c r="N19" s="172"/>
      <c r="O19" s="172"/>
      <c r="P19" s="172"/>
      <c r="Q19" s="172"/>
      <c r="R19" s="116"/>
      <c r="S19" s="116"/>
      <c r="T19" s="186"/>
      <c r="U19" s="186"/>
      <c r="V19" s="187"/>
      <c r="W19" s="186">
        <v>1</v>
      </c>
      <c r="X19" s="187"/>
      <c r="Y19" s="134"/>
      <c r="Z19" s="134"/>
      <c r="AA19" s="243"/>
      <c r="AB19" s="246"/>
      <c r="AC19" s="186"/>
      <c r="AD19" s="186"/>
      <c r="AE19" s="188"/>
      <c r="AF19" s="133"/>
      <c r="AG19" s="218"/>
      <c r="AH19" s="213">
        <f t="shared" si="0"/>
        <v>1</v>
      </c>
    </row>
    <row r="20" spans="1:34" ht="19.95" customHeight="1" thickBot="1" x14ac:dyDescent="0.35">
      <c r="A20" s="48" t="s">
        <v>16</v>
      </c>
      <c r="B20" s="91"/>
      <c r="C20" s="173"/>
      <c r="D20" s="117"/>
      <c r="E20" s="117"/>
      <c r="F20" s="174"/>
      <c r="G20" s="174"/>
      <c r="H20" s="174"/>
      <c r="I20" s="174"/>
      <c r="J20" s="174"/>
      <c r="K20" s="117"/>
      <c r="L20" s="117"/>
      <c r="M20" s="174"/>
      <c r="N20" s="174"/>
      <c r="O20" s="174"/>
      <c r="P20" s="174"/>
      <c r="Q20" s="174"/>
      <c r="R20" s="117"/>
      <c r="S20" s="117"/>
      <c r="T20" s="189"/>
      <c r="U20" s="189"/>
      <c r="V20" s="190"/>
      <c r="W20" s="189">
        <v>3</v>
      </c>
      <c r="X20" s="190"/>
      <c r="Y20" s="136"/>
      <c r="Z20" s="136"/>
      <c r="AA20" s="244"/>
      <c r="AB20" s="247"/>
      <c r="AC20" s="189"/>
      <c r="AD20" s="189"/>
      <c r="AE20" s="191"/>
      <c r="AF20" s="135"/>
      <c r="AG20" s="219"/>
      <c r="AH20" s="213">
        <f t="shared" si="0"/>
        <v>3</v>
      </c>
    </row>
    <row r="21" spans="1:34" s="125" customFormat="1" ht="19.95" customHeight="1" thickBot="1" x14ac:dyDescent="0.35">
      <c r="A21" s="121"/>
      <c r="B21" s="124"/>
      <c r="C21" s="50">
        <f t="shared" ref="C21:K21" si="4">SUM(C18:C20)</f>
        <v>0</v>
      </c>
      <c r="D21" s="22">
        <f t="shared" si="4"/>
        <v>0</v>
      </c>
      <c r="E21" s="22">
        <f t="shared" si="4"/>
        <v>0</v>
      </c>
      <c r="F21" s="22">
        <f t="shared" si="4"/>
        <v>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2">
        <f t="shared" si="4"/>
        <v>0</v>
      </c>
      <c r="L21" s="22">
        <f>SUM(L18:L20)</f>
        <v>0</v>
      </c>
      <c r="M21" s="22">
        <f t="shared" ref="M21:AG21" si="5">SUM(M18:M20)</f>
        <v>0</v>
      </c>
      <c r="N21" s="22">
        <f t="shared" si="5"/>
        <v>0</v>
      </c>
      <c r="O21" s="22">
        <f t="shared" si="5"/>
        <v>0</v>
      </c>
      <c r="P21" s="22">
        <f t="shared" si="5"/>
        <v>0</v>
      </c>
      <c r="Q21" s="22">
        <f t="shared" si="5"/>
        <v>0</v>
      </c>
      <c r="R21" s="22">
        <f t="shared" si="5"/>
        <v>0</v>
      </c>
      <c r="S21" s="22">
        <f t="shared" si="5"/>
        <v>0</v>
      </c>
      <c r="T21" s="22">
        <f t="shared" si="5"/>
        <v>0</v>
      </c>
      <c r="U21" s="22">
        <f t="shared" si="5"/>
        <v>0</v>
      </c>
      <c r="V21" s="22">
        <f t="shared" si="5"/>
        <v>0</v>
      </c>
      <c r="W21" s="22">
        <f t="shared" si="5"/>
        <v>7</v>
      </c>
      <c r="X21" s="22">
        <f t="shared" si="5"/>
        <v>0</v>
      </c>
      <c r="Y21" s="22">
        <f t="shared" si="5"/>
        <v>0</v>
      </c>
      <c r="Z21" s="22">
        <f t="shared" si="5"/>
        <v>0</v>
      </c>
      <c r="AA21" s="22">
        <f t="shared" si="5"/>
        <v>0</v>
      </c>
      <c r="AB21" s="25">
        <f t="shared" si="5"/>
        <v>0</v>
      </c>
      <c r="AC21" s="22">
        <f t="shared" si="5"/>
        <v>0</v>
      </c>
      <c r="AD21" s="22">
        <f t="shared" si="5"/>
        <v>4</v>
      </c>
      <c r="AE21" s="25">
        <f t="shared" si="5"/>
        <v>0</v>
      </c>
      <c r="AF21" s="22">
        <f t="shared" si="5"/>
        <v>0</v>
      </c>
      <c r="AG21" s="25">
        <f t="shared" si="5"/>
        <v>0</v>
      </c>
      <c r="AH21" s="213">
        <f t="shared" si="0"/>
        <v>11</v>
      </c>
    </row>
    <row r="22" spans="1:34" ht="30" customHeight="1" thickBot="1" x14ac:dyDescent="0.35">
      <c r="A22" s="122" t="s">
        <v>42</v>
      </c>
      <c r="B22" s="126">
        <f>SUM(C22:AG22)</f>
        <v>2652</v>
      </c>
      <c r="C22" s="123">
        <f>C21+C17+C15+C12</f>
        <v>329</v>
      </c>
      <c r="D22" s="123">
        <f t="shared" ref="D22:AG22" si="6">D21+D17+D15+D12</f>
        <v>34</v>
      </c>
      <c r="E22" s="123">
        <f t="shared" si="6"/>
        <v>45</v>
      </c>
      <c r="F22" s="123">
        <f t="shared" si="6"/>
        <v>51</v>
      </c>
      <c r="G22" s="123">
        <f t="shared" si="6"/>
        <v>15</v>
      </c>
      <c r="H22" s="123">
        <f t="shared" si="6"/>
        <v>8</v>
      </c>
      <c r="I22" s="123">
        <f t="shared" si="6"/>
        <v>167</v>
      </c>
      <c r="J22" s="123">
        <f t="shared" si="6"/>
        <v>11</v>
      </c>
      <c r="K22" s="123">
        <f t="shared" si="6"/>
        <v>40</v>
      </c>
      <c r="L22" s="123">
        <f t="shared" si="6"/>
        <v>14</v>
      </c>
      <c r="M22" s="123">
        <f t="shared" si="6"/>
        <v>170</v>
      </c>
      <c r="N22" s="123">
        <f t="shared" si="6"/>
        <v>306</v>
      </c>
      <c r="O22" s="123">
        <f t="shared" si="6"/>
        <v>0</v>
      </c>
      <c r="P22" s="123">
        <f t="shared" si="6"/>
        <v>43</v>
      </c>
      <c r="Q22" s="123">
        <f t="shared" si="6"/>
        <v>121</v>
      </c>
      <c r="R22" s="123">
        <f t="shared" si="6"/>
        <v>50</v>
      </c>
      <c r="S22" s="123">
        <f t="shared" si="6"/>
        <v>74</v>
      </c>
      <c r="T22" s="123">
        <f t="shared" si="6"/>
        <v>60</v>
      </c>
      <c r="U22" s="123">
        <f t="shared" si="6"/>
        <v>85</v>
      </c>
      <c r="V22" s="123">
        <f t="shared" si="6"/>
        <v>110</v>
      </c>
      <c r="W22" s="123">
        <f t="shared" si="6"/>
        <v>86</v>
      </c>
      <c r="X22" s="123">
        <f t="shared" si="6"/>
        <v>67</v>
      </c>
      <c r="Y22" s="123">
        <f t="shared" si="6"/>
        <v>34</v>
      </c>
      <c r="Z22" s="123">
        <f t="shared" si="6"/>
        <v>24</v>
      </c>
      <c r="AA22" s="123">
        <f t="shared" si="6"/>
        <v>0</v>
      </c>
      <c r="AB22" s="123">
        <f t="shared" si="6"/>
        <v>0</v>
      </c>
      <c r="AC22" s="123">
        <f t="shared" si="6"/>
        <v>157</v>
      </c>
      <c r="AD22" s="123">
        <f t="shared" si="6"/>
        <v>147</v>
      </c>
      <c r="AE22" s="123">
        <f t="shared" si="6"/>
        <v>244</v>
      </c>
      <c r="AF22" s="123">
        <f>SUM(AF21,AF17,AF15,AF12)</f>
        <v>99</v>
      </c>
      <c r="AG22" s="138">
        <f t="shared" si="6"/>
        <v>61</v>
      </c>
      <c r="AH22" s="213">
        <f t="shared" si="0"/>
        <v>2652</v>
      </c>
    </row>
    <row r="23" spans="1:34" ht="19.5" customHeight="1" x14ac:dyDescent="0.3">
      <c r="A23" s="45" t="s">
        <v>6</v>
      </c>
      <c r="B23" s="157"/>
      <c r="C23" s="155"/>
      <c r="D23" s="154"/>
      <c r="E23" s="154">
        <v>14</v>
      </c>
      <c r="F23" s="156"/>
      <c r="G23" s="156"/>
      <c r="H23" s="156">
        <v>3</v>
      </c>
      <c r="I23" s="156"/>
      <c r="J23" s="156">
        <v>5</v>
      </c>
      <c r="K23" s="154">
        <v>7</v>
      </c>
      <c r="L23" s="154">
        <v>2</v>
      </c>
      <c r="M23" s="156"/>
      <c r="N23" s="156"/>
      <c r="O23" s="156"/>
      <c r="P23" s="156"/>
      <c r="Q23" s="156"/>
      <c r="R23" s="154">
        <v>3</v>
      </c>
      <c r="S23" s="154">
        <v>15</v>
      </c>
      <c r="T23" s="156"/>
      <c r="U23" s="156">
        <v>14</v>
      </c>
      <c r="V23" s="156">
        <v>7</v>
      </c>
      <c r="W23" s="156">
        <v>26</v>
      </c>
      <c r="X23" s="156">
        <v>2</v>
      </c>
      <c r="Y23" s="115"/>
      <c r="Z23" s="115"/>
      <c r="AA23" s="227"/>
      <c r="AB23" s="228"/>
      <c r="AC23" s="172">
        <v>4</v>
      </c>
      <c r="AD23" s="172">
        <v>31</v>
      </c>
      <c r="AE23" s="192">
        <v>49</v>
      </c>
      <c r="AF23" s="116">
        <v>18</v>
      </c>
      <c r="AG23" s="152">
        <v>8</v>
      </c>
      <c r="AH23" s="213">
        <f t="shared" si="0"/>
        <v>208</v>
      </c>
    </row>
    <row r="24" spans="1:34" ht="19.95" customHeight="1" x14ac:dyDescent="0.3">
      <c r="A24" s="37" t="s">
        <v>7</v>
      </c>
      <c r="B24" s="30"/>
      <c r="C24" s="171"/>
      <c r="D24" s="116"/>
      <c r="E24" s="116">
        <v>12</v>
      </c>
      <c r="F24" s="172"/>
      <c r="G24" s="172"/>
      <c r="H24" s="172"/>
      <c r="I24" s="172"/>
      <c r="J24" s="172"/>
      <c r="K24" s="116">
        <v>10</v>
      </c>
      <c r="L24" s="116">
        <v>2</v>
      </c>
      <c r="M24" s="172"/>
      <c r="N24" s="172"/>
      <c r="O24" s="172"/>
      <c r="P24" s="172"/>
      <c r="Q24" s="172"/>
      <c r="R24" s="116">
        <v>6</v>
      </c>
      <c r="S24" s="116">
        <v>6</v>
      </c>
      <c r="T24" s="172"/>
      <c r="U24" s="172"/>
      <c r="V24" s="172"/>
      <c r="W24" s="172">
        <v>11</v>
      </c>
      <c r="X24" s="172"/>
      <c r="Y24" s="116">
        <v>11</v>
      </c>
      <c r="Z24" s="116"/>
      <c r="AA24" s="229"/>
      <c r="AB24" s="230"/>
      <c r="AC24" s="172">
        <v>15</v>
      </c>
      <c r="AD24" s="172"/>
      <c r="AE24" s="193">
        <v>5</v>
      </c>
      <c r="AF24" s="116">
        <v>10</v>
      </c>
      <c r="AG24" s="152">
        <v>11</v>
      </c>
      <c r="AH24" s="213">
        <f t="shared" si="0"/>
        <v>99</v>
      </c>
    </row>
    <row r="25" spans="1:34" ht="19.95" customHeight="1" x14ac:dyDescent="0.3">
      <c r="A25" s="38" t="s">
        <v>8</v>
      </c>
      <c r="B25" s="31"/>
      <c r="C25" s="173"/>
      <c r="D25" s="117"/>
      <c r="E25" s="117"/>
      <c r="F25" s="174"/>
      <c r="G25" s="174"/>
      <c r="H25" s="174"/>
      <c r="I25" s="174"/>
      <c r="J25" s="174"/>
      <c r="K25" s="117"/>
      <c r="L25" s="117"/>
      <c r="M25" s="174"/>
      <c r="N25" s="174"/>
      <c r="O25" s="174"/>
      <c r="P25" s="174"/>
      <c r="Q25" s="174"/>
      <c r="R25" s="117"/>
      <c r="S25" s="117"/>
      <c r="T25" s="174"/>
      <c r="U25" s="174"/>
      <c r="V25" s="174"/>
      <c r="W25" s="174"/>
      <c r="X25" s="174">
        <v>4</v>
      </c>
      <c r="Y25" s="117"/>
      <c r="Z25" s="117">
        <v>6</v>
      </c>
      <c r="AA25" s="231"/>
      <c r="AB25" s="232"/>
      <c r="AC25" s="172"/>
      <c r="AD25" s="172"/>
      <c r="AE25" s="194"/>
      <c r="AF25" s="116">
        <v>3</v>
      </c>
      <c r="AG25" s="152"/>
      <c r="AH25" s="213">
        <f t="shared" si="0"/>
        <v>13</v>
      </c>
    </row>
    <row r="26" spans="1:34" ht="19.95" customHeight="1" x14ac:dyDescent="0.3">
      <c r="A26" s="38" t="s">
        <v>18</v>
      </c>
      <c r="B26" s="31"/>
      <c r="C26" s="173"/>
      <c r="D26" s="117"/>
      <c r="E26" s="117"/>
      <c r="F26" s="174"/>
      <c r="G26" s="174"/>
      <c r="H26" s="174"/>
      <c r="I26" s="174"/>
      <c r="J26" s="174"/>
      <c r="K26" s="117">
        <v>2</v>
      </c>
      <c r="L26" s="117">
        <v>2</v>
      </c>
      <c r="M26" s="174"/>
      <c r="N26" s="174"/>
      <c r="O26" s="174"/>
      <c r="P26" s="174">
        <v>3</v>
      </c>
      <c r="Q26" s="174"/>
      <c r="R26" s="117"/>
      <c r="S26" s="153"/>
      <c r="T26" s="174"/>
      <c r="U26" s="174"/>
      <c r="V26" s="174"/>
      <c r="W26" s="174"/>
      <c r="X26" s="174">
        <v>24</v>
      </c>
      <c r="Y26" s="220">
        <v>12</v>
      </c>
      <c r="Z26" s="117"/>
      <c r="AA26" s="231"/>
      <c r="AB26" s="232"/>
      <c r="AC26" s="172">
        <v>10</v>
      </c>
      <c r="AD26" s="172">
        <v>8</v>
      </c>
      <c r="AE26" s="194"/>
      <c r="AF26" s="116">
        <v>6</v>
      </c>
      <c r="AG26" s="152">
        <v>3</v>
      </c>
      <c r="AH26" s="213">
        <f t="shared" si="0"/>
        <v>70</v>
      </c>
    </row>
    <row r="27" spans="1:34" ht="19.95" customHeight="1" x14ac:dyDescent="0.3">
      <c r="A27" s="38" t="s">
        <v>10</v>
      </c>
      <c r="B27" s="31"/>
      <c r="C27" s="173"/>
      <c r="D27" s="117"/>
      <c r="E27" s="117">
        <v>1</v>
      </c>
      <c r="F27" s="174"/>
      <c r="G27" s="174"/>
      <c r="H27" s="174">
        <v>2</v>
      </c>
      <c r="I27" s="174"/>
      <c r="J27" s="174"/>
      <c r="K27" s="117"/>
      <c r="L27" s="117"/>
      <c r="M27" s="174"/>
      <c r="N27" s="174"/>
      <c r="O27" s="174"/>
      <c r="P27" s="174"/>
      <c r="Q27" s="174"/>
      <c r="R27" s="117"/>
      <c r="S27" s="153">
        <v>2</v>
      </c>
      <c r="T27" s="174"/>
      <c r="U27" s="174">
        <v>1</v>
      </c>
      <c r="V27" s="174">
        <v>3</v>
      </c>
      <c r="W27" s="174">
        <v>6</v>
      </c>
      <c r="X27" s="174"/>
      <c r="Y27" s="220"/>
      <c r="Z27" s="117"/>
      <c r="AA27" s="231"/>
      <c r="AB27" s="232"/>
      <c r="AC27" s="186">
        <v>1</v>
      </c>
      <c r="AD27" s="186">
        <v>3</v>
      </c>
      <c r="AE27" s="194">
        <v>7</v>
      </c>
      <c r="AF27" s="133"/>
      <c r="AG27" s="218"/>
      <c r="AH27" s="213">
        <f t="shared" si="0"/>
        <v>26</v>
      </c>
    </row>
    <row r="28" spans="1:34" ht="19.95" customHeight="1" x14ac:dyDescent="0.3">
      <c r="A28" s="38" t="s">
        <v>11</v>
      </c>
      <c r="B28" s="31"/>
      <c r="C28" s="173"/>
      <c r="D28" s="117"/>
      <c r="E28" s="117"/>
      <c r="F28" s="172"/>
      <c r="G28" s="174"/>
      <c r="H28" s="174"/>
      <c r="I28" s="174"/>
      <c r="J28" s="174"/>
      <c r="K28" s="117"/>
      <c r="L28" s="117"/>
      <c r="M28" s="174"/>
      <c r="N28" s="174"/>
      <c r="O28" s="174"/>
      <c r="P28" s="174"/>
      <c r="Q28" s="174"/>
      <c r="R28" s="117"/>
      <c r="S28" s="153">
        <v>1</v>
      </c>
      <c r="T28" s="174"/>
      <c r="U28" s="174"/>
      <c r="V28" s="174"/>
      <c r="W28" s="174"/>
      <c r="X28" s="174"/>
      <c r="Y28" s="220">
        <v>2</v>
      </c>
      <c r="Z28" s="117"/>
      <c r="AA28" s="231"/>
      <c r="AB28" s="232"/>
      <c r="AC28" s="186"/>
      <c r="AD28" s="186"/>
      <c r="AE28" s="194"/>
      <c r="AF28" s="133"/>
      <c r="AG28" s="218"/>
      <c r="AH28" s="213">
        <f t="shared" si="0"/>
        <v>3</v>
      </c>
    </row>
    <row r="29" spans="1:34" ht="19.95" customHeight="1" x14ac:dyDescent="0.3">
      <c r="A29" s="38" t="s">
        <v>41</v>
      </c>
      <c r="B29" s="31"/>
      <c r="C29" s="173"/>
      <c r="D29" s="117"/>
      <c r="E29" s="117"/>
      <c r="F29" s="174"/>
      <c r="G29" s="174"/>
      <c r="H29" s="174"/>
      <c r="I29" s="174"/>
      <c r="J29" s="174"/>
      <c r="K29" s="117"/>
      <c r="L29" s="117"/>
      <c r="M29" s="174"/>
      <c r="N29" s="174"/>
      <c r="O29" s="174"/>
      <c r="P29" s="174"/>
      <c r="Q29" s="174"/>
      <c r="R29" s="117"/>
      <c r="S29" s="153"/>
      <c r="T29" s="174"/>
      <c r="U29" s="174"/>
      <c r="V29" s="174"/>
      <c r="W29" s="174"/>
      <c r="X29" s="174"/>
      <c r="Y29" s="220"/>
      <c r="Z29" s="117">
        <v>2</v>
      </c>
      <c r="AA29" s="231"/>
      <c r="AB29" s="232"/>
      <c r="AC29" s="189"/>
      <c r="AD29" s="189"/>
      <c r="AE29" s="194"/>
      <c r="AF29" s="135"/>
      <c r="AG29" s="219"/>
      <c r="AH29" s="213">
        <f t="shared" si="0"/>
        <v>2</v>
      </c>
    </row>
    <row r="30" spans="1:34" ht="19.95" customHeight="1" thickBot="1" x14ac:dyDescent="0.35">
      <c r="A30" s="46" t="s">
        <v>12</v>
      </c>
      <c r="B30" s="31"/>
      <c r="C30" s="173"/>
      <c r="D30" s="117"/>
      <c r="E30" s="117"/>
      <c r="F30" s="174"/>
      <c r="G30" s="174"/>
      <c r="H30" s="174"/>
      <c r="I30" s="174"/>
      <c r="J30" s="174"/>
      <c r="K30" s="117"/>
      <c r="L30" s="117"/>
      <c r="M30" s="174"/>
      <c r="N30" s="174"/>
      <c r="O30" s="174"/>
      <c r="P30" s="174"/>
      <c r="Q30" s="174"/>
      <c r="R30" s="117"/>
      <c r="S30" s="153"/>
      <c r="T30" s="174"/>
      <c r="U30" s="174"/>
      <c r="V30" s="174"/>
      <c r="W30" s="174">
        <v>3</v>
      </c>
      <c r="X30" s="174"/>
      <c r="Y30" s="220">
        <v>1</v>
      </c>
      <c r="Z30" s="117"/>
      <c r="AA30" s="231"/>
      <c r="AB30" s="232"/>
      <c r="AC30" s="189">
        <v>3</v>
      </c>
      <c r="AD30" s="189"/>
      <c r="AE30" s="194"/>
      <c r="AF30" s="135"/>
      <c r="AG30" s="219"/>
      <c r="AH30" s="213">
        <f t="shared" si="0"/>
        <v>7</v>
      </c>
    </row>
    <row r="31" spans="1:34" ht="19.95" customHeight="1" thickBot="1" x14ac:dyDescent="0.35">
      <c r="A31" s="36"/>
      <c r="B31" s="4"/>
      <c r="C31" s="12">
        <f t="shared" ref="C31:AD31" si="7">SUM(C23:C30)</f>
        <v>0</v>
      </c>
      <c r="D31" s="13">
        <f t="shared" si="7"/>
        <v>0</v>
      </c>
      <c r="E31" s="13">
        <f t="shared" si="7"/>
        <v>27</v>
      </c>
      <c r="F31" s="13">
        <f t="shared" si="7"/>
        <v>0</v>
      </c>
      <c r="G31" s="13">
        <f t="shared" si="7"/>
        <v>0</v>
      </c>
      <c r="H31" s="13">
        <f t="shared" si="7"/>
        <v>5</v>
      </c>
      <c r="I31" s="13">
        <f t="shared" si="7"/>
        <v>0</v>
      </c>
      <c r="J31" s="13">
        <f t="shared" si="7"/>
        <v>5</v>
      </c>
      <c r="K31" s="13">
        <f t="shared" si="7"/>
        <v>19</v>
      </c>
      <c r="L31" s="13">
        <f t="shared" si="7"/>
        <v>6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3</v>
      </c>
      <c r="Q31" s="13">
        <f t="shared" si="7"/>
        <v>0</v>
      </c>
      <c r="R31" s="13">
        <f t="shared" si="7"/>
        <v>9</v>
      </c>
      <c r="S31" s="13">
        <f t="shared" si="7"/>
        <v>24</v>
      </c>
      <c r="T31" s="13">
        <f t="shared" si="7"/>
        <v>0</v>
      </c>
      <c r="U31" s="13">
        <f t="shared" si="7"/>
        <v>15</v>
      </c>
      <c r="V31" s="13">
        <f t="shared" si="7"/>
        <v>10</v>
      </c>
      <c r="W31" s="13">
        <f t="shared" si="7"/>
        <v>46</v>
      </c>
      <c r="X31" s="13">
        <f t="shared" si="7"/>
        <v>30</v>
      </c>
      <c r="Y31" s="13">
        <f t="shared" si="7"/>
        <v>26</v>
      </c>
      <c r="Z31" s="13">
        <f t="shared" si="7"/>
        <v>8</v>
      </c>
      <c r="AA31" s="13">
        <f t="shared" si="7"/>
        <v>0</v>
      </c>
      <c r="AB31" s="13">
        <f t="shared" si="7"/>
        <v>0</v>
      </c>
      <c r="AC31" s="13">
        <f t="shared" si="7"/>
        <v>33</v>
      </c>
      <c r="AD31" s="13">
        <f t="shared" si="7"/>
        <v>42</v>
      </c>
      <c r="AE31" s="13">
        <f t="shared" ref="AE31:AG31" si="8">SUM(AE23:AE30)</f>
        <v>61</v>
      </c>
      <c r="AF31" s="13">
        <f t="shared" si="8"/>
        <v>37</v>
      </c>
      <c r="AG31" s="17">
        <f t="shared" si="8"/>
        <v>22</v>
      </c>
      <c r="AH31" s="213">
        <f t="shared" si="0"/>
        <v>428</v>
      </c>
    </row>
    <row r="32" spans="1:34" ht="19.95" customHeight="1" x14ac:dyDescent="0.3">
      <c r="A32" s="47" t="s">
        <v>19</v>
      </c>
      <c r="B32" s="26"/>
      <c r="C32" s="169"/>
      <c r="D32" s="115"/>
      <c r="E32" s="115"/>
      <c r="F32" s="170"/>
      <c r="G32" s="170"/>
      <c r="H32" s="170"/>
      <c r="I32" s="170">
        <v>32</v>
      </c>
      <c r="J32" s="170"/>
      <c r="K32" s="115"/>
      <c r="L32" s="115"/>
      <c r="M32" s="170"/>
      <c r="N32" s="170">
        <v>37</v>
      </c>
      <c r="O32" s="170"/>
      <c r="P32" s="170"/>
      <c r="Q32" s="170"/>
      <c r="R32" s="115"/>
      <c r="S32" s="115"/>
      <c r="T32" s="170"/>
      <c r="U32" s="170"/>
      <c r="V32" s="170"/>
      <c r="W32" s="170"/>
      <c r="X32" s="170"/>
      <c r="Y32" s="115"/>
      <c r="Z32" s="115"/>
      <c r="AA32" s="227"/>
      <c r="AB32" s="228"/>
      <c r="AC32" s="170"/>
      <c r="AD32" s="170"/>
      <c r="AE32" s="192"/>
      <c r="AF32" s="115"/>
      <c r="AG32" s="151"/>
      <c r="AH32" s="213">
        <f t="shared" si="0"/>
        <v>69</v>
      </c>
    </row>
    <row r="33" spans="1:34" ht="19.95" customHeight="1" x14ac:dyDescent="0.3">
      <c r="A33" s="39" t="s">
        <v>20</v>
      </c>
      <c r="B33" s="42"/>
      <c r="C33" s="169"/>
      <c r="D33" s="115"/>
      <c r="E33" s="115"/>
      <c r="F33" s="170"/>
      <c r="G33" s="170"/>
      <c r="H33" s="170"/>
      <c r="I33" s="170"/>
      <c r="J33" s="170"/>
      <c r="K33" s="115"/>
      <c r="L33" s="115"/>
      <c r="M33" s="170"/>
      <c r="N33" s="170">
        <v>18</v>
      </c>
      <c r="O33" s="170"/>
      <c r="P33" s="170"/>
      <c r="Q33" s="170"/>
      <c r="R33" s="115"/>
      <c r="S33" s="115"/>
      <c r="T33" s="170"/>
      <c r="U33" s="170"/>
      <c r="V33" s="170"/>
      <c r="W33" s="170"/>
      <c r="X33" s="170"/>
      <c r="Y33" s="115"/>
      <c r="Z33" s="115"/>
      <c r="AA33" s="227"/>
      <c r="AB33" s="228"/>
      <c r="AC33" s="172"/>
      <c r="AD33" s="172"/>
      <c r="AE33" s="192"/>
      <c r="AF33" s="116"/>
      <c r="AG33" s="152"/>
      <c r="AH33" s="213">
        <f t="shared" si="0"/>
        <v>18</v>
      </c>
    </row>
    <row r="34" spans="1:34" ht="19.95" customHeight="1" x14ac:dyDescent="0.3">
      <c r="A34" s="40" t="s">
        <v>21</v>
      </c>
      <c r="B34" s="27"/>
      <c r="C34" s="171"/>
      <c r="D34" s="116"/>
      <c r="E34" s="116"/>
      <c r="F34" s="172">
        <v>31</v>
      </c>
      <c r="G34" s="172"/>
      <c r="H34" s="172"/>
      <c r="I34" s="172">
        <v>19</v>
      </c>
      <c r="J34" s="172"/>
      <c r="K34" s="116"/>
      <c r="L34" s="116"/>
      <c r="M34" s="172">
        <v>101</v>
      </c>
      <c r="N34" s="172">
        <v>71</v>
      </c>
      <c r="O34" s="172"/>
      <c r="P34" s="172"/>
      <c r="Q34" s="172">
        <v>111</v>
      </c>
      <c r="R34" s="116"/>
      <c r="S34" s="116"/>
      <c r="T34" s="172"/>
      <c r="U34" s="172"/>
      <c r="V34" s="172"/>
      <c r="W34" s="172"/>
      <c r="X34" s="172"/>
      <c r="Y34" s="116"/>
      <c r="Z34" s="116"/>
      <c r="AA34" s="229"/>
      <c r="AB34" s="230"/>
      <c r="AC34" s="172"/>
      <c r="AD34" s="172"/>
      <c r="AE34" s="193"/>
      <c r="AF34" s="116"/>
      <c r="AG34" s="152"/>
      <c r="AH34" s="213">
        <f t="shared" si="0"/>
        <v>333</v>
      </c>
    </row>
    <row r="35" spans="1:34" ht="19.95" customHeight="1" x14ac:dyDescent="0.3">
      <c r="A35" s="41" t="s">
        <v>22</v>
      </c>
      <c r="B35" s="28"/>
      <c r="C35" s="173"/>
      <c r="D35" s="117"/>
      <c r="E35" s="117"/>
      <c r="F35" s="174"/>
      <c r="G35" s="174"/>
      <c r="H35" s="174"/>
      <c r="I35" s="174"/>
      <c r="J35" s="174"/>
      <c r="K35" s="117"/>
      <c r="L35" s="117"/>
      <c r="M35" s="174"/>
      <c r="N35" s="174">
        <v>31</v>
      </c>
      <c r="O35" s="174"/>
      <c r="P35" s="174"/>
      <c r="Q35" s="174">
        <v>28</v>
      </c>
      <c r="R35" s="117"/>
      <c r="S35" s="153"/>
      <c r="T35" s="174"/>
      <c r="U35" s="174"/>
      <c r="V35" s="174"/>
      <c r="W35" s="174"/>
      <c r="X35" s="174"/>
      <c r="Y35" s="220"/>
      <c r="Z35" s="117"/>
      <c r="AA35" s="231"/>
      <c r="AB35" s="232"/>
      <c r="AC35" s="186"/>
      <c r="AD35" s="186"/>
      <c r="AE35" s="194"/>
      <c r="AF35" s="133"/>
      <c r="AG35" s="218"/>
      <c r="AH35" s="213">
        <f t="shared" si="0"/>
        <v>59</v>
      </c>
    </row>
    <row r="36" spans="1:34" ht="19.95" customHeight="1" x14ac:dyDescent="0.3">
      <c r="A36" s="41" t="s">
        <v>43</v>
      </c>
      <c r="B36" s="28"/>
      <c r="C36" s="173"/>
      <c r="D36" s="117"/>
      <c r="E36" s="117"/>
      <c r="F36" s="174"/>
      <c r="G36" s="174"/>
      <c r="H36" s="174"/>
      <c r="I36" s="174"/>
      <c r="J36" s="174"/>
      <c r="K36" s="117"/>
      <c r="L36" s="117"/>
      <c r="M36" s="174"/>
      <c r="N36" s="174">
        <v>17</v>
      </c>
      <c r="O36" s="174"/>
      <c r="P36" s="174"/>
      <c r="Q36" s="174"/>
      <c r="R36" s="117"/>
      <c r="S36" s="153"/>
      <c r="T36" s="174"/>
      <c r="U36" s="174"/>
      <c r="V36" s="174"/>
      <c r="W36" s="174"/>
      <c r="X36" s="174"/>
      <c r="Y36" s="220"/>
      <c r="Z36" s="117"/>
      <c r="AA36" s="231"/>
      <c r="AB36" s="232"/>
      <c r="AC36" s="189"/>
      <c r="AD36" s="189"/>
      <c r="AE36" s="194"/>
      <c r="AF36" s="135"/>
      <c r="AG36" s="219"/>
      <c r="AH36" s="213">
        <f t="shared" si="0"/>
        <v>17</v>
      </c>
    </row>
    <row r="37" spans="1:34" ht="19.95" customHeight="1" thickBot="1" x14ac:dyDescent="0.35">
      <c r="A37" s="41" t="s">
        <v>23</v>
      </c>
      <c r="B37" s="28"/>
      <c r="C37" s="173"/>
      <c r="D37" s="117"/>
      <c r="E37" s="117"/>
      <c r="F37" s="174">
        <v>17</v>
      </c>
      <c r="G37" s="174"/>
      <c r="H37" s="174"/>
      <c r="I37" s="174">
        <v>35</v>
      </c>
      <c r="J37" s="174"/>
      <c r="K37" s="117"/>
      <c r="L37" s="117"/>
      <c r="M37" s="174">
        <v>32</v>
      </c>
      <c r="N37" s="174"/>
      <c r="O37" s="174"/>
      <c r="P37" s="174"/>
      <c r="Q37" s="174"/>
      <c r="R37" s="117"/>
      <c r="S37" s="153"/>
      <c r="T37" s="174"/>
      <c r="U37" s="174"/>
      <c r="V37" s="174"/>
      <c r="W37" s="174"/>
      <c r="X37" s="174"/>
      <c r="Y37" s="220"/>
      <c r="Z37" s="117"/>
      <c r="AA37" s="231"/>
      <c r="AB37" s="232"/>
      <c r="AC37" s="189"/>
      <c r="AD37" s="189"/>
      <c r="AE37" s="194"/>
      <c r="AF37" s="135"/>
      <c r="AG37" s="219"/>
      <c r="AH37" s="213">
        <f t="shared" si="0"/>
        <v>84</v>
      </c>
    </row>
    <row r="38" spans="1:34" ht="19.95" customHeight="1" thickBot="1" x14ac:dyDescent="0.35">
      <c r="A38" s="36"/>
      <c r="B38" s="4"/>
      <c r="C38" s="12">
        <f t="shared" ref="C38:AG38" si="9">SUM(C32:C37)</f>
        <v>0</v>
      </c>
      <c r="D38" s="12">
        <f t="shared" si="9"/>
        <v>0</v>
      </c>
      <c r="E38" s="12">
        <f t="shared" si="9"/>
        <v>0</v>
      </c>
      <c r="F38" s="12">
        <f t="shared" si="9"/>
        <v>48</v>
      </c>
      <c r="G38" s="12">
        <f t="shared" si="9"/>
        <v>0</v>
      </c>
      <c r="H38" s="12">
        <f t="shared" si="9"/>
        <v>0</v>
      </c>
      <c r="I38" s="12">
        <f t="shared" si="9"/>
        <v>86</v>
      </c>
      <c r="J38" s="12">
        <f t="shared" si="9"/>
        <v>0</v>
      </c>
      <c r="K38" s="12">
        <f t="shared" si="9"/>
        <v>0</v>
      </c>
      <c r="L38" s="12">
        <f t="shared" si="9"/>
        <v>0</v>
      </c>
      <c r="M38" s="12">
        <f t="shared" si="9"/>
        <v>133</v>
      </c>
      <c r="N38" s="12">
        <f t="shared" si="9"/>
        <v>174</v>
      </c>
      <c r="O38" s="12">
        <f t="shared" si="9"/>
        <v>0</v>
      </c>
      <c r="P38" s="12">
        <f t="shared" si="9"/>
        <v>0</v>
      </c>
      <c r="Q38" s="12">
        <f t="shared" si="9"/>
        <v>139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V38" s="12">
        <f t="shared" si="9"/>
        <v>0</v>
      </c>
      <c r="W38" s="12">
        <f t="shared" si="9"/>
        <v>0</v>
      </c>
      <c r="X38" s="12">
        <f t="shared" si="9"/>
        <v>0</v>
      </c>
      <c r="Y38" s="12">
        <f t="shared" si="9"/>
        <v>0</v>
      </c>
      <c r="Z38" s="12">
        <f t="shared" si="9"/>
        <v>0</v>
      </c>
      <c r="AA38" s="12">
        <f t="shared" si="9"/>
        <v>0</v>
      </c>
      <c r="AB38" s="12">
        <f t="shared" si="9"/>
        <v>0</v>
      </c>
      <c r="AC38" s="12">
        <f t="shared" si="9"/>
        <v>0</v>
      </c>
      <c r="AD38" s="12">
        <f t="shared" si="9"/>
        <v>0</v>
      </c>
      <c r="AE38" s="12">
        <f t="shared" si="9"/>
        <v>0</v>
      </c>
      <c r="AF38" s="12">
        <f t="shared" si="9"/>
        <v>0</v>
      </c>
      <c r="AG38" s="139">
        <f t="shared" si="9"/>
        <v>0</v>
      </c>
      <c r="AH38" s="213">
        <f t="shared" si="0"/>
        <v>580</v>
      </c>
    </row>
    <row r="39" spans="1:34" ht="19.95" customHeight="1" x14ac:dyDescent="0.3">
      <c r="A39" s="65" t="s">
        <v>24</v>
      </c>
      <c r="B39" s="66"/>
      <c r="C39" s="73"/>
      <c r="D39" s="56"/>
      <c r="E39" s="56"/>
      <c r="F39" s="74"/>
      <c r="G39" s="74"/>
      <c r="H39" s="74"/>
      <c r="I39" s="74"/>
      <c r="J39" s="74"/>
      <c r="K39" s="56"/>
      <c r="L39" s="56"/>
      <c r="M39" s="74"/>
      <c r="N39" s="74">
        <v>29</v>
      </c>
      <c r="O39" s="74"/>
      <c r="P39" s="74"/>
      <c r="Q39" s="74"/>
      <c r="R39" s="56"/>
      <c r="S39" s="57"/>
      <c r="T39" s="74"/>
      <c r="U39" s="74"/>
      <c r="V39" s="74"/>
      <c r="W39" s="74"/>
      <c r="X39" s="74"/>
      <c r="Y39" s="221"/>
      <c r="Z39" s="56"/>
      <c r="AA39" s="233"/>
      <c r="AB39" s="234"/>
      <c r="AC39" s="195"/>
      <c r="AD39" s="195"/>
      <c r="AE39" s="75"/>
      <c r="AF39" s="166"/>
      <c r="AG39" s="224"/>
      <c r="AH39" s="213">
        <f t="shared" si="0"/>
        <v>29</v>
      </c>
    </row>
    <row r="40" spans="1:34" ht="19.95" customHeight="1" x14ac:dyDescent="0.3">
      <c r="A40" s="67" t="s">
        <v>25</v>
      </c>
      <c r="B40" s="68"/>
      <c r="C40" s="76"/>
      <c r="D40" s="58"/>
      <c r="E40" s="58"/>
      <c r="F40" s="77"/>
      <c r="G40" s="77"/>
      <c r="H40" s="77"/>
      <c r="I40" s="77"/>
      <c r="J40" s="77"/>
      <c r="K40" s="58"/>
      <c r="L40" s="58"/>
      <c r="M40" s="77"/>
      <c r="N40" s="77"/>
      <c r="O40" s="77"/>
      <c r="P40" s="77"/>
      <c r="Q40" s="77"/>
      <c r="R40" s="58"/>
      <c r="S40" s="59"/>
      <c r="T40" s="77"/>
      <c r="U40" s="77"/>
      <c r="V40" s="77"/>
      <c r="W40" s="77"/>
      <c r="X40" s="77"/>
      <c r="Y40" s="222"/>
      <c r="Z40" s="58"/>
      <c r="AA40" s="235"/>
      <c r="AB40" s="236"/>
      <c r="AC40" s="196"/>
      <c r="AD40" s="196"/>
      <c r="AE40" s="78"/>
      <c r="AF40" s="167"/>
      <c r="AG40" s="225"/>
      <c r="AH40" s="213">
        <f t="shared" si="0"/>
        <v>0</v>
      </c>
    </row>
    <row r="41" spans="1:34" ht="19.95" customHeight="1" x14ac:dyDescent="0.3">
      <c r="A41" s="69" t="s">
        <v>27</v>
      </c>
      <c r="B41" s="68"/>
      <c r="C41" s="76"/>
      <c r="D41" s="58"/>
      <c r="E41" s="58"/>
      <c r="F41" s="77"/>
      <c r="G41" s="77"/>
      <c r="H41" s="77"/>
      <c r="I41" s="77"/>
      <c r="J41" s="77"/>
      <c r="K41" s="58"/>
      <c r="L41" s="58"/>
      <c r="M41" s="77"/>
      <c r="N41" s="77">
        <v>184</v>
      </c>
      <c r="O41" s="77"/>
      <c r="P41" s="77"/>
      <c r="Q41" s="77"/>
      <c r="R41" s="58"/>
      <c r="S41" s="59"/>
      <c r="T41" s="77"/>
      <c r="U41" s="77"/>
      <c r="V41" s="77"/>
      <c r="W41" s="77"/>
      <c r="X41" s="77"/>
      <c r="Y41" s="222"/>
      <c r="Z41" s="58"/>
      <c r="AA41" s="235"/>
      <c r="AB41" s="236"/>
      <c r="AC41" s="196"/>
      <c r="AD41" s="196"/>
      <c r="AE41" s="78"/>
      <c r="AF41" s="167"/>
      <c r="AG41" s="225"/>
      <c r="AH41" s="213">
        <f t="shared" si="0"/>
        <v>184</v>
      </c>
    </row>
    <row r="42" spans="1:34" ht="19.95" customHeight="1" x14ac:dyDescent="0.3">
      <c r="A42" s="70" t="s">
        <v>26</v>
      </c>
      <c r="B42" s="68"/>
      <c r="C42" s="76"/>
      <c r="D42" s="58"/>
      <c r="E42" s="58"/>
      <c r="F42" s="77"/>
      <c r="G42" s="77"/>
      <c r="H42" s="77"/>
      <c r="I42" s="77"/>
      <c r="J42" s="77"/>
      <c r="K42" s="58"/>
      <c r="L42" s="58"/>
      <c r="M42" s="77"/>
      <c r="N42" s="77"/>
      <c r="O42" s="77"/>
      <c r="P42" s="77">
        <v>29</v>
      </c>
      <c r="Q42" s="77"/>
      <c r="R42" s="58"/>
      <c r="S42" s="59"/>
      <c r="T42" s="77"/>
      <c r="U42" s="77"/>
      <c r="V42" s="77"/>
      <c r="W42" s="77"/>
      <c r="X42" s="77"/>
      <c r="Y42" s="222"/>
      <c r="Z42" s="58"/>
      <c r="AA42" s="235"/>
      <c r="AB42" s="236"/>
      <c r="AC42" s="196"/>
      <c r="AD42" s="196"/>
      <c r="AE42" s="78"/>
      <c r="AF42" s="167"/>
      <c r="AG42" s="225"/>
      <c r="AH42" s="213">
        <f t="shared" si="0"/>
        <v>29</v>
      </c>
    </row>
    <row r="43" spans="1:34" ht="19.95" customHeight="1" x14ac:dyDescent="0.3">
      <c r="A43" s="70" t="s">
        <v>44</v>
      </c>
      <c r="B43" s="68"/>
      <c r="C43" s="76"/>
      <c r="D43" s="58"/>
      <c r="E43" s="58"/>
      <c r="F43" s="77"/>
      <c r="G43" s="77"/>
      <c r="H43" s="77"/>
      <c r="I43" s="77"/>
      <c r="J43" s="77"/>
      <c r="K43" s="58"/>
      <c r="L43" s="58"/>
      <c r="M43" s="77"/>
      <c r="N43" s="77"/>
      <c r="O43" s="77"/>
      <c r="P43" s="77"/>
      <c r="Q43" s="77"/>
      <c r="R43" s="58"/>
      <c r="S43" s="59"/>
      <c r="T43" s="77"/>
      <c r="U43" s="77"/>
      <c r="V43" s="77"/>
      <c r="W43" s="77"/>
      <c r="X43" s="77"/>
      <c r="Y43" s="222"/>
      <c r="Z43" s="58"/>
      <c r="AA43" s="235"/>
      <c r="AB43" s="236"/>
      <c r="AC43" s="196"/>
      <c r="AD43" s="196"/>
      <c r="AE43" s="78"/>
      <c r="AF43" s="167"/>
      <c r="AG43" s="225"/>
      <c r="AH43" s="213">
        <f t="shared" si="0"/>
        <v>0</v>
      </c>
    </row>
    <row r="44" spans="1:34" ht="19.95" customHeight="1" thickBot="1" x14ac:dyDescent="0.35">
      <c r="A44" s="71" t="s">
        <v>28</v>
      </c>
      <c r="B44" s="72"/>
      <c r="C44" s="79"/>
      <c r="D44" s="60"/>
      <c r="E44" s="60"/>
      <c r="F44" s="80"/>
      <c r="G44" s="80"/>
      <c r="H44" s="80"/>
      <c r="I44" s="80"/>
      <c r="J44" s="80"/>
      <c r="K44" s="60"/>
      <c r="L44" s="60"/>
      <c r="M44" s="80"/>
      <c r="N44" s="80"/>
      <c r="O44" s="80"/>
      <c r="P44" s="80"/>
      <c r="Q44" s="80"/>
      <c r="R44" s="60"/>
      <c r="S44" s="61"/>
      <c r="T44" s="80"/>
      <c r="U44" s="80"/>
      <c r="V44" s="80"/>
      <c r="W44" s="80"/>
      <c r="X44" s="80"/>
      <c r="Y44" s="223"/>
      <c r="Z44" s="60"/>
      <c r="AA44" s="237"/>
      <c r="AB44" s="238"/>
      <c r="AC44" s="197"/>
      <c r="AD44" s="197"/>
      <c r="AE44" s="81"/>
      <c r="AF44" s="168"/>
      <c r="AG44" s="226"/>
      <c r="AH44" s="213">
        <f t="shared" si="0"/>
        <v>0</v>
      </c>
    </row>
    <row r="45" spans="1:34" ht="19.95" customHeight="1" thickBot="1" x14ac:dyDescent="0.35">
      <c r="A45" s="36"/>
      <c r="B45" s="4"/>
      <c r="C45" s="12">
        <f t="shared" ref="C45:AG45" si="10">SUM(C39:C44)</f>
        <v>0</v>
      </c>
      <c r="D45" s="12">
        <f t="shared" si="10"/>
        <v>0</v>
      </c>
      <c r="E45" s="12">
        <f t="shared" si="10"/>
        <v>0</v>
      </c>
      <c r="F45" s="12">
        <f t="shared" si="10"/>
        <v>0</v>
      </c>
      <c r="G45" s="12">
        <f t="shared" si="10"/>
        <v>0</v>
      </c>
      <c r="H45" s="12">
        <f t="shared" si="10"/>
        <v>0</v>
      </c>
      <c r="I45" s="12">
        <f t="shared" si="10"/>
        <v>0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213</v>
      </c>
      <c r="O45" s="12">
        <f t="shared" si="10"/>
        <v>0</v>
      </c>
      <c r="P45" s="12">
        <f t="shared" si="10"/>
        <v>29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10"/>
        <v>0</v>
      </c>
      <c r="AA45" s="12">
        <f t="shared" si="10"/>
        <v>0</v>
      </c>
      <c r="AB45" s="12">
        <f t="shared" si="10"/>
        <v>0</v>
      </c>
      <c r="AC45" s="12">
        <f t="shared" si="10"/>
        <v>0</v>
      </c>
      <c r="AD45" s="12">
        <f t="shared" si="10"/>
        <v>0</v>
      </c>
      <c r="AE45" s="12">
        <f t="shared" si="10"/>
        <v>0</v>
      </c>
      <c r="AF45" s="12">
        <f t="shared" si="10"/>
        <v>0</v>
      </c>
      <c r="AG45" s="139">
        <f t="shared" si="10"/>
        <v>0</v>
      </c>
      <c r="AH45" s="213">
        <f t="shared" si="0"/>
        <v>242</v>
      </c>
    </row>
    <row r="46" spans="1:34" ht="19.95" customHeight="1" x14ac:dyDescent="0.3">
      <c r="A46" s="82" t="s">
        <v>31</v>
      </c>
      <c r="B46" s="83"/>
      <c r="C46" s="173"/>
      <c r="D46" s="117"/>
      <c r="E46" s="117"/>
      <c r="F46" s="174"/>
      <c r="G46" s="174"/>
      <c r="H46" s="174"/>
      <c r="I46" s="174"/>
      <c r="J46" s="174"/>
      <c r="K46" s="117"/>
      <c r="L46" s="117"/>
      <c r="M46" s="174"/>
      <c r="N46" s="174"/>
      <c r="O46" s="174"/>
      <c r="P46" s="174"/>
      <c r="Q46" s="174"/>
      <c r="R46" s="117"/>
      <c r="S46" s="153"/>
      <c r="T46" s="174"/>
      <c r="U46" s="174"/>
      <c r="V46" s="174"/>
      <c r="W46" s="174"/>
      <c r="X46" s="174"/>
      <c r="Y46" s="220"/>
      <c r="Z46" s="117"/>
      <c r="AA46" s="231"/>
      <c r="AB46" s="232"/>
      <c r="AC46" s="189"/>
      <c r="AD46" s="189"/>
      <c r="AE46" s="194"/>
      <c r="AF46" s="135"/>
      <c r="AG46" s="219"/>
      <c r="AH46" s="213">
        <f t="shared" si="0"/>
        <v>0</v>
      </c>
    </row>
    <row r="47" spans="1:34" ht="19.95" customHeight="1" x14ac:dyDescent="0.3">
      <c r="A47" s="84" t="s">
        <v>32</v>
      </c>
      <c r="B47" s="85"/>
      <c r="C47" s="173"/>
      <c r="D47" s="117"/>
      <c r="E47" s="117"/>
      <c r="F47" s="174"/>
      <c r="G47" s="174"/>
      <c r="H47" s="174"/>
      <c r="I47" s="174"/>
      <c r="J47" s="174"/>
      <c r="K47" s="117"/>
      <c r="L47" s="117"/>
      <c r="M47" s="174"/>
      <c r="N47" s="174"/>
      <c r="O47" s="174"/>
      <c r="P47" s="174"/>
      <c r="Q47" s="174"/>
      <c r="R47" s="117"/>
      <c r="S47" s="153"/>
      <c r="T47" s="174"/>
      <c r="U47" s="174"/>
      <c r="V47" s="174"/>
      <c r="W47" s="174"/>
      <c r="X47" s="174"/>
      <c r="Y47" s="220"/>
      <c r="Z47" s="117"/>
      <c r="AA47" s="231"/>
      <c r="AB47" s="232"/>
      <c r="AC47" s="189"/>
      <c r="AD47" s="189"/>
      <c r="AE47" s="194"/>
      <c r="AF47" s="135"/>
      <c r="AG47" s="219"/>
      <c r="AH47" s="213">
        <f t="shared" si="0"/>
        <v>0</v>
      </c>
    </row>
    <row r="48" spans="1:34" ht="19.95" customHeight="1" x14ac:dyDescent="0.3">
      <c r="A48" s="86" t="s">
        <v>33</v>
      </c>
      <c r="B48" s="85"/>
      <c r="C48" s="173"/>
      <c r="D48" s="117"/>
      <c r="E48" s="117"/>
      <c r="F48" s="174"/>
      <c r="G48" s="174"/>
      <c r="H48" s="174"/>
      <c r="I48" s="174"/>
      <c r="J48" s="174"/>
      <c r="K48" s="117"/>
      <c r="L48" s="117"/>
      <c r="M48" s="174"/>
      <c r="N48" s="174"/>
      <c r="O48" s="174"/>
      <c r="P48" s="174"/>
      <c r="Q48" s="174"/>
      <c r="R48" s="117"/>
      <c r="S48" s="153"/>
      <c r="T48" s="174"/>
      <c r="U48" s="174"/>
      <c r="V48" s="174"/>
      <c r="W48" s="174"/>
      <c r="X48" s="174"/>
      <c r="Y48" s="220"/>
      <c r="Z48" s="117"/>
      <c r="AA48" s="231"/>
      <c r="AB48" s="232"/>
      <c r="AC48" s="189"/>
      <c r="AD48" s="189"/>
      <c r="AE48" s="194"/>
      <c r="AF48" s="135"/>
      <c r="AG48" s="219"/>
      <c r="AH48" s="213">
        <f t="shared" si="0"/>
        <v>0</v>
      </c>
    </row>
    <row r="49" spans="1:34" ht="19.95" customHeight="1" x14ac:dyDescent="0.3">
      <c r="A49" s="87" t="s">
        <v>34</v>
      </c>
      <c r="B49" s="85"/>
      <c r="C49" s="173"/>
      <c r="D49" s="117"/>
      <c r="E49" s="117"/>
      <c r="F49" s="174"/>
      <c r="G49" s="174"/>
      <c r="H49" s="174"/>
      <c r="I49" s="174"/>
      <c r="J49" s="174"/>
      <c r="K49" s="117"/>
      <c r="L49" s="117"/>
      <c r="M49" s="174"/>
      <c r="N49" s="174"/>
      <c r="O49" s="174"/>
      <c r="P49" s="174"/>
      <c r="Q49" s="174"/>
      <c r="R49" s="117"/>
      <c r="S49" s="153"/>
      <c r="T49" s="174"/>
      <c r="U49" s="174"/>
      <c r="V49" s="174"/>
      <c r="W49" s="174"/>
      <c r="X49" s="174"/>
      <c r="Y49" s="220"/>
      <c r="Z49" s="117"/>
      <c r="AA49" s="231"/>
      <c r="AB49" s="232"/>
      <c r="AC49" s="189"/>
      <c r="AD49" s="189"/>
      <c r="AE49" s="194"/>
      <c r="AF49" s="135"/>
      <c r="AG49" s="219"/>
      <c r="AH49" s="213">
        <f t="shared" si="0"/>
        <v>0</v>
      </c>
    </row>
    <row r="50" spans="1:34" ht="19.95" customHeight="1" x14ac:dyDescent="0.3">
      <c r="A50" s="87" t="s">
        <v>45</v>
      </c>
      <c r="B50" s="85"/>
      <c r="C50" s="173"/>
      <c r="D50" s="117"/>
      <c r="E50" s="117"/>
      <c r="F50" s="174"/>
      <c r="G50" s="174"/>
      <c r="H50" s="174"/>
      <c r="I50" s="174"/>
      <c r="J50" s="174"/>
      <c r="K50" s="117"/>
      <c r="L50" s="117"/>
      <c r="M50" s="174"/>
      <c r="N50" s="174"/>
      <c r="O50" s="174"/>
      <c r="P50" s="174"/>
      <c r="Q50" s="174"/>
      <c r="R50" s="117"/>
      <c r="S50" s="153"/>
      <c r="T50" s="174"/>
      <c r="U50" s="174"/>
      <c r="V50" s="174"/>
      <c r="W50" s="174"/>
      <c r="X50" s="174"/>
      <c r="Y50" s="220"/>
      <c r="Z50" s="117"/>
      <c r="AA50" s="231"/>
      <c r="AB50" s="232"/>
      <c r="AC50" s="189"/>
      <c r="AD50" s="189"/>
      <c r="AE50" s="194"/>
      <c r="AF50" s="135"/>
      <c r="AG50" s="219"/>
      <c r="AH50" s="213">
        <f t="shared" si="0"/>
        <v>0</v>
      </c>
    </row>
    <row r="51" spans="1:34" ht="19.95" customHeight="1" thickBot="1" x14ac:dyDescent="0.35">
      <c r="A51" s="88" t="s">
        <v>35</v>
      </c>
      <c r="B51" s="89"/>
      <c r="C51" s="173"/>
      <c r="D51" s="117"/>
      <c r="E51" s="117"/>
      <c r="F51" s="174"/>
      <c r="G51" s="174"/>
      <c r="H51" s="174"/>
      <c r="I51" s="174"/>
      <c r="J51" s="174"/>
      <c r="K51" s="117"/>
      <c r="L51" s="117"/>
      <c r="M51" s="174"/>
      <c r="N51" s="174"/>
      <c r="O51" s="174"/>
      <c r="P51" s="174"/>
      <c r="Q51" s="174"/>
      <c r="R51" s="117"/>
      <c r="S51" s="153"/>
      <c r="T51" s="174"/>
      <c r="U51" s="174"/>
      <c r="V51" s="174"/>
      <c r="W51" s="174"/>
      <c r="X51" s="174"/>
      <c r="Y51" s="220"/>
      <c r="Z51" s="117"/>
      <c r="AA51" s="231"/>
      <c r="AB51" s="232"/>
      <c r="AC51" s="189"/>
      <c r="AD51" s="189"/>
      <c r="AE51" s="194"/>
      <c r="AF51" s="135"/>
      <c r="AG51" s="219"/>
      <c r="AH51" s="213">
        <f t="shared" si="0"/>
        <v>0</v>
      </c>
    </row>
    <row r="52" spans="1:34" ht="19.95" customHeight="1" thickBot="1" x14ac:dyDescent="0.35">
      <c r="A52" s="4"/>
      <c r="B52" s="4"/>
      <c r="C52" s="12">
        <f t="shared" ref="C52:AG52" si="11">SUM(C46:C51)</f>
        <v>0</v>
      </c>
      <c r="D52" s="12">
        <f t="shared" si="11"/>
        <v>0</v>
      </c>
      <c r="E52" s="12">
        <f t="shared" si="11"/>
        <v>0</v>
      </c>
      <c r="F52" s="12">
        <f t="shared" si="11"/>
        <v>0</v>
      </c>
      <c r="G52" s="120">
        <f t="shared" si="11"/>
        <v>0</v>
      </c>
      <c r="H52" s="120">
        <f t="shared" si="11"/>
        <v>0</v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1"/>
        <v>0</v>
      </c>
      <c r="M52" s="12">
        <f t="shared" si="11"/>
        <v>0</v>
      </c>
      <c r="N52" s="12">
        <f t="shared" si="11"/>
        <v>0</v>
      </c>
      <c r="O52" s="12">
        <f t="shared" si="11"/>
        <v>0</v>
      </c>
      <c r="P52" s="12">
        <f t="shared" si="11"/>
        <v>0</v>
      </c>
      <c r="Q52" s="12">
        <f t="shared" si="11"/>
        <v>0</v>
      </c>
      <c r="R52" s="12">
        <f t="shared" si="11"/>
        <v>0</v>
      </c>
      <c r="S52" s="12">
        <f t="shared" si="11"/>
        <v>0</v>
      </c>
      <c r="T52" s="12">
        <f t="shared" si="11"/>
        <v>0</v>
      </c>
      <c r="U52" s="12">
        <f t="shared" si="11"/>
        <v>0</v>
      </c>
      <c r="V52" s="12">
        <f t="shared" si="11"/>
        <v>0</v>
      </c>
      <c r="W52" s="12">
        <f t="shared" si="11"/>
        <v>0</v>
      </c>
      <c r="X52" s="12">
        <f t="shared" si="11"/>
        <v>0</v>
      </c>
      <c r="Y52" s="12">
        <f t="shared" si="11"/>
        <v>0</v>
      </c>
      <c r="Z52" s="12">
        <f t="shared" si="11"/>
        <v>0</v>
      </c>
      <c r="AA52" s="12">
        <f t="shared" si="11"/>
        <v>0</v>
      </c>
      <c r="AB52" s="12">
        <f t="shared" si="11"/>
        <v>0</v>
      </c>
      <c r="AC52" s="12">
        <f t="shared" si="11"/>
        <v>0</v>
      </c>
      <c r="AD52" s="12">
        <f t="shared" si="11"/>
        <v>0</v>
      </c>
      <c r="AE52" s="12">
        <f t="shared" si="11"/>
        <v>0</v>
      </c>
      <c r="AF52" s="12">
        <f t="shared" si="11"/>
        <v>0</v>
      </c>
      <c r="AG52" s="139">
        <f t="shared" si="11"/>
        <v>0</v>
      </c>
      <c r="AH52" s="213">
        <f t="shared" si="0"/>
        <v>0</v>
      </c>
    </row>
    <row r="53" spans="1:34" ht="19.95" customHeight="1" x14ac:dyDescent="0.3">
      <c r="A53" s="62" t="s">
        <v>36</v>
      </c>
      <c r="B53" s="92"/>
      <c r="C53" s="169"/>
      <c r="D53" s="115"/>
      <c r="E53" s="115"/>
      <c r="F53" s="170"/>
      <c r="G53" s="170"/>
      <c r="H53" s="170"/>
      <c r="I53" s="170"/>
      <c r="J53" s="170"/>
      <c r="K53" s="115"/>
      <c r="L53" s="115"/>
      <c r="M53" s="170"/>
      <c r="N53" s="170"/>
      <c r="O53" s="170"/>
      <c r="P53" s="170"/>
      <c r="Q53" s="170"/>
      <c r="R53" s="115"/>
      <c r="S53" s="115"/>
      <c r="T53" s="183"/>
      <c r="U53" s="183">
        <v>29</v>
      </c>
      <c r="V53" s="183"/>
      <c r="W53" s="183">
        <v>13</v>
      </c>
      <c r="X53" s="183"/>
      <c r="Y53" s="131"/>
      <c r="Z53" s="131"/>
      <c r="AA53" s="239"/>
      <c r="AB53" s="239"/>
      <c r="AC53" s="183"/>
      <c r="AD53" s="183"/>
      <c r="AE53" s="183">
        <v>6</v>
      </c>
      <c r="AF53" s="131"/>
      <c r="AG53" s="217"/>
      <c r="AH53" s="213">
        <f t="shared" si="0"/>
        <v>48</v>
      </c>
    </row>
    <row r="54" spans="1:34" ht="19.95" customHeight="1" x14ac:dyDescent="0.3">
      <c r="A54" s="63" t="s">
        <v>37</v>
      </c>
      <c r="B54" s="95"/>
      <c r="C54" s="171"/>
      <c r="D54" s="116"/>
      <c r="E54" s="116"/>
      <c r="F54" s="172"/>
      <c r="G54" s="172"/>
      <c r="H54" s="172"/>
      <c r="I54" s="172"/>
      <c r="J54" s="172"/>
      <c r="K54" s="116"/>
      <c r="L54" s="116"/>
      <c r="M54" s="172"/>
      <c r="N54" s="172"/>
      <c r="O54" s="172"/>
      <c r="P54" s="172"/>
      <c r="Q54" s="172"/>
      <c r="R54" s="116"/>
      <c r="S54" s="116"/>
      <c r="T54" s="186"/>
      <c r="U54" s="186"/>
      <c r="V54" s="186"/>
      <c r="W54" s="186"/>
      <c r="X54" s="186"/>
      <c r="Y54" s="133"/>
      <c r="Z54" s="133"/>
      <c r="AA54" s="240"/>
      <c r="AB54" s="240"/>
      <c r="AC54" s="186"/>
      <c r="AD54" s="186"/>
      <c r="AE54" s="186"/>
      <c r="AF54" s="133"/>
      <c r="AG54" s="218"/>
      <c r="AH54" s="213">
        <f t="shared" si="0"/>
        <v>0</v>
      </c>
    </row>
    <row r="55" spans="1:34" ht="19.95" customHeight="1" x14ac:dyDescent="0.3">
      <c r="A55" s="63" t="s">
        <v>38</v>
      </c>
      <c r="B55" s="95"/>
      <c r="C55" s="171"/>
      <c r="D55" s="116"/>
      <c r="E55" s="116"/>
      <c r="F55" s="172"/>
      <c r="G55" s="172">
        <v>13</v>
      </c>
      <c r="H55" s="172"/>
      <c r="I55" s="172"/>
      <c r="J55" s="172"/>
      <c r="K55" s="116"/>
      <c r="L55" s="116"/>
      <c r="M55" s="172"/>
      <c r="N55" s="172"/>
      <c r="O55" s="172"/>
      <c r="P55" s="172"/>
      <c r="Q55" s="172"/>
      <c r="R55" s="116"/>
      <c r="S55" s="116"/>
      <c r="T55" s="186"/>
      <c r="U55" s="186"/>
      <c r="V55" s="186"/>
      <c r="W55" s="186"/>
      <c r="X55" s="186"/>
      <c r="Y55" s="133"/>
      <c r="Z55" s="133"/>
      <c r="AA55" s="240"/>
      <c r="AB55" s="240"/>
      <c r="AC55" s="186"/>
      <c r="AD55" s="186"/>
      <c r="AE55" s="186"/>
      <c r="AF55" s="133"/>
      <c r="AG55" s="218"/>
      <c r="AH55" s="213">
        <f t="shared" si="0"/>
        <v>13</v>
      </c>
    </row>
    <row r="56" spans="1:34" ht="19.95" customHeight="1" x14ac:dyDescent="0.3">
      <c r="A56" s="63" t="s">
        <v>39</v>
      </c>
      <c r="B56" s="95"/>
      <c r="C56" s="171"/>
      <c r="D56" s="116"/>
      <c r="E56" s="116"/>
      <c r="F56" s="172"/>
      <c r="G56" s="172">
        <v>13</v>
      </c>
      <c r="H56" s="172"/>
      <c r="I56" s="172"/>
      <c r="J56" s="172"/>
      <c r="K56" s="116"/>
      <c r="L56" s="116"/>
      <c r="M56" s="172"/>
      <c r="N56" s="172"/>
      <c r="O56" s="172"/>
      <c r="P56" s="172"/>
      <c r="Q56" s="172"/>
      <c r="R56" s="116"/>
      <c r="S56" s="116"/>
      <c r="T56" s="186"/>
      <c r="U56" s="186"/>
      <c r="V56" s="186"/>
      <c r="W56" s="186"/>
      <c r="X56" s="186"/>
      <c r="Y56" s="133"/>
      <c r="Z56" s="133"/>
      <c r="AA56" s="240"/>
      <c r="AB56" s="240"/>
      <c r="AC56" s="186"/>
      <c r="AD56" s="186"/>
      <c r="AE56" s="186"/>
      <c r="AF56" s="133"/>
      <c r="AG56" s="218"/>
      <c r="AH56" s="213">
        <f t="shared" si="0"/>
        <v>13</v>
      </c>
    </row>
    <row r="57" spans="1:34" ht="19.95" customHeight="1" x14ac:dyDescent="0.3">
      <c r="A57" s="64" t="s">
        <v>46</v>
      </c>
      <c r="B57" s="93"/>
      <c r="C57" s="173"/>
      <c r="D57" s="117"/>
      <c r="E57" s="117"/>
      <c r="F57" s="174"/>
      <c r="G57" s="174"/>
      <c r="H57" s="174"/>
      <c r="I57" s="174"/>
      <c r="J57" s="174"/>
      <c r="K57" s="117"/>
      <c r="L57" s="117"/>
      <c r="M57" s="174"/>
      <c r="N57" s="174"/>
      <c r="O57" s="174"/>
      <c r="P57" s="174"/>
      <c r="Q57" s="174"/>
      <c r="R57" s="117"/>
      <c r="S57" s="117"/>
      <c r="T57" s="189"/>
      <c r="U57" s="189"/>
      <c r="V57" s="189"/>
      <c r="W57" s="189"/>
      <c r="X57" s="189"/>
      <c r="Y57" s="135"/>
      <c r="Z57" s="135"/>
      <c r="AA57" s="241"/>
      <c r="AB57" s="241"/>
      <c r="AC57" s="189"/>
      <c r="AD57" s="189"/>
      <c r="AE57" s="189"/>
      <c r="AF57" s="135"/>
      <c r="AG57" s="219"/>
      <c r="AH57" s="213">
        <f t="shared" si="0"/>
        <v>0</v>
      </c>
    </row>
    <row r="58" spans="1:34" ht="19.95" customHeight="1" thickBot="1" x14ac:dyDescent="0.35">
      <c r="A58" s="64" t="s">
        <v>40</v>
      </c>
      <c r="B58" s="93"/>
      <c r="C58" s="173"/>
      <c r="D58" s="117"/>
      <c r="E58" s="117"/>
      <c r="F58" s="174"/>
      <c r="G58" s="174"/>
      <c r="H58" s="174"/>
      <c r="I58" s="174">
        <v>19</v>
      </c>
      <c r="J58" s="174"/>
      <c r="K58" s="117"/>
      <c r="L58" s="117"/>
      <c r="M58" s="174"/>
      <c r="N58" s="174"/>
      <c r="O58" s="174"/>
      <c r="P58" s="174"/>
      <c r="Q58" s="174"/>
      <c r="R58" s="117"/>
      <c r="S58" s="117"/>
      <c r="T58" s="189">
        <v>17</v>
      </c>
      <c r="U58" s="189">
        <v>13</v>
      </c>
      <c r="V58" s="189">
        <v>27</v>
      </c>
      <c r="W58" s="189"/>
      <c r="X58" s="189"/>
      <c r="Y58" s="135"/>
      <c r="Z58" s="135"/>
      <c r="AA58" s="241"/>
      <c r="AB58" s="241"/>
      <c r="AC58" s="189"/>
      <c r="AD58" s="189"/>
      <c r="AE58" s="189">
        <v>6</v>
      </c>
      <c r="AF58" s="135"/>
      <c r="AG58" s="219"/>
      <c r="AH58" s="213">
        <f t="shared" si="0"/>
        <v>82</v>
      </c>
    </row>
    <row r="59" spans="1:34" ht="19.95" customHeight="1" thickBot="1" x14ac:dyDescent="0.35">
      <c r="A59" s="36"/>
      <c r="B59" s="4"/>
      <c r="C59" s="12">
        <f t="shared" ref="C59:AG59" si="12">SUM(C53:C58)</f>
        <v>0</v>
      </c>
      <c r="D59" s="12">
        <f t="shared" si="12"/>
        <v>0</v>
      </c>
      <c r="E59" s="12">
        <f t="shared" si="12"/>
        <v>0</v>
      </c>
      <c r="F59" s="12">
        <f t="shared" si="12"/>
        <v>0</v>
      </c>
      <c r="G59" s="120">
        <f t="shared" si="12"/>
        <v>26</v>
      </c>
      <c r="H59" s="120">
        <f t="shared" si="12"/>
        <v>0</v>
      </c>
      <c r="I59" s="12">
        <f t="shared" si="12"/>
        <v>19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17</v>
      </c>
      <c r="U59" s="12">
        <f t="shared" si="12"/>
        <v>42</v>
      </c>
      <c r="V59" s="12">
        <f t="shared" si="12"/>
        <v>27</v>
      </c>
      <c r="W59" s="12">
        <f t="shared" si="12"/>
        <v>13</v>
      </c>
      <c r="X59" s="12">
        <f t="shared" si="12"/>
        <v>0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0</v>
      </c>
      <c r="AC59" s="12">
        <f t="shared" si="12"/>
        <v>0</v>
      </c>
      <c r="AD59" s="12">
        <f t="shared" si="12"/>
        <v>0</v>
      </c>
      <c r="AE59" s="12">
        <f t="shared" si="12"/>
        <v>12</v>
      </c>
      <c r="AF59" s="12">
        <f t="shared" si="12"/>
        <v>0</v>
      </c>
      <c r="AG59" s="139">
        <f t="shared" si="12"/>
        <v>0</v>
      </c>
      <c r="AH59" s="213">
        <f t="shared" si="0"/>
        <v>156</v>
      </c>
    </row>
    <row r="60" spans="1:34" ht="19.95" customHeight="1" x14ac:dyDescent="0.3">
      <c r="A60" s="62" t="s">
        <v>49</v>
      </c>
      <c r="B60" s="92"/>
      <c r="C60" s="169"/>
      <c r="D60" s="115"/>
      <c r="E60" s="115"/>
      <c r="F60" s="170"/>
      <c r="G60" s="170"/>
      <c r="H60" s="170"/>
      <c r="I60" s="170"/>
      <c r="J60" s="170"/>
      <c r="K60" s="115"/>
      <c r="L60" s="115"/>
      <c r="M60" s="170"/>
      <c r="N60" s="170"/>
      <c r="O60" s="170"/>
      <c r="P60" s="170"/>
      <c r="Q60" s="170"/>
      <c r="R60" s="115"/>
      <c r="S60" s="115"/>
      <c r="T60" s="183"/>
      <c r="U60" s="183"/>
      <c r="V60" s="184"/>
      <c r="W60" s="184"/>
      <c r="X60" s="184"/>
      <c r="Y60" s="132"/>
      <c r="Z60" s="132"/>
      <c r="AA60" s="242"/>
      <c r="AB60" s="242"/>
      <c r="AC60" s="183"/>
      <c r="AD60" s="183"/>
      <c r="AE60" s="184"/>
      <c r="AF60" s="131"/>
      <c r="AG60" s="217"/>
      <c r="AH60" s="213">
        <f t="shared" si="0"/>
        <v>0</v>
      </c>
    </row>
    <row r="61" spans="1:34" ht="19.95" customHeight="1" x14ac:dyDescent="0.3">
      <c r="A61" s="63" t="s">
        <v>50</v>
      </c>
      <c r="B61" s="95"/>
      <c r="C61" s="171"/>
      <c r="D61" s="116"/>
      <c r="E61" s="116"/>
      <c r="F61" s="172"/>
      <c r="G61" s="172"/>
      <c r="H61" s="172"/>
      <c r="I61" s="172"/>
      <c r="J61" s="172"/>
      <c r="K61" s="116"/>
      <c r="L61" s="116"/>
      <c r="M61" s="172"/>
      <c r="N61" s="172"/>
      <c r="O61" s="172"/>
      <c r="P61" s="172"/>
      <c r="Q61" s="172"/>
      <c r="R61" s="116"/>
      <c r="S61" s="116"/>
      <c r="T61" s="186"/>
      <c r="U61" s="186"/>
      <c r="V61" s="187"/>
      <c r="W61" s="187"/>
      <c r="X61" s="187"/>
      <c r="Y61" s="134"/>
      <c r="Z61" s="134"/>
      <c r="AA61" s="243"/>
      <c r="AB61" s="243"/>
      <c r="AC61" s="186"/>
      <c r="AD61" s="186"/>
      <c r="AE61" s="187"/>
      <c r="AF61" s="133"/>
      <c r="AG61" s="218"/>
      <c r="AH61" s="213">
        <f t="shared" si="0"/>
        <v>0</v>
      </c>
    </row>
    <row r="62" spans="1:34" ht="19.95" customHeight="1" x14ac:dyDescent="0.3">
      <c r="A62" s="63" t="s">
        <v>51</v>
      </c>
      <c r="B62" s="95"/>
      <c r="C62" s="171"/>
      <c r="D62" s="116"/>
      <c r="E62" s="116"/>
      <c r="F62" s="172"/>
      <c r="G62" s="172"/>
      <c r="H62" s="172"/>
      <c r="I62" s="172"/>
      <c r="J62" s="172"/>
      <c r="K62" s="116"/>
      <c r="L62" s="116"/>
      <c r="M62" s="172"/>
      <c r="N62" s="172"/>
      <c r="O62" s="172"/>
      <c r="P62" s="172"/>
      <c r="Q62" s="172"/>
      <c r="R62" s="116"/>
      <c r="S62" s="116"/>
      <c r="T62" s="186"/>
      <c r="U62" s="186"/>
      <c r="V62" s="186"/>
      <c r="W62" s="187"/>
      <c r="X62" s="187"/>
      <c r="Y62" s="134"/>
      <c r="Z62" s="134"/>
      <c r="AA62" s="243"/>
      <c r="AB62" s="243"/>
      <c r="AC62" s="186"/>
      <c r="AD62" s="186"/>
      <c r="AE62" s="187"/>
      <c r="AF62" s="133"/>
      <c r="AG62" s="218"/>
      <c r="AH62" s="213">
        <f t="shared" si="0"/>
        <v>0</v>
      </c>
    </row>
    <row r="63" spans="1:34" ht="19.95" customHeight="1" x14ac:dyDescent="0.3">
      <c r="A63" s="63" t="s">
        <v>52</v>
      </c>
      <c r="B63" s="95"/>
      <c r="C63" s="171"/>
      <c r="D63" s="116"/>
      <c r="E63" s="116"/>
      <c r="F63" s="172"/>
      <c r="G63" s="172"/>
      <c r="H63" s="172"/>
      <c r="I63" s="172"/>
      <c r="J63" s="172"/>
      <c r="K63" s="116"/>
      <c r="L63" s="116"/>
      <c r="M63" s="172"/>
      <c r="N63" s="172"/>
      <c r="O63" s="172"/>
      <c r="P63" s="172"/>
      <c r="Q63" s="172"/>
      <c r="R63" s="116"/>
      <c r="S63" s="116"/>
      <c r="T63" s="186"/>
      <c r="U63" s="186"/>
      <c r="V63" s="187"/>
      <c r="W63" s="187"/>
      <c r="X63" s="187"/>
      <c r="Y63" s="134"/>
      <c r="Z63" s="134"/>
      <c r="AA63" s="243"/>
      <c r="AB63" s="243"/>
      <c r="AC63" s="186"/>
      <c r="AD63" s="186"/>
      <c r="AE63" s="187"/>
      <c r="AF63" s="133"/>
      <c r="AG63" s="218"/>
      <c r="AH63" s="213">
        <f t="shared" si="0"/>
        <v>0</v>
      </c>
    </row>
    <row r="64" spans="1:34" ht="19.95" customHeight="1" x14ac:dyDescent="0.3">
      <c r="A64" s="64" t="s">
        <v>53</v>
      </c>
      <c r="B64" s="93"/>
      <c r="C64" s="173"/>
      <c r="D64" s="117"/>
      <c r="E64" s="117"/>
      <c r="F64" s="174"/>
      <c r="G64" s="174"/>
      <c r="H64" s="174"/>
      <c r="I64" s="174"/>
      <c r="J64" s="174"/>
      <c r="K64" s="117"/>
      <c r="L64" s="117"/>
      <c r="M64" s="174"/>
      <c r="N64" s="174"/>
      <c r="O64" s="174"/>
      <c r="P64" s="174"/>
      <c r="Q64" s="174"/>
      <c r="R64" s="117"/>
      <c r="S64" s="117"/>
      <c r="T64" s="189"/>
      <c r="U64" s="189"/>
      <c r="V64" s="190"/>
      <c r="W64" s="190"/>
      <c r="X64" s="190"/>
      <c r="Y64" s="136"/>
      <c r="Z64" s="136"/>
      <c r="AA64" s="244"/>
      <c r="AB64" s="244"/>
      <c r="AC64" s="189"/>
      <c r="AD64" s="189"/>
      <c r="AE64" s="190"/>
      <c r="AF64" s="135"/>
      <c r="AG64" s="219"/>
      <c r="AH64" s="213">
        <f t="shared" si="0"/>
        <v>0</v>
      </c>
    </row>
    <row r="65" spans="1:34" ht="19.95" customHeight="1" thickBot="1" x14ac:dyDescent="0.35">
      <c r="A65" s="64" t="s">
        <v>54</v>
      </c>
      <c r="B65" s="93"/>
      <c r="C65" s="173"/>
      <c r="D65" s="117"/>
      <c r="E65" s="117"/>
      <c r="F65" s="174"/>
      <c r="G65" s="174"/>
      <c r="H65" s="174"/>
      <c r="I65" s="174"/>
      <c r="J65" s="174"/>
      <c r="K65" s="117"/>
      <c r="L65" s="117"/>
      <c r="M65" s="174"/>
      <c r="N65" s="174"/>
      <c r="O65" s="174"/>
      <c r="P65" s="174"/>
      <c r="Q65" s="174"/>
      <c r="R65" s="117"/>
      <c r="S65" s="117"/>
      <c r="T65" s="189"/>
      <c r="U65" s="189"/>
      <c r="V65" s="190"/>
      <c r="W65" s="190"/>
      <c r="X65" s="190"/>
      <c r="Y65" s="136"/>
      <c r="Z65" s="136"/>
      <c r="AA65" s="244"/>
      <c r="AB65" s="244"/>
      <c r="AC65" s="189"/>
      <c r="AD65" s="189"/>
      <c r="AE65" s="190"/>
      <c r="AF65" s="135"/>
      <c r="AG65" s="219"/>
      <c r="AH65" s="213">
        <f t="shared" si="0"/>
        <v>0</v>
      </c>
    </row>
    <row r="66" spans="1:34" ht="19.95" customHeight="1" thickBot="1" x14ac:dyDescent="0.35">
      <c r="A66" s="36"/>
      <c r="B66" s="4"/>
      <c r="C66" s="12">
        <f>SUM(C60:C65)</f>
        <v>0</v>
      </c>
      <c r="D66" s="12">
        <f t="shared" ref="D66:AG66" si="13">SUM(D60:D65)</f>
        <v>0</v>
      </c>
      <c r="E66" s="12">
        <f t="shared" si="13"/>
        <v>0</v>
      </c>
      <c r="F66" s="12">
        <f t="shared" si="13"/>
        <v>0</v>
      </c>
      <c r="G66" s="12">
        <f t="shared" si="13"/>
        <v>0</v>
      </c>
      <c r="H66" s="12">
        <f t="shared" si="13"/>
        <v>0</v>
      </c>
      <c r="I66" s="12">
        <f t="shared" si="13"/>
        <v>0</v>
      </c>
      <c r="J66" s="12">
        <f t="shared" si="13"/>
        <v>0</v>
      </c>
      <c r="K66" s="12">
        <f t="shared" si="13"/>
        <v>0</v>
      </c>
      <c r="L66" s="12">
        <f t="shared" si="13"/>
        <v>0</v>
      </c>
      <c r="M66" s="12">
        <f t="shared" si="13"/>
        <v>0</v>
      </c>
      <c r="N66" s="12">
        <f t="shared" si="13"/>
        <v>0</v>
      </c>
      <c r="O66" s="12">
        <f t="shared" si="13"/>
        <v>0</v>
      </c>
      <c r="P66" s="12">
        <f t="shared" si="13"/>
        <v>0</v>
      </c>
      <c r="Q66" s="12">
        <f t="shared" si="13"/>
        <v>0</v>
      </c>
      <c r="R66" s="12">
        <f t="shared" si="13"/>
        <v>0</v>
      </c>
      <c r="S66" s="12">
        <f t="shared" si="13"/>
        <v>0</v>
      </c>
      <c r="T66" s="12">
        <f t="shared" si="13"/>
        <v>0</v>
      </c>
      <c r="U66" s="12">
        <f t="shared" si="13"/>
        <v>0</v>
      </c>
      <c r="V66" s="12">
        <f t="shared" si="13"/>
        <v>0</v>
      </c>
      <c r="W66" s="12">
        <f t="shared" si="13"/>
        <v>0</v>
      </c>
      <c r="X66" s="12">
        <f t="shared" si="13"/>
        <v>0</v>
      </c>
      <c r="Y66" s="12">
        <f t="shared" si="13"/>
        <v>0</v>
      </c>
      <c r="Z66" s="12">
        <f t="shared" si="13"/>
        <v>0</v>
      </c>
      <c r="AA66" s="12">
        <f t="shared" si="13"/>
        <v>0</v>
      </c>
      <c r="AB66" s="12">
        <f t="shared" si="13"/>
        <v>0</v>
      </c>
      <c r="AC66" s="12">
        <f t="shared" si="13"/>
        <v>0</v>
      </c>
      <c r="AD66" s="12">
        <f t="shared" si="13"/>
        <v>0</v>
      </c>
      <c r="AE66" s="12">
        <f t="shared" si="13"/>
        <v>0</v>
      </c>
      <c r="AF66" s="12">
        <f t="shared" si="13"/>
        <v>0</v>
      </c>
      <c r="AG66" s="139">
        <f t="shared" si="13"/>
        <v>0</v>
      </c>
      <c r="AH66" s="213">
        <f t="shared" si="0"/>
        <v>0</v>
      </c>
    </row>
  </sheetData>
  <pageMargins left="0.7" right="0.7" top="0.75" bottom="0.75" header="0.3" footer="0.3"/>
  <pageSetup paperSize="9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AJ2026"/>
  <sheetViews>
    <sheetView zoomScale="85" zoomScaleNormal="85" workbookViewId="0">
      <selection activeCell="AJ7" sqref="AJ7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20" width="11.44140625" style="2" hidden="1" customWidth="1"/>
    <col min="21" max="22" width="11.44140625" style="1" hidden="1" customWidth="1"/>
    <col min="23" max="29" width="11.44140625" hidden="1" customWidth="1"/>
    <col min="30" max="30" width="11.44140625" style="1" hidden="1" customWidth="1"/>
    <col min="31" max="32" width="11.44140625" hidden="1" customWidth="1"/>
    <col min="33" max="33" width="11.44140625" style="1" hidden="1" customWidth="1"/>
    <col min="34" max="34" width="11.44140625" style="141"/>
  </cols>
  <sheetData>
    <row r="1" spans="1:34" s="3" customFormat="1" ht="41.25" customHeight="1" thickBot="1" x14ac:dyDescent="0.35">
      <c r="A1" s="34" t="s">
        <v>93</v>
      </c>
      <c r="B1" s="32"/>
      <c r="C1" s="49">
        <v>43101</v>
      </c>
      <c r="D1" s="33">
        <v>43102</v>
      </c>
      <c r="E1" s="33">
        <v>43103</v>
      </c>
      <c r="F1" s="33">
        <v>43104</v>
      </c>
      <c r="G1" s="33">
        <v>43105</v>
      </c>
      <c r="H1" s="114">
        <v>43106</v>
      </c>
      <c r="I1" s="114">
        <v>43107</v>
      </c>
      <c r="J1" s="33">
        <v>43108</v>
      </c>
      <c r="K1" s="33">
        <v>43109</v>
      </c>
      <c r="L1" s="33">
        <v>43110</v>
      </c>
      <c r="M1" s="33">
        <v>43111</v>
      </c>
      <c r="N1" s="33">
        <v>43112</v>
      </c>
      <c r="O1" s="114">
        <v>43113</v>
      </c>
      <c r="P1" s="114">
        <v>43114</v>
      </c>
      <c r="Q1" s="33">
        <v>43115</v>
      </c>
      <c r="R1" s="33">
        <v>43116</v>
      </c>
      <c r="S1" s="33">
        <v>43117</v>
      </c>
      <c r="T1" s="33">
        <v>43118</v>
      </c>
      <c r="U1" s="33">
        <v>43119</v>
      </c>
      <c r="V1" s="114">
        <v>43120</v>
      </c>
      <c r="W1" s="114">
        <v>43121</v>
      </c>
      <c r="X1" s="33">
        <v>43122</v>
      </c>
      <c r="Y1" s="33">
        <v>43123</v>
      </c>
      <c r="Z1" s="33">
        <v>43124</v>
      </c>
      <c r="AA1" s="33">
        <v>43125</v>
      </c>
      <c r="AB1" s="33">
        <v>43126</v>
      </c>
      <c r="AC1" s="33">
        <v>43127</v>
      </c>
      <c r="AD1" s="33">
        <v>43128</v>
      </c>
      <c r="AE1" s="33">
        <v>43129</v>
      </c>
      <c r="AF1" s="33">
        <v>43130</v>
      </c>
      <c r="AG1" s="137">
        <v>43131</v>
      </c>
      <c r="AH1" s="147"/>
    </row>
    <row r="2" spans="1:34" ht="19.95" customHeight="1" x14ac:dyDescent="0.3">
      <c r="A2" s="43" t="s">
        <v>0</v>
      </c>
      <c r="B2" s="51"/>
      <c r="C2" s="108"/>
      <c r="D2" s="6">
        <v>21</v>
      </c>
      <c r="E2" s="7">
        <v>18</v>
      </c>
      <c r="F2" s="7">
        <v>12</v>
      </c>
      <c r="G2" s="7">
        <v>20</v>
      </c>
      <c r="H2" s="115">
        <v>35</v>
      </c>
      <c r="I2" s="115">
        <v>48</v>
      </c>
      <c r="J2" s="7"/>
      <c r="K2" s="7">
        <v>3</v>
      </c>
      <c r="L2" s="7">
        <v>1</v>
      </c>
      <c r="M2" s="7">
        <v>7</v>
      </c>
      <c r="N2" s="7">
        <v>1</v>
      </c>
      <c r="O2" s="115">
        <v>41</v>
      </c>
      <c r="P2" s="115">
        <v>48</v>
      </c>
      <c r="Q2" s="7">
        <v>4</v>
      </c>
      <c r="R2" s="7"/>
      <c r="S2" s="7">
        <v>2</v>
      </c>
      <c r="T2" s="7"/>
      <c r="U2" s="7"/>
      <c r="V2" s="115">
        <v>34</v>
      </c>
      <c r="W2" s="115">
        <v>67</v>
      </c>
      <c r="X2" s="7">
        <v>6</v>
      </c>
      <c r="Y2" s="7">
        <v>2</v>
      </c>
      <c r="Z2" s="7">
        <v>3</v>
      </c>
      <c r="AA2" s="7">
        <v>1</v>
      </c>
      <c r="AB2" s="7"/>
      <c r="AC2" s="115">
        <v>45</v>
      </c>
      <c r="AD2" s="115">
        <v>53</v>
      </c>
      <c r="AE2" s="7"/>
      <c r="AF2" s="14">
        <v>2</v>
      </c>
      <c r="AG2" s="14">
        <v>3</v>
      </c>
      <c r="AH2" s="145">
        <v>477</v>
      </c>
    </row>
    <row r="3" spans="1:34" ht="19.95" customHeight="1" x14ac:dyDescent="0.3">
      <c r="A3" s="35" t="s">
        <v>1</v>
      </c>
      <c r="B3" s="29"/>
      <c r="C3" s="109"/>
      <c r="D3" s="8">
        <v>16</v>
      </c>
      <c r="E3" s="9">
        <v>30</v>
      </c>
      <c r="F3" s="9">
        <v>18</v>
      </c>
      <c r="G3" s="9">
        <v>28</v>
      </c>
      <c r="H3" s="116">
        <v>25</v>
      </c>
      <c r="I3" s="116">
        <v>41</v>
      </c>
      <c r="J3" s="9">
        <v>2</v>
      </c>
      <c r="K3" s="9">
        <v>4</v>
      </c>
      <c r="L3" s="9">
        <v>9</v>
      </c>
      <c r="M3" s="9">
        <v>13</v>
      </c>
      <c r="N3" s="9">
        <v>1</v>
      </c>
      <c r="O3" s="116">
        <v>31</v>
      </c>
      <c r="P3" s="116">
        <v>43</v>
      </c>
      <c r="Q3" s="9">
        <v>4</v>
      </c>
      <c r="R3" s="9"/>
      <c r="S3" s="9">
        <v>2</v>
      </c>
      <c r="T3" s="9"/>
      <c r="U3" s="9"/>
      <c r="V3" s="116">
        <v>24</v>
      </c>
      <c r="W3" s="116">
        <v>57</v>
      </c>
      <c r="X3" s="9">
        <v>2</v>
      </c>
      <c r="Y3" s="9">
        <v>5</v>
      </c>
      <c r="Z3" s="9">
        <v>4</v>
      </c>
      <c r="AA3" s="9">
        <v>4</v>
      </c>
      <c r="AB3" s="9"/>
      <c r="AC3" s="116">
        <v>39</v>
      </c>
      <c r="AD3" s="116">
        <v>45</v>
      </c>
      <c r="AE3" s="9">
        <v>2</v>
      </c>
      <c r="AF3" s="15">
        <v>1</v>
      </c>
      <c r="AG3" s="15">
        <v>5</v>
      </c>
      <c r="AH3" s="145">
        <v>455</v>
      </c>
    </row>
    <row r="4" spans="1:34" ht="19.95" customHeight="1" x14ac:dyDescent="0.3">
      <c r="A4" s="35" t="s">
        <v>3</v>
      </c>
      <c r="B4" s="29"/>
      <c r="C4" s="109"/>
      <c r="D4" s="8">
        <v>7</v>
      </c>
      <c r="E4" s="9">
        <v>9</v>
      </c>
      <c r="F4" s="9">
        <v>4</v>
      </c>
      <c r="G4" s="9">
        <v>7</v>
      </c>
      <c r="H4" s="116">
        <v>13</v>
      </c>
      <c r="I4" s="116">
        <v>16</v>
      </c>
      <c r="J4" s="9"/>
      <c r="K4" s="9">
        <v>1</v>
      </c>
      <c r="L4" s="9">
        <v>1</v>
      </c>
      <c r="M4" s="9">
        <v>9</v>
      </c>
      <c r="N4" s="9">
        <v>1</v>
      </c>
      <c r="O4" s="116">
        <v>11</v>
      </c>
      <c r="P4" s="116">
        <v>15</v>
      </c>
      <c r="Q4" s="9"/>
      <c r="R4" s="9"/>
      <c r="S4" s="9"/>
      <c r="T4" s="9"/>
      <c r="U4" s="9"/>
      <c r="V4" s="116">
        <v>9</v>
      </c>
      <c r="W4" s="116">
        <v>22</v>
      </c>
      <c r="X4" s="9">
        <v>1</v>
      </c>
      <c r="Y4" s="9"/>
      <c r="Z4" s="9"/>
      <c r="AA4" s="9">
        <v>1</v>
      </c>
      <c r="AB4" s="9"/>
      <c r="AC4" s="116">
        <v>11</v>
      </c>
      <c r="AD4" s="116">
        <v>18</v>
      </c>
      <c r="AE4" s="9"/>
      <c r="AF4" s="15">
        <v>1</v>
      </c>
      <c r="AG4" s="15">
        <v>2</v>
      </c>
      <c r="AH4" s="145">
        <v>159</v>
      </c>
    </row>
    <row r="5" spans="1:34" ht="19.95" customHeight="1" x14ac:dyDescent="0.3">
      <c r="A5" s="35" t="s">
        <v>2</v>
      </c>
      <c r="B5" s="29"/>
      <c r="C5" s="109"/>
      <c r="D5" s="8"/>
      <c r="E5" s="9">
        <v>9</v>
      </c>
      <c r="F5" s="9"/>
      <c r="G5" s="9"/>
      <c r="H5" s="116"/>
      <c r="I5" s="116"/>
      <c r="J5" s="9"/>
      <c r="K5" s="9"/>
      <c r="L5" s="9"/>
      <c r="M5" s="9"/>
      <c r="N5" s="9">
        <v>10</v>
      </c>
      <c r="O5" s="116">
        <v>8</v>
      </c>
      <c r="P5" s="116"/>
      <c r="Q5" s="9"/>
      <c r="R5" s="9"/>
      <c r="S5" s="9"/>
      <c r="T5" s="9"/>
      <c r="U5" s="9"/>
      <c r="V5" s="116">
        <v>45</v>
      </c>
      <c r="W5" s="116">
        <v>10</v>
      </c>
      <c r="X5" s="9"/>
      <c r="Y5" s="9"/>
      <c r="Z5" s="9"/>
      <c r="AA5" s="9"/>
      <c r="AB5" s="9"/>
      <c r="AC5" s="116"/>
      <c r="AD5" s="116"/>
      <c r="AE5" s="9"/>
      <c r="AF5" s="15"/>
      <c r="AG5" s="15"/>
      <c r="AH5" s="145">
        <v>82</v>
      </c>
    </row>
    <row r="6" spans="1:34" ht="19.95" customHeight="1" x14ac:dyDescent="0.3">
      <c r="A6" s="35" t="s">
        <v>30</v>
      </c>
      <c r="B6" s="29"/>
      <c r="C6" s="109"/>
      <c r="D6" s="8"/>
      <c r="E6" s="9"/>
      <c r="F6" s="9">
        <v>115</v>
      </c>
      <c r="G6" s="9"/>
      <c r="H6" s="116"/>
      <c r="I6" s="116"/>
      <c r="J6" s="9">
        <v>46</v>
      </c>
      <c r="K6" s="9">
        <v>24</v>
      </c>
      <c r="L6" s="9"/>
      <c r="M6" s="9">
        <v>32</v>
      </c>
      <c r="N6" s="9"/>
      <c r="O6" s="116"/>
      <c r="P6" s="116"/>
      <c r="Q6" s="9"/>
      <c r="R6" s="9">
        <v>46</v>
      </c>
      <c r="S6" s="9">
        <v>19</v>
      </c>
      <c r="T6" s="9">
        <v>31</v>
      </c>
      <c r="U6" s="9">
        <v>69</v>
      </c>
      <c r="V6" s="116"/>
      <c r="W6" s="116"/>
      <c r="X6" s="9">
        <v>66</v>
      </c>
      <c r="Y6" s="9"/>
      <c r="Z6" s="9"/>
      <c r="AA6" s="9">
        <v>70</v>
      </c>
      <c r="AB6" s="9">
        <v>34</v>
      </c>
      <c r="AC6" s="116"/>
      <c r="AD6" s="116"/>
      <c r="AE6" s="9">
        <v>86</v>
      </c>
      <c r="AF6" s="15">
        <v>45</v>
      </c>
      <c r="AG6" s="15">
        <v>39</v>
      </c>
      <c r="AH6" s="145">
        <v>722</v>
      </c>
    </row>
    <row r="7" spans="1:34" ht="19.95" customHeight="1" x14ac:dyDescent="0.3">
      <c r="A7" s="35" t="s">
        <v>4</v>
      </c>
      <c r="B7" s="29"/>
      <c r="C7" s="109"/>
      <c r="D7" s="8"/>
      <c r="E7" s="9"/>
      <c r="F7" s="9"/>
      <c r="G7" s="9">
        <v>47</v>
      </c>
      <c r="H7" s="116"/>
      <c r="I7" s="116"/>
      <c r="J7" s="9"/>
      <c r="K7" s="9"/>
      <c r="L7" s="9">
        <v>146</v>
      </c>
      <c r="M7" s="9"/>
      <c r="N7" s="9"/>
      <c r="O7" s="116"/>
      <c r="P7" s="116"/>
      <c r="Q7" s="9">
        <v>57</v>
      </c>
      <c r="R7" s="9"/>
      <c r="S7" s="9">
        <v>10</v>
      </c>
      <c r="T7" s="9"/>
      <c r="U7" s="9"/>
      <c r="V7" s="116"/>
      <c r="W7" s="116"/>
      <c r="X7" s="9">
        <v>88</v>
      </c>
      <c r="Y7" s="9"/>
      <c r="Z7" s="9">
        <v>31</v>
      </c>
      <c r="AA7" s="9"/>
      <c r="AB7" s="9">
        <v>24</v>
      </c>
      <c r="AC7" s="116"/>
      <c r="AD7" s="116"/>
      <c r="AE7" s="9"/>
      <c r="AF7" s="15"/>
      <c r="AG7" s="15"/>
      <c r="AH7" s="145">
        <v>403</v>
      </c>
    </row>
    <row r="8" spans="1:34" ht="19.95" customHeight="1" x14ac:dyDescent="0.3">
      <c r="A8" s="35" t="s">
        <v>29</v>
      </c>
      <c r="B8" s="29"/>
      <c r="C8" s="109"/>
      <c r="D8" s="8"/>
      <c r="E8" s="9"/>
      <c r="F8" s="9"/>
      <c r="G8" s="9"/>
      <c r="H8" s="116"/>
      <c r="I8" s="116"/>
      <c r="J8" s="9"/>
      <c r="K8" s="9"/>
      <c r="L8" s="9"/>
      <c r="M8" s="9"/>
      <c r="N8" s="9"/>
      <c r="O8" s="116"/>
      <c r="P8" s="116"/>
      <c r="Q8" s="9"/>
      <c r="R8" s="9"/>
      <c r="S8" s="9"/>
      <c r="T8" s="9"/>
      <c r="U8" s="9"/>
      <c r="V8" s="116"/>
      <c r="W8" s="116"/>
      <c r="X8" s="9"/>
      <c r="Y8" s="9">
        <v>126</v>
      </c>
      <c r="Z8" s="9"/>
      <c r="AA8" s="9"/>
      <c r="AB8" s="9"/>
      <c r="AC8" s="116"/>
      <c r="AD8" s="116"/>
      <c r="AE8" s="9"/>
      <c r="AF8" s="15"/>
      <c r="AG8" s="15"/>
      <c r="AH8" s="145">
        <v>126</v>
      </c>
    </row>
    <row r="9" spans="1:34" ht="19.95" customHeight="1" x14ac:dyDescent="0.3">
      <c r="A9" s="35" t="s">
        <v>55</v>
      </c>
      <c r="B9" s="29"/>
      <c r="C9" s="109"/>
      <c r="D9" s="8"/>
      <c r="E9" s="9"/>
      <c r="F9" s="9"/>
      <c r="G9" s="9"/>
      <c r="H9" s="116"/>
      <c r="I9" s="116"/>
      <c r="J9" s="9"/>
      <c r="K9" s="9"/>
      <c r="L9" s="9"/>
      <c r="M9" s="9"/>
      <c r="N9" s="9"/>
      <c r="O9" s="116"/>
      <c r="P9" s="116"/>
      <c r="Q9" s="9"/>
      <c r="R9" s="9"/>
      <c r="S9" s="9"/>
      <c r="T9" s="9"/>
      <c r="U9" s="9"/>
      <c r="V9" s="116"/>
      <c r="W9" s="116"/>
      <c r="X9" s="9"/>
      <c r="Y9" s="9"/>
      <c r="Z9" s="9"/>
      <c r="AA9" s="9"/>
      <c r="AB9" s="9"/>
      <c r="AC9" s="116"/>
      <c r="AD9" s="116"/>
      <c r="AE9" s="9"/>
      <c r="AF9" s="15"/>
      <c r="AG9" s="15"/>
      <c r="AH9" s="145"/>
    </row>
    <row r="10" spans="1:34" ht="19.95" customHeight="1" x14ac:dyDescent="0.3">
      <c r="A10" s="35" t="s">
        <v>9</v>
      </c>
      <c r="B10" s="29"/>
      <c r="C10" s="109"/>
      <c r="D10" s="8"/>
      <c r="E10" s="9"/>
      <c r="F10" s="9">
        <v>35</v>
      </c>
      <c r="G10" s="9"/>
      <c r="H10" s="116"/>
      <c r="I10" s="116"/>
      <c r="J10" s="9"/>
      <c r="K10" s="9"/>
      <c r="L10" s="9"/>
      <c r="M10" s="9"/>
      <c r="N10" s="9"/>
      <c r="O10" s="116"/>
      <c r="P10" s="116"/>
      <c r="Q10" s="9"/>
      <c r="R10" s="9">
        <v>18</v>
      </c>
      <c r="S10" s="9">
        <v>12</v>
      </c>
      <c r="T10" s="9">
        <v>4</v>
      </c>
      <c r="U10" s="9"/>
      <c r="V10" s="116"/>
      <c r="W10" s="116"/>
      <c r="X10" s="9"/>
      <c r="Y10" s="9">
        <v>8</v>
      </c>
      <c r="Z10" s="9"/>
      <c r="AA10" s="9"/>
      <c r="AB10" s="9"/>
      <c r="AC10" s="116"/>
      <c r="AD10" s="116"/>
      <c r="AE10" s="9"/>
      <c r="AF10" s="15"/>
      <c r="AG10" s="15"/>
      <c r="AH10" s="145">
        <v>77</v>
      </c>
    </row>
    <row r="11" spans="1:34" ht="19.95" customHeight="1" thickBot="1" x14ac:dyDescent="0.35">
      <c r="A11" s="44" t="s">
        <v>5</v>
      </c>
      <c r="B11" s="52"/>
      <c r="C11" s="110"/>
      <c r="D11" s="10">
        <v>3</v>
      </c>
      <c r="E11" s="11">
        <v>3</v>
      </c>
      <c r="F11" s="11"/>
      <c r="G11" s="11"/>
      <c r="H11" s="117">
        <v>7</v>
      </c>
      <c r="I11" s="117"/>
      <c r="J11" s="11"/>
      <c r="K11" s="11"/>
      <c r="L11" s="11"/>
      <c r="M11" s="11"/>
      <c r="N11" s="11"/>
      <c r="O11" s="117"/>
      <c r="P11" s="117"/>
      <c r="Q11" s="11">
        <v>6</v>
      </c>
      <c r="R11" s="11"/>
      <c r="S11" s="11">
        <v>2</v>
      </c>
      <c r="T11" s="11"/>
      <c r="U11" s="11"/>
      <c r="V11" s="117"/>
      <c r="W11" s="117"/>
      <c r="X11" s="11"/>
      <c r="Y11" s="11"/>
      <c r="Z11" s="11"/>
      <c r="AA11" s="11"/>
      <c r="AB11" s="11"/>
      <c r="AC11" s="117"/>
      <c r="AD11" s="117">
        <v>1</v>
      </c>
      <c r="AE11" s="11"/>
      <c r="AF11" s="16"/>
      <c r="AG11" s="16"/>
      <c r="AH11" s="146">
        <v>22</v>
      </c>
    </row>
    <row r="12" spans="1:34" ht="19.95" customHeight="1" x14ac:dyDescent="0.3">
      <c r="A12" s="45" t="s">
        <v>13</v>
      </c>
      <c r="B12" s="104"/>
      <c r="C12" s="108"/>
      <c r="D12" s="103"/>
      <c r="E12" s="99"/>
      <c r="F12" s="99"/>
      <c r="G12" s="99"/>
      <c r="H12" s="118"/>
      <c r="I12" s="118"/>
      <c r="J12" s="99"/>
      <c r="K12" s="99"/>
      <c r="L12" s="99"/>
      <c r="M12" s="99"/>
      <c r="N12" s="99"/>
      <c r="O12" s="118">
        <v>2</v>
      </c>
      <c r="P12" s="118"/>
      <c r="Q12" s="99"/>
      <c r="R12" s="99"/>
      <c r="S12" s="99"/>
      <c r="T12" s="99"/>
      <c r="U12" s="100"/>
      <c r="V12" s="127"/>
      <c r="W12" s="128"/>
      <c r="X12" s="101"/>
      <c r="Y12" s="101"/>
      <c r="Z12" s="101"/>
      <c r="AA12" s="101"/>
      <c r="AB12" s="101"/>
      <c r="AC12" s="128"/>
      <c r="AD12" s="127">
        <v>2</v>
      </c>
      <c r="AE12" s="101"/>
      <c r="AF12" s="101"/>
      <c r="AG12" s="158"/>
      <c r="AH12" s="143">
        <v>4</v>
      </c>
    </row>
    <row r="13" spans="1:34" ht="19.95" customHeight="1" thickBot="1" x14ac:dyDescent="0.35">
      <c r="A13" s="46" t="s">
        <v>17</v>
      </c>
      <c r="B13" s="105"/>
      <c r="C13" s="112"/>
      <c r="D13" s="53"/>
      <c r="E13" s="54"/>
      <c r="F13" s="54"/>
      <c r="G13" s="54"/>
      <c r="H13" s="119"/>
      <c r="I13" s="119"/>
      <c r="J13" s="54"/>
      <c r="K13" s="54"/>
      <c r="L13" s="54"/>
      <c r="M13" s="54"/>
      <c r="N13" s="54"/>
      <c r="O13" s="119">
        <v>1</v>
      </c>
      <c r="P13" s="119"/>
      <c r="Q13" s="54"/>
      <c r="R13" s="54"/>
      <c r="S13" s="54"/>
      <c r="T13" s="54"/>
      <c r="U13" s="102"/>
      <c r="V13" s="129"/>
      <c r="W13" s="130"/>
      <c r="X13" s="55"/>
      <c r="Y13" s="55"/>
      <c r="Z13" s="55"/>
      <c r="AA13" s="55"/>
      <c r="AB13" s="55"/>
      <c r="AC13" s="130"/>
      <c r="AD13" s="129">
        <v>3</v>
      </c>
      <c r="AE13" s="55"/>
      <c r="AF13" s="55"/>
      <c r="AG13" s="159"/>
      <c r="AH13" s="143">
        <v>4</v>
      </c>
    </row>
    <row r="14" spans="1:34" ht="19.95" customHeight="1" x14ac:dyDescent="0.3">
      <c r="A14" s="47" t="s">
        <v>14</v>
      </c>
      <c r="B14" s="90"/>
      <c r="C14" s="111"/>
      <c r="D14" s="6"/>
      <c r="E14" s="7"/>
      <c r="F14" s="7"/>
      <c r="G14" s="7">
        <v>2</v>
      </c>
      <c r="H14" s="115"/>
      <c r="I14" s="115"/>
      <c r="J14" s="7"/>
      <c r="K14" s="7"/>
      <c r="L14" s="7"/>
      <c r="M14" s="7"/>
      <c r="N14" s="7"/>
      <c r="O14" s="115"/>
      <c r="P14" s="115"/>
      <c r="Q14" s="7"/>
      <c r="R14" s="7"/>
      <c r="S14" s="7"/>
      <c r="T14" s="7"/>
      <c r="U14" s="23"/>
      <c r="V14" s="131"/>
      <c r="W14" s="132"/>
      <c r="X14" s="24"/>
      <c r="Y14" s="24"/>
      <c r="Z14" s="24"/>
      <c r="AA14" s="24"/>
      <c r="AB14" s="24"/>
      <c r="AC14" s="148"/>
      <c r="AD14" s="133">
        <v>2</v>
      </c>
      <c r="AE14" s="19"/>
      <c r="AF14" s="19"/>
      <c r="AG14" s="160"/>
      <c r="AH14" s="143">
        <v>4</v>
      </c>
    </row>
    <row r="15" spans="1:34" ht="19.95" customHeight="1" x14ac:dyDescent="0.3">
      <c r="A15" s="40" t="s">
        <v>15</v>
      </c>
      <c r="B15" s="94"/>
      <c r="C15" s="109"/>
      <c r="D15" s="8"/>
      <c r="E15" s="9"/>
      <c r="F15" s="9"/>
      <c r="G15" s="9"/>
      <c r="H15" s="116"/>
      <c r="I15" s="116"/>
      <c r="J15" s="9"/>
      <c r="K15" s="9"/>
      <c r="L15" s="9"/>
      <c r="M15" s="9"/>
      <c r="N15" s="9"/>
      <c r="O15" s="116"/>
      <c r="P15" s="116"/>
      <c r="Q15" s="9"/>
      <c r="R15" s="9"/>
      <c r="S15" s="9"/>
      <c r="T15" s="9"/>
      <c r="U15" s="18"/>
      <c r="V15" s="133"/>
      <c r="W15" s="134"/>
      <c r="X15" s="19"/>
      <c r="Y15" s="19"/>
      <c r="Z15" s="19"/>
      <c r="AA15" s="19"/>
      <c r="AB15" s="19"/>
      <c r="AC15" s="149"/>
      <c r="AD15" s="133"/>
      <c r="AE15" s="19"/>
      <c r="AF15" s="19"/>
      <c r="AG15" s="160"/>
      <c r="AH15" s="143">
        <v>0</v>
      </c>
    </row>
    <row r="16" spans="1:34" ht="19.95" customHeight="1" thickBot="1" x14ac:dyDescent="0.35">
      <c r="A16" s="48" t="s">
        <v>16</v>
      </c>
      <c r="B16" s="91"/>
      <c r="C16" s="110"/>
      <c r="D16" s="10"/>
      <c r="E16" s="11"/>
      <c r="F16" s="11"/>
      <c r="G16" s="11">
        <v>3</v>
      </c>
      <c r="H16" s="117"/>
      <c r="I16" s="117"/>
      <c r="J16" s="11"/>
      <c r="K16" s="11"/>
      <c r="L16" s="11"/>
      <c r="M16" s="11"/>
      <c r="N16" s="11"/>
      <c r="O16" s="117"/>
      <c r="P16" s="117"/>
      <c r="Q16" s="11"/>
      <c r="R16" s="11"/>
      <c r="S16" s="11"/>
      <c r="T16" s="11"/>
      <c r="U16" s="20"/>
      <c r="V16" s="135"/>
      <c r="W16" s="136"/>
      <c r="X16" s="21"/>
      <c r="Y16" s="21"/>
      <c r="Z16" s="21"/>
      <c r="AA16" s="21"/>
      <c r="AB16" s="21"/>
      <c r="AC16" s="150"/>
      <c r="AD16" s="135">
        <v>2</v>
      </c>
      <c r="AE16" s="21"/>
      <c r="AF16" s="21"/>
      <c r="AG16" s="161"/>
      <c r="AH16" s="143">
        <v>5</v>
      </c>
    </row>
    <row r="17" spans="1:36" ht="19.95" customHeight="1" thickBot="1" x14ac:dyDescent="0.35">
      <c r="A17" s="122" t="s">
        <v>42</v>
      </c>
      <c r="B17" s="126">
        <v>2540</v>
      </c>
      <c r="C17" s="113"/>
      <c r="D17" s="123">
        <v>47</v>
      </c>
      <c r="E17" s="123">
        <v>69</v>
      </c>
      <c r="F17" s="123">
        <v>184</v>
      </c>
      <c r="G17" s="123">
        <v>107</v>
      </c>
      <c r="H17" s="123">
        <v>80</v>
      </c>
      <c r="I17" s="123">
        <v>105</v>
      </c>
      <c r="J17" s="123">
        <v>48</v>
      </c>
      <c r="K17" s="123">
        <v>32</v>
      </c>
      <c r="L17" s="123">
        <v>157</v>
      </c>
      <c r="M17" s="123">
        <v>61</v>
      </c>
      <c r="N17" s="123">
        <v>13</v>
      </c>
      <c r="O17" s="123">
        <v>94</v>
      </c>
      <c r="P17" s="123">
        <v>106</v>
      </c>
      <c r="Q17" s="123">
        <v>71</v>
      </c>
      <c r="R17" s="123">
        <v>64</v>
      </c>
      <c r="S17" s="123">
        <v>47</v>
      </c>
      <c r="T17" s="123">
        <v>35</v>
      </c>
      <c r="U17" s="123">
        <v>69</v>
      </c>
      <c r="V17" s="123">
        <v>112</v>
      </c>
      <c r="W17" s="123">
        <v>156</v>
      </c>
      <c r="X17" s="123">
        <v>163</v>
      </c>
      <c r="Y17" s="123">
        <v>141</v>
      </c>
      <c r="Z17" s="123">
        <v>38</v>
      </c>
      <c r="AA17" s="123">
        <v>76</v>
      </c>
      <c r="AB17" s="123">
        <v>58</v>
      </c>
      <c r="AC17" s="123">
        <v>95</v>
      </c>
      <c r="AD17" s="123">
        <v>126</v>
      </c>
      <c r="AE17" s="123">
        <v>88</v>
      </c>
      <c r="AF17" s="123">
        <v>49</v>
      </c>
      <c r="AG17" s="138">
        <v>49</v>
      </c>
      <c r="AH17" s="165">
        <v>2540</v>
      </c>
    </row>
    <row r="18" spans="1:36" ht="19.95" customHeight="1" thickBot="1" x14ac:dyDescent="0.35">
      <c r="A18" s="735"/>
      <c r="B18" s="736"/>
      <c r="C18" s="737"/>
      <c r="D18" s="738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  <c r="R18" s="739"/>
      <c r="S18" s="739"/>
      <c r="T18" s="739"/>
      <c r="U18" s="739"/>
      <c r="V18" s="739"/>
      <c r="W18" s="739"/>
      <c r="X18" s="739"/>
      <c r="Y18" s="739"/>
      <c r="Z18" s="739"/>
      <c r="AA18" s="739"/>
      <c r="AB18" s="739"/>
      <c r="AC18" s="740"/>
      <c r="AD18" s="739"/>
      <c r="AE18" s="739"/>
      <c r="AF18" s="739"/>
      <c r="AG18" s="740"/>
      <c r="AH18" s="741"/>
      <c r="AI18" s="742"/>
      <c r="AJ18" s="742"/>
    </row>
    <row r="19" spans="1:36" s="125" customFormat="1" ht="19.95" customHeight="1" thickBot="1" x14ac:dyDescent="0.35">
      <c r="A19" s="743"/>
      <c r="B19" s="744"/>
      <c r="C19" s="745"/>
      <c r="D19" s="746"/>
      <c r="E19" s="746"/>
      <c r="F19" s="746"/>
      <c r="G19" s="746"/>
      <c r="H19" s="746"/>
      <c r="I19" s="746"/>
      <c r="J19" s="746"/>
      <c r="K19" s="746"/>
      <c r="L19" s="746"/>
      <c r="M19" s="746"/>
      <c r="N19" s="746"/>
      <c r="O19" s="746"/>
      <c r="P19" s="746"/>
      <c r="Q19" s="746"/>
      <c r="R19" s="746"/>
      <c r="S19" s="746"/>
      <c r="T19" s="746"/>
      <c r="U19" s="746"/>
      <c r="V19" s="746"/>
      <c r="W19" s="746"/>
      <c r="X19" s="746"/>
      <c r="Y19" s="746"/>
      <c r="Z19" s="746"/>
      <c r="AA19" s="746"/>
      <c r="AB19" s="746"/>
      <c r="AC19" s="746"/>
      <c r="AD19" s="746"/>
      <c r="AE19" s="746"/>
      <c r="AF19" s="746"/>
      <c r="AG19" s="747"/>
      <c r="AH19" s="748"/>
      <c r="AI19" s="749"/>
      <c r="AJ19" s="749"/>
    </row>
    <row r="20" spans="1:36" ht="30" customHeight="1" thickBot="1" x14ac:dyDescent="0.35">
      <c r="A20" s="750"/>
      <c r="B20" s="750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2"/>
      <c r="V20" s="752"/>
      <c r="W20" s="742"/>
      <c r="X20" s="742"/>
      <c r="Y20" s="742"/>
      <c r="Z20" s="742"/>
      <c r="AA20" s="742"/>
      <c r="AB20" s="742"/>
      <c r="AC20" s="742"/>
      <c r="AD20" s="752"/>
      <c r="AE20" s="742"/>
      <c r="AF20" s="742"/>
      <c r="AG20" s="752"/>
      <c r="AH20" s="753"/>
      <c r="AI20" s="742"/>
      <c r="AJ20" s="742"/>
    </row>
    <row r="21" spans="1:36" ht="19.5" customHeight="1" x14ac:dyDescent="0.3">
      <c r="A21" s="754"/>
      <c r="B21" s="755"/>
      <c r="C21" s="756"/>
      <c r="D21" s="757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9"/>
      <c r="AA21" s="759"/>
      <c r="AB21" s="759"/>
      <c r="AC21" s="760"/>
      <c r="AD21" s="761"/>
      <c r="AE21" s="761"/>
      <c r="AF21" s="761"/>
      <c r="AG21" s="762"/>
      <c r="AH21" s="763"/>
      <c r="AI21" s="742"/>
      <c r="AJ21" s="742"/>
    </row>
    <row r="22" spans="1:36" ht="19.95" customHeight="1" x14ac:dyDescent="0.3">
      <c r="A22" s="764"/>
      <c r="B22" s="765"/>
      <c r="C22" s="766"/>
      <c r="D22" s="767"/>
      <c r="E22" s="761"/>
      <c r="F22" s="761"/>
      <c r="G22" s="761"/>
      <c r="H22" s="761"/>
      <c r="I22" s="761"/>
      <c r="J22" s="761"/>
      <c r="K22" s="761"/>
      <c r="L22" s="761"/>
      <c r="M22" s="761"/>
      <c r="N22" s="761"/>
      <c r="O22" s="761"/>
      <c r="P22" s="761"/>
      <c r="Q22" s="761"/>
      <c r="R22" s="761"/>
      <c r="S22" s="761"/>
      <c r="T22" s="761"/>
      <c r="U22" s="761"/>
      <c r="V22" s="761"/>
      <c r="W22" s="761"/>
      <c r="X22" s="761"/>
      <c r="Y22" s="761"/>
      <c r="Z22" s="761"/>
      <c r="AA22" s="761"/>
      <c r="AB22" s="761"/>
      <c r="AC22" s="762"/>
      <c r="AD22" s="761"/>
      <c r="AE22" s="761"/>
      <c r="AF22" s="761"/>
      <c r="AG22" s="762"/>
      <c r="AH22" s="763"/>
      <c r="AI22" s="742"/>
      <c r="AJ22" s="742"/>
    </row>
    <row r="23" spans="1:36" ht="19.95" customHeight="1" x14ac:dyDescent="0.3">
      <c r="A23" s="768"/>
      <c r="B23" s="769"/>
      <c r="C23" s="770"/>
      <c r="D23" s="771"/>
      <c r="E23" s="772"/>
      <c r="F23" s="772"/>
      <c r="G23" s="772"/>
      <c r="H23" s="772"/>
      <c r="I23" s="772"/>
      <c r="J23" s="772"/>
      <c r="K23" s="772"/>
      <c r="L23" s="772"/>
      <c r="M23" s="772"/>
      <c r="N23" s="772"/>
      <c r="O23" s="772"/>
      <c r="P23" s="772"/>
      <c r="Q23" s="772"/>
      <c r="R23" s="772"/>
      <c r="S23" s="772"/>
      <c r="T23" s="772"/>
      <c r="U23" s="772"/>
      <c r="V23" s="772"/>
      <c r="W23" s="772"/>
      <c r="X23" s="772"/>
      <c r="Y23" s="772"/>
      <c r="Z23" s="772"/>
      <c r="AA23" s="772"/>
      <c r="AB23" s="772"/>
      <c r="AC23" s="773"/>
      <c r="AD23" s="761"/>
      <c r="AE23" s="761"/>
      <c r="AF23" s="761"/>
      <c r="AG23" s="762"/>
      <c r="AH23" s="763"/>
      <c r="AI23" s="742"/>
      <c r="AJ23" s="742"/>
    </row>
    <row r="24" spans="1:36" ht="19.95" customHeight="1" x14ac:dyDescent="0.3">
      <c r="A24" s="768"/>
      <c r="B24" s="769"/>
      <c r="C24" s="770"/>
      <c r="D24" s="771"/>
      <c r="E24" s="772"/>
      <c r="F24" s="772"/>
      <c r="G24" s="772"/>
      <c r="H24" s="772"/>
      <c r="I24" s="772"/>
      <c r="J24" s="772"/>
      <c r="K24" s="772"/>
      <c r="L24" s="772"/>
      <c r="M24" s="772"/>
      <c r="N24" s="772"/>
      <c r="O24" s="772"/>
      <c r="P24" s="772"/>
      <c r="Q24" s="772"/>
      <c r="R24" s="772"/>
      <c r="S24" s="772"/>
      <c r="T24" s="773"/>
      <c r="U24" s="772"/>
      <c r="V24" s="772"/>
      <c r="W24" s="772"/>
      <c r="X24" s="772"/>
      <c r="Y24" s="772"/>
      <c r="Z24" s="771"/>
      <c r="AA24" s="772"/>
      <c r="AB24" s="772"/>
      <c r="AC24" s="773"/>
      <c r="AD24" s="761"/>
      <c r="AE24" s="761"/>
      <c r="AF24" s="761"/>
      <c r="AG24" s="762"/>
      <c r="AH24" s="763"/>
      <c r="AI24" s="742"/>
      <c r="AJ24" s="742"/>
    </row>
    <row r="25" spans="1:36" ht="19.95" customHeight="1" x14ac:dyDescent="0.3">
      <c r="A25" s="768"/>
      <c r="B25" s="769"/>
      <c r="C25" s="770"/>
      <c r="D25" s="771"/>
      <c r="E25" s="772"/>
      <c r="F25" s="772"/>
      <c r="G25" s="772"/>
      <c r="H25" s="772"/>
      <c r="I25" s="772"/>
      <c r="J25" s="772"/>
      <c r="K25" s="772"/>
      <c r="L25" s="772"/>
      <c r="M25" s="772"/>
      <c r="N25" s="772"/>
      <c r="O25" s="772"/>
      <c r="P25" s="772"/>
      <c r="Q25" s="772"/>
      <c r="R25" s="772"/>
      <c r="S25" s="772"/>
      <c r="T25" s="773"/>
      <c r="U25" s="772"/>
      <c r="V25" s="772"/>
      <c r="W25" s="772"/>
      <c r="X25" s="772"/>
      <c r="Y25" s="772"/>
      <c r="Z25" s="771"/>
      <c r="AA25" s="772"/>
      <c r="AB25" s="772"/>
      <c r="AC25" s="773"/>
      <c r="AD25" s="774"/>
      <c r="AE25" s="775"/>
      <c r="AF25" s="775"/>
      <c r="AG25" s="776"/>
      <c r="AH25" s="763"/>
      <c r="AI25" s="742"/>
      <c r="AJ25" s="742"/>
    </row>
    <row r="26" spans="1:36" ht="19.95" customHeight="1" x14ac:dyDescent="0.3">
      <c r="A26" s="768"/>
      <c r="B26" s="769"/>
      <c r="C26" s="770"/>
      <c r="D26" s="771"/>
      <c r="E26" s="772"/>
      <c r="F26" s="772"/>
      <c r="G26" s="761"/>
      <c r="H26" s="772"/>
      <c r="I26" s="772"/>
      <c r="J26" s="772"/>
      <c r="K26" s="772"/>
      <c r="L26" s="772"/>
      <c r="M26" s="772"/>
      <c r="N26" s="772"/>
      <c r="O26" s="772"/>
      <c r="P26" s="772"/>
      <c r="Q26" s="772"/>
      <c r="R26" s="772"/>
      <c r="S26" s="772"/>
      <c r="T26" s="773"/>
      <c r="U26" s="772"/>
      <c r="V26" s="772"/>
      <c r="W26" s="772"/>
      <c r="X26" s="772"/>
      <c r="Y26" s="772"/>
      <c r="Z26" s="771"/>
      <c r="AA26" s="772"/>
      <c r="AB26" s="772"/>
      <c r="AC26" s="773"/>
      <c r="AD26" s="774"/>
      <c r="AE26" s="775"/>
      <c r="AF26" s="775"/>
      <c r="AG26" s="776"/>
      <c r="AH26" s="763"/>
      <c r="AI26" s="742"/>
      <c r="AJ26" s="742"/>
    </row>
    <row r="27" spans="1:36" ht="19.95" customHeight="1" x14ac:dyDescent="0.3">
      <c r="A27" s="768"/>
      <c r="B27" s="769"/>
      <c r="C27" s="770"/>
      <c r="D27" s="771"/>
      <c r="E27" s="772"/>
      <c r="F27" s="772"/>
      <c r="G27" s="772"/>
      <c r="H27" s="772"/>
      <c r="I27" s="772"/>
      <c r="J27" s="772"/>
      <c r="K27" s="772"/>
      <c r="L27" s="772"/>
      <c r="M27" s="772"/>
      <c r="N27" s="772"/>
      <c r="O27" s="772"/>
      <c r="P27" s="772"/>
      <c r="Q27" s="772"/>
      <c r="R27" s="772"/>
      <c r="S27" s="772"/>
      <c r="T27" s="773"/>
      <c r="U27" s="772"/>
      <c r="V27" s="772"/>
      <c r="W27" s="772"/>
      <c r="X27" s="772"/>
      <c r="Y27" s="772"/>
      <c r="Z27" s="771"/>
      <c r="AA27" s="772"/>
      <c r="AB27" s="772"/>
      <c r="AC27" s="773"/>
      <c r="AD27" s="777"/>
      <c r="AE27" s="778"/>
      <c r="AF27" s="778"/>
      <c r="AG27" s="779"/>
      <c r="AH27" s="763"/>
      <c r="AI27" s="742"/>
      <c r="AJ27" s="742"/>
    </row>
    <row r="28" spans="1:36" ht="19.95" customHeight="1" thickBot="1" x14ac:dyDescent="0.35">
      <c r="A28" s="780"/>
      <c r="B28" s="769"/>
      <c r="C28" s="770"/>
      <c r="D28" s="771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3"/>
      <c r="U28" s="772"/>
      <c r="V28" s="772"/>
      <c r="W28" s="772"/>
      <c r="X28" s="772"/>
      <c r="Y28" s="772"/>
      <c r="Z28" s="771"/>
      <c r="AA28" s="772"/>
      <c r="AB28" s="772"/>
      <c r="AC28" s="773"/>
      <c r="AD28" s="777"/>
      <c r="AE28" s="778"/>
      <c r="AF28" s="778"/>
      <c r="AG28" s="779"/>
      <c r="AH28" s="763"/>
      <c r="AI28" s="742"/>
      <c r="AJ28" s="742"/>
    </row>
    <row r="29" spans="1:36" ht="19.95" customHeight="1" thickBot="1" x14ac:dyDescent="0.35">
      <c r="A29" s="735"/>
      <c r="B29" s="736"/>
      <c r="C29" s="737"/>
      <c r="D29" s="738"/>
      <c r="E29" s="739"/>
      <c r="F29" s="739"/>
      <c r="G29" s="739"/>
      <c r="H29" s="739"/>
      <c r="I29" s="739"/>
      <c r="J29" s="739"/>
      <c r="K29" s="739"/>
      <c r="L29" s="739"/>
      <c r="M29" s="739"/>
      <c r="N29" s="739"/>
      <c r="O29" s="739"/>
      <c r="P29" s="739"/>
      <c r="Q29" s="739"/>
      <c r="R29" s="739"/>
      <c r="S29" s="739"/>
      <c r="T29" s="739"/>
      <c r="U29" s="739"/>
      <c r="V29" s="739"/>
      <c r="W29" s="739"/>
      <c r="X29" s="739"/>
      <c r="Y29" s="739"/>
      <c r="Z29" s="739"/>
      <c r="AA29" s="739"/>
      <c r="AB29" s="739"/>
      <c r="AC29" s="739"/>
      <c r="AD29" s="739"/>
      <c r="AE29" s="739"/>
      <c r="AF29" s="739"/>
      <c r="AG29" s="740"/>
      <c r="AH29" s="781"/>
      <c r="AI29" s="742"/>
      <c r="AJ29" s="742"/>
    </row>
    <row r="30" spans="1:36" ht="19.95" customHeight="1" x14ac:dyDescent="0.3">
      <c r="A30" s="754"/>
      <c r="B30" s="782"/>
      <c r="C30" s="783"/>
      <c r="D30" s="784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59"/>
      <c r="P30" s="759"/>
      <c r="Q30" s="759"/>
      <c r="R30" s="759"/>
      <c r="S30" s="759"/>
      <c r="T30" s="759"/>
      <c r="U30" s="759"/>
      <c r="V30" s="759"/>
      <c r="W30" s="759"/>
      <c r="X30" s="759"/>
      <c r="Y30" s="759"/>
      <c r="Z30" s="759"/>
      <c r="AA30" s="759"/>
      <c r="AB30" s="759"/>
      <c r="AC30" s="760"/>
      <c r="AD30" s="759"/>
      <c r="AE30" s="759"/>
      <c r="AF30" s="759"/>
      <c r="AG30" s="760"/>
      <c r="AH30" s="785"/>
      <c r="AI30" s="742"/>
      <c r="AJ30" s="742"/>
    </row>
    <row r="31" spans="1:36" ht="19.95" customHeight="1" x14ac:dyDescent="0.3">
      <c r="A31" s="786"/>
      <c r="B31" s="787"/>
      <c r="C31" s="783"/>
      <c r="D31" s="784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59"/>
      <c r="P31" s="759"/>
      <c r="Q31" s="759"/>
      <c r="R31" s="759"/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60"/>
      <c r="AD31" s="761"/>
      <c r="AE31" s="761"/>
      <c r="AF31" s="761"/>
      <c r="AG31" s="762"/>
      <c r="AH31" s="785"/>
      <c r="AI31" s="742"/>
      <c r="AJ31" s="742"/>
    </row>
    <row r="32" spans="1:36" ht="19.95" customHeight="1" x14ac:dyDescent="0.3">
      <c r="A32" s="764"/>
      <c r="B32" s="765"/>
      <c r="C32" s="766"/>
      <c r="D32" s="767"/>
      <c r="E32" s="761"/>
      <c r="F32" s="761"/>
      <c r="G32" s="761"/>
      <c r="H32" s="761"/>
      <c r="I32" s="761"/>
      <c r="J32" s="761"/>
      <c r="K32" s="761"/>
      <c r="L32" s="761"/>
      <c r="M32" s="761"/>
      <c r="N32" s="761"/>
      <c r="O32" s="761"/>
      <c r="P32" s="761"/>
      <c r="Q32" s="761"/>
      <c r="R32" s="761"/>
      <c r="S32" s="761"/>
      <c r="T32" s="761"/>
      <c r="U32" s="761"/>
      <c r="V32" s="761"/>
      <c r="W32" s="761"/>
      <c r="X32" s="761"/>
      <c r="Y32" s="761"/>
      <c r="Z32" s="761"/>
      <c r="AA32" s="761"/>
      <c r="AB32" s="761"/>
      <c r="AC32" s="762"/>
      <c r="AD32" s="761"/>
      <c r="AE32" s="761"/>
      <c r="AF32" s="761"/>
      <c r="AG32" s="762"/>
      <c r="AH32" s="785"/>
      <c r="AI32" s="742"/>
      <c r="AJ32" s="742"/>
    </row>
    <row r="33" spans="1:36" ht="19.95" customHeight="1" x14ac:dyDescent="0.3">
      <c r="A33" s="768"/>
      <c r="B33" s="769"/>
      <c r="C33" s="770"/>
      <c r="D33" s="771"/>
      <c r="E33" s="772"/>
      <c r="F33" s="772"/>
      <c r="G33" s="772"/>
      <c r="H33" s="772"/>
      <c r="I33" s="772"/>
      <c r="J33" s="772"/>
      <c r="K33" s="772"/>
      <c r="L33" s="772"/>
      <c r="M33" s="772"/>
      <c r="N33" s="772"/>
      <c r="O33" s="772"/>
      <c r="P33" s="772"/>
      <c r="Q33" s="772"/>
      <c r="R33" s="772"/>
      <c r="S33" s="772"/>
      <c r="T33" s="773"/>
      <c r="U33" s="772"/>
      <c r="V33" s="772"/>
      <c r="W33" s="772"/>
      <c r="X33" s="772"/>
      <c r="Y33" s="772"/>
      <c r="Z33" s="771"/>
      <c r="AA33" s="772"/>
      <c r="AB33" s="772"/>
      <c r="AC33" s="773"/>
      <c r="AD33" s="774"/>
      <c r="AE33" s="775"/>
      <c r="AF33" s="775"/>
      <c r="AG33" s="776"/>
      <c r="AH33" s="785"/>
      <c r="AI33" s="742"/>
      <c r="AJ33" s="742"/>
    </row>
    <row r="34" spans="1:36" ht="19.95" customHeight="1" x14ac:dyDescent="0.3">
      <c r="A34" s="768"/>
      <c r="B34" s="769"/>
      <c r="C34" s="770"/>
      <c r="D34" s="771"/>
      <c r="E34" s="772"/>
      <c r="F34" s="772"/>
      <c r="G34" s="772"/>
      <c r="H34" s="772"/>
      <c r="I34" s="772"/>
      <c r="J34" s="772"/>
      <c r="K34" s="772"/>
      <c r="L34" s="772"/>
      <c r="M34" s="772"/>
      <c r="N34" s="772"/>
      <c r="O34" s="772"/>
      <c r="P34" s="772"/>
      <c r="Q34" s="772"/>
      <c r="R34" s="772"/>
      <c r="S34" s="772"/>
      <c r="T34" s="773"/>
      <c r="U34" s="772"/>
      <c r="V34" s="772"/>
      <c r="W34" s="772"/>
      <c r="X34" s="772"/>
      <c r="Y34" s="772"/>
      <c r="Z34" s="771"/>
      <c r="AA34" s="772"/>
      <c r="AB34" s="772"/>
      <c r="AC34" s="773"/>
      <c r="AD34" s="777"/>
      <c r="AE34" s="778"/>
      <c r="AF34" s="778"/>
      <c r="AG34" s="779"/>
      <c r="AH34" s="785"/>
      <c r="AI34" s="742"/>
      <c r="AJ34" s="742"/>
    </row>
    <row r="35" spans="1:36" ht="19.95" customHeight="1" thickBot="1" x14ac:dyDescent="0.35">
      <c r="A35" s="768"/>
      <c r="B35" s="769"/>
      <c r="C35" s="770"/>
      <c r="D35" s="771"/>
      <c r="E35" s="772"/>
      <c r="F35" s="772"/>
      <c r="G35" s="772"/>
      <c r="H35" s="772"/>
      <c r="I35" s="772"/>
      <c r="J35" s="772"/>
      <c r="K35" s="772"/>
      <c r="L35" s="772"/>
      <c r="M35" s="772"/>
      <c r="N35" s="772"/>
      <c r="O35" s="772"/>
      <c r="P35" s="772"/>
      <c r="Q35" s="772"/>
      <c r="R35" s="772"/>
      <c r="S35" s="772"/>
      <c r="T35" s="773"/>
      <c r="U35" s="772"/>
      <c r="V35" s="772"/>
      <c r="W35" s="772"/>
      <c r="X35" s="772"/>
      <c r="Y35" s="772"/>
      <c r="Z35" s="771"/>
      <c r="AA35" s="772"/>
      <c r="AB35" s="772"/>
      <c r="AC35" s="773"/>
      <c r="AD35" s="777"/>
      <c r="AE35" s="778"/>
      <c r="AF35" s="778"/>
      <c r="AG35" s="779"/>
      <c r="AH35" s="785"/>
      <c r="AI35" s="742"/>
      <c r="AJ35" s="742"/>
    </row>
    <row r="36" spans="1:36" ht="19.95" customHeight="1" thickBot="1" x14ac:dyDescent="0.35">
      <c r="A36" s="735"/>
      <c r="B36" s="736"/>
      <c r="C36" s="737"/>
      <c r="D36" s="738"/>
      <c r="E36" s="738"/>
      <c r="F36" s="738"/>
      <c r="G36" s="738"/>
      <c r="H36" s="738"/>
      <c r="I36" s="738"/>
      <c r="J36" s="738"/>
      <c r="K36" s="738"/>
      <c r="L36" s="738"/>
      <c r="M36" s="738"/>
      <c r="N36" s="738"/>
      <c r="O36" s="738"/>
      <c r="P36" s="738"/>
      <c r="Q36" s="738"/>
      <c r="R36" s="738"/>
      <c r="S36" s="738"/>
      <c r="T36" s="738"/>
      <c r="U36" s="738"/>
      <c r="V36" s="738"/>
      <c r="W36" s="738"/>
      <c r="X36" s="738"/>
      <c r="Y36" s="738"/>
      <c r="Z36" s="738"/>
      <c r="AA36" s="738"/>
      <c r="AB36" s="738"/>
      <c r="AC36" s="738"/>
      <c r="AD36" s="738"/>
      <c r="AE36" s="738"/>
      <c r="AF36" s="738"/>
      <c r="AG36" s="788"/>
      <c r="AH36" s="781"/>
      <c r="AI36" s="742"/>
      <c r="AJ36" s="742"/>
    </row>
    <row r="37" spans="1:36" ht="19.95" customHeight="1" x14ac:dyDescent="0.3">
      <c r="A37" s="789"/>
      <c r="B37" s="790"/>
      <c r="C37" s="791"/>
      <c r="D37" s="792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4"/>
      <c r="U37" s="793"/>
      <c r="V37" s="793"/>
      <c r="W37" s="793"/>
      <c r="X37" s="793"/>
      <c r="Y37" s="793"/>
      <c r="Z37" s="792"/>
      <c r="AA37" s="793"/>
      <c r="AB37" s="793"/>
      <c r="AC37" s="794"/>
      <c r="AD37" s="795"/>
      <c r="AE37" s="796"/>
      <c r="AF37" s="796"/>
      <c r="AG37" s="797"/>
      <c r="AH37" s="785"/>
      <c r="AI37" s="742"/>
      <c r="AJ37" s="742"/>
    </row>
    <row r="38" spans="1:36" ht="19.95" customHeight="1" x14ac:dyDescent="0.3">
      <c r="A38" s="798"/>
      <c r="B38" s="799"/>
      <c r="C38" s="800"/>
      <c r="D38" s="801"/>
      <c r="E38" s="802"/>
      <c r="F38" s="802"/>
      <c r="G38" s="802"/>
      <c r="H38" s="802"/>
      <c r="I38" s="802"/>
      <c r="J38" s="802"/>
      <c r="K38" s="802"/>
      <c r="L38" s="802"/>
      <c r="M38" s="802"/>
      <c r="N38" s="802"/>
      <c r="O38" s="802"/>
      <c r="P38" s="802"/>
      <c r="Q38" s="802"/>
      <c r="R38" s="802"/>
      <c r="S38" s="802"/>
      <c r="T38" s="803"/>
      <c r="U38" s="802"/>
      <c r="V38" s="802"/>
      <c r="W38" s="802"/>
      <c r="X38" s="802"/>
      <c r="Y38" s="802"/>
      <c r="Z38" s="801"/>
      <c r="AA38" s="802"/>
      <c r="AB38" s="802"/>
      <c r="AC38" s="803"/>
      <c r="AD38" s="804"/>
      <c r="AE38" s="805"/>
      <c r="AF38" s="805"/>
      <c r="AG38" s="806"/>
      <c r="AH38" s="785"/>
      <c r="AI38" s="742"/>
      <c r="AJ38" s="742"/>
    </row>
    <row r="39" spans="1:36" ht="19.95" customHeight="1" x14ac:dyDescent="0.3">
      <c r="A39" s="807"/>
      <c r="B39" s="799"/>
      <c r="C39" s="800"/>
      <c r="D39" s="801"/>
      <c r="E39" s="802"/>
      <c r="F39" s="802"/>
      <c r="G39" s="802"/>
      <c r="H39" s="802"/>
      <c r="I39" s="802"/>
      <c r="J39" s="802"/>
      <c r="K39" s="802"/>
      <c r="L39" s="802"/>
      <c r="M39" s="802"/>
      <c r="N39" s="802"/>
      <c r="O39" s="802"/>
      <c r="P39" s="802"/>
      <c r="Q39" s="802"/>
      <c r="R39" s="802"/>
      <c r="S39" s="802"/>
      <c r="T39" s="803"/>
      <c r="U39" s="802"/>
      <c r="V39" s="802"/>
      <c r="W39" s="802"/>
      <c r="X39" s="802"/>
      <c r="Y39" s="802"/>
      <c r="Z39" s="801"/>
      <c r="AA39" s="802"/>
      <c r="AB39" s="802"/>
      <c r="AC39" s="803"/>
      <c r="AD39" s="804"/>
      <c r="AE39" s="805"/>
      <c r="AF39" s="805"/>
      <c r="AG39" s="806"/>
      <c r="AH39" s="785"/>
      <c r="AI39" s="742"/>
      <c r="AJ39" s="742"/>
    </row>
    <row r="40" spans="1:36" ht="19.95" customHeight="1" x14ac:dyDescent="0.3">
      <c r="A40" s="808"/>
      <c r="B40" s="799"/>
      <c r="C40" s="800"/>
      <c r="D40" s="801"/>
      <c r="E40" s="802"/>
      <c r="F40" s="802"/>
      <c r="G40" s="802"/>
      <c r="H40" s="802"/>
      <c r="I40" s="802"/>
      <c r="J40" s="802"/>
      <c r="K40" s="802"/>
      <c r="L40" s="802"/>
      <c r="M40" s="802"/>
      <c r="N40" s="802"/>
      <c r="O40" s="802"/>
      <c r="P40" s="802"/>
      <c r="Q40" s="802"/>
      <c r="R40" s="802"/>
      <c r="S40" s="802"/>
      <c r="T40" s="803"/>
      <c r="U40" s="802"/>
      <c r="V40" s="802"/>
      <c r="W40" s="802"/>
      <c r="X40" s="802"/>
      <c r="Y40" s="802"/>
      <c r="Z40" s="801"/>
      <c r="AA40" s="802"/>
      <c r="AB40" s="802"/>
      <c r="AC40" s="803"/>
      <c r="AD40" s="804"/>
      <c r="AE40" s="805"/>
      <c r="AF40" s="805"/>
      <c r="AG40" s="806"/>
      <c r="AH40" s="785"/>
      <c r="AI40" s="742"/>
      <c r="AJ40" s="742"/>
    </row>
    <row r="41" spans="1:36" ht="19.95" customHeight="1" x14ac:dyDescent="0.3">
      <c r="A41" s="808"/>
      <c r="B41" s="799"/>
      <c r="C41" s="800"/>
      <c r="D41" s="801"/>
      <c r="E41" s="802"/>
      <c r="F41" s="802"/>
      <c r="G41" s="802"/>
      <c r="H41" s="802"/>
      <c r="I41" s="802"/>
      <c r="J41" s="802"/>
      <c r="K41" s="802"/>
      <c r="L41" s="802"/>
      <c r="M41" s="802"/>
      <c r="N41" s="802"/>
      <c r="O41" s="802"/>
      <c r="P41" s="802"/>
      <c r="Q41" s="802"/>
      <c r="R41" s="802"/>
      <c r="S41" s="802"/>
      <c r="T41" s="803"/>
      <c r="U41" s="802"/>
      <c r="V41" s="802"/>
      <c r="W41" s="802"/>
      <c r="X41" s="802"/>
      <c r="Y41" s="802"/>
      <c r="Z41" s="801"/>
      <c r="AA41" s="802"/>
      <c r="AB41" s="802"/>
      <c r="AC41" s="803"/>
      <c r="AD41" s="804"/>
      <c r="AE41" s="805"/>
      <c r="AF41" s="805"/>
      <c r="AG41" s="806"/>
      <c r="AH41" s="785"/>
      <c r="AI41" s="742"/>
      <c r="AJ41" s="742"/>
    </row>
    <row r="42" spans="1:36" ht="19.95" customHeight="1" thickBot="1" x14ac:dyDescent="0.35">
      <c r="A42" s="809"/>
      <c r="B42" s="810"/>
      <c r="C42" s="811"/>
      <c r="D42" s="812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3"/>
      <c r="P42" s="813"/>
      <c r="Q42" s="813"/>
      <c r="R42" s="813"/>
      <c r="S42" s="813"/>
      <c r="T42" s="814"/>
      <c r="U42" s="813"/>
      <c r="V42" s="813"/>
      <c r="W42" s="813"/>
      <c r="X42" s="813"/>
      <c r="Y42" s="813"/>
      <c r="Z42" s="812"/>
      <c r="AA42" s="813"/>
      <c r="AB42" s="813"/>
      <c r="AC42" s="814"/>
      <c r="AD42" s="815"/>
      <c r="AE42" s="816"/>
      <c r="AF42" s="816"/>
      <c r="AG42" s="817"/>
      <c r="AH42" s="785"/>
      <c r="AI42" s="742"/>
      <c r="AJ42" s="742"/>
    </row>
    <row r="43" spans="1:36" ht="19.95" customHeight="1" thickBot="1" x14ac:dyDescent="0.35">
      <c r="A43" s="735"/>
      <c r="B43" s="736"/>
      <c r="C43" s="737"/>
      <c r="D43" s="738"/>
      <c r="E43" s="738"/>
      <c r="F43" s="738"/>
      <c r="G43" s="738"/>
      <c r="H43" s="738"/>
      <c r="I43" s="738"/>
      <c r="J43" s="738"/>
      <c r="K43" s="738"/>
      <c r="L43" s="738"/>
      <c r="M43" s="738"/>
      <c r="N43" s="738"/>
      <c r="O43" s="738"/>
      <c r="P43" s="738"/>
      <c r="Q43" s="738"/>
      <c r="R43" s="738"/>
      <c r="S43" s="738"/>
      <c r="T43" s="738"/>
      <c r="U43" s="738"/>
      <c r="V43" s="738"/>
      <c r="W43" s="738"/>
      <c r="X43" s="738"/>
      <c r="Y43" s="738"/>
      <c r="Z43" s="738"/>
      <c r="AA43" s="738"/>
      <c r="AB43" s="738"/>
      <c r="AC43" s="738"/>
      <c r="AD43" s="738"/>
      <c r="AE43" s="738"/>
      <c r="AF43" s="738"/>
      <c r="AG43" s="788"/>
      <c r="AH43" s="737"/>
      <c r="AI43" s="742"/>
      <c r="AJ43" s="742"/>
    </row>
    <row r="44" spans="1:36" ht="19.95" customHeight="1" x14ac:dyDescent="0.3">
      <c r="A44" s="789"/>
      <c r="B44" s="790"/>
      <c r="C44" s="770"/>
      <c r="D44" s="771"/>
      <c r="E44" s="772"/>
      <c r="F44" s="772"/>
      <c r="G44" s="772"/>
      <c r="H44" s="772"/>
      <c r="I44" s="772"/>
      <c r="J44" s="772"/>
      <c r="K44" s="772"/>
      <c r="L44" s="772"/>
      <c r="M44" s="772"/>
      <c r="N44" s="772"/>
      <c r="O44" s="772"/>
      <c r="P44" s="772"/>
      <c r="Q44" s="772"/>
      <c r="R44" s="772"/>
      <c r="S44" s="772"/>
      <c r="T44" s="773"/>
      <c r="U44" s="772"/>
      <c r="V44" s="772"/>
      <c r="W44" s="772"/>
      <c r="X44" s="772"/>
      <c r="Y44" s="772"/>
      <c r="Z44" s="771"/>
      <c r="AA44" s="772"/>
      <c r="AB44" s="772"/>
      <c r="AC44" s="773"/>
      <c r="AD44" s="777"/>
      <c r="AE44" s="778"/>
      <c r="AF44" s="778"/>
      <c r="AG44" s="779"/>
      <c r="AH44" s="763"/>
      <c r="AI44" s="742"/>
      <c r="AJ44" s="742"/>
    </row>
    <row r="45" spans="1:36" ht="19.95" customHeight="1" x14ac:dyDescent="0.3">
      <c r="A45" s="798"/>
      <c r="B45" s="799"/>
      <c r="C45" s="770"/>
      <c r="D45" s="771"/>
      <c r="E45" s="772"/>
      <c r="F45" s="772"/>
      <c r="G45" s="772"/>
      <c r="H45" s="772"/>
      <c r="I45" s="772"/>
      <c r="J45" s="772"/>
      <c r="K45" s="772"/>
      <c r="L45" s="772"/>
      <c r="M45" s="772"/>
      <c r="N45" s="772"/>
      <c r="O45" s="772"/>
      <c r="P45" s="772"/>
      <c r="Q45" s="772"/>
      <c r="R45" s="772"/>
      <c r="S45" s="772"/>
      <c r="T45" s="773"/>
      <c r="U45" s="772"/>
      <c r="V45" s="772"/>
      <c r="W45" s="772"/>
      <c r="X45" s="772"/>
      <c r="Y45" s="772"/>
      <c r="Z45" s="771"/>
      <c r="AA45" s="772"/>
      <c r="AB45" s="772"/>
      <c r="AC45" s="773"/>
      <c r="AD45" s="777"/>
      <c r="AE45" s="778"/>
      <c r="AF45" s="778"/>
      <c r="AG45" s="779"/>
      <c r="AH45" s="763"/>
      <c r="AI45" s="742"/>
      <c r="AJ45" s="742"/>
    </row>
    <row r="46" spans="1:36" ht="19.95" customHeight="1" x14ac:dyDescent="0.3">
      <c r="A46" s="807"/>
      <c r="B46" s="799"/>
      <c r="C46" s="770"/>
      <c r="D46" s="771"/>
      <c r="E46" s="772"/>
      <c r="F46" s="772"/>
      <c r="G46" s="772"/>
      <c r="H46" s="772"/>
      <c r="I46" s="772"/>
      <c r="J46" s="772"/>
      <c r="K46" s="772"/>
      <c r="L46" s="772"/>
      <c r="M46" s="772"/>
      <c r="N46" s="772"/>
      <c r="O46" s="772"/>
      <c r="P46" s="772"/>
      <c r="Q46" s="772"/>
      <c r="R46" s="772"/>
      <c r="S46" s="772"/>
      <c r="T46" s="773"/>
      <c r="U46" s="772"/>
      <c r="V46" s="772"/>
      <c r="W46" s="772"/>
      <c r="X46" s="772"/>
      <c r="Y46" s="772"/>
      <c r="Z46" s="771"/>
      <c r="AA46" s="772"/>
      <c r="AB46" s="772"/>
      <c r="AC46" s="773"/>
      <c r="AD46" s="777"/>
      <c r="AE46" s="778"/>
      <c r="AF46" s="778"/>
      <c r="AG46" s="779"/>
      <c r="AH46" s="763"/>
      <c r="AI46" s="742"/>
      <c r="AJ46" s="742"/>
    </row>
    <row r="47" spans="1:36" ht="19.95" customHeight="1" x14ac:dyDescent="0.3">
      <c r="A47" s="808"/>
      <c r="B47" s="799"/>
      <c r="C47" s="770"/>
      <c r="D47" s="771"/>
      <c r="E47" s="772"/>
      <c r="F47" s="772"/>
      <c r="G47" s="772"/>
      <c r="H47" s="772"/>
      <c r="I47" s="772"/>
      <c r="J47" s="772"/>
      <c r="K47" s="772"/>
      <c r="L47" s="772"/>
      <c r="M47" s="772"/>
      <c r="N47" s="772"/>
      <c r="O47" s="772"/>
      <c r="P47" s="772"/>
      <c r="Q47" s="772"/>
      <c r="R47" s="772"/>
      <c r="S47" s="772"/>
      <c r="T47" s="773"/>
      <c r="U47" s="772"/>
      <c r="V47" s="772"/>
      <c r="W47" s="772"/>
      <c r="X47" s="772"/>
      <c r="Y47" s="772"/>
      <c r="Z47" s="771"/>
      <c r="AA47" s="772"/>
      <c r="AB47" s="772"/>
      <c r="AC47" s="773"/>
      <c r="AD47" s="777"/>
      <c r="AE47" s="778"/>
      <c r="AF47" s="778"/>
      <c r="AG47" s="779"/>
      <c r="AH47" s="763"/>
      <c r="AI47" s="742"/>
      <c r="AJ47" s="742"/>
    </row>
    <row r="48" spans="1:36" ht="19.95" customHeight="1" x14ac:dyDescent="0.3">
      <c r="A48" s="808"/>
      <c r="B48" s="799"/>
      <c r="C48" s="770"/>
      <c r="D48" s="771"/>
      <c r="E48" s="772"/>
      <c r="F48" s="772"/>
      <c r="G48" s="772"/>
      <c r="H48" s="772"/>
      <c r="I48" s="772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3"/>
      <c r="U48" s="772"/>
      <c r="V48" s="772"/>
      <c r="W48" s="772"/>
      <c r="X48" s="772"/>
      <c r="Y48" s="772"/>
      <c r="Z48" s="771"/>
      <c r="AA48" s="772"/>
      <c r="AB48" s="772"/>
      <c r="AC48" s="773"/>
      <c r="AD48" s="777"/>
      <c r="AE48" s="778"/>
      <c r="AF48" s="778"/>
      <c r="AG48" s="779"/>
      <c r="AH48" s="763"/>
      <c r="AI48" s="742"/>
      <c r="AJ48" s="742"/>
    </row>
    <row r="49" spans="1:36" ht="19.95" customHeight="1" thickBot="1" x14ac:dyDescent="0.35">
      <c r="A49" s="809"/>
      <c r="B49" s="810"/>
      <c r="C49" s="770"/>
      <c r="D49" s="771"/>
      <c r="E49" s="772"/>
      <c r="F49" s="772"/>
      <c r="G49" s="772"/>
      <c r="H49" s="772"/>
      <c r="I49" s="772"/>
      <c r="J49" s="772"/>
      <c r="K49" s="772"/>
      <c r="L49" s="772"/>
      <c r="M49" s="772"/>
      <c r="N49" s="772"/>
      <c r="O49" s="772"/>
      <c r="P49" s="772"/>
      <c r="Q49" s="772"/>
      <c r="R49" s="772"/>
      <c r="S49" s="772"/>
      <c r="T49" s="773"/>
      <c r="U49" s="772"/>
      <c r="V49" s="772"/>
      <c r="W49" s="772"/>
      <c r="X49" s="772"/>
      <c r="Y49" s="772"/>
      <c r="Z49" s="771"/>
      <c r="AA49" s="772"/>
      <c r="AB49" s="772"/>
      <c r="AC49" s="773"/>
      <c r="AD49" s="777"/>
      <c r="AE49" s="778"/>
      <c r="AF49" s="778"/>
      <c r="AG49" s="779"/>
      <c r="AH49" s="763"/>
      <c r="AI49" s="742"/>
      <c r="AJ49" s="742"/>
    </row>
    <row r="50" spans="1:36" ht="19.95" customHeight="1" thickBot="1" x14ac:dyDescent="0.35">
      <c r="A50" s="736"/>
      <c r="B50" s="736"/>
      <c r="C50" s="737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  <c r="O50" s="738"/>
      <c r="P50" s="738"/>
      <c r="Q50" s="738"/>
      <c r="R50" s="738"/>
      <c r="S50" s="738"/>
      <c r="T50" s="738"/>
      <c r="U50" s="738"/>
      <c r="V50" s="738"/>
      <c r="W50" s="738"/>
      <c r="X50" s="738"/>
      <c r="Y50" s="738"/>
      <c r="Z50" s="738"/>
      <c r="AA50" s="738"/>
      <c r="AB50" s="738"/>
      <c r="AC50" s="738"/>
      <c r="AD50" s="738"/>
      <c r="AE50" s="738"/>
      <c r="AF50" s="738"/>
      <c r="AG50" s="788"/>
      <c r="AH50" s="737"/>
      <c r="AI50" s="742"/>
      <c r="AJ50" s="742"/>
    </row>
    <row r="51" spans="1:36" ht="19.95" customHeight="1" x14ac:dyDescent="0.3">
      <c r="A51" s="798"/>
      <c r="B51" s="818"/>
      <c r="C51" s="783"/>
      <c r="D51" s="784"/>
      <c r="E51" s="759"/>
      <c r="F51" s="759"/>
      <c r="G51" s="759"/>
      <c r="H51" s="759"/>
      <c r="I51" s="759"/>
      <c r="J51" s="759"/>
      <c r="K51" s="759"/>
      <c r="L51" s="759"/>
      <c r="M51" s="759"/>
      <c r="N51" s="759"/>
      <c r="O51" s="759"/>
      <c r="P51" s="759"/>
      <c r="Q51" s="759"/>
      <c r="R51" s="759"/>
      <c r="S51" s="759"/>
      <c r="T51" s="759"/>
      <c r="U51" s="819"/>
      <c r="V51" s="819"/>
      <c r="W51" s="820"/>
      <c r="X51" s="820"/>
      <c r="Y51" s="820"/>
      <c r="Z51" s="820"/>
      <c r="AA51" s="820"/>
      <c r="AB51" s="820"/>
      <c r="AC51" s="820"/>
      <c r="AD51" s="819"/>
      <c r="AE51" s="820"/>
      <c r="AF51" s="820"/>
      <c r="AG51" s="821"/>
      <c r="AH51" s="763"/>
      <c r="AI51" s="742"/>
      <c r="AJ51" s="742"/>
    </row>
    <row r="52" spans="1:36" ht="19.95" customHeight="1" x14ac:dyDescent="0.3">
      <c r="A52" s="807"/>
      <c r="B52" s="822"/>
      <c r="C52" s="766"/>
      <c r="D52" s="767"/>
      <c r="E52" s="761"/>
      <c r="F52" s="761"/>
      <c r="G52" s="761"/>
      <c r="H52" s="761"/>
      <c r="I52" s="761"/>
      <c r="J52" s="761"/>
      <c r="K52" s="761"/>
      <c r="L52" s="761"/>
      <c r="M52" s="761"/>
      <c r="N52" s="761"/>
      <c r="O52" s="761"/>
      <c r="P52" s="761"/>
      <c r="Q52" s="761"/>
      <c r="R52" s="761"/>
      <c r="S52" s="761"/>
      <c r="T52" s="761"/>
      <c r="U52" s="774"/>
      <c r="V52" s="774"/>
      <c r="W52" s="775"/>
      <c r="X52" s="775"/>
      <c r="Y52" s="775"/>
      <c r="Z52" s="775"/>
      <c r="AA52" s="775"/>
      <c r="AB52" s="775"/>
      <c r="AC52" s="775"/>
      <c r="AD52" s="774"/>
      <c r="AE52" s="775"/>
      <c r="AF52" s="775"/>
      <c r="AG52" s="776"/>
      <c r="AH52" s="763"/>
      <c r="AI52" s="742"/>
      <c r="AJ52" s="742"/>
    </row>
    <row r="53" spans="1:36" ht="19.95" customHeight="1" x14ac:dyDescent="0.3">
      <c r="A53" s="807"/>
      <c r="B53" s="822"/>
      <c r="C53" s="766"/>
      <c r="D53" s="767"/>
      <c r="E53" s="761"/>
      <c r="F53" s="761"/>
      <c r="G53" s="761"/>
      <c r="H53" s="761"/>
      <c r="I53" s="761"/>
      <c r="J53" s="761"/>
      <c r="K53" s="761"/>
      <c r="L53" s="761"/>
      <c r="M53" s="761"/>
      <c r="N53" s="761"/>
      <c r="O53" s="761"/>
      <c r="P53" s="761"/>
      <c r="Q53" s="761"/>
      <c r="R53" s="761"/>
      <c r="S53" s="761"/>
      <c r="T53" s="761"/>
      <c r="U53" s="774"/>
      <c r="V53" s="774"/>
      <c r="W53" s="775"/>
      <c r="X53" s="775"/>
      <c r="Y53" s="775"/>
      <c r="Z53" s="775"/>
      <c r="AA53" s="775"/>
      <c r="AB53" s="775"/>
      <c r="AC53" s="775"/>
      <c r="AD53" s="774"/>
      <c r="AE53" s="775"/>
      <c r="AF53" s="775"/>
      <c r="AG53" s="776"/>
      <c r="AH53" s="763"/>
      <c r="AI53" s="742"/>
      <c r="AJ53" s="742"/>
    </row>
    <row r="54" spans="1:36" ht="19.95" customHeight="1" x14ac:dyDescent="0.3">
      <c r="A54" s="807"/>
      <c r="B54" s="822"/>
      <c r="C54" s="766"/>
      <c r="D54" s="767"/>
      <c r="E54" s="761"/>
      <c r="F54" s="761"/>
      <c r="G54" s="761"/>
      <c r="H54" s="761"/>
      <c r="I54" s="761"/>
      <c r="J54" s="761"/>
      <c r="K54" s="761"/>
      <c r="L54" s="761"/>
      <c r="M54" s="761"/>
      <c r="N54" s="761"/>
      <c r="O54" s="761"/>
      <c r="P54" s="761"/>
      <c r="Q54" s="761"/>
      <c r="R54" s="761"/>
      <c r="S54" s="761"/>
      <c r="T54" s="761"/>
      <c r="U54" s="774"/>
      <c r="V54" s="774"/>
      <c r="W54" s="775"/>
      <c r="X54" s="775"/>
      <c r="Y54" s="775"/>
      <c r="Z54" s="775"/>
      <c r="AA54" s="775"/>
      <c r="AB54" s="775"/>
      <c r="AC54" s="775"/>
      <c r="AD54" s="774"/>
      <c r="AE54" s="775"/>
      <c r="AF54" s="775"/>
      <c r="AG54" s="776"/>
      <c r="AH54" s="763"/>
      <c r="AI54" s="742"/>
      <c r="AJ54" s="742"/>
    </row>
    <row r="55" spans="1:36" ht="19.95" customHeight="1" x14ac:dyDescent="0.3">
      <c r="A55" s="808"/>
      <c r="B55" s="823"/>
      <c r="C55" s="770"/>
      <c r="D55" s="771"/>
      <c r="E55" s="772"/>
      <c r="F55" s="772"/>
      <c r="G55" s="772"/>
      <c r="H55" s="772"/>
      <c r="I55" s="772"/>
      <c r="J55" s="772"/>
      <c r="K55" s="772"/>
      <c r="L55" s="772"/>
      <c r="M55" s="772"/>
      <c r="N55" s="772"/>
      <c r="O55" s="772"/>
      <c r="P55" s="772"/>
      <c r="Q55" s="772"/>
      <c r="R55" s="772"/>
      <c r="S55" s="772"/>
      <c r="T55" s="772"/>
      <c r="U55" s="777"/>
      <c r="V55" s="777"/>
      <c r="W55" s="778"/>
      <c r="X55" s="778"/>
      <c r="Y55" s="778"/>
      <c r="Z55" s="778"/>
      <c r="AA55" s="778"/>
      <c r="AB55" s="778"/>
      <c r="AC55" s="778"/>
      <c r="AD55" s="777"/>
      <c r="AE55" s="778"/>
      <c r="AF55" s="778"/>
      <c r="AG55" s="779"/>
      <c r="AH55" s="763"/>
      <c r="AI55" s="742"/>
      <c r="AJ55" s="742"/>
    </row>
    <row r="56" spans="1:36" ht="19.95" customHeight="1" thickBot="1" x14ac:dyDescent="0.35">
      <c r="A56" s="808"/>
      <c r="B56" s="823"/>
      <c r="C56" s="770"/>
      <c r="D56" s="771"/>
      <c r="E56" s="772"/>
      <c r="F56" s="772"/>
      <c r="G56" s="772"/>
      <c r="H56" s="772"/>
      <c r="I56" s="772"/>
      <c r="J56" s="772"/>
      <c r="K56" s="772"/>
      <c r="L56" s="772"/>
      <c r="M56" s="772"/>
      <c r="N56" s="772"/>
      <c r="O56" s="772"/>
      <c r="P56" s="772"/>
      <c r="Q56" s="772"/>
      <c r="R56" s="772"/>
      <c r="S56" s="772"/>
      <c r="T56" s="772"/>
      <c r="U56" s="777"/>
      <c r="V56" s="777"/>
      <c r="W56" s="778"/>
      <c r="X56" s="778"/>
      <c r="Y56" s="778"/>
      <c r="Z56" s="778"/>
      <c r="AA56" s="778"/>
      <c r="AB56" s="778"/>
      <c r="AC56" s="778"/>
      <c r="AD56" s="777"/>
      <c r="AE56" s="778"/>
      <c r="AF56" s="778"/>
      <c r="AG56" s="779"/>
      <c r="AH56" s="763"/>
      <c r="AI56" s="742"/>
      <c r="AJ56" s="742"/>
    </row>
    <row r="57" spans="1:36" ht="19.95" customHeight="1" thickBot="1" x14ac:dyDescent="0.35">
      <c r="A57" s="735"/>
      <c r="B57" s="736"/>
      <c r="C57" s="737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8"/>
      <c r="P57" s="738"/>
      <c r="Q57" s="738"/>
      <c r="R57" s="738"/>
      <c r="S57" s="738"/>
      <c r="T57" s="738"/>
      <c r="U57" s="738"/>
      <c r="V57" s="738"/>
      <c r="W57" s="738"/>
      <c r="X57" s="738"/>
      <c r="Y57" s="738"/>
      <c r="Z57" s="738"/>
      <c r="AA57" s="738"/>
      <c r="AB57" s="738"/>
      <c r="AC57" s="738"/>
      <c r="AD57" s="738"/>
      <c r="AE57" s="738"/>
      <c r="AF57" s="738"/>
      <c r="AG57" s="788"/>
      <c r="AH57" s="737"/>
      <c r="AI57" s="742"/>
      <c r="AJ57" s="742"/>
    </row>
    <row r="58" spans="1:36" ht="19.95" customHeight="1" x14ac:dyDescent="0.3">
      <c r="A58" s="750"/>
      <c r="B58" s="750"/>
      <c r="C58" s="751"/>
      <c r="D58" s="751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2"/>
      <c r="V58" s="752"/>
      <c r="W58" s="742"/>
      <c r="X58" s="742"/>
      <c r="Y58" s="742"/>
      <c r="Z58" s="742"/>
      <c r="AA58" s="742"/>
      <c r="AB58" s="742"/>
      <c r="AC58" s="742"/>
      <c r="AD58" s="752"/>
      <c r="AE58" s="742"/>
      <c r="AF58" s="742"/>
      <c r="AG58" s="752"/>
      <c r="AH58" s="824"/>
      <c r="AI58" s="825"/>
      <c r="AJ58" s="742"/>
    </row>
    <row r="59" spans="1:36" ht="19.95" customHeight="1" x14ac:dyDescent="0.3">
      <c r="A59" s="750"/>
      <c r="B59" s="750"/>
      <c r="C59" s="751"/>
      <c r="D59" s="751"/>
      <c r="E59" s="751"/>
      <c r="F59" s="751"/>
      <c r="G59" s="751"/>
      <c r="H59" s="751"/>
      <c r="I59" s="751"/>
      <c r="J59" s="751"/>
      <c r="K59" s="751"/>
      <c r="L59" s="751"/>
      <c r="M59" s="751"/>
      <c r="N59" s="751"/>
      <c r="O59" s="751"/>
      <c r="P59" s="751"/>
      <c r="Q59" s="751"/>
      <c r="R59" s="751"/>
      <c r="S59" s="751"/>
      <c r="T59" s="751"/>
      <c r="U59" s="752"/>
      <c r="V59" s="752"/>
      <c r="W59" s="742"/>
      <c r="X59" s="742"/>
      <c r="Y59" s="742"/>
      <c r="Z59" s="742"/>
      <c r="AA59" s="742"/>
      <c r="AB59" s="742"/>
      <c r="AC59" s="742"/>
      <c r="AD59" s="752"/>
      <c r="AE59" s="742"/>
      <c r="AF59" s="742"/>
      <c r="AG59" s="752"/>
      <c r="AH59" s="824"/>
      <c r="AI59" s="825"/>
      <c r="AJ59" s="742"/>
    </row>
    <row r="60" spans="1:36" x14ac:dyDescent="0.3">
      <c r="A60" s="750"/>
      <c r="B60" s="750"/>
      <c r="C60" s="751"/>
      <c r="D60" s="751"/>
      <c r="E60" s="751"/>
      <c r="F60" s="751"/>
      <c r="G60" s="751"/>
      <c r="H60" s="751"/>
      <c r="I60" s="751"/>
      <c r="J60" s="751"/>
      <c r="K60" s="751"/>
      <c r="L60" s="751"/>
      <c r="M60" s="751"/>
      <c r="N60" s="751"/>
      <c r="O60" s="751"/>
      <c r="P60" s="751"/>
      <c r="Q60" s="751"/>
      <c r="R60" s="751"/>
      <c r="S60" s="751"/>
      <c r="T60" s="751"/>
      <c r="U60" s="752"/>
      <c r="V60" s="752"/>
      <c r="W60" s="742"/>
      <c r="X60" s="742"/>
      <c r="Y60" s="742"/>
      <c r="Z60" s="742"/>
      <c r="AA60" s="742"/>
      <c r="AB60" s="742"/>
      <c r="AC60" s="742"/>
      <c r="AD60" s="752"/>
      <c r="AE60" s="742"/>
      <c r="AF60" s="742"/>
      <c r="AG60" s="752"/>
      <c r="AH60" s="824"/>
      <c r="AI60" s="825"/>
      <c r="AJ60" s="742"/>
    </row>
    <row r="61" spans="1:36" x14ac:dyDescent="0.3">
      <c r="A61" s="750"/>
      <c r="B61" s="750"/>
      <c r="C61" s="751"/>
      <c r="D61" s="751"/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751"/>
      <c r="U61" s="752"/>
      <c r="V61" s="752"/>
      <c r="W61" s="742"/>
      <c r="X61" s="742"/>
      <c r="Y61" s="742"/>
      <c r="Z61" s="742"/>
      <c r="AA61" s="742"/>
      <c r="AB61" s="742"/>
      <c r="AC61" s="742"/>
      <c r="AD61" s="752"/>
      <c r="AE61" s="742"/>
      <c r="AF61" s="742"/>
      <c r="AG61" s="752"/>
      <c r="AH61" s="824"/>
      <c r="AI61" s="825"/>
      <c r="AJ61" s="742"/>
    </row>
    <row r="62" spans="1:36" x14ac:dyDescent="0.3">
      <c r="A62" s="750"/>
      <c r="B62" s="750"/>
      <c r="C62" s="751"/>
      <c r="D62" s="751"/>
      <c r="E62" s="751"/>
      <c r="F62" s="751"/>
      <c r="G62" s="751"/>
      <c r="H62" s="751"/>
      <c r="I62" s="751"/>
      <c r="J62" s="751"/>
      <c r="K62" s="751"/>
      <c r="L62" s="751"/>
      <c r="M62" s="751"/>
      <c r="N62" s="751"/>
      <c r="O62" s="751"/>
      <c r="P62" s="751"/>
      <c r="Q62" s="751"/>
      <c r="R62" s="751"/>
      <c r="S62" s="751"/>
      <c r="T62" s="751"/>
      <c r="U62" s="752"/>
      <c r="V62" s="752"/>
      <c r="W62" s="742"/>
      <c r="X62" s="742"/>
      <c r="Y62" s="742"/>
      <c r="Z62" s="742"/>
      <c r="AA62" s="742"/>
      <c r="AB62" s="742"/>
      <c r="AC62" s="742"/>
      <c r="AD62" s="752"/>
      <c r="AE62" s="742"/>
      <c r="AF62" s="742"/>
      <c r="AG62" s="752"/>
      <c r="AH62" s="824"/>
      <c r="AI62" s="825"/>
      <c r="AJ62" s="742"/>
    </row>
    <row r="63" spans="1:36" x14ac:dyDescent="0.3">
      <c r="A63" s="750"/>
      <c r="B63" s="750"/>
      <c r="C63" s="751"/>
      <c r="D63" s="751"/>
      <c r="E63" s="751"/>
      <c r="F63" s="751"/>
      <c r="G63" s="751"/>
      <c r="H63" s="751"/>
      <c r="I63" s="751"/>
      <c r="J63" s="751"/>
      <c r="K63" s="751"/>
      <c r="L63" s="751"/>
      <c r="M63" s="751"/>
      <c r="N63" s="751"/>
      <c r="O63" s="751"/>
      <c r="P63" s="751"/>
      <c r="Q63" s="751"/>
      <c r="R63" s="751"/>
      <c r="S63" s="751"/>
      <c r="T63" s="751"/>
      <c r="U63" s="752"/>
      <c r="V63" s="752"/>
      <c r="W63" s="742"/>
      <c r="X63" s="742"/>
      <c r="Y63" s="742"/>
      <c r="Z63" s="742"/>
      <c r="AA63" s="742"/>
      <c r="AB63" s="742"/>
      <c r="AC63" s="742"/>
      <c r="AD63" s="752"/>
      <c r="AE63" s="742"/>
      <c r="AF63" s="742"/>
      <c r="AG63" s="752"/>
      <c r="AH63" s="824"/>
      <c r="AI63" s="825"/>
      <c r="AJ63" s="742"/>
    </row>
    <row r="64" spans="1:36" x14ac:dyDescent="0.3">
      <c r="A64" s="750"/>
      <c r="B64" s="750"/>
      <c r="C64" s="751"/>
      <c r="D64" s="751"/>
      <c r="E64" s="751"/>
      <c r="F64" s="751"/>
      <c r="G64" s="751"/>
      <c r="H64" s="751"/>
      <c r="I64" s="751"/>
      <c r="J64" s="751"/>
      <c r="K64" s="751"/>
      <c r="L64" s="751"/>
      <c r="M64" s="751"/>
      <c r="N64" s="751"/>
      <c r="O64" s="751"/>
      <c r="P64" s="751"/>
      <c r="Q64" s="751"/>
      <c r="R64" s="751"/>
      <c r="S64" s="751"/>
      <c r="T64" s="751"/>
      <c r="U64" s="752"/>
      <c r="V64" s="752"/>
      <c r="W64" s="742"/>
      <c r="X64" s="742"/>
      <c r="Y64" s="742"/>
      <c r="Z64" s="742"/>
      <c r="AA64" s="742"/>
      <c r="AB64" s="742"/>
      <c r="AC64" s="742"/>
      <c r="AD64" s="752"/>
      <c r="AE64" s="742"/>
      <c r="AF64" s="742"/>
      <c r="AG64" s="752"/>
      <c r="AH64" s="824"/>
      <c r="AI64" s="825"/>
      <c r="AJ64" s="742"/>
    </row>
    <row r="65" spans="1:36" x14ac:dyDescent="0.3">
      <c r="A65" s="750"/>
      <c r="B65" s="750"/>
      <c r="C65" s="751"/>
      <c r="D65" s="751"/>
      <c r="E65" s="751"/>
      <c r="F65" s="751"/>
      <c r="G65" s="751"/>
      <c r="H65" s="751"/>
      <c r="I65" s="751"/>
      <c r="J65" s="751"/>
      <c r="K65" s="751"/>
      <c r="L65" s="751"/>
      <c r="M65" s="751"/>
      <c r="N65" s="751"/>
      <c r="O65" s="751"/>
      <c r="P65" s="751"/>
      <c r="Q65" s="751"/>
      <c r="R65" s="751"/>
      <c r="S65" s="751"/>
      <c r="T65" s="751"/>
      <c r="U65" s="752"/>
      <c r="V65" s="752"/>
      <c r="W65" s="742"/>
      <c r="X65" s="742"/>
      <c r="Y65" s="742"/>
      <c r="Z65" s="742"/>
      <c r="AA65" s="742"/>
      <c r="AB65" s="742"/>
      <c r="AC65" s="742"/>
      <c r="AD65" s="752"/>
      <c r="AE65" s="742"/>
      <c r="AF65" s="742"/>
      <c r="AG65" s="752"/>
      <c r="AH65" s="824"/>
      <c r="AI65" s="825"/>
      <c r="AJ65" s="742"/>
    </row>
    <row r="66" spans="1:36" x14ac:dyDescent="0.3">
      <c r="A66" s="750"/>
      <c r="B66" s="750"/>
      <c r="C66" s="751"/>
      <c r="D66" s="751"/>
      <c r="E66" s="751"/>
      <c r="F66" s="751"/>
      <c r="G66" s="751"/>
      <c r="H66" s="751"/>
      <c r="I66" s="751"/>
      <c r="J66" s="751"/>
      <c r="K66" s="751"/>
      <c r="L66" s="751"/>
      <c r="M66" s="751"/>
      <c r="N66" s="751"/>
      <c r="O66" s="751"/>
      <c r="P66" s="751"/>
      <c r="Q66" s="751"/>
      <c r="R66" s="751"/>
      <c r="S66" s="751"/>
      <c r="T66" s="751"/>
      <c r="U66" s="752"/>
      <c r="V66" s="752"/>
      <c r="W66" s="742"/>
      <c r="X66" s="742"/>
      <c r="Y66" s="742"/>
      <c r="Z66" s="742"/>
      <c r="AA66" s="742"/>
      <c r="AB66" s="742"/>
      <c r="AC66" s="742"/>
      <c r="AD66" s="752"/>
      <c r="AE66" s="742"/>
      <c r="AF66" s="742"/>
      <c r="AG66" s="752"/>
      <c r="AH66" s="824"/>
      <c r="AI66" s="825"/>
      <c r="AJ66" s="742"/>
    </row>
    <row r="67" spans="1:36" x14ac:dyDescent="0.3">
      <c r="A67" s="750"/>
      <c r="B67" s="750"/>
      <c r="C67" s="751"/>
      <c r="D67" s="751"/>
      <c r="E67" s="751"/>
      <c r="F67" s="751"/>
      <c r="G67" s="751"/>
      <c r="H67" s="751"/>
      <c r="I67" s="751"/>
      <c r="J67" s="751"/>
      <c r="K67" s="751"/>
      <c r="L67" s="751"/>
      <c r="M67" s="751"/>
      <c r="N67" s="751"/>
      <c r="O67" s="751"/>
      <c r="P67" s="751"/>
      <c r="Q67" s="751"/>
      <c r="R67" s="751"/>
      <c r="S67" s="751"/>
      <c r="T67" s="751"/>
      <c r="U67" s="752"/>
      <c r="V67" s="752"/>
      <c r="W67" s="742"/>
      <c r="X67" s="742"/>
      <c r="Y67" s="742"/>
      <c r="Z67" s="742"/>
      <c r="AA67" s="742"/>
      <c r="AB67" s="742"/>
      <c r="AC67" s="742"/>
      <c r="AD67" s="752"/>
      <c r="AE67" s="742"/>
      <c r="AF67" s="742"/>
      <c r="AG67" s="752"/>
      <c r="AH67" s="824"/>
      <c r="AI67" s="825"/>
      <c r="AJ67" s="742"/>
    </row>
    <row r="68" spans="1:36" x14ac:dyDescent="0.3">
      <c r="A68" s="750"/>
      <c r="B68" s="750"/>
      <c r="C68" s="751"/>
      <c r="D68" s="751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52"/>
      <c r="V68" s="752"/>
      <c r="W68" s="742"/>
      <c r="X68" s="742"/>
      <c r="Y68" s="742"/>
      <c r="Z68" s="742"/>
      <c r="AA68" s="742"/>
      <c r="AB68" s="742"/>
      <c r="AC68" s="742"/>
      <c r="AD68" s="752"/>
      <c r="AE68" s="742"/>
      <c r="AF68" s="742"/>
      <c r="AG68" s="752"/>
      <c r="AH68" s="824"/>
      <c r="AI68" s="825"/>
      <c r="AJ68" s="742"/>
    </row>
    <row r="69" spans="1:36" x14ac:dyDescent="0.3">
      <c r="A69" s="750"/>
      <c r="B69" s="750"/>
      <c r="C69" s="751"/>
      <c r="D69" s="751"/>
      <c r="E69" s="751"/>
      <c r="F69" s="751"/>
      <c r="G69" s="751"/>
      <c r="H69" s="751"/>
      <c r="I69" s="751"/>
      <c r="J69" s="751"/>
      <c r="K69" s="751"/>
      <c r="L69" s="751"/>
      <c r="M69" s="751"/>
      <c r="N69" s="751"/>
      <c r="O69" s="751"/>
      <c r="P69" s="751"/>
      <c r="Q69" s="751"/>
      <c r="R69" s="751"/>
      <c r="S69" s="751"/>
      <c r="T69" s="751"/>
      <c r="U69" s="752"/>
      <c r="V69" s="752"/>
      <c r="W69" s="742"/>
      <c r="X69" s="742"/>
      <c r="Y69" s="742"/>
      <c r="Z69" s="742"/>
      <c r="AA69" s="742"/>
      <c r="AB69" s="742"/>
      <c r="AC69" s="742"/>
      <c r="AD69" s="752"/>
      <c r="AE69" s="742"/>
      <c r="AF69" s="742"/>
      <c r="AG69" s="752"/>
      <c r="AH69" s="824"/>
      <c r="AI69" s="825"/>
      <c r="AJ69" s="742"/>
    </row>
    <row r="70" spans="1:36" x14ac:dyDescent="0.3">
      <c r="A70" s="750"/>
      <c r="B70" s="750"/>
      <c r="C70" s="751"/>
      <c r="D70" s="751"/>
      <c r="E70" s="751"/>
      <c r="F70" s="751"/>
      <c r="G70" s="751"/>
      <c r="H70" s="751"/>
      <c r="I70" s="751"/>
      <c r="J70" s="751"/>
      <c r="K70" s="751"/>
      <c r="L70" s="751"/>
      <c r="M70" s="751"/>
      <c r="N70" s="751"/>
      <c r="O70" s="751"/>
      <c r="P70" s="751"/>
      <c r="Q70" s="751"/>
      <c r="R70" s="751"/>
      <c r="S70" s="751"/>
      <c r="T70" s="751"/>
      <c r="U70" s="752"/>
      <c r="V70" s="752"/>
      <c r="W70" s="742"/>
      <c r="X70" s="742"/>
      <c r="Y70" s="742"/>
      <c r="Z70" s="742"/>
      <c r="AA70" s="742"/>
      <c r="AB70" s="742"/>
      <c r="AC70" s="742"/>
      <c r="AD70" s="752"/>
      <c r="AE70" s="742"/>
      <c r="AF70" s="742"/>
      <c r="AG70" s="752"/>
      <c r="AH70" s="824"/>
      <c r="AI70" s="825"/>
      <c r="AJ70" s="742"/>
    </row>
    <row r="71" spans="1:36" x14ac:dyDescent="0.3">
      <c r="A71" s="750"/>
      <c r="B71" s="750"/>
      <c r="C71" s="751"/>
      <c r="D71" s="751"/>
      <c r="E71" s="751"/>
      <c r="F71" s="751"/>
      <c r="G71" s="751"/>
      <c r="H71" s="751"/>
      <c r="I71" s="751"/>
      <c r="J71" s="751"/>
      <c r="K71" s="751"/>
      <c r="L71" s="751"/>
      <c r="M71" s="751"/>
      <c r="N71" s="751"/>
      <c r="O71" s="751"/>
      <c r="P71" s="751"/>
      <c r="Q71" s="751"/>
      <c r="R71" s="751"/>
      <c r="S71" s="751"/>
      <c r="T71" s="751"/>
      <c r="U71" s="752"/>
      <c r="V71" s="752"/>
      <c r="W71" s="742"/>
      <c r="X71" s="742"/>
      <c r="Y71" s="742"/>
      <c r="Z71" s="742"/>
      <c r="AA71" s="742"/>
      <c r="AB71" s="742"/>
      <c r="AC71" s="742"/>
      <c r="AD71" s="752"/>
      <c r="AE71" s="742"/>
      <c r="AF71" s="742"/>
      <c r="AG71" s="752"/>
      <c r="AH71" s="824"/>
      <c r="AI71" s="825"/>
      <c r="AJ71" s="742"/>
    </row>
    <row r="72" spans="1:36" x14ac:dyDescent="0.3">
      <c r="A72" s="750"/>
      <c r="B72" s="750"/>
      <c r="C72" s="751"/>
      <c r="D72" s="751"/>
      <c r="E72" s="751"/>
      <c r="F72" s="751"/>
      <c r="G72" s="751"/>
      <c r="H72" s="751"/>
      <c r="I72" s="751"/>
      <c r="J72" s="751"/>
      <c r="K72" s="751"/>
      <c r="L72" s="751"/>
      <c r="M72" s="751"/>
      <c r="N72" s="751"/>
      <c r="O72" s="751"/>
      <c r="P72" s="751"/>
      <c r="Q72" s="751"/>
      <c r="R72" s="751"/>
      <c r="S72" s="751"/>
      <c r="T72" s="751"/>
      <c r="U72" s="752"/>
      <c r="V72" s="752"/>
      <c r="W72" s="742"/>
      <c r="X72" s="742"/>
      <c r="Y72" s="742"/>
      <c r="Z72" s="742"/>
      <c r="AA72" s="742"/>
      <c r="AB72" s="742"/>
      <c r="AC72" s="742"/>
      <c r="AD72" s="752"/>
      <c r="AE72" s="742"/>
      <c r="AF72" s="742"/>
      <c r="AG72" s="752"/>
      <c r="AH72" s="824"/>
      <c r="AI72" s="825"/>
      <c r="AJ72" s="742"/>
    </row>
    <row r="73" spans="1:36" x14ac:dyDescent="0.3">
      <c r="A73" s="750"/>
      <c r="B73" s="750"/>
      <c r="C73" s="751"/>
      <c r="D73" s="751"/>
      <c r="E73" s="751"/>
      <c r="F73" s="751"/>
      <c r="G73" s="751"/>
      <c r="H73" s="751"/>
      <c r="I73" s="751"/>
      <c r="J73" s="751"/>
      <c r="K73" s="751"/>
      <c r="L73" s="751"/>
      <c r="M73" s="751"/>
      <c r="N73" s="751"/>
      <c r="O73" s="751"/>
      <c r="P73" s="751"/>
      <c r="Q73" s="751"/>
      <c r="R73" s="751"/>
      <c r="S73" s="751"/>
      <c r="T73" s="751"/>
      <c r="U73" s="752"/>
      <c r="V73" s="752"/>
      <c r="W73" s="742"/>
      <c r="X73" s="742"/>
      <c r="Y73" s="742"/>
      <c r="Z73" s="742"/>
      <c r="AA73" s="742"/>
      <c r="AB73" s="742"/>
      <c r="AC73" s="742"/>
      <c r="AD73" s="752"/>
      <c r="AE73" s="742"/>
      <c r="AF73" s="742"/>
      <c r="AG73" s="752"/>
      <c r="AH73" s="824"/>
      <c r="AI73" s="825"/>
      <c r="AJ73" s="742"/>
    </row>
    <row r="74" spans="1:36" x14ac:dyDescent="0.3">
      <c r="A74" s="750"/>
      <c r="B74" s="750"/>
      <c r="C74" s="751"/>
      <c r="D74" s="751"/>
      <c r="E74" s="751"/>
      <c r="F74" s="751"/>
      <c r="G74" s="751"/>
      <c r="H74" s="751"/>
      <c r="I74" s="751"/>
      <c r="J74" s="751"/>
      <c r="K74" s="751"/>
      <c r="L74" s="751"/>
      <c r="M74" s="751"/>
      <c r="N74" s="751"/>
      <c r="O74" s="751"/>
      <c r="P74" s="751"/>
      <c r="Q74" s="751"/>
      <c r="R74" s="751"/>
      <c r="S74" s="751"/>
      <c r="T74" s="751"/>
      <c r="U74" s="752"/>
      <c r="V74" s="752"/>
      <c r="W74" s="742"/>
      <c r="X74" s="742"/>
      <c r="Y74" s="742"/>
      <c r="Z74" s="742"/>
      <c r="AA74" s="742"/>
      <c r="AB74" s="742"/>
      <c r="AC74" s="742"/>
      <c r="AD74" s="752"/>
      <c r="AE74" s="742"/>
      <c r="AF74" s="742"/>
      <c r="AG74" s="752"/>
      <c r="AH74" s="824"/>
      <c r="AI74" s="825"/>
      <c r="AJ74" s="742"/>
    </row>
    <row r="75" spans="1:36" x14ac:dyDescent="0.3">
      <c r="A75" s="750"/>
      <c r="B75" s="750"/>
      <c r="C75" s="751"/>
      <c r="D75" s="751"/>
      <c r="E75" s="751"/>
      <c r="F75" s="751"/>
      <c r="G75" s="751"/>
      <c r="H75" s="751"/>
      <c r="I75" s="751"/>
      <c r="J75" s="751"/>
      <c r="K75" s="751"/>
      <c r="L75" s="751"/>
      <c r="M75" s="751"/>
      <c r="N75" s="751"/>
      <c r="O75" s="751"/>
      <c r="P75" s="751"/>
      <c r="Q75" s="751"/>
      <c r="R75" s="751"/>
      <c r="S75" s="751"/>
      <c r="T75" s="751"/>
      <c r="U75" s="752"/>
      <c r="V75" s="752"/>
      <c r="W75" s="742"/>
      <c r="X75" s="742"/>
      <c r="Y75" s="742"/>
      <c r="Z75" s="742"/>
      <c r="AA75" s="742"/>
      <c r="AB75" s="742"/>
      <c r="AC75" s="742"/>
      <c r="AD75" s="752"/>
      <c r="AE75" s="742"/>
      <c r="AF75" s="742"/>
      <c r="AG75" s="752"/>
      <c r="AH75" s="824"/>
      <c r="AI75" s="825"/>
      <c r="AJ75" s="742"/>
    </row>
    <row r="76" spans="1:36" x14ac:dyDescent="0.3">
      <c r="A76" s="750"/>
      <c r="B76" s="750"/>
      <c r="C76" s="751"/>
      <c r="D76" s="751"/>
      <c r="E76" s="751"/>
      <c r="F76" s="751"/>
      <c r="G76" s="751"/>
      <c r="H76" s="751"/>
      <c r="I76" s="751"/>
      <c r="J76" s="751"/>
      <c r="K76" s="751"/>
      <c r="L76" s="751"/>
      <c r="M76" s="751"/>
      <c r="N76" s="751"/>
      <c r="O76" s="751"/>
      <c r="P76" s="751"/>
      <c r="Q76" s="751"/>
      <c r="R76" s="751"/>
      <c r="S76" s="751"/>
      <c r="T76" s="751"/>
      <c r="U76" s="752"/>
      <c r="V76" s="752"/>
      <c r="W76" s="742"/>
      <c r="X76" s="742"/>
      <c r="Y76" s="742"/>
      <c r="Z76" s="742"/>
      <c r="AA76" s="742"/>
      <c r="AB76" s="742"/>
      <c r="AC76" s="742"/>
      <c r="AD76" s="752"/>
      <c r="AE76" s="742"/>
      <c r="AF76" s="742"/>
      <c r="AG76" s="752"/>
      <c r="AH76" s="824"/>
      <c r="AI76" s="825"/>
      <c r="AJ76" s="742"/>
    </row>
    <row r="77" spans="1:36" x14ac:dyDescent="0.3">
      <c r="A77" s="750"/>
      <c r="B77" s="750"/>
      <c r="C77" s="751"/>
      <c r="D77" s="751"/>
      <c r="E77" s="751"/>
      <c r="F77" s="751"/>
      <c r="G77" s="751"/>
      <c r="H77" s="751"/>
      <c r="I77" s="751"/>
      <c r="J77" s="751"/>
      <c r="K77" s="751"/>
      <c r="L77" s="751"/>
      <c r="M77" s="751"/>
      <c r="N77" s="751"/>
      <c r="O77" s="751"/>
      <c r="P77" s="751"/>
      <c r="Q77" s="751"/>
      <c r="R77" s="751"/>
      <c r="S77" s="751"/>
      <c r="T77" s="751"/>
      <c r="U77" s="752"/>
      <c r="V77" s="752"/>
      <c r="W77" s="742"/>
      <c r="X77" s="742"/>
      <c r="Y77" s="742"/>
      <c r="Z77" s="742"/>
      <c r="AA77" s="742"/>
      <c r="AB77" s="742"/>
      <c r="AC77" s="742"/>
      <c r="AD77" s="752"/>
      <c r="AE77" s="742"/>
      <c r="AF77" s="742"/>
      <c r="AG77" s="752"/>
      <c r="AH77" s="824"/>
      <c r="AI77" s="825"/>
      <c r="AJ77" s="742"/>
    </row>
    <row r="78" spans="1:36" x14ac:dyDescent="0.3">
      <c r="A78" s="750"/>
      <c r="B78" s="750"/>
      <c r="C78" s="751"/>
      <c r="D78" s="751"/>
      <c r="E78" s="751"/>
      <c r="F78" s="751"/>
      <c r="G78" s="751"/>
      <c r="H78" s="751"/>
      <c r="I78" s="751"/>
      <c r="J78" s="751"/>
      <c r="K78" s="751"/>
      <c r="L78" s="751"/>
      <c r="M78" s="751"/>
      <c r="N78" s="751"/>
      <c r="O78" s="751"/>
      <c r="P78" s="751"/>
      <c r="Q78" s="751"/>
      <c r="R78" s="751"/>
      <c r="S78" s="751"/>
      <c r="T78" s="751"/>
      <c r="U78" s="752"/>
      <c r="V78" s="752"/>
      <c r="W78" s="742"/>
      <c r="X78" s="742"/>
      <c r="Y78" s="742"/>
      <c r="Z78" s="742"/>
      <c r="AA78" s="742"/>
      <c r="AB78" s="742"/>
      <c r="AC78" s="742"/>
      <c r="AD78" s="752"/>
      <c r="AE78" s="742"/>
      <c r="AF78" s="742"/>
      <c r="AG78" s="752"/>
      <c r="AH78" s="824"/>
      <c r="AI78" s="825"/>
      <c r="AJ78" s="742"/>
    </row>
    <row r="79" spans="1:36" x14ac:dyDescent="0.3">
      <c r="A79" s="750"/>
      <c r="B79" s="750"/>
      <c r="C79" s="751"/>
      <c r="D79" s="751"/>
      <c r="E79" s="751"/>
      <c r="F79" s="751"/>
      <c r="G79" s="751"/>
      <c r="H79" s="751"/>
      <c r="I79" s="751"/>
      <c r="J79" s="751"/>
      <c r="K79" s="751"/>
      <c r="L79" s="751"/>
      <c r="M79" s="751"/>
      <c r="N79" s="751"/>
      <c r="O79" s="751"/>
      <c r="P79" s="751"/>
      <c r="Q79" s="751"/>
      <c r="R79" s="751"/>
      <c r="S79" s="751"/>
      <c r="T79" s="751"/>
      <c r="U79" s="752"/>
      <c r="V79" s="752"/>
      <c r="W79" s="742"/>
      <c r="X79" s="742"/>
      <c r="Y79" s="742"/>
      <c r="Z79" s="742"/>
      <c r="AA79" s="742"/>
      <c r="AB79" s="742"/>
      <c r="AC79" s="742"/>
      <c r="AD79" s="752"/>
      <c r="AE79" s="742"/>
      <c r="AF79" s="742"/>
      <c r="AG79" s="752"/>
      <c r="AH79" s="824"/>
      <c r="AI79" s="825"/>
      <c r="AJ79" s="742"/>
    </row>
    <row r="80" spans="1:36" x14ac:dyDescent="0.3">
      <c r="A80" s="750"/>
      <c r="B80" s="750"/>
      <c r="C80" s="751"/>
      <c r="D80" s="751"/>
      <c r="E80" s="751"/>
      <c r="F80" s="751"/>
      <c r="G80" s="751"/>
      <c r="H80" s="751"/>
      <c r="I80" s="751"/>
      <c r="J80" s="751"/>
      <c r="K80" s="751"/>
      <c r="L80" s="751"/>
      <c r="M80" s="751"/>
      <c r="N80" s="751"/>
      <c r="O80" s="751"/>
      <c r="P80" s="751"/>
      <c r="Q80" s="751"/>
      <c r="R80" s="751"/>
      <c r="S80" s="751"/>
      <c r="T80" s="751"/>
      <c r="U80" s="752"/>
      <c r="V80" s="752"/>
      <c r="W80" s="742"/>
      <c r="X80" s="742"/>
      <c r="Y80" s="742"/>
      <c r="Z80" s="742"/>
      <c r="AA80" s="742"/>
      <c r="AB80" s="742"/>
      <c r="AC80" s="742"/>
      <c r="AD80" s="752"/>
      <c r="AE80" s="742"/>
      <c r="AF80" s="742"/>
      <c r="AG80" s="752"/>
      <c r="AH80" s="824"/>
      <c r="AI80" s="825"/>
      <c r="AJ80" s="742"/>
    </row>
    <row r="81" spans="1:36" x14ac:dyDescent="0.3">
      <c r="A81" s="750"/>
      <c r="B81" s="750"/>
      <c r="C81" s="751"/>
      <c r="D81" s="751"/>
      <c r="E81" s="751"/>
      <c r="F81" s="751"/>
      <c r="G81" s="751"/>
      <c r="H81" s="751"/>
      <c r="I81" s="751"/>
      <c r="J81" s="751"/>
      <c r="K81" s="751"/>
      <c r="L81" s="751"/>
      <c r="M81" s="751"/>
      <c r="N81" s="751"/>
      <c r="O81" s="751"/>
      <c r="P81" s="751"/>
      <c r="Q81" s="751"/>
      <c r="R81" s="751"/>
      <c r="S81" s="751"/>
      <c r="T81" s="751"/>
      <c r="U81" s="752"/>
      <c r="V81" s="752"/>
      <c r="W81" s="742"/>
      <c r="X81" s="742"/>
      <c r="Y81" s="742"/>
      <c r="Z81" s="742"/>
      <c r="AA81" s="742"/>
      <c r="AB81" s="742"/>
      <c r="AC81" s="742"/>
      <c r="AD81" s="752"/>
      <c r="AE81" s="742"/>
      <c r="AF81" s="742"/>
      <c r="AG81" s="752"/>
      <c r="AH81" s="824"/>
      <c r="AI81" s="825"/>
      <c r="AJ81" s="742"/>
    </row>
    <row r="82" spans="1:36" x14ac:dyDescent="0.3">
      <c r="A82" s="750"/>
      <c r="B82" s="750"/>
      <c r="C82" s="751"/>
      <c r="D82" s="751"/>
      <c r="E82" s="751"/>
      <c r="F82" s="751"/>
      <c r="G82" s="751"/>
      <c r="H82" s="751"/>
      <c r="I82" s="751"/>
      <c r="J82" s="751"/>
      <c r="K82" s="751"/>
      <c r="L82" s="751"/>
      <c r="M82" s="751"/>
      <c r="N82" s="751"/>
      <c r="O82" s="751"/>
      <c r="P82" s="751"/>
      <c r="Q82" s="751"/>
      <c r="R82" s="751"/>
      <c r="S82" s="751"/>
      <c r="T82" s="751"/>
      <c r="U82" s="752"/>
      <c r="V82" s="752"/>
      <c r="W82" s="742"/>
      <c r="X82" s="742"/>
      <c r="Y82" s="742"/>
      <c r="Z82" s="742"/>
      <c r="AA82" s="742"/>
      <c r="AB82" s="742"/>
      <c r="AC82" s="742"/>
      <c r="AD82" s="752"/>
      <c r="AE82" s="742"/>
      <c r="AF82" s="742"/>
      <c r="AG82" s="752"/>
      <c r="AH82" s="824"/>
      <c r="AI82" s="825"/>
      <c r="AJ82" s="742"/>
    </row>
    <row r="83" spans="1:36" x14ac:dyDescent="0.3">
      <c r="A83" s="750"/>
      <c r="B83" s="750"/>
      <c r="C83" s="751"/>
      <c r="D83" s="751"/>
      <c r="E83" s="751"/>
      <c r="F83" s="751"/>
      <c r="G83" s="751"/>
      <c r="H83" s="751"/>
      <c r="I83" s="751"/>
      <c r="J83" s="751"/>
      <c r="K83" s="751"/>
      <c r="L83" s="751"/>
      <c r="M83" s="751"/>
      <c r="N83" s="751"/>
      <c r="O83" s="751"/>
      <c r="P83" s="751"/>
      <c r="Q83" s="751"/>
      <c r="R83" s="751"/>
      <c r="S83" s="751"/>
      <c r="T83" s="751"/>
      <c r="U83" s="752"/>
      <c r="V83" s="752"/>
      <c r="W83" s="742"/>
      <c r="X83" s="742"/>
      <c r="Y83" s="742"/>
      <c r="Z83" s="742"/>
      <c r="AA83" s="742"/>
      <c r="AB83" s="742"/>
      <c r="AC83" s="742"/>
      <c r="AD83" s="752"/>
      <c r="AE83" s="742"/>
      <c r="AF83" s="742"/>
      <c r="AG83" s="752"/>
      <c r="AH83" s="824"/>
      <c r="AI83" s="825"/>
      <c r="AJ83" s="742"/>
    </row>
    <row r="84" spans="1:36" x14ac:dyDescent="0.3">
      <c r="A84" s="750"/>
      <c r="B84" s="750"/>
      <c r="C84" s="751"/>
      <c r="D84" s="751"/>
      <c r="E84" s="751"/>
      <c r="F84" s="751"/>
      <c r="G84" s="751"/>
      <c r="H84" s="751"/>
      <c r="I84" s="751"/>
      <c r="J84" s="751"/>
      <c r="K84" s="751"/>
      <c r="L84" s="751"/>
      <c r="M84" s="751"/>
      <c r="N84" s="751"/>
      <c r="O84" s="751"/>
      <c r="P84" s="751"/>
      <c r="Q84" s="751"/>
      <c r="R84" s="751"/>
      <c r="S84" s="751"/>
      <c r="T84" s="751"/>
      <c r="U84" s="752"/>
      <c r="V84" s="752"/>
      <c r="W84" s="742"/>
      <c r="X84" s="742"/>
      <c r="Y84" s="742"/>
      <c r="Z84" s="742"/>
      <c r="AA84" s="742"/>
      <c r="AB84" s="742"/>
      <c r="AC84" s="742"/>
      <c r="AD84" s="752"/>
      <c r="AE84" s="742"/>
      <c r="AF84" s="742"/>
      <c r="AG84" s="752"/>
      <c r="AH84" s="824"/>
      <c r="AI84" s="825"/>
      <c r="AJ84" s="742"/>
    </row>
    <row r="85" spans="1:36" x14ac:dyDescent="0.3">
      <c r="A85" s="750"/>
      <c r="B85" s="750"/>
      <c r="C85" s="751"/>
      <c r="D85" s="751"/>
      <c r="E85" s="751"/>
      <c r="F85" s="751"/>
      <c r="G85" s="751"/>
      <c r="H85" s="751"/>
      <c r="I85" s="751"/>
      <c r="J85" s="751"/>
      <c r="K85" s="751"/>
      <c r="L85" s="751"/>
      <c r="M85" s="751"/>
      <c r="N85" s="751"/>
      <c r="O85" s="751"/>
      <c r="P85" s="751"/>
      <c r="Q85" s="751"/>
      <c r="R85" s="751"/>
      <c r="S85" s="751"/>
      <c r="T85" s="751"/>
      <c r="U85" s="752"/>
      <c r="V85" s="752"/>
      <c r="W85" s="742"/>
      <c r="X85" s="742"/>
      <c r="Y85" s="742"/>
      <c r="Z85" s="742"/>
      <c r="AA85" s="742"/>
      <c r="AB85" s="742"/>
      <c r="AC85" s="742"/>
      <c r="AD85" s="752"/>
      <c r="AE85" s="742"/>
      <c r="AF85" s="742"/>
      <c r="AG85" s="752"/>
      <c r="AH85" s="824"/>
      <c r="AI85" s="825"/>
      <c r="AJ85" s="742"/>
    </row>
    <row r="86" spans="1:36" x14ac:dyDescent="0.3">
      <c r="A86" s="750"/>
      <c r="B86" s="750"/>
      <c r="C86" s="751"/>
      <c r="D86" s="751"/>
      <c r="E86" s="751"/>
      <c r="F86" s="751"/>
      <c r="G86" s="751"/>
      <c r="H86" s="751"/>
      <c r="I86" s="751"/>
      <c r="J86" s="751"/>
      <c r="K86" s="751"/>
      <c r="L86" s="751"/>
      <c r="M86" s="751"/>
      <c r="N86" s="751"/>
      <c r="O86" s="751"/>
      <c r="P86" s="751"/>
      <c r="Q86" s="751"/>
      <c r="R86" s="751"/>
      <c r="S86" s="751"/>
      <c r="T86" s="751"/>
      <c r="U86" s="752"/>
      <c r="V86" s="752"/>
      <c r="W86" s="742"/>
      <c r="X86" s="742"/>
      <c r="Y86" s="742"/>
      <c r="Z86" s="742"/>
      <c r="AA86" s="742"/>
      <c r="AB86" s="742"/>
      <c r="AC86" s="742"/>
      <c r="AD86" s="752"/>
      <c r="AE86" s="742"/>
      <c r="AF86" s="742"/>
      <c r="AG86" s="752"/>
      <c r="AH86" s="824"/>
      <c r="AI86" s="825"/>
      <c r="AJ86" s="742"/>
    </row>
    <row r="87" spans="1:36" x14ac:dyDescent="0.3">
      <c r="A87" s="750"/>
      <c r="B87" s="750"/>
      <c r="C87" s="751"/>
      <c r="D87" s="751"/>
      <c r="E87" s="751"/>
      <c r="F87" s="751"/>
      <c r="G87" s="751"/>
      <c r="H87" s="751"/>
      <c r="I87" s="751"/>
      <c r="J87" s="751"/>
      <c r="K87" s="751"/>
      <c r="L87" s="751"/>
      <c r="M87" s="751"/>
      <c r="N87" s="751"/>
      <c r="O87" s="751"/>
      <c r="P87" s="751"/>
      <c r="Q87" s="751"/>
      <c r="R87" s="751"/>
      <c r="S87" s="751"/>
      <c r="T87" s="751"/>
      <c r="U87" s="752"/>
      <c r="V87" s="752"/>
      <c r="W87" s="742"/>
      <c r="X87" s="742"/>
      <c r="Y87" s="742"/>
      <c r="Z87" s="742"/>
      <c r="AA87" s="742"/>
      <c r="AB87" s="742"/>
      <c r="AC87" s="742"/>
      <c r="AD87" s="752"/>
      <c r="AE87" s="742"/>
      <c r="AF87" s="742"/>
      <c r="AG87" s="752"/>
      <c r="AH87" s="824"/>
      <c r="AI87" s="825"/>
      <c r="AJ87" s="742"/>
    </row>
    <row r="88" spans="1:36" x14ac:dyDescent="0.3">
      <c r="A88" s="750"/>
      <c r="B88" s="750"/>
      <c r="C88" s="751"/>
      <c r="D88" s="751"/>
      <c r="E88" s="751"/>
      <c r="F88" s="751"/>
      <c r="G88" s="751"/>
      <c r="H88" s="751"/>
      <c r="I88" s="751"/>
      <c r="J88" s="751"/>
      <c r="K88" s="751"/>
      <c r="L88" s="751"/>
      <c r="M88" s="751"/>
      <c r="N88" s="751"/>
      <c r="O88" s="751"/>
      <c r="P88" s="751"/>
      <c r="Q88" s="751"/>
      <c r="R88" s="751"/>
      <c r="S88" s="751"/>
      <c r="T88" s="751"/>
      <c r="U88" s="752"/>
      <c r="V88" s="752"/>
      <c r="W88" s="742"/>
      <c r="X88" s="742"/>
      <c r="Y88" s="742"/>
      <c r="Z88" s="742"/>
      <c r="AA88" s="742"/>
      <c r="AB88" s="742"/>
      <c r="AC88" s="742"/>
      <c r="AD88" s="752"/>
      <c r="AE88" s="742"/>
      <c r="AF88" s="742"/>
      <c r="AG88" s="752"/>
      <c r="AH88" s="824"/>
      <c r="AI88" s="825"/>
      <c r="AJ88" s="742"/>
    </row>
    <row r="89" spans="1:36" x14ac:dyDescent="0.3">
      <c r="A89" s="750"/>
      <c r="B89" s="750"/>
      <c r="C89" s="751"/>
      <c r="D89" s="751"/>
      <c r="E89" s="751"/>
      <c r="F89" s="751"/>
      <c r="G89" s="751"/>
      <c r="H89" s="751"/>
      <c r="I89" s="751"/>
      <c r="J89" s="751"/>
      <c r="K89" s="751"/>
      <c r="L89" s="751"/>
      <c r="M89" s="751"/>
      <c r="N89" s="751"/>
      <c r="O89" s="751"/>
      <c r="P89" s="751"/>
      <c r="Q89" s="751"/>
      <c r="R89" s="751"/>
      <c r="S89" s="751"/>
      <c r="T89" s="751"/>
      <c r="U89" s="752"/>
      <c r="V89" s="752"/>
      <c r="W89" s="742"/>
      <c r="X89" s="742"/>
      <c r="Y89" s="742"/>
      <c r="Z89" s="742"/>
      <c r="AA89" s="742"/>
      <c r="AB89" s="742"/>
      <c r="AC89" s="742"/>
      <c r="AD89" s="752"/>
      <c r="AE89" s="742"/>
      <c r="AF89" s="742"/>
      <c r="AG89" s="752"/>
      <c r="AH89" s="824"/>
      <c r="AI89" s="825"/>
      <c r="AJ89" s="742"/>
    </row>
    <row r="90" spans="1:36" x14ac:dyDescent="0.3">
      <c r="A90" s="750"/>
      <c r="B90" s="750"/>
      <c r="C90" s="751"/>
      <c r="D90" s="751"/>
      <c r="E90" s="751"/>
      <c r="F90" s="751"/>
      <c r="G90" s="751"/>
      <c r="H90" s="751"/>
      <c r="I90" s="751"/>
      <c r="J90" s="751"/>
      <c r="K90" s="751"/>
      <c r="L90" s="751"/>
      <c r="M90" s="751"/>
      <c r="N90" s="751"/>
      <c r="O90" s="751"/>
      <c r="P90" s="751"/>
      <c r="Q90" s="751"/>
      <c r="R90" s="751"/>
      <c r="S90" s="751"/>
      <c r="T90" s="751"/>
      <c r="U90" s="752"/>
      <c r="V90" s="752"/>
      <c r="W90" s="742"/>
      <c r="X90" s="742"/>
      <c r="Y90" s="742"/>
      <c r="Z90" s="742"/>
      <c r="AA90" s="742"/>
      <c r="AB90" s="742"/>
      <c r="AC90" s="742"/>
      <c r="AD90" s="752"/>
      <c r="AE90" s="742"/>
      <c r="AF90" s="742"/>
      <c r="AG90" s="752"/>
      <c r="AH90" s="824"/>
      <c r="AI90" s="825"/>
      <c r="AJ90" s="742"/>
    </row>
    <row r="91" spans="1:36" x14ac:dyDescent="0.3">
      <c r="A91" s="750"/>
      <c r="B91" s="750"/>
      <c r="C91" s="751"/>
      <c r="D91" s="751"/>
      <c r="E91" s="751"/>
      <c r="F91" s="751"/>
      <c r="G91" s="751"/>
      <c r="H91" s="751"/>
      <c r="I91" s="751"/>
      <c r="J91" s="751"/>
      <c r="K91" s="751"/>
      <c r="L91" s="751"/>
      <c r="M91" s="751"/>
      <c r="N91" s="751"/>
      <c r="O91" s="751"/>
      <c r="P91" s="751"/>
      <c r="Q91" s="751"/>
      <c r="R91" s="751"/>
      <c r="S91" s="751"/>
      <c r="T91" s="751"/>
      <c r="U91" s="752"/>
      <c r="V91" s="752"/>
      <c r="W91" s="742"/>
      <c r="X91" s="742"/>
      <c r="Y91" s="742"/>
      <c r="Z91" s="742"/>
      <c r="AA91" s="742"/>
      <c r="AB91" s="742"/>
      <c r="AC91" s="742"/>
      <c r="AD91" s="752"/>
      <c r="AE91" s="742"/>
      <c r="AF91" s="742"/>
      <c r="AG91" s="752"/>
      <c r="AH91" s="824"/>
      <c r="AI91" s="825"/>
      <c r="AJ91" s="742"/>
    </row>
    <row r="92" spans="1:36" x14ac:dyDescent="0.3">
      <c r="A92" s="750"/>
      <c r="B92" s="750"/>
      <c r="C92" s="751"/>
      <c r="D92" s="751"/>
      <c r="E92" s="751"/>
      <c r="F92" s="751"/>
      <c r="G92" s="751"/>
      <c r="H92" s="751"/>
      <c r="I92" s="751"/>
      <c r="J92" s="751"/>
      <c r="K92" s="751"/>
      <c r="L92" s="751"/>
      <c r="M92" s="751"/>
      <c r="N92" s="751"/>
      <c r="O92" s="751"/>
      <c r="P92" s="751"/>
      <c r="Q92" s="751"/>
      <c r="R92" s="751"/>
      <c r="S92" s="751"/>
      <c r="T92" s="751"/>
      <c r="U92" s="752"/>
      <c r="V92" s="752"/>
      <c r="W92" s="742"/>
      <c r="X92" s="742"/>
      <c r="Y92" s="742"/>
      <c r="Z92" s="742"/>
      <c r="AA92" s="742"/>
      <c r="AB92" s="742"/>
      <c r="AC92" s="742"/>
      <c r="AD92" s="752"/>
      <c r="AE92" s="742"/>
      <c r="AF92" s="742"/>
      <c r="AG92" s="752"/>
      <c r="AH92" s="824"/>
      <c r="AI92" s="825"/>
      <c r="AJ92" s="742"/>
    </row>
    <row r="93" spans="1:36" x14ac:dyDescent="0.3">
      <c r="A93" s="750"/>
      <c r="B93" s="750"/>
      <c r="C93" s="751"/>
      <c r="D93" s="751"/>
      <c r="E93" s="751"/>
      <c r="F93" s="751"/>
      <c r="G93" s="751"/>
      <c r="H93" s="751"/>
      <c r="I93" s="751"/>
      <c r="J93" s="751"/>
      <c r="K93" s="751"/>
      <c r="L93" s="751"/>
      <c r="M93" s="751"/>
      <c r="N93" s="751"/>
      <c r="O93" s="751"/>
      <c r="P93" s="751"/>
      <c r="Q93" s="751"/>
      <c r="R93" s="751"/>
      <c r="S93" s="751"/>
      <c r="T93" s="751"/>
      <c r="U93" s="752"/>
      <c r="V93" s="752"/>
      <c r="W93" s="742"/>
      <c r="X93" s="742"/>
      <c r="Y93" s="742"/>
      <c r="Z93" s="742"/>
      <c r="AA93" s="742"/>
      <c r="AB93" s="742"/>
      <c r="AC93" s="742"/>
      <c r="AD93" s="752"/>
      <c r="AE93" s="742"/>
      <c r="AF93" s="742"/>
      <c r="AG93" s="752"/>
      <c r="AH93" s="824"/>
      <c r="AI93" s="825"/>
      <c r="AJ93" s="742"/>
    </row>
    <row r="94" spans="1:36" x14ac:dyDescent="0.3">
      <c r="A94" s="750"/>
      <c r="B94" s="750"/>
      <c r="C94" s="751"/>
      <c r="D94" s="751"/>
      <c r="E94" s="751"/>
      <c r="F94" s="751"/>
      <c r="G94" s="751"/>
      <c r="H94" s="751"/>
      <c r="I94" s="751"/>
      <c r="J94" s="751"/>
      <c r="K94" s="751"/>
      <c r="L94" s="751"/>
      <c r="M94" s="751"/>
      <c r="N94" s="751"/>
      <c r="O94" s="751"/>
      <c r="P94" s="751"/>
      <c r="Q94" s="751"/>
      <c r="R94" s="751"/>
      <c r="S94" s="751"/>
      <c r="T94" s="751"/>
      <c r="U94" s="752"/>
      <c r="V94" s="752"/>
      <c r="W94" s="742"/>
      <c r="X94" s="742"/>
      <c r="Y94" s="742"/>
      <c r="Z94" s="742"/>
      <c r="AA94" s="742"/>
      <c r="AB94" s="742"/>
      <c r="AC94" s="742"/>
      <c r="AD94" s="752"/>
      <c r="AE94" s="742"/>
      <c r="AF94" s="742"/>
      <c r="AG94" s="752"/>
      <c r="AH94" s="824"/>
      <c r="AI94" s="825"/>
      <c r="AJ94" s="742"/>
    </row>
    <row r="95" spans="1:36" x14ac:dyDescent="0.3">
      <c r="A95" s="750"/>
      <c r="B95" s="750"/>
      <c r="C95" s="751"/>
      <c r="D95" s="751"/>
      <c r="E95" s="751"/>
      <c r="F95" s="751"/>
      <c r="G95" s="751"/>
      <c r="H95" s="751"/>
      <c r="I95" s="751"/>
      <c r="J95" s="751"/>
      <c r="K95" s="751"/>
      <c r="L95" s="751"/>
      <c r="M95" s="751"/>
      <c r="N95" s="751"/>
      <c r="O95" s="751"/>
      <c r="P95" s="751"/>
      <c r="Q95" s="751"/>
      <c r="R95" s="751"/>
      <c r="S95" s="751"/>
      <c r="T95" s="751"/>
      <c r="U95" s="752"/>
      <c r="V95" s="752"/>
      <c r="W95" s="742"/>
      <c r="X95" s="742"/>
      <c r="Y95" s="742"/>
      <c r="Z95" s="742"/>
      <c r="AA95" s="742"/>
      <c r="AB95" s="742"/>
      <c r="AC95" s="742"/>
      <c r="AD95" s="752"/>
      <c r="AE95" s="742"/>
      <c r="AF95" s="742"/>
      <c r="AG95" s="752"/>
      <c r="AH95" s="824"/>
      <c r="AI95" s="825"/>
      <c r="AJ95" s="742"/>
    </row>
    <row r="96" spans="1:36" x14ac:dyDescent="0.3">
      <c r="A96" s="750"/>
      <c r="B96" s="750"/>
      <c r="C96" s="751"/>
      <c r="D96" s="751"/>
      <c r="E96" s="751"/>
      <c r="F96" s="751"/>
      <c r="G96" s="751"/>
      <c r="H96" s="751"/>
      <c r="I96" s="751"/>
      <c r="J96" s="751"/>
      <c r="K96" s="751"/>
      <c r="L96" s="751"/>
      <c r="M96" s="751"/>
      <c r="N96" s="751"/>
      <c r="O96" s="751"/>
      <c r="P96" s="751"/>
      <c r="Q96" s="751"/>
      <c r="R96" s="751"/>
      <c r="S96" s="751"/>
      <c r="T96" s="751"/>
      <c r="U96" s="752"/>
      <c r="V96" s="752"/>
      <c r="W96" s="742"/>
      <c r="X96" s="742"/>
      <c r="Y96" s="742"/>
      <c r="Z96" s="742"/>
      <c r="AA96" s="742"/>
      <c r="AB96" s="742"/>
      <c r="AC96" s="742"/>
      <c r="AD96" s="752"/>
      <c r="AE96" s="742"/>
      <c r="AF96" s="742"/>
      <c r="AG96" s="752"/>
      <c r="AH96" s="824"/>
      <c r="AI96" s="825"/>
      <c r="AJ96" s="742"/>
    </row>
    <row r="97" spans="1:36" x14ac:dyDescent="0.3">
      <c r="A97" s="750"/>
      <c r="B97" s="750"/>
      <c r="C97" s="751"/>
      <c r="D97" s="751"/>
      <c r="E97" s="751"/>
      <c r="F97" s="751"/>
      <c r="G97" s="751"/>
      <c r="H97" s="751"/>
      <c r="I97" s="751"/>
      <c r="J97" s="751"/>
      <c r="K97" s="751"/>
      <c r="L97" s="751"/>
      <c r="M97" s="751"/>
      <c r="N97" s="751"/>
      <c r="O97" s="751"/>
      <c r="P97" s="751"/>
      <c r="Q97" s="751"/>
      <c r="R97" s="751"/>
      <c r="S97" s="751"/>
      <c r="T97" s="751"/>
      <c r="U97" s="752"/>
      <c r="V97" s="752"/>
      <c r="W97" s="742"/>
      <c r="X97" s="742"/>
      <c r="Y97" s="742"/>
      <c r="Z97" s="742"/>
      <c r="AA97" s="742"/>
      <c r="AB97" s="742"/>
      <c r="AC97" s="742"/>
      <c r="AD97" s="752"/>
      <c r="AE97" s="742"/>
      <c r="AF97" s="742"/>
      <c r="AG97" s="752"/>
      <c r="AH97" s="824"/>
      <c r="AI97" s="825"/>
      <c r="AJ97" s="742"/>
    </row>
    <row r="98" spans="1:36" x14ac:dyDescent="0.3">
      <c r="A98" s="750"/>
      <c r="B98" s="750"/>
      <c r="C98" s="751"/>
      <c r="D98" s="751"/>
      <c r="E98" s="751"/>
      <c r="F98" s="751"/>
      <c r="G98" s="751"/>
      <c r="H98" s="751"/>
      <c r="I98" s="751"/>
      <c r="J98" s="751"/>
      <c r="K98" s="751"/>
      <c r="L98" s="751"/>
      <c r="M98" s="751"/>
      <c r="N98" s="751"/>
      <c r="O98" s="751"/>
      <c r="P98" s="751"/>
      <c r="Q98" s="751"/>
      <c r="R98" s="751"/>
      <c r="S98" s="751"/>
      <c r="T98" s="751"/>
      <c r="U98" s="752"/>
      <c r="V98" s="752"/>
      <c r="W98" s="742"/>
      <c r="X98" s="742"/>
      <c r="Y98" s="742"/>
      <c r="Z98" s="742"/>
      <c r="AA98" s="742"/>
      <c r="AB98" s="742"/>
      <c r="AC98" s="742"/>
      <c r="AD98" s="752"/>
      <c r="AE98" s="742"/>
      <c r="AF98" s="742"/>
      <c r="AG98" s="752"/>
      <c r="AH98" s="824"/>
      <c r="AI98" s="825"/>
      <c r="AJ98" s="742"/>
    </row>
    <row r="99" spans="1:36" x14ac:dyDescent="0.3">
      <c r="A99" s="750"/>
      <c r="B99" s="750"/>
      <c r="C99" s="751"/>
      <c r="D99" s="751"/>
      <c r="E99" s="751"/>
      <c r="F99" s="751"/>
      <c r="G99" s="751"/>
      <c r="H99" s="751"/>
      <c r="I99" s="751"/>
      <c r="J99" s="751"/>
      <c r="K99" s="751"/>
      <c r="L99" s="751"/>
      <c r="M99" s="751"/>
      <c r="N99" s="751"/>
      <c r="O99" s="751"/>
      <c r="P99" s="751"/>
      <c r="Q99" s="751"/>
      <c r="R99" s="751"/>
      <c r="S99" s="751"/>
      <c r="T99" s="751"/>
      <c r="U99" s="752"/>
      <c r="V99" s="752"/>
      <c r="W99" s="742"/>
      <c r="X99" s="742"/>
      <c r="Y99" s="742"/>
      <c r="Z99" s="742"/>
      <c r="AA99" s="742"/>
      <c r="AB99" s="742"/>
      <c r="AC99" s="742"/>
      <c r="AD99" s="752"/>
      <c r="AE99" s="742"/>
      <c r="AF99" s="742"/>
      <c r="AG99" s="752"/>
      <c r="AH99" s="824"/>
      <c r="AI99" s="825"/>
      <c r="AJ99" s="742"/>
    </row>
    <row r="100" spans="1:36" x14ac:dyDescent="0.3">
      <c r="A100" s="750"/>
      <c r="B100" s="750"/>
      <c r="C100" s="751"/>
      <c r="D100" s="751"/>
      <c r="E100" s="751"/>
      <c r="F100" s="751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751"/>
      <c r="U100" s="752"/>
      <c r="V100" s="752"/>
      <c r="W100" s="742"/>
      <c r="X100" s="742"/>
      <c r="Y100" s="742"/>
      <c r="Z100" s="742"/>
      <c r="AA100" s="742"/>
      <c r="AB100" s="742"/>
      <c r="AC100" s="742"/>
      <c r="AD100" s="752"/>
      <c r="AE100" s="742"/>
      <c r="AF100" s="742"/>
      <c r="AG100" s="752"/>
      <c r="AH100" s="824"/>
      <c r="AI100" s="825"/>
      <c r="AJ100" s="742"/>
    </row>
    <row r="101" spans="1:36" x14ac:dyDescent="0.3">
      <c r="A101" s="750"/>
      <c r="B101" s="750"/>
      <c r="C101" s="751"/>
      <c r="D101" s="751"/>
      <c r="E101" s="751"/>
      <c r="F101" s="751"/>
      <c r="G101" s="751"/>
      <c r="H101" s="751"/>
      <c r="I101" s="751"/>
      <c r="J101" s="751"/>
      <c r="K101" s="751"/>
      <c r="L101" s="751"/>
      <c r="M101" s="751"/>
      <c r="N101" s="751"/>
      <c r="O101" s="751"/>
      <c r="P101" s="751"/>
      <c r="Q101" s="751"/>
      <c r="R101" s="751"/>
      <c r="S101" s="751"/>
      <c r="T101" s="751"/>
      <c r="U101" s="752"/>
      <c r="V101" s="752"/>
      <c r="W101" s="742"/>
      <c r="X101" s="742"/>
      <c r="Y101" s="742"/>
      <c r="Z101" s="742"/>
      <c r="AA101" s="742"/>
      <c r="AB101" s="742"/>
      <c r="AC101" s="742"/>
      <c r="AD101" s="752"/>
      <c r="AE101" s="742"/>
      <c r="AF101" s="742"/>
      <c r="AG101" s="752"/>
      <c r="AH101" s="824"/>
      <c r="AI101" s="825"/>
      <c r="AJ101" s="742"/>
    </row>
    <row r="102" spans="1:36" x14ac:dyDescent="0.3">
      <c r="A102" s="750"/>
      <c r="B102" s="750"/>
      <c r="C102" s="751"/>
      <c r="D102" s="751"/>
      <c r="E102" s="751"/>
      <c r="F102" s="751"/>
      <c r="G102" s="751"/>
      <c r="H102" s="751"/>
      <c r="I102" s="751"/>
      <c r="J102" s="751"/>
      <c r="K102" s="751"/>
      <c r="L102" s="751"/>
      <c r="M102" s="751"/>
      <c r="N102" s="751"/>
      <c r="O102" s="751"/>
      <c r="P102" s="751"/>
      <c r="Q102" s="751"/>
      <c r="R102" s="751"/>
      <c r="S102" s="751"/>
      <c r="T102" s="751"/>
      <c r="U102" s="752"/>
      <c r="V102" s="752"/>
      <c r="W102" s="742"/>
      <c r="X102" s="742"/>
      <c r="Y102" s="742"/>
      <c r="Z102" s="742"/>
      <c r="AA102" s="742"/>
      <c r="AB102" s="742"/>
      <c r="AC102" s="742"/>
      <c r="AD102" s="752"/>
      <c r="AE102" s="742"/>
      <c r="AF102" s="742"/>
      <c r="AG102" s="752"/>
      <c r="AH102" s="824"/>
      <c r="AI102" s="825"/>
      <c r="AJ102" s="742"/>
    </row>
    <row r="103" spans="1:36" x14ac:dyDescent="0.3">
      <c r="A103" s="750"/>
      <c r="B103" s="750"/>
      <c r="C103" s="751"/>
      <c r="D103" s="751"/>
      <c r="E103" s="751"/>
      <c r="F103" s="751"/>
      <c r="G103" s="751"/>
      <c r="H103" s="751"/>
      <c r="I103" s="751"/>
      <c r="J103" s="751"/>
      <c r="K103" s="751"/>
      <c r="L103" s="751"/>
      <c r="M103" s="751"/>
      <c r="N103" s="751"/>
      <c r="O103" s="751"/>
      <c r="P103" s="751"/>
      <c r="Q103" s="751"/>
      <c r="R103" s="751"/>
      <c r="S103" s="751"/>
      <c r="T103" s="751"/>
      <c r="U103" s="752"/>
      <c r="V103" s="752"/>
      <c r="W103" s="742"/>
      <c r="X103" s="742"/>
      <c r="Y103" s="742"/>
      <c r="Z103" s="742"/>
      <c r="AA103" s="742"/>
      <c r="AB103" s="742"/>
      <c r="AC103" s="742"/>
      <c r="AD103" s="752"/>
      <c r="AE103" s="742"/>
      <c r="AF103" s="742"/>
      <c r="AG103" s="752"/>
      <c r="AH103" s="824"/>
      <c r="AI103" s="825"/>
      <c r="AJ103" s="742"/>
    </row>
    <row r="104" spans="1:36" x14ac:dyDescent="0.3">
      <c r="A104" s="750"/>
      <c r="B104" s="750"/>
      <c r="C104" s="751"/>
      <c r="D104" s="751"/>
      <c r="E104" s="751"/>
      <c r="F104" s="751"/>
      <c r="G104" s="751"/>
      <c r="H104" s="751"/>
      <c r="I104" s="751"/>
      <c r="J104" s="751"/>
      <c r="K104" s="751"/>
      <c r="L104" s="751"/>
      <c r="M104" s="751"/>
      <c r="N104" s="751"/>
      <c r="O104" s="751"/>
      <c r="P104" s="751"/>
      <c r="Q104" s="751"/>
      <c r="R104" s="751"/>
      <c r="S104" s="751"/>
      <c r="T104" s="751"/>
      <c r="U104" s="752"/>
      <c r="V104" s="752"/>
      <c r="W104" s="742"/>
      <c r="X104" s="742"/>
      <c r="Y104" s="742"/>
      <c r="Z104" s="742"/>
      <c r="AA104" s="742"/>
      <c r="AB104" s="742"/>
      <c r="AC104" s="742"/>
      <c r="AD104" s="752"/>
      <c r="AE104" s="742"/>
      <c r="AF104" s="742"/>
      <c r="AG104" s="752"/>
      <c r="AH104" s="824"/>
      <c r="AI104" s="825"/>
      <c r="AJ104" s="742"/>
    </row>
    <row r="105" spans="1:36" x14ac:dyDescent="0.3">
      <c r="A105" s="750"/>
      <c r="B105" s="750"/>
      <c r="C105" s="751"/>
      <c r="D105" s="751"/>
      <c r="E105" s="751"/>
      <c r="F105" s="751"/>
      <c r="G105" s="751"/>
      <c r="H105" s="751"/>
      <c r="I105" s="751"/>
      <c r="J105" s="751"/>
      <c r="K105" s="751"/>
      <c r="L105" s="751"/>
      <c r="M105" s="751"/>
      <c r="N105" s="751"/>
      <c r="O105" s="751"/>
      <c r="P105" s="751"/>
      <c r="Q105" s="751"/>
      <c r="R105" s="751"/>
      <c r="S105" s="751"/>
      <c r="T105" s="751"/>
      <c r="U105" s="752"/>
      <c r="V105" s="752"/>
      <c r="W105" s="742"/>
      <c r="X105" s="742"/>
      <c r="Y105" s="742"/>
      <c r="Z105" s="742"/>
      <c r="AA105" s="742"/>
      <c r="AB105" s="742"/>
      <c r="AC105" s="742"/>
      <c r="AD105" s="752"/>
      <c r="AE105" s="742"/>
      <c r="AF105" s="742"/>
      <c r="AG105" s="752"/>
      <c r="AH105" s="824"/>
      <c r="AI105" s="825"/>
      <c r="AJ105" s="742"/>
    </row>
    <row r="106" spans="1:36" x14ac:dyDescent="0.3">
      <c r="A106" s="750"/>
      <c r="B106" s="750"/>
      <c r="C106" s="751"/>
      <c r="D106" s="751"/>
      <c r="E106" s="751"/>
      <c r="F106" s="751"/>
      <c r="G106" s="751"/>
      <c r="H106" s="751"/>
      <c r="I106" s="751"/>
      <c r="J106" s="751"/>
      <c r="K106" s="751"/>
      <c r="L106" s="751"/>
      <c r="M106" s="751"/>
      <c r="N106" s="751"/>
      <c r="O106" s="751"/>
      <c r="P106" s="751"/>
      <c r="Q106" s="751"/>
      <c r="R106" s="751"/>
      <c r="S106" s="751"/>
      <c r="T106" s="751"/>
      <c r="U106" s="752"/>
      <c r="V106" s="752"/>
      <c r="W106" s="742"/>
      <c r="X106" s="742"/>
      <c r="Y106" s="742"/>
      <c r="Z106" s="742"/>
      <c r="AA106" s="742"/>
      <c r="AB106" s="742"/>
      <c r="AC106" s="742"/>
      <c r="AD106" s="752"/>
      <c r="AE106" s="742"/>
      <c r="AF106" s="742"/>
      <c r="AG106" s="752"/>
      <c r="AH106" s="824"/>
      <c r="AI106" s="825"/>
      <c r="AJ106" s="742"/>
    </row>
    <row r="107" spans="1:36" x14ac:dyDescent="0.3">
      <c r="A107" s="750"/>
      <c r="B107" s="750"/>
      <c r="C107" s="751"/>
      <c r="D107" s="751"/>
      <c r="E107" s="751"/>
      <c r="F107" s="751"/>
      <c r="G107" s="751"/>
      <c r="H107" s="751"/>
      <c r="I107" s="751"/>
      <c r="J107" s="751"/>
      <c r="K107" s="751"/>
      <c r="L107" s="751"/>
      <c r="M107" s="751"/>
      <c r="N107" s="751"/>
      <c r="O107" s="751"/>
      <c r="P107" s="751"/>
      <c r="Q107" s="751"/>
      <c r="R107" s="751"/>
      <c r="S107" s="751"/>
      <c r="T107" s="751"/>
      <c r="U107" s="752"/>
      <c r="V107" s="752"/>
      <c r="W107" s="742"/>
      <c r="X107" s="742"/>
      <c r="Y107" s="742"/>
      <c r="Z107" s="742"/>
      <c r="AA107" s="742"/>
      <c r="AB107" s="742"/>
      <c r="AC107" s="742"/>
      <c r="AD107" s="752"/>
      <c r="AE107" s="742"/>
      <c r="AF107" s="742"/>
      <c r="AG107" s="752"/>
      <c r="AH107" s="824"/>
      <c r="AI107" s="825"/>
      <c r="AJ107" s="742"/>
    </row>
    <row r="108" spans="1:36" x14ac:dyDescent="0.3">
      <c r="A108" s="750"/>
      <c r="B108" s="750"/>
      <c r="C108" s="751"/>
      <c r="D108" s="751"/>
      <c r="E108" s="751"/>
      <c r="F108" s="751"/>
      <c r="G108" s="751"/>
      <c r="H108" s="751"/>
      <c r="I108" s="751"/>
      <c r="J108" s="751"/>
      <c r="K108" s="751"/>
      <c r="L108" s="751"/>
      <c r="M108" s="751"/>
      <c r="N108" s="751"/>
      <c r="O108" s="751"/>
      <c r="P108" s="751"/>
      <c r="Q108" s="751"/>
      <c r="R108" s="751"/>
      <c r="S108" s="751"/>
      <c r="T108" s="751"/>
      <c r="U108" s="752"/>
      <c r="V108" s="752"/>
      <c r="W108" s="742"/>
      <c r="X108" s="742"/>
      <c r="Y108" s="742"/>
      <c r="Z108" s="742"/>
      <c r="AA108" s="742"/>
      <c r="AB108" s="742"/>
      <c r="AC108" s="742"/>
      <c r="AD108" s="752"/>
      <c r="AE108" s="742"/>
      <c r="AF108" s="742"/>
      <c r="AG108" s="752"/>
      <c r="AH108" s="824"/>
      <c r="AI108" s="825"/>
      <c r="AJ108" s="742"/>
    </row>
    <row r="109" spans="1:36" x14ac:dyDescent="0.3">
      <c r="A109" s="750"/>
      <c r="B109" s="750"/>
      <c r="C109" s="751"/>
      <c r="D109" s="751"/>
      <c r="E109" s="751"/>
      <c r="F109" s="751"/>
      <c r="G109" s="751"/>
      <c r="H109" s="751"/>
      <c r="I109" s="751"/>
      <c r="J109" s="751"/>
      <c r="K109" s="751"/>
      <c r="L109" s="751"/>
      <c r="M109" s="751"/>
      <c r="N109" s="751"/>
      <c r="O109" s="751"/>
      <c r="P109" s="751"/>
      <c r="Q109" s="751"/>
      <c r="R109" s="751"/>
      <c r="S109" s="751"/>
      <c r="T109" s="751"/>
      <c r="U109" s="752"/>
      <c r="V109" s="752"/>
      <c r="W109" s="742"/>
      <c r="X109" s="742"/>
      <c r="Y109" s="742"/>
      <c r="Z109" s="742"/>
      <c r="AA109" s="742"/>
      <c r="AB109" s="742"/>
      <c r="AC109" s="742"/>
      <c r="AD109" s="752"/>
      <c r="AE109" s="742"/>
      <c r="AF109" s="742"/>
      <c r="AG109" s="752"/>
      <c r="AH109" s="824"/>
      <c r="AI109" s="825"/>
      <c r="AJ109" s="742"/>
    </row>
    <row r="110" spans="1:36" x14ac:dyDescent="0.3">
      <c r="A110" s="750"/>
      <c r="B110" s="750"/>
      <c r="C110" s="751"/>
      <c r="D110" s="751"/>
      <c r="E110" s="751"/>
      <c r="F110" s="751"/>
      <c r="G110" s="751"/>
      <c r="H110" s="751"/>
      <c r="I110" s="751"/>
      <c r="J110" s="751"/>
      <c r="K110" s="751"/>
      <c r="L110" s="751"/>
      <c r="M110" s="751"/>
      <c r="N110" s="751"/>
      <c r="O110" s="751"/>
      <c r="P110" s="751"/>
      <c r="Q110" s="751"/>
      <c r="R110" s="751"/>
      <c r="S110" s="751"/>
      <c r="T110" s="751"/>
      <c r="U110" s="752"/>
      <c r="V110" s="752"/>
      <c r="W110" s="742"/>
      <c r="X110" s="742"/>
      <c r="Y110" s="742"/>
      <c r="Z110" s="742"/>
      <c r="AA110" s="742"/>
      <c r="AB110" s="742"/>
      <c r="AC110" s="742"/>
      <c r="AD110" s="752"/>
      <c r="AE110" s="742"/>
      <c r="AF110" s="742"/>
      <c r="AG110" s="752"/>
      <c r="AH110" s="824"/>
      <c r="AI110" s="825"/>
      <c r="AJ110" s="742"/>
    </row>
    <row r="111" spans="1:36" x14ac:dyDescent="0.3">
      <c r="A111" s="750"/>
      <c r="B111" s="750"/>
      <c r="C111" s="751"/>
      <c r="D111" s="751"/>
      <c r="E111" s="751"/>
      <c r="F111" s="751"/>
      <c r="G111" s="751"/>
      <c r="H111" s="751"/>
      <c r="I111" s="751"/>
      <c r="J111" s="751"/>
      <c r="K111" s="751"/>
      <c r="L111" s="751"/>
      <c r="M111" s="751"/>
      <c r="N111" s="751"/>
      <c r="O111" s="751"/>
      <c r="P111" s="751"/>
      <c r="Q111" s="751"/>
      <c r="R111" s="751"/>
      <c r="S111" s="751"/>
      <c r="T111" s="751"/>
      <c r="U111" s="752"/>
      <c r="V111" s="752"/>
      <c r="W111" s="742"/>
      <c r="X111" s="742"/>
      <c r="Y111" s="742"/>
      <c r="Z111" s="742"/>
      <c r="AA111" s="742"/>
      <c r="AB111" s="742"/>
      <c r="AC111" s="742"/>
      <c r="AD111" s="752"/>
      <c r="AE111" s="742"/>
      <c r="AF111" s="742"/>
      <c r="AG111" s="752"/>
      <c r="AH111" s="824"/>
      <c r="AI111" s="825"/>
      <c r="AJ111" s="742"/>
    </row>
    <row r="112" spans="1:36" x14ac:dyDescent="0.3">
      <c r="A112" s="750"/>
      <c r="B112" s="750"/>
      <c r="C112" s="751"/>
      <c r="D112" s="751"/>
      <c r="E112" s="751"/>
      <c r="F112" s="751"/>
      <c r="G112" s="751"/>
      <c r="H112" s="751"/>
      <c r="I112" s="751"/>
      <c r="J112" s="751"/>
      <c r="K112" s="751"/>
      <c r="L112" s="751"/>
      <c r="M112" s="751"/>
      <c r="N112" s="751"/>
      <c r="O112" s="751"/>
      <c r="P112" s="751"/>
      <c r="Q112" s="751"/>
      <c r="R112" s="751"/>
      <c r="S112" s="751"/>
      <c r="T112" s="751"/>
      <c r="U112" s="752"/>
      <c r="V112" s="752"/>
      <c r="W112" s="742"/>
      <c r="X112" s="742"/>
      <c r="Y112" s="742"/>
      <c r="Z112" s="742"/>
      <c r="AA112" s="742"/>
      <c r="AB112" s="742"/>
      <c r="AC112" s="742"/>
      <c r="AD112" s="752"/>
      <c r="AE112" s="742"/>
      <c r="AF112" s="742"/>
      <c r="AG112" s="752"/>
      <c r="AH112" s="824"/>
      <c r="AI112" s="825"/>
      <c r="AJ112" s="742"/>
    </row>
    <row r="113" spans="1:36" x14ac:dyDescent="0.3">
      <c r="A113" s="750"/>
      <c r="B113" s="750"/>
      <c r="C113" s="751"/>
      <c r="D113" s="751"/>
      <c r="E113" s="751"/>
      <c r="F113" s="751"/>
      <c r="G113" s="751"/>
      <c r="H113" s="751"/>
      <c r="I113" s="751"/>
      <c r="J113" s="751"/>
      <c r="K113" s="751"/>
      <c r="L113" s="751"/>
      <c r="M113" s="751"/>
      <c r="N113" s="751"/>
      <c r="O113" s="751"/>
      <c r="P113" s="751"/>
      <c r="Q113" s="751"/>
      <c r="R113" s="751"/>
      <c r="S113" s="751"/>
      <c r="T113" s="751"/>
      <c r="U113" s="752"/>
      <c r="V113" s="752"/>
      <c r="W113" s="742"/>
      <c r="X113" s="742"/>
      <c r="Y113" s="742"/>
      <c r="Z113" s="742"/>
      <c r="AA113" s="742"/>
      <c r="AB113" s="742"/>
      <c r="AC113" s="742"/>
      <c r="AD113" s="752"/>
      <c r="AE113" s="742"/>
      <c r="AF113" s="742"/>
      <c r="AG113" s="752"/>
      <c r="AH113" s="824"/>
      <c r="AI113" s="825"/>
      <c r="AJ113" s="742"/>
    </row>
    <row r="114" spans="1:36" x14ac:dyDescent="0.3">
      <c r="A114" s="750"/>
      <c r="B114" s="750"/>
      <c r="C114" s="751"/>
      <c r="D114" s="751"/>
      <c r="E114" s="751"/>
      <c r="F114" s="751"/>
      <c r="G114" s="751"/>
      <c r="H114" s="751"/>
      <c r="I114" s="751"/>
      <c r="J114" s="751"/>
      <c r="K114" s="751"/>
      <c r="L114" s="751"/>
      <c r="M114" s="751"/>
      <c r="N114" s="751"/>
      <c r="O114" s="751"/>
      <c r="P114" s="751"/>
      <c r="Q114" s="751"/>
      <c r="R114" s="751"/>
      <c r="S114" s="751"/>
      <c r="T114" s="751"/>
      <c r="U114" s="752"/>
      <c r="V114" s="752"/>
      <c r="W114" s="742"/>
      <c r="X114" s="742"/>
      <c r="Y114" s="742"/>
      <c r="Z114" s="742"/>
      <c r="AA114" s="742"/>
      <c r="AB114" s="742"/>
      <c r="AC114" s="742"/>
      <c r="AD114" s="752"/>
      <c r="AE114" s="742"/>
      <c r="AF114" s="742"/>
      <c r="AG114" s="752"/>
      <c r="AH114" s="824"/>
      <c r="AI114" s="825"/>
      <c r="AJ114" s="742"/>
    </row>
    <row r="115" spans="1:36" x14ac:dyDescent="0.3">
      <c r="A115" s="750"/>
      <c r="B115" s="750"/>
      <c r="C115" s="751"/>
      <c r="D115" s="751"/>
      <c r="E115" s="751"/>
      <c r="F115" s="751"/>
      <c r="G115" s="751"/>
      <c r="H115" s="751"/>
      <c r="I115" s="751"/>
      <c r="J115" s="751"/>
      <c r="K115" s="751"/>
      <c r="L115" s="751"/>
      <c r="M115" s="751"/>
      <c r="N115" s="751"/>
      <c r="O115" s="751"/>
      <c r="P115" s="751"/>
      <c r="Q115" s="751"/>
      <c r="R115" s="751"/>
      <c r="S115" s="751"/>
      <c r="T115" s="751"/>
      <c r="U115" s="752"/>
      <c r="V115" s="752"/>
      <c r="W115" s="742"/>
      <c r="X115" s="742"/>
      <c r="Y115" s="742"/>
      <c r="Z115" s="742"/>
      <c r="AA115" s="742"/>
      <c r="AB115" s="742"/>
      <c r="AC115" s="742"/>
      <c r="AD115" s="752"/>
      <c r="AE115" s="742"/>
      <c r="AF115" s="742"/>
      <c r="AG115" s="752"/>
      <c r="AH115" s="824"/>
      <c r="AI115" s="825"/>
      <c r="AJ115" s="742"/>
    </row>
    <row r="116" spans="1:36" x14ac:dyDescent="0.3">
      <c r="A116" s="750"/>
      <c r="B116" s="750"/>
      <c r="C116" s="751"/>
      <c r="D116" s="751"/>
      <c r="E116" s="751"/>
      <c r="F116" s="751"/>
      <c r="G116" s="751"/>
      <c r="H116" s="751"/>
      <c r="I116" s="751"/>
      <c r="J116" s="751"/>
      <c r="K116" s="751"/>
      <c r="L116" s="751"/>
      <c r="M116" s="751"/>
      <c r="N116" s="751"/>
      <c r="O116" s="751"/>
      <c r="P116" s="751"/>
      <c r="Q116" s="751"/>
      <c r="R116" s="751"/>
      <c r="S116" s="751"/>
      <c r="T116" s="751"/>
      <c r="U116" s="752"/>
      <c r="V116" s="752"/>
      <c r="W116" s="742"/>
      <c r="X116" s="742"/>
      <c r="Y116" s="742"/>
      <c r="Z116" s="742"/>
      <c r="AA116" s="742"/>
      <c r="AB116" s="742"/>
      <c r="AC116" s="742"/>
      <c r="AD116" s="752"/>
      <c r="AE116" s="742"/>
      <c r="AF116" s="742"/>
      <c r="AG116" s="752"/>
      <c r="AH116" s="824"/>
      <c r="AI116" s="825"/>
      <c r="AJ116" s="742"/>
    </row>
    <row r="117" spans="1:36" x14ac:dyDescent="0.3">
      <c r="A117" s="750"/>
      <c r="B117" s="750"/>
      <c r="C117" s="751"/>
      <c r="D117" s="751"/>
      <c r="E117" s="751"/>
      <c r="F117" s="751"/>
      <c r="G117" s="751"/>
      <c r="H117" s="751"/>
      <c r="I117" s="751"/>
      <c r="J117" s="751"/>
      <c r="K117" s="751"/>
      <c r="L117" s="751"/>
      <c r="M117" s="751"/>
      <c r="N117" s="751"/>
      <c r="O117" s="751"/>
      <c r="P117" s="751"/>
      <c r="Q117" s="751"/>
      <c r="R117" s="751"/>
      <c r="S117" s="751"/>
      <c r="T117" s="751"/>
      <c r="U117" s="752"/>
      <c r="V117" s="752"/>
      <c r="W117" s="742"/>
      <c r="X117" s="742"/>
      <c r="Y117" s="742"/>
      <c r="Z117" s="742"/>
      <c r="AA117" s="742"/>
      <c r="AB117" s="742"/>
      <c r="AC117" s="742"/>
      <c r="AD117" s="752"/>
      <c r="AE117" s="742"/>
      <c r="AF117" s="742"/>
      <c r="AG117" s="752"/>
      <c r="AH117" s="824"/>
      <c r="AI117" s="825"/>
      <c r="AJ117" s="742"/>
    </row>
    <row r="118" spans="1:36" x14ac:dyDescent="0.3">
      <c r="A118" s="750"/>
      <c r="B118" s="750"/>
      <c r="C118" s="751"/>
      <c r="D118" s="751"/>
      <c r="E118" s="751"/>
      <c r="F118" s="751"/>
      <c r="G118" s="751"/>
      <c r="H118" s="751"/>
      <c r="I118" s="751"/>
      <c r="J118" s="751"/>
      <c r="K118" s="751"/>
      <c r="L118" s="751"/>
      <c r="M118" s="751"/>
      <c r="N118" s="751"/>
      <c r="O118" s="751"/>
      <c r="P118" s="751"/>
      <c r="Q118" s="751"/>
      <c r="R118" s="751"/>
      <c r="S118" s="751"/>
      <c r="T118" s="751"/>
      <c r="U118" s="752"/>
      <c r="V118" s="752"/>
      <c r="W118" s="742"/>
      <c r="X118" s="742"/>
      <c r="Y118" s="742"/>
      <c r="Z118" s="742"/>
      <c r="AA118" s="742"/>
      <c r="AB118" s="742"/>
      <c r="AC118" s="742"/>
      <c r="AD118" s="752"/>
      <c r="AE118" s="742"/>
      <c r="AF118" s="742"/>
      <c r="AG118" s="752"/>
      <c r="AH118" s="824"/>
      <c r="AI118" s="825"/>
      <c r="AJ118" s="742"/>
    </row>
    <row r="119" spans="1:36" x14ac:dyDescent="0.3">
      <c r="A119" s="750"/>
      <c r="B119" s="750"/>
      <c r="C119" s="751"/>
      <c r="D119" s="751"/>
      <c r="E119" s="751"/>
      <c r="F119" s="751"/>
      <c r="G119" s="751"/>
      <c r="H119" s="751"/>
      <c r="I119" s="751"/>
      <c r="J119" s="751"/>
      <c r="K119" s="751"/>
      <c r="L119" s="751"/>
      <c r="M119" s="751"/>
      <c r="N119" s="751"/>
      <c r="O119" s="751"/>
      <c r="P119" s="751"/>
      <c r="Q119" s="751"/>
      <c r="R119" s="751"/>
      <c r="S119" s="751"/>
      <c r="T119" s="751"/>
      <c r="U119" s="752"/>
      <c r="V119" s="752"/>
      <c r="W119" s="742"/>
      <c r="X119" s="742"/>
      <c r="Y119" s="742"/>
      <c r="Z119" s="742"/>
      <c r="AA119" s="742"/>
      <c r="AB119" s="742"/>
      <c r="AC119" s="742"/>
      <c r="AD119" s="752"/>
      <c r="AE119" s="742"/>
      <c r="AF119" s="742"/>
      <c r="AG119" s="752"/>
      <c r="AH119" s="824"/>
      <c r="AI119" s="825"/>
      <c r="AJ119" s="742"/>
    </row>
    <row r="120" spans="1:36" x14ac:dyDescent="0.3">
      <c r="A120" s="750"/>
      <c r="B120" s="750"/>
      <c r="C120" s="751"/>
      <c r="D120" s="751"/>
      <c r="E120" s="751"/>
      <c r="F120" s="751"/>
      <c r="G120" s="751"/>
      <c r="H120" s="751"/>
      <c r="I120" s="751"/>
      <c r="J120" s="751"/>
      <c r="K120" s="751"/>
      <c r="L120" s="751"/>
      <c r="M120" s="751"/>
      <c r="N120" s="751"/>
      <c r="O120" s="751"/>
      <c r="P120" s="751"/>
      <c r="Q120" s="751"/>
      <c r="R120" s="751"/>
      <c r="S120" s="751"/>
      <c r="T120" s="751"/>
      <c r="U120" s="752"/>
      <c r="V120" s="752"/>
      <c r="W120" s="742"/>
      <c r="X120" s="742"/>
      <c r="Y120" s="742"/>
      <c r="Z120" s="742"/>
      <c r="AA120" s="742"/>
      <c r="AB120" s="742"/>
      <c r="AC120" s="742"/>
      <c r="AD120" s="752"/>
      <c r="AE120" s="742"/>
      <c r="AF120" s="742"/>
      <c r="AG120" s="752"/>
      <c r="AH120" s="824"/>
      <c r="AI120" s="825"/>
      <c r="AJ120" s="742"/>
    </row>
    <row r="121" spans="1:36" x14ac:dyDescent="0.3">
      <c r="A121" s="750"/>
      <c r="B121" s="750"/>
      <c r="C121" s="751"/>
      <c r="D121" s="751"/>
      <c r="E121" s="751"/>
      <c r="F121" s="751"/>
      <c r="G121" s="751"/>
      <c r="H121" s="751"/>
      <c r="I121" s="751"/>
      <c r="J121" s="751"/>
      <c r="K121" s="751"/>
      <c r="L121" s="751"/>
      <c r="M121" s="751"/>
      <c r="N121" s="751"/>
      <c r="O121" s="751"/>
      <c r="P121" s="751"/>
      <c r="Q121" s="751"/>
      <c r="R121" s="751"/>
      <c r="S121" s="751"/>
      <c r="T121" s="751"/>
      <c r="U121" s="752"/>
      <c r="V121" s="752"/>
      <c r="W121" s="742"/>
      <c r="X121" s="742"/>
      <c r="Y121" s="742"/>
      <c r="Z121" s="742"/>
      <c r="AA121" s="742"/>
      <c r="AB121" s="742"/>
      <c r="AC121" s="742"/>
      <c r="AD121" s="752"/>
      <c r="AE121" s="742"/>
      <c r="AF121" s="742"/>
      <c r="AG121" s="752"/>
      <c r="AH121" s="824"/>
      <c r="AI121" s="825"/>
      <c r="AJ121" s="742"/>
    </row>
    <row r="122" spans="1:36" x14ac:dyDescent="0.3">
      <c r="AH122" s="144"/>
      <c r="AI122" s="96"/>
    </row>
    <row r="123" spans="1:36" x14ac:dyDescent="0.3">
      <c r="AH123" s="144"/>
      <c r="AI123" s="96"/>
    </row>
    <row r="124" spans="1:36" x14ac:dyDescent="0.3">
      <c r="AH124" s="144"/>
      <c r="AI124" s="96"/>
    </row>
    <row r="125" spans="1:36" x14ac:dyDescent="0.3">
      <c r="AH125" s="144"/>
      <c r="AI125" s="96"/>
    </row>
    <row r="126" spans="1:36" x14ac:dyDescent="0.3">
      <c r="AH126" s="144"/>
      <c r="AI126" s="96"/>
    </row>
    <row r="127" spans="1:36" x14ac:dyDescent="0.3">
      <c r="AH127" s="144"/>
      <c r="AI127" s="96"/>
    </row>
    <row r="128" spans="1:36" x14ac:dyDescent="0.3">
      <c r="AH128" s="144"/>
      <c r="AI128" s="96"/>
    </row>
    <row r="129" spans="34:35" x14ac:dyDescent="0.3">
      <c r="AH129" s="144"/>
      <c r="AI129" s="96"/>
    </row>
    <row r="130" spans="34:35" x14ac:dyDescent="0.3">
      <c r="AH130" s="144"/>
      <c r="AI130" s="96"/>
    </row>
    <row r="131" spans="34:35" x14ac:dyDescent="0.3">
      <c r="AH131" s="144"/>
      <c r="AI131" s="96"/>
    </row>
    <row r="132" spans="34:35" x14ac:dyDescent="0.3">
      <c r="AH132" s="144"/>
      <c r="AI132" s="96"/>
    </row>
    <row r="133" spans="34:35" x14ac:dyDescent="0.3">
      <c r="AH133" s="144"/>
      <c r="AI133" s="96"/>
    </row>
    <row r="134" spans="34:35" x14ac:dyDescent="0.3">
      <c r="AH134" s="144"/>
      <c r="AI134" s="96"/>
    </row>
    <row r="135" spans="34:35" x14ac:dyDescent="0.3">
      <c r="AH135" s="144"/>
      <c r="AI135" s="96"/>
    </row>
    <row r="136" spans="34:35" x14ac:dyDescent="0.3">
      <c r="AH136" s="144"/>
      <c r="AI136" s="96"/>
    </row>
    <row r="137" spans="34:35" x14ac:dyDescent="0.3">
      <c r="AH137" s="144"/>
      <c r="AI137" s="96"/>
    </row>
    <row r="138" spans="34:35" x14ac:dyDescent="0.3">
      <c r="AH138" s="144"/>
      <c r="AI138" s="96"/>
    </row>
    <row r="139" spans="34:35" x14ac:dyDescent="0.3">
      <c r="AH139" s="144"/>
      <c r="AI139" s="96"/>
    </row>
    <row r="140" spans="34:35" x14ac:dyDescent="0.3">
      <c r="AH140" s="144"/>
      <c r="AI140" s="96"/>
    </row>
    <row r="141" spans="34:35" x14ac:dyDescent="0.3">
      <c r="AH141" s="144"/>
      <c r="AI141" s="96"/>
    </row>
    <row r="142" spans="34:35" x14ac:dyDescent="0.3">
      <c r="AH142" s="144"/>
      <c r="AI142" s="96"/>
    </row>
    <row r="143" spans="34:35" x14ac:dyDescent="0.3">
      <c r="AH143" s="144"/>
      <c r="AI143" s="96"/>
    </row>
    <row r="144" spans="34:35" x14ac:dyDescent="0.3">
      <c r="AH144" s="144"/>
      <c r="AI144" s="96"/>
    </row>
    <row r="145" spans="34:35" x14ac:dyDescent="0.3">
      <c r="AH145" s="144"/>
      <c r="AI145" s="96"/>
    </row>
    <row r="146" spans="34:35" x14ac:dyDescent="0.3">
      <c r="AH146" s="144"/>
      <c r="AI146" s="96"/>
    </row>
    <row r="147" spans="34:35" x14ac:dyDescent="0.3">
      <c r="AH147" s="144"/>
      <c r="AI147" s="96"/>
    </row>
    <row r="148" spans="34:35" x14ac:dyDescent="0.3">
      <c r="AH148" s="144"/>
      <c r="AI148" s="96"/>
    </row>
    <row r="149" spans="34:35" x14ac:dyDescent="0.3">
      <c r="AH149" s="144"/>
      <c r="AI149" s="96"/>
    </row>
    <row r="150" spans="34:35" x14ac:dyDescent="0.3">
      <c r="AH150" s="144"/>
      <c r="AI150" s="96"/>
    </row>
    <row r="151" spans="34:35" x14ac:dyDescent="0.3">
      <c r="AH151" s="144"/>
      <c r="AI151" s="96"/>
    </row>
    <row r="152" spans="34:35" x14ac:dyDescent="0.3">
      <c r="AH152" s="144"/>
      <c r="AI152" s="96"/>
    </row>
    <row r="153" spans="34:35" x14ac:dyDescent="0.3">
      <c r="AH153" s="144"/>
      <c r="AI153" s="96"/>
    </row>
    <row r="154" spans="34:35" x14ac:dyDescent="0.3">
      <c r="AH154" s="144"/>
      <c r="AI154" s="96"/>
    </row>
    <row r="155" spans="34:35" x14ac:dyDescent="0.3">
      <c r="AH155" s="144"/>
      <c r="AI155" s="96"/>
    </row>
    <row r="156" spans="34:35" x14ac:dyDescent="0.3">
      <c r="AH156" s="144"/>
      <c r="AI156" s="96"/>
    </row>
    <row r="157" spans="34:35" x14ac:dyDescent="0.3">
      <c r="AH157" s="144"/>
      <c r="AI157" s="96"/>
    </row>
    <row r="158" spans="34:35" x14ac:dyDescent="0.3">
      <c r="AH158" s="144"/>
      <c r="AI158" s="96"/>
    </row>
    <row r="159" spans="34:35" x14ac:dyDescent="0.3">
      <c r="AH159" s="144"/>
      <c r="AI159" s="96"/>
    </row>
    <row r="160" spans="34:35" x14ac:dyDescent="0.3">
      <c r="AH160" s="144"/>
      <c r="AI160" s="96"/>
    </row>
    <row r="161" spans="34:35" x14ac:dyDescent="0.3">
      <c r="AH161" s="144"/>
      <c r="AI161" s="96"/>
    </row>
    <row r="162" spans="34:35" x14ac:dyDescent="0.3">
      <c r="AH162" s="144"/>
      <c r="AI162" s="96"/>
    </row>
    <row r="163" spans="34:35" x14ac:dyDescent="0.3">
      <c r="AH163" s="144"/>
      <c r="AI163" s="96"/>
    </row>
    <row r="164" spans="34:35" x14ac:dyDescent="0.3">
      <c r="AH164" s="144"/>
      <c r="AI164" s="96"/>
    </row>
    <row r="165" spans="34:35" x14ac:dyDescent="0.3">
      <c r="AH165" s="144"/>
      <c r="AI165" s="96"/>
    </row>
    <row r="166" spans="34:35" x14ac:dyDescent="0.3">
      <c r="AH166" s="144"/>
      <c r="AI166" s="96"/>
    </row>
    <row r="167" spans="34:35" x14ac:dyDescent="0.3">
      <c r="AH167" s="144"/>
      <c r="AI167" s="96"/>
    </row>
    <row r="168" spans="34:35" x14ac:dyDescent="0.3">
      <c r="AH168" s="144"/>
      <c r="AI168" s="96"/>
    </row>
    <row r="169" spans="34:35" x14ac:dyDescent="0.3">
      <c r="AH169" s="144"/>
      <c r="AI169" s="96"/>
    </row>
    <row r="170" spans="34:35" x14ac:dyDescent="0.3">
      <c r="AH170" s="144"/>
      <c r="AI170" s="96"/>
    </row>
    <row r="171" spans="34:35" x14ac:dyDescent="0.3">
      <c r="AH171" s="144"/>
      <c r="AI171" s="96"/>
    </row>
    <row r="172" spans="34:35" x14ac:dyDescent="0.3">
      <c r="AH172" s="144"/>
      <c r="AI172" s="96"/>
    </row>
    <row r="173" spans="34:35" x14ac:dyDescent="0.3">
      <c r="AH173" s="144"/>
      <c r="AI173" s="96"/>
    </row>
    <row r="174" spans="34:35" x14ac:dyDescent="0.3">
      <c r="AH174" s="144"/>
      <c r="AI174" s="96"/>
    </row>
    <row r="175" spans="34:35" x14ac:dyDescent="0.3">
      <c r="AH175" s="144"/>
      <c r="AI175" s="96"/>
    </row>
    <row r="176" spans="34:35" x14ac:dyDescent="0.3">
      <c r="AH176" s="144"/>
      <c r="AI176" s="96"/>
    </row>
    <row r="177" spans="34:35" x14ac:dyDescent="0.3">
      <c r="AH177" s="144"/>
      <c r="AI177" s="96"/>
    </row>
    <row r="178" spans="34:35" x14ac:dyDescent="0.3">
      <c r="AH178" s="144"/>
      <c r="AI178" s="96"/>
    </row>
    <row r="179" spans="34:35" x14ac:dyDescent="0.3">
      <c r="AH179" s="144"/>
      <c r="AI179" s="96"/>
    </row>
    <row r="180" spans="34:35" x14ac:dyDescent="0.3">
      <c r="AH180" s="144"/>
      <c r="AI180" s="96"/>
    </row>
    <row r="181" spans="34:35" x14ac:dyDescent="0.3">
      <c r="AH181" s="144"/>
      <c r="AI181" s="96"/>
    </row>
    <row r="182" spans="34:35" x14ac:dyDescent="0.3">
      <c r="AH182" s="144"/>
      <c r="AI182" s="96"/>
    </row>
    <row r="183" spans="34:35" x14ac:dyDescent="0.3">
      <c r="AH183" s="144"/>
      <c r="AI183" s="96"/>
    </row>
    <row r="184" spans="34:35" x14ac:dyDescent="0.3">
      <c r="AH184" s="144"/>
      <c r="AI184" s="96"/>
    </row>
    <row r="185" spans="34:35" x14ac:dyDescent="0.3">
      <c r="AH185" s="144"/>
      <c r="AI185" s="96"/>
    </row>
    <row r="186" spans="34:35" x14ac:dyDescent="0.3">
      <c r="AH186" s="144"/>
      <c r="AI186" s="96"/>
    </row>
    <row r="187" spans="34:35" x14ac:dyDescent="0.3">
      <c r="AH187" s="144"/>
      <c r="AI187" s="96"/>
    </row>
    <row r="188" spans="34:35" x14ac:dyDescent="0.3">
      <c r="AH188" s="144"/>
      <c r="AI188" s="96"/>
    </row>
    <row r="189" spans="34:35" x14ac:dyDescent="0.3">
      <c r="AH189" s="144"/>
      <c r="AI189" s="96"/>
    </row>
    <row r="190" spans="34:35" x14ac:dyDescent="0.3">
      <c r="AH190" s="144"/>
      <c r="AI190" s="96"/>
    </row>
    <row r="191" spans="34:35" x14ac:dyDescent="0.3">
      <c r="AH191" s="144"/>
      <c r="AI191" s="96"/>
    </row>
    <row r="192" spans="34:35" x14ac:dyDescent="0.3">
      <c r="AH192" s="144"/>
      <c r="AI192" s="96"/>
    </row>
    <row r="193" spans="34:35" x14ac:dyDescent="0.3">
      <c r="AH193" s="144"/>
      <c r="AI193" s="96"/>
    </row>
    <row r="194" spans="34:35" x14ac:dyDescent="0.3">
      <c r="AH194" s="144"/>
      <c r="AI194" s="96"/>
    </row>
    <row r="195" spans="34:35" x14ac:dyDescent="0.3">
      <c r="AH195" s="144"/>
      <c r="AI195" s="96"/>
    </row>
    <row r="196" spans="34:35" x14ac:dyDescent="0.3">
      <c r="AH196" s="144"/>
      <c r="AI196" s="96"/>
    </row>
    <row r="197" spans="34:35" x14ac:dyDescent="0.3">
      <c r="AH197" s="144"/>
      <c r="AI197" s="96"/>
    </row>
    <row r="198" spans="34:35" x14ac:dyDescent="0.3">
      <c r="AH198" s="144"/>
      <c r="AI198" s="96"/>
    </row>
    <row r="199" spans="34:35" x14ac:dyDescent="0.3">
      <c r="AH199" s="144"/>
      <c r="AI199" s="96"/>
    </row>
    <row r="200" spans="34:35" x14ac:dyDescent="0.3">
      <c r="AH200" s="144"/>
      <c r="AI200" s="96"/>
    </row>
    <row r="201" spans="34:35" x14ac:dyDescent="0.3">
      <c r="AH201" s="144"/>
      <c r="AI201" s="96"/>
    </row>
    <row r="202" spans="34:35" x14ac:dyDescent="0.3">
      <c r="AH202" s="144"/>
      <c r="AI202" s="96"/>
    </row>
    <row r="203" spans="34:35" x14ac:dyDescent="0.3">
      <c r="AH203" s="144"/>
      <c r="AI203" s="96"/>
    </row>
    <row r="204" spans="34:35" x14ac:dyDescent="0.3">
      <c r="AH204" s="144"/>
      <c r="AI204" s="96"/>
    </row>
    <row r="205" spans="34:35" x14ac:dyDescent="0.3">
      <c r="AH205" s="144"/>
      <c r="AI205" s="96"/>
    </row>
    <row r="206" spans="34:35" x14ac:dyDescent="0.3">
      <c r="AH206" s="144"/>
      <c r="AI206" s="96"/>
    </row>
    <row r="207" spans="34:35" x14ac:dyDescent="0.3">
      <c r="AH207" s="144"/>
      <c r="AI207" s="96"/>
    </row>
    <row r="208" spans="34:35" x14ac:dyDescent="0.3">
      <c r="AH208" s="144"/>
      <c r="AI208" s="96"/>
    </row>
    <row r="209" spans="34:35" x14ac:dyDescent="0.3">
      <c r="AH209" s="144"/>
      <c r="AI209" s="96"/>
    </row>
    <row r="210" spans="34:35" x14ac:dyDescent="0.3">
      <c r="AH210" s="144"/>
      <c r="AI210" s="96"/>
    </row>
    <row r="211" spans="34:35" x14ac:dyDescent="0.3">
      <c r="AH211" s="144"/>
      <c r="AI211" s="96"/>
    </row>
    <row r="212" spans="34:35" x14ac:dyDescent="0.3">
      <c r="AH212" s="144"/>
      <c r="AI212" s="96"/>
    </row>
    <row r="213" spans="34:35" x14ac:dyDescent="0.3">
      <c r="AH213" s="144"/>
      <c r="AI213" s="96"/>
    </row>
    <row r="214" spans="34:35" x14ac:dyDescent="0.3">
      <c r="AH214" s="144"/>
      <c r="AI214" s="96"/>
    </row>
    <row r="215" spans="34:35" x14ac:dyDescent="0.3">
      <c r="AH215" s="144"/>
      <c r="AI215" s="96"/>
    </row>
    <row r="216" spans="34:35" x14ac:dyDescent="0.3">
      <c r="AH216" s="144"/>
      <c r="AI216" s="96"/>
    </row>
    <row r="217" spans="34:35" x14ac:dyDescent="0.3">
      <c r="AH217" s="144"/>
      <c r="AI217" s="96"/>
    </row>
    <row r="218" spans="34:35" x14ac:dyDescent="0.3">
      <c r="AH218" s="144"/>
      <c r="AI218" s="96"/>
    </row>
    <row r="219" spans="34:35" x14ac:dyDescent="0.3">
      <c r="AH219" s="144"/>
      <c r="AI219" s="96"/>
    </row>
    <row r="220" spans="34:35" x14ac:dyDescent="0.3">
      <c r="AH220" s="144"/>
      <c r="AI220" s="96"/>
    </row>
    <row r="221" spans="34:35" x14ac:dyDescent="0.3">
      <c r="AH221" s="144"/>
      <c r="AI221" s="96"/>
    </row>
    <row r="222" spans="34:35" x14ac:dyDescent="0.3">
      <c r="AH222" s="144"/>
      <c r="AI222" s="96"/>
    </row>
    <row r="223" spans="34:35" x14ac:dyDescent="0.3">
      <c r="AH223" s="144"/>
      <c r="AI223" s="96"/>
    </row>
    <row r="224" spans="34:35" x14ac:dyDescent="0.3">
      <c r="AH224" s="144"/>
      <c r="AI224" s="96"/>
    </row>
    <row r="225" spans="34:35" x14ac:dyDescent="0.3">
      <c r="AH225" s="144"/>
      <c r="AI225" s="96"/>
    </row>
    <row r="226" spans="34:35" x14ac:dyDescent="0.3">
      <c r="AH226" s="144"/>
      <c r="AI226" s="96"/>
    </row>
    <row r="227" spans="34:35" x14ac:dyDescent="0.3">
      <c r="AH227" s="144"/>
      <c r="AI227" s="96"/>
    </row>
    <row r="228" spans="34:35" x14ac:dyDescent="0.3">
      <c r="AH228" s="144"/>
      <c r="AI228" s="96"/>
    </row>
    <row r="229" spans="34:35" x14ac:dyDescent="0.3">
      <c r="AH229" s="144"/>
      <c r="AI229" s="96"/>
    </row>
    <row r="230" spans="34:35" x14ac:dyDescent="0.3">
      <c r="AH230" s="144"/>
      <c r="AI230" s="96"/>
    </row>
    <row r="231" spans="34:35" x14ac:dyDescent="0.3">
      <c r="AH231" s="144"/>
      <c r="AI231" s="96"/>
    </row>
    <row r="232" spans="34:35" x14ac:dyDescent="0.3">
      <c r="AH232" s="144"/>
      <c r="AI232" s="96"/>
    </row>
    <row r="233" spans="34:35" x14ac:dyDescent="0.3">
      <c r="AH233" s="144"/>
      <c r="AI233" s="96"/>
    </row>
    <row r="234" spans="34:35" x14ac:dyDescent="0.3">
      <c r="AH234" s="144"/>
      <c r="AI234" s="96"/>
    </row>
    <row r="235" spans="34:35" x14ac:dyDescent="0.3">
      <c r="AH235" s="144"/>
      <c r="AI235" s="96"/>
    </row>
    <row r="236" spans="34:35" x14ac:dyDescent="0.3">
      <c r="AH236" s="144"/>
      <c r="AI236" s="96"/>
    </row>
    <row r="237" spans="34:35" x14ac:dyDescent="0.3">
      <c r="AH237" s="144"/>
      <c r="AI237" s="96"/>
    </row>
    <row r="238" spans="34:35" x14ac:dyDescent="0.3">
      <c r="AH238" s="144"/>
      <c r="AI238" s="96"/>
    </row>
    <row r="239" spans="34:35" x14ac:dyDescent="0.3">
      <c r="AH239" s="144"/>
      <c r="AI239" s="96"/>
    </row>
    <row r="240" spans="34:35" x14ac:dyDescent="0.3">
      <c r="AH240" s="144"/>
      <c r="AI240" s="96"/>
    </row>
    <row r="241" spans="34:35" x14ac:dyDescent="0.3">
      <c r="AH241" s="144"/>
      <c r="AI241" s="96"/>
    </row>
    <row r="242" spans="34:35" x14ac:dyDescent="0.3">
      <c r="AH242" s="144"/>
      <c r="AI242" s="96"/>
    </row>
    <row r="243" spans="34:35" x14ac:dyDescent="0.3">
      <c r="AH243" s="144"/>
      <c r="AI243" s="96"/>
    </row>
    <row r="244" spans="34:35" x14ac:dyDescent="0.3">
      <c r="AH244" s="144"/>
      <c r="AI244" s="96"/>
    </row>
    <row r="245" spans="34:35" x14ac:dyDescent="0.3">
      <c r="AH245" s="144"/>
      <c r="AI245" s="96"/>
    </row>
    <row r="246" spans="34:35" x14ac:dyDescent="0.3">
      <c r="AH246" s="144"/>
      <c r="AI246" s="96"/>
    </row>
    <row r="247" spans="34:35" x14ac:dyDescent="0.3">
      <c r="AH247" s="144"/>
      <c r="AI247" s="96"/>
    </row>
    <row r="248" spans="34:35" x14ac:dyDescent="0.3">
      <c r="AH248" s="144"/>
      <c r="AI248" s="96"/>
    </row>
    <row r="249" spans="34:35" x14ac:dyDescent="0.3">
      <c r="AH249" s="144"/>
      <c r="AI249" s="96"/>
    </row>
    <row r="250" spans="34:35" x14ac:dyDescent="0.3">
      <c r="AH250" s="144"/>
      <c r="AI250" s="96"/>
    </row>
    <row r="251" spans="34:35" x14ac:dyDescent="0.3">
      <c r="AH251" s="144"/>
      <c r="AI251" s="96"/>
    </row>
    <row r="252" spans="34:35" x14ac:dyDescent="0.3">
      <c r="AH252" s="144"/>
      <c r="AI252" s="96"/>
    </row>
    <row r="253" spans="34:35" x14ac:dyDescent="0.3">
      <c r="AH253" s="144"/>
      <c r="AI253" s="96"/>
    </row>
    <row r="254" spans="34:35" x14ac:dyDescent="0.3">
      <c r="AH254" s="144"/>
      <c r="AI254" s="96"/>
    </row>
    <row r="255" spans="34:35" x14ac:dyDescent="0.3">
      <c r="AH255" s="144"/>
      <c r="AI255" s="96"/>
    </row>
    <row r="256" spans="34:35" x14ac:dyDescent="0.3">
      <c r="AH256" s="144"/>
      <c r="AI256" s="96"/>
    </row>
    <row r="257" spans="34:35" x14ac:dyDescent="0.3">
      <c r="AH257" s="144"/>
      <c r="AI257" s="96"/>
    </row>
    <row r="258" spans="34:35" x14ac:dyDescent="0.3">
      <c r="AH258" s="144"/>
      <c r="AI258" s="96"/>
    </row>
    <row r="259" spans="34:35" x14ac:dyDescent="0.3">
      <c r="AH259" s="144"/>
      <c r="AI259" s="96"/>
    </row>
    <row r="260" spans="34:35" x14ac:dyDescent="0.3">
      <c r="AH260" s="144"/>
      <c r="AI260" s="96"/>
    </row>
    <row r="261" spans="34:35" x14ac:dyDescent="0.3">
      <c r="AH261" s="144"/>
      <c r="AI261" s="96"/>
    </row>
    <row r="262" spans="34:35" x14ac:dyDescent="0.3">
      <c r="AH262" s="144"/>
      <c r="AI262" s="96"/>
    </row>
    <row r="263" spans="34:35" x14ac:dyDescent="0.3">
      <c r="AH263" s="144"/>
      <c r="AI263" s="96"/>
    </row>
    <row r="264" spans="34:35" x14ac:dyDescent="0.3">
      <c r="AH264" s="144"/>
      <c r="AI264" s="96"/>
    </row>
    <row r="265" spans="34:35" x14ac:dyDescent="0.3">
      <c r="AH265" s="144"/>
      <c r="AI265" s="96"/>
    </row>
    <row r="266" spans="34:35" x14ac:dyDescent="0.3">
      <c r="AH266" s="144"/>
      <c r="AI266" s="96"/>
    </row>
    <row r="267" spans="34:35" x14ac:dyDescent="0.3">
      <c r="AH267" s="144"/>
      <c r="AI267" s="96"/>
    </row>
    <row r="268" spans="34:35" x14ac:dyDescent="0.3">
      <c r="AH268" s="144"/>
      <c r="AI268" s="96"/>
    </row>
    <row r="269" spans="34:35" x14ac:dyDescent="0.3">
      <c r="AH269" s="144"/>
      <c r="AI269" s="96"/>
    </row>
    <row r="270" spans="34:35" x14ac:dyDescent="0.3">
      <c r="AH270" s="144"/>
      <c r="AI270" s="96"/>
    </row>
    <row r="271" spans="34:35" x14ac:dyDescent="0.3">
      <c r="AH271" s="144"/>
      <c r="AI271" s="96"/>
    </row>
    <row r="272" spans="34:35" x14ac:dyDescent="0.3">
      <c r="AH272" s="144"/>
      <c r="AI272" s="96"/>
    </row>
    <row r="273" spans="34:35" x14ac:dyDescent="0.3">
      <c r="AH273" s="144"/>
      <c r="AI273" s="96"/>
    </row>
    <row r="274" spans="34:35" x14ac:dyDescent="0.3">
      <c r="AH274" s="144"/>
      <c r="AI274" s="96"/>
    </row>
    <row r="275" spans="34:35" x14ac:dyDescent="0.3">
      <c r="AH275" s="144"/>
      <c r="AI275" s="96"/>
    </row>
    <row r="276" spans="34:35" x14ac:dyDescent="0.3">
      <c r="AH276" s="144"/>
      <c r="AI276" s="96"/>
    </row>
    <row r="277" spans="34:35" x14ac:dyDescent="0.3">
      <c r="AH277" s="144"/>
      <c r="AI277" s="96"/>
    </row>
    <row r="278" spans="34:35" x14ac:dyDescent="0.3">
      <c r="AH278" s="144"/>
      <c r="AI278" s="96"/>
    </row>
    <row r="279" spans="34:35" x14ac:dyDescent="0.3">
      <c r="AH279" s="144"/>
      <c r="AI279" s="96"/>
    </row>
    <row r="280" spans="34:35" x14ac:dyDescent="0.3">
      <c r="AH280" s="144"/>
      <c r="AI280" s="96"/>
    </row>
    <row r="281" spans="34:35" x14ac:dyDescent="0.3">
      <c r="AH281" s="144"/>
      <c r="AI281" s="96"/>
    </row>
    <row r="282" spans="34:35" x14ac:dyDescent="0.3">
      <c r="AH282" s="144"/>
      <c r="AI282" s="96"/>
    </row>
    <row r="283" spans="34:35" x14ac:dyDescent="0.3">
      <c r="AH283" s="144"/>
      <c r="AI283" s="96"/>
    </row>
    <row r="284" spans="34:35" x14ac:dyDescent="0.3">
      <c r="AH284" s="144"/>
      <c r="AI284" s="96"/>
    </row>
    <row r="285" spans="34:35" x14ac:dyDescent="0.3">
      <c r="AH285" s="144"/>
      <c r="AI285" s="96"/>
    </row>
    <row r="286" spans="34:35" x14ac:dyDescent="0.3">
      <c r="AH286" s="144"/>
      <c r="AI286" s="96"/>
    </row>
    <row r="287" spans="34:35" x14ac:dyDescent="0.3">
      <c r="AH287" s="144"/>
      <c r="AI287" s="96"/>
    </row>
    <row r="288" spans="34:35" x14ac:dyDescent="0.3">
      <c r="AH288" s="144"/>
      <c r="AI288" s="96"/>
    </row>
    <row r="289" spans="34:35" x14ac:dyDescent="0.3">
      <c r="AH289" s="144"/>
      <c r="AI289" s="96"/>
    </row>
    <row r="290" spans="34:35" x14ac:dyDescent="0.3">
      <c r="AH290" s="144"/>
      <c r="AI290" s="96"/>
    </row>
    <row r="291" spans="34:35" x14ac:dyDescent="0.3">
      <c r="AH291" s="144"/>
      <c r="AI291" s="96"/>
    </row>
    <row r="292" spans="34:35" x14ac:dyDescent="0.3">
      <c r="AH292" s="144"/>
      <c r="AI292" s="96"/>
    </row>
    <row r="293" spans="34:35" x14ac:dyDescent="0.3">
      <c r="AH293" s="144"/>
      <c r="AI293" s="96"/>
    </row>
    <row r="294" spans="34:35" x14ac:dyDescent="0.3">
      <c r="AH294" s="144"/>
      <c r="AI294" s="96"/>
    </row>
    <row r="295" spans="34:35" x14ac:dyDescent="0.3">
      <c r="AH295" s="144"/>
      <c r="AI295" s="96"/>
    </row>
    <row r="296" spans="34:35" x14ac:dyDescent="0.3">
      <c r="AH296" s="144"/>
      <c r="AI296" s="96"/>
    </row>
    <row r="297" spans="34:35" x14ac:dyDescent="0.3">
      <c r="AH297" s="144"/>
      <c r="AI297" s="96"/>
    </row>
    <row r="298" spans="34:35" x14ac:dyDescent="0.3">
      <c r="AH298" s="144"/>
      <c r="AI298" s="96"/>
    </row>
    <row r="299" spans="34:35" x14ac:dyDescent="0.3">
      <c r="AH299" s="144"/>
      <c r="AI299" s="96"/>
    </row>
    <row r="300" spans="34:35" x14ac:dyDescent="0.3">
      <c r="AH300" s="144"/>
      <c r="AI300" s="96"/>
    </row>
    <row r="301" spans="34:35" x14ac:dyDescent="0.3">
      <c r="AH301" s="144"/>
      <c r="AI301" s="96"/>
    </row>
    <row r="302" spans="34:35" x14ac:dyDescent="0.3">
      <c r="AH302" s="144"/>
      <c r="AI302" s="96"/>
    </row>
    <row r="303" spans="34:35" x14ac:dyDescent="0.3">
      <c r="AH303" s="144"/>
      <c r="AI303" s="96"/>
    </row>
    <row r="304" spans="34:35" x14ac:dyDescent="0.3">
      <c r="AH304" s="144"/>
      <c r="AI304" s="96"/>
    </row>
    <row r="305" spans="34:35" x14ac:dyDescent="0.3">
      <c r="AH305" s="144"/>
      <c r="AI305" s="96"/>
    </row>
    <row r="306" spans="34:35" x14ac:dyDescent="0.3">
      <c r="AH306" s="144"/>
      <c r="AI306" s="96"/>
    </row>
    <row r="307" spans="34:35" x14ac:dyDescent="0.3">
      <c r="AH307" s="144"/>
      <c r="AI307" s="96"/>
    </row>
    <row r="308" spans="34:35" x14ac:dyDescent="0.3">
      <c r="AH308" s="144"/>
      <c r="AI308" s="96"/>
    </row>
    <row r="309" spans="34:35" x14ac:dyDescent="0.3">
      <c r="AH309" s="144"/>
      <c r="AI309" s="96"/>
    </row>
    <row r="310" spans="34:35" x14ac:dyDescent="0.3">
      <c r="AH310" s="144"/>
      <c r="AI310" s="96"/>
    </row>
    <row r="311" spans="34:35" x14ac:dyDescent="0.3">
      <c r="AH311" s="144"/>
      <c r="AI311" s="96"/>
    </row>
    <row r="312" spans="34:35" x14ac:dyDescent="0.3">
      <c r="AH312" s="144"/>
      <c r="AI312" s="96"/>
    </row>
    <row r="313" spans="34:35" x14ac:dyDescent="0.3">
      <c r="AH313" s="144"/>
      <c r="AI313" s="96"/>
    </row>
    <row r="314" spans="34:35" x14ac:dyDescent="0.3">
      <c r="AH314" s="144"/>
      <c r="AI314" s="96"/>
    </row>
    <row r="315" spans="34:35" x14ac:dyDescent="0.3">
      <c r="AH315" s="144"/>
      <c r="AI315" s="96"/>
    </row>
    <row r="316" spans="34:35" x14ac:dyDescent="0.3">
      <c r="AH316" s="144"/>
      <c r="AI316" s="96"/>
    </row>
    <row r="317" spans="34:35" x14ac:dyDescent="0.3">
      <c r="AH317" s="144"/>
      <c r="AI317" s="96"/>
    </row>
    <row r="318" spans="34:35" x14ac:dyDescent="0.3">
      <c r="AH318" s="144"/>
      <c r="AI318" s="96"/>
    </row>
    <row r="319" spans="34:35" x14ac:dyDescent="0.3">
      <c r="AH319" s="144"/>
      <c r="AI319" s="96"/>
    </row>
    <row r="320" spans="34:35" x14ac:dyDescent="0.3">
      <c r="AH320" s="144"/>
      <c r="AI320" s="96"/>
    </row>
    <row r="321" spans="34:35" x14ac:dyDescent="0.3">
      <c r="AH321" s="144"/>
      <c r="AI321" s="96"/>
    </row>
    <row r="322" spans="34:35" x14ac:dyDescent="0.3">
      <c r="AH322" s="144"/>
      <c r="AI322" s="96"/>
    </row>
    <row r="323" spans="34:35" x14ac:dyDescent="0.3">
      <c r="AH323" s="144"/>
      <c r="AI323" s="96"/>
    </row>
    <row r="324" spans="34:35" x14ac:dyDescent="0.3">
      <c r="AH324" s="144"/>
      <c r="AI324" s="96"/>
    </row>
    <row r="325" spans="34:35" x14ac:dyDescent="0.3">
      <c r="AH325" s="144"/>
      <c r="AI325" s="96"/>
    </row>
    <row r="326" spans="34:35" x14ac:dyDescent="0.3">
      <c r="AH326" s="144"/>
      <c r="AI326" s="96"/>
    </row>
    <row r="327" spans="34:35" x14ac:dyDescent="0.3">
      <c r="AH327" s="144"/>
      <c r="AI327" s="96"/>
    </row>
    <row r="328" spans="34:35" x14ac:dyDescent="0.3">
      <c r="AH328" s="144"/>
      <c r="AI328" s="96"/>
    </row>
    <row r="329" spans="34:35" x14ac:dyDescent="0.3">
      <c r="AH329" s="144"/>
      <c r="AI329" s="96"/>
    </row>
    <row r="330" spans="34:35" x14ac:dyDescent="0.3">
      <c r="AH330" s="144"/>
      <c r="AI330" s="96"/>
    </row>
    <row r="331" spans="34:35" x14ac:dyDescent="0.3">
      <c r="AH331" s="144"/>
      <c r="AI331" s="96"/>
    </row>
    <row r="332" spans="34:35" x14ac:dyDescent="0.3">
      <c r="AH332" s="144"/>
      <c r="AI332" s="96"/>
    </row>
    <row r="333" spans="34:35" x14ac:dyDescent="0.3">
      <c r="AH333" s="144"/>
      <c r="AI333" s="96"/>
    </row>
    <row r="334" spans="34:35" x14ac:dyDescent="0.3">
      <c r="AH334" s="144"/>
      <c r="AI334" s="96"/>
    </row>
    <row r="335" spans="34:35" x14ac:dyDescent="0.3">
      <c r="AH335" s="144"/>
      <c r="AI335" s="96"/>
    </row>
    <row r="336" spans="34:35" x14ac:dyDescent="0.3">
      <c r="AH336" s="144"/>
      <c r="AI336" s="96"/>
    </row>
    <row r="337" spans="34:35" x14ac:dyDescent="0.3">
      <c r="AH337" s="144"/>
      <c r="AI337" s="96"/>
    </row>
    <row r="338" spans="34:35" x14ac:dyDescent="0.3">
      <c r="AH338" s="144"/>
      <c r="AI338" s="96"/>
    </row>
    <row r="339" spans="34:35" x14ac:dyDescent="0.3">
      <c r="AH339" s="144"/>
      <c r="AI339" s="96"/>
    </row>
    <row r="340" spans="34:35" x14ac:dyDescent="0.3">
      <c r="AH340" s="144"/>
      <c r="AI340" s="96"/>
    </row>
    <row r="341" spans="34:35" x14ac:dyDescent="0.3">
      <c r="AH341" s="144"/>
      <c r="AI341" s="96"/>
    </row>
    <row r="342" spans="34:35" x14ac:dyDescent="0.3">
      <c r="AH342" s="144"/>
      <c r="AI342" s="96"/>
    </row>
    <row r="343" spans="34:35" x14ac:dyDescent="0.3">
      <c r="AH343" s="144"/>
      <c r="AI343" s="96"/>
    </row>
    <row r="344" spans="34:35" x14ac:dyDescent="0.3">
      <c r="AH344" s="144"/>
      <c r="AI344" s="96"/>
    </row>
    <row r="345" spans="34:35" x14ac:dyDescent="0.3">
      <c r="AH345" s="144"/>
      <c r="AI345" s="96"/>
    </row>
    <row r="346" spans="34:35" x14ac:dyDescent="0.3">
      <c r="AH346" s="144"/>
      <c r="AI346" s="96"/>
    </row>
    <row r="347" spans="34:35" x14ac:dyDescent="0.3">
      <c r="AH347" s="144"/>
      <c r="AI347" s="96"/>
    </row>
    <row r="348" spans="34:35" x14ac:dyDescent="0.3">
      <c r="AH348" s="144"/>
      <c r="AI348" s="96"/>
    </row>
    <row r="349" spans="34:35" x14ac:dyDescent="0.3">
      <c r="AH349" s="144"/>
      <c r="AI349" s="96"/>
    </row>
    <row r="350" spans="34:35" x14ac:dyDescent="0.3">
      <c r="AH350" s="144"/>
      <c r="AI350" s="96"/>
    </row>
    <row r="351" spans="34:35" x14ac:dyDescent="0.3">
      <c r="AH351" s="144"/>
      <c r="AI351" s="96"/>
    </row>
    <row r="352" spans="34:35" x14ac:dyDescent="0.3">
      <c r="AH352" s="144"/>
      <c r="AI352" s="96"/>
    </row>
    <row r="353" spans="34:35" x14ac:dyDescent="0.3">
      <c r="AH353" s="144"/>
      <c r="AI353" s="96"/>
    </row>
    <row r="354" spans="34:35" x14ac:dyDescent="0.3">
      <c r="AH354" s="144"/>
      <c r="AI354" s="96"/>
    </row>
    <row r="355" spans="34:35" x14ac:dyDescent="0.3">
      <c r="AH355" s="144"/>
      <c r="AI355" s="96"/>
    </row>
    <row r="356" spans="34:35" x14ac:dyDescent="0.3">
      <c r="AH356" s="144"/>
      <c r="AI356" s="96"/>
    </row>
    <row r="357" spans="34:35" x14ac:dyDescent="0.3">
      <c r="AH357" s="144"/>
      <c r="AI357" s="96"/>
    </row>
    <row r="358" spans="34:35" x14ac:dyDescent="0.3">
      <c r="AH358" s="144"/>
      <c r="AI358" s="96"/>
    </row>
    <row r="359" spans="34:35" x14ac:dyDescent="0.3">
      <c r="AH359" s="144"/>
      <c r="AI359" s="96"/>
    </row>
    <row r="360" spans="34:35" x14ac:dyDescent="0.3">
      <c r="AH360" s="144"/>
      <c r="AI360" s="96"/>
    </row>
    <row r="361" spans="34:35" x14ac:dyDescent="0.3">
      <c r="AH361" s="144"/>
      <c r="AI361" s="96"/>
    </row>
    <row r="362" spans="34:35" x14ac:dyDescent="0.3">
      <c r="AH362" s="144"/>
      <c r="AI362" s="96"/>
    </row>
    <row r="363" spans="34:35" x14ac:dyDescent="0.3">
      <c r="AH363" s="144"/>
      <c r="AI363" s="96"/>
    </row>
    <row r="364" spans="34:35" x14ac:dyDescent="0.3">
      <c r="AH364" s="144"/>
      <c r="AI364" s="96"/>
    </row>
    <row r="365" spans="34:35" x14ac:dyDescent="0.3">
      <c r="AH365" s="144"/>
      <c r="AI365" s="96"/>
    </row>
    <row r="366" spans="34:35" x14ac:dyDescent="0.3">
      <c r="AH366" s="144"/>
      <c r="AI366" s="96"/>
    </row>
    <row r="367" spans="34:35" x14ac:dyDescent="0.3">
      <c r="AH367" s="144"/>
      <c r="AI367" s="96"/>
    </row>
    <row r="368" spans="34:35" x14ac:dyDescent="0.3">
      <c r="AH368" s="144"/>
      <c r="AI368" s="96"/>
    </row>
    <row r="369" spans="34:35" x14ac:dyDescent="0.3">
      <c r="AH369" s="144"/>
      <c r="AI369" s="96"/>
    </row>
    <row r="370" spans="34:35" x14ac:dyDescent="0.3">
      <c r="AH370" s="144"/>
      <c r="AI370" s="96"/>
    </row>
    <row r="371" spans="34:35" x14ac:dyDescent="0.3">
      <c r="AH371" s="144"/>
      <c r="AI371" s="96"/>
    </row>
    <row r="372" spans="34:35" x14ac:dyDescent="0.3">
      <c r="AH372" s="144"/>
      <c r="AI372" s="96"/>
    </row>
    <row r="373" spans="34:35" x14ac:dyDescent="0.3">
      <c r="AH373" s="144"/>
      <c r="AI373" s="96"/>
    </row>
    <row r="374" spans="34:35" x14ac:dyDescent="0.3">
      <c r="AH374" s="144"/>
      <c r="AI374" s="96"/>
    </row>
    <row r="375" spans="34:35" x14ac:dyDescent="0.3">
      <c r="AH375" s="144"/>
      <c r="AI375" s="96"/>
    </row>
    <row r="376" spans="34:35" x14ac:dyDescent="0.3">
      <c r="AH376" s="144"/>
      <c r="AI376" s="96"/>
    </row>
    <row r="377" spans="34:35" x14ac:dyDescent="0.3">
      <c r="AH377" s="144"/>
      <c r="AI377" s="96"/>
    </row>
    <row r="378" spans="34:35" x14ac:dyDescent="0.3">
      <c r="AH378" s="144"/>
      <c r="AI378" s="96"/>
    </row>
    <row r="379" spans="34:35" x14ac:dyDescent="0.3">
      <c r="AH379" s="144"/>
      <c r="AI379" s="96"/>
    </row>
    <row r="380" spans="34:35" x14ac:dyDescent="0.3">
      <c r="AH380" s="144"/>
      <c r="AI380" s="96"/>
    </row>
    <row r="381" spans="34:35" x14ac:dyDescent="0.3">
      <c r="AH381" s="144"/>
      <c r="AI381" s="96"/>
    </row>
    <row r="382" spans="34:35" x14ac:dyDescent="0.3">
      <c r="AH382" s="144"/>
      <c r="AI382" s="96"/>
    </row>
    <row r="383" spans="34:35" x14ac:dyDescent="0.3">
      <c r="AH383" s="144"/>
      <c r="AI383" s="96"/>
    </row>
    <row r="384" spans="34:35" x14ac:dyDescent="0.3">
      <c r="AH384" s="144"/>
      <c r="AI384" s="96"/>
    </row>
    <row r="385" spans="34:35" x14ac:dyDescent="0.3">
      <c r="AH385" s="144"/>
      <c r="AI385" s="96"/>
    </row>
    <row r="386" spans="34:35" x14ac:dyDescent="0.3">
      <c r="AH386" s="144"/>
      <c r="AI386" s="96"/>
    </row>
    <row r="387" spans="34:35" x14ac:dyDescent="0.3">
      <c r="AH387" s="144"/>
      <c r="AI387" s="96"/>
    </row>
    <row r="388" spans="34:35" x14ac:dyDescent="0.3">
      <c r="AH388" s="144"/>
      <c r="AI388" s="96"/>
    </row>
    <row r="389" spans="34:35" x14ac:dyDescent="0.3">
      <c r="AH389" s="144"/>
      <c r="AI389" s="96"/>
    </row>
    <row r="390" spans="34:35" x14ac:dyDescent="0.3">
      <c r="AH390" s="144"/>
      <c r="AI390" s="96"/>
    </row>
    <row r="391" spans="34:35" x14ac:dyDescent="0.3">
      <c r="AH391" s="144"/>
      <c r="AI391" s="96"/>
    </row>
    <row r="392" spans="34:35" x14ac:dyDescent="0.3">
      <c r="AH392" s="144"/>
      <c r="AI392" s="96"/>
    </row>
    <row r="393" spans="34:35" x14ac:dyDescent="0.3">
      <c r="AH393" s="144"/>
      <c r="AI393" s="96"/>
    </row>
    <row r="394" spans="34:35" x14ac:dyDescent="0.3">
      <c r="AH394" s="144"/>
      <c r="AI394" s="96"/>
    </row>
    <row r="395" spans="34:35" x14ac:dyDescent="0.3">
      <c r="AH395" s="144"/>
      <c r="AI395" s="96"/>
    </row>
    <row r="396" spans="34:35" x14ac:dyDescent="0.3">
      <c r="AH396" s="144"/>
      <c r="AI396" s="96"/>
    </row>
    <row r="397" spans="34:35" x14ac:dyDescent="0.3">
      <c r="AH397" s="144"/>
      <c r="AI397" s="96"/>
    </row>
    <row r="398" spans="34:35" x14ac:dyDescent="0.3">
      <c r="AH398" s="144"/>
      <c r="AI398" s="96"/>
    </row>
    <row r="399" spans="34:35" x14ac:dyDescent="0.3">
      <c r="AH399" s="144"/>
      <c r="AI399" s="96"/>
    </row>
    <row r="400" spans="34:35" x14ac:dyDescent="0.3">
      <c r="AH400" s="144"/>
      <c r="AI400" s="96"/>
    </row>
    <row r="401" spans="34:35" x14ac:dyDescent="0.3">
      <c r="AH401" s="144"/>
      <c r="AI401" s="96"/>
    </row>
    <row r="402" spans="34:35" x14ac:dyDescent="0.3">
      <c r="AH402" s="144"/>
      <c r="AI402" s="96"/>
    </row>
    <row r="403" spans="34:35" x14ac:dyDescent="0.3">
      <c r="AH403" s="144"/>
      <c r="AI403" s="96"/>
    </row>
    <row r="404" spans="34:35" x14ac:dyDescent="0.3">
      <c r="AH404" s="144"/>
      <c r="AI404" s="96"/>
    </row>
    <row r="405" spans="34:35" x14ac:dyDescent="0.3">
      <c r="AH405" s="144"/>
      <c r="AI405" s="96"/>
    </row>
    <row r="406" spans="34:35" x14ac:dyDescent="0.3">
      <c r="AH406" s="144"/>
      <c r="AI406" s="96"/>
    </row>
    <row r="407" spans="34:35" x14ac:dyDescent="0.3">
      <c r="AH407" s="144"/>
      <c r="AI407" s="96"/>
    </row>
    <row r="408" spans="34:35" x14ac:dyDescent="0.3">
      <c r="AH408" s="144"/>
      <c r="AI408" s="96"/>
    </row>
    <row r="409" spans="34:35" x14ac:dyDescent="0.3">
      <c r="AH409" s="144"/>
      <c r="AI409" s="96"/>
    </row>
    <row r="410" spans="34:35" x14ac:dyDescent="0.3">
      <c r="AH410" s="144"/>
      <c r="AI410" s="96"/>
    </row>
    <row r="411" spans="34:35" x14ac:dyDescent="0.3">
      <c r="AH411" s="144"/>
      <c r="AI411" s="96"/>
    </row>
    <row r="412" spans="34:35" x14ac:dyDescent="0.3">
      <c r="AH412" s="144"/>
      <c r="AI412" s="96"/>
    </row>
    <row r="413" spans="34:35" x14ac:dyDescent="0.3">
      <c r="AH413" s="144"/>
      <c r="AI413" s="96"/>
    </row>
    <row r="414" spans="34:35" x14ac:dyDescent="0.3">
      <c r="AH414" s="144"/>
      <c r="AI414" s="96"/>
    </row>
    <row r="415" spans="34:35" x14ac:dyDescent="0.3">
      <c r="AH415" s="144"/>
      <c r="AI415" s="96"/>
    </row>
    <row r="416" spans="34:35" x14ac:dyDescent="0.3">
      <c r="AH416" s="144"/>
      <c r="AI416" s="96"/>
    </row>
    <row r="417" spans="34:35" x14ac:dyDescent="0.3">
      <c r="AH417" s="144"/>
      <c r="AI417" s="96"/>
    </row>
    <row r="418" spans="34:35" x14ac:dyDescent="0.3">
      <c r="AH418" s="144"/>
      <c r="AI418" s="96"/>
    </row>
    <row r="419" spans="34:35" x14ac:dyDescent="0.3">
      <c r="AH419" s="144"/>
      <c r="AI419" s="96"/>
    </row>
    <row r="420" spans="34:35" x14ac:dyDescent="0.3">
      <c r="AH420" s="144"/>
      <c r="AI420" s="96"/>
    </row>
    <row r="421" spans="34:35" x14ac:dyDescent="0.3">
      <c r="AH421" s="144"/>
      <c r="AI421" s="96"/>
    </row>
    <row r="422" spans="34:35" x14ac:dyDescent="0.3">
      <c r="AH422" s="144"/>
      <c r="AI422" s="96"/>
    </row>
    <row r="423" spans="34:35" x14ac:dyDescent="0.3">
      <c r="AH423" s="144"/>
      <c r="AI423" s="96"/>
    </row>
    <row r="424" spans="34:35" x14ac:dyDescent="0.3">
      <c r="AH424" s="144"/>
      <c r="AI424" s="96"/>
    </row>
    <row r="425" spans="34:35" x14ac:dyDescent="0.3">
      <c r="AH425" s="144"/>
      <c r="AI425" s="96"/>
    </row>
    <row r="426" spans="34:35" x14ac:dyDescent="0.3">
      <c r="AH426" s="144"/>
      <c r="AI426" s="96"/>
    </row>
    <row r="427" spans="34:35" x14ac:dyDescent="0.3">
      <c r="AH427" s="144"/>
      <c r="AI427" s="96"/>
    </row>
    <row r="428" spans="34:35" x14ac:dyDescent="0.3">
      <c r="AH428" s="144"/>
      <c r="AI428" s="96"/>
    </row>
    <row r="429" spans="34:35" x14ac:dyDescent="0.3">
      <c r="AH429" s="144"/>
      <c r="AI429" s="96"/>
    </row>
    <row r="430" spans="34:35" x14ac:dyDescent="0.3">
      <c r="AH430" s="144"/>
      <c r="AI430" s="96"/>
    </row>
    <row r="431" spans="34:35" x14ac:dyDescent="0.3">
      <c r="AH431" s="144"/>
      <c r="AI431" s="96"/>
    </row>
    <row r="432" spans="34:35" x14ac:dyDescent="0.3">
      <c r="AH432" s="144"/>
      <c r="AI432" s="96"/>
    </row>
    <row r="433" spans="34:35" x14ac:dyDescent="0.3">
      <c r="AH433" s="144"/>
      <c r="AI433" s="96"/>
    </row>
    <row r="434" spans="34:35" x14ac:dyDescent="0.3">
      <c r="AH434" s="144"/>
      <c r="AI434" s="96"/>
    </row>
    <row r="435" spans="34:35" x14ac:dyDescent="0.3">
      <c r="AH435" s="144"/>
      <c r="AI435" s="96"/>
    </row>
    <row r="436" spans="34:35" x14ac:dyDescent="0.3">
      <c r="AH436" s="144"/>
      <c r="AI436" s="96"/>
    </row>
    <row r="437" spans="34:35" x14ac:dyDescent="0.3">
      <c r="AH437" s="144"/>
      <c r="AI437" s="96"/>
    </row>
    <row r="438" spans="34:35" x14ac:dyDescent="0.3">
      <c r="AH438" s="144"/>
      <c r="AI438" s="96"/>
    </row>
    <row r="439" spans="34:35" x14ac:dyDescent="0.3">
      <c r="AH439" s="144"/>
      <c r="AI439" s="96"/>
    </row>
    <row r="440" spans="34:35" x14ac:dyDescent="0.3">
      <c r="AH440" s="144"/>
      <c r="AI440" s="96"/>
    </row>
    <row r="441" spans="34:35" x14ac:dyDescent="0.3">
      <c r="AH441" s="144"/>
      <c r="AI441" s="96"/>
    </row>
    <row r="442" spans="34:35" x14ac:dyDescent="0.3">
      <c r="AH442" s="144"/>
      <c r="AI442" s="96"/>
    </row>
    <row r="443" spans="34:35" x14ac:dyDescent="0.3">
      <c r="AH443" s="144"/>
      <c r="AI443" s="96"/>
    </row>
    <row r="444" spans="34:35" x14ac:dyDescent="0.3">
      <c r="AH444" s="144"/>
      <c r="AI444" s="96"/>
    </row>
    <row r="445" spans="34:35" x14ac:dyDescent="0.3">
      <c r="AH445" s="144"/>
      <c r="AI445" s="96"/>
    </row>
    <row r="446" spans="34:35" x14ac:dyDescent="0.3">
      <c r="AH446" s="144"/>
      <c r="AI446" s="96"/>
    </row>
    <row r="447" spans="34:35" x14ac:dyDescent="0.3">
      <c r="AH447" s="144"/>
      <c r="AI447" s="96"/>
    </row>
    <row r="448" spans="34:35" x14ac:dyDescent="0.3">
      <c r="AH448" s="144"/>
      <c r="AI448" s="96"/>
    </row>
    <row r="449" spans="34:35" x14ac:dyDescent="0.3">
      <c r="AH449" s="144"/>
      <c r="AI449" s="96"/>
    </row>
    <row r="450" spans="34:35" x14ac:dyDescent="0.3">
      <c r="AH450" s="144"/>
      <c r="AI450" s="96"/>
    </row>
    <row r="451" spans="34:35" x14ac:dyDescent="0.3">
      <c r="AH451" s="144"/>
      <c r="AI451" s="96"/>
    </row>
    <row r="452" spans="34:35" x14ac:dyDescent="0.3">
      <c r="AH452" s="144"/>
      <c r="AI452" s="96"/>
    </row>
    <row r="453" spans="34:35" x14ac:dyDescent="0.3">
      <c r="AH453" s="144"/>
      <c r="AI453" s="96"/>
    </row>
    <row r="454" spans="34:35" x14ac:dyDescent="0.3">
      <c r="AH454" s="144"/>
      <c r="AI454" s="96"/>
    </row>
    <row r="455" spans="34:35" x14ac:dyDescent="0.3">
      <c r="AH455" s="144"/>
      <c r="AI455" s="96"/>
    </row>
    <row r="456" spans="34:35" x14ac:dyDescent="0.3">
      <c r="AH456" s="144"/>
      <c r="AI456" s="96"/>
    </row>
    <row r="457" spans="34:35" x14ac:dyDescent="0.3">
      <c r="AH457" s="144"/>
      <c r="AI457" s="96"/>
    </row>
    <row r="458" spans="34:35" x14ac:dyDescent="0.3">
      <c r="AH458" s="144"/>
      <c r="AI458" s="96"/>
    </row>
    <row r="459" spans="34:35" x14ac:dyDescent="0.3">
      <c r="AH459" s="144"/>
      <c r="AI459" s="96"/>
    </row>
    <row r="460" spans="34:35" x14ac:dyDescent="0.3">
      <c r="AH460" s="144"/>
      <c r="AI460" s="96"/>
    </row>
    <row r="461" spans="34:35" x14ac:dyDescent="0.3">
      <c r="AH461" s="144"/>
      <c r="AI461" s="96"/>
    </row>
    <row r="462" spans="34:35" x14ac:dyDescent="0.3">
      <c r="AH462" s="144"/>
      <c r="AI462" s="96"/>
    </row>
    <row r="463" spans="34:35" x14ac:dyDescent="0.3">
      <c r="AH463" s="144"/>
      <c r="AI463" s="96"/>
    </row>
    <row r="464" spans="34:35" x14ac:dyDescent="0.3">
      <c r="AH464" s="144"/>
      <c r="AI464" s="96"/>
    </row>
    <row r="465" spans="34:35" x14ac:dyDescent="0.3">
      <c r="AH465" s="144"/>
      <c r="AI465" s="96"/>
    </row>
    <row r="466" spans="34:35" x14ac:dyDescent="0.3">
      <c r="AH466" s="144"/>
      <c r="AI466" s="96"/>
    </row>
    <row r="467" spans="34:35" x14ac:dyDescent="0.3">
      <c r="AH467" s="144"/>
      <c r="AI467" s="96"/>
    </row>
    <row r="468" spans="34:35" x14ac:dyDescent="0.3">
      <c r="AH468" s="144"/>
      <c r="AI468" s="96"/>
    </row>
    <row r="469" spans="34:35" x14ac:dyDescent="0.3">
      <c r="AH469" s="144"/>
      <c r="AI469" s="96"/>
    </row>
    <row r="470" spans="34:35" x14ac:dyDescent="0.3">
      <c r="AH470" s="144"/>
      <c r="AI470" s="96"/>
    </row>
    <row r="471" spans="34:35" x14ac:dyDescent="0.3">
      <c r="AH471" s="144"/>
      <c r="AI471" s="96"/>
    </row>
    <row r="472" spans="34:35" x14ac:dyDescent="0.3">
      <c r="AH472" s="144"/>
      <c r="AI472" s="96"/>
    </row>
    <row r="473" spans="34:35" x14ac:dyDescent="0.3">
      <c r="AH473" s="144"/>
      <c r="AI473" s="96"/>
    </row>
    <row r="474" spans="34:35" x14ac:dyDescent="0.3">
      <c r="AH474" s="144"/>
      <c r="AI474" s="96"/>
    </row>
    <row r="475" spans="34:35" x14ac:dyDescent="0.3">
      <c r="AH475" s="144"/>
      <c r="AI475" s="96"/>
    </row>
    <row r="476" spans="34:35" x14ac:dyDescent="0.3">
      <c r="AH476" s="144"/>
      <c r="AI476" s="96"/>
    </row>
    <row r="477" spans="34:35" x14ac:dyDescent="0.3">
      <c r="AH477" s="144"/>
      <c r="AI477" s="96"/>
    </row>
    <row r="478" spans="34:35" x14ac:dyDescent="0.3">
      <c r="AH478" s="144"/>
      <c r="AI478" s="96"/>
    </row>
    <row r="479" spans="34:35" x14ac:dyDescent="0.3">
      <c r="AH479" s="144"/>
      <c r="AI479" s="96"/>
    </row>
    <row r="480" spans="34:35" x14ac:dyDescent="0.3">
      <c r="AH480" s="144"/>
      <c r="AI480" s="96"/>
    </row>
    <row r="481" spans="34:35" x14ac:dyDescent="0.3">
      <c r="AH481" s="144"/>
      <c r="AI481" s="96"/>
    </row>
    <row r="482" spans="34:35" x14ac:dyDescent="0.3">
      <c r="AH482" s="144"/>
      <c r="AI482" s="96"/>
    </row>
    <row r="483" spans="34:35" x14ac:dyDescent="0.3">
      <c r="AH483" s="144"/>
      <c r="AI483" s="96"/>
    </row>
    <row r="484" spans="34:35" x14ac:dyDescent="0.3">
      <c r="AH484" s="144"/>
      <c r="AI484" s="96"/>
    </row>
    <row r="485" spans="34:35" x14ac:dyDescent="0.3">
      <c r="AH485" s="144"/>
      <c r="AI485" s="96"/>
    </row>
    <row r="486" spans="34:35" x14ac:dyDescent="0.3">
      <c r="AH486" s="144"/>
      <c r="AI486" s="96"/>
    </row>
    <row r="487" spans="34:35" x14ac:dyDescent="0.3">
      <c r="AH487" s="144"/>
      <c r="AI487" s="96"/>
    </row>
    <row r="488" spans="34:35" x14ac:dyDescent="0.3">
      <c r="AH488" s="144"/>
      <c r="AI488" s="96"/>
    </row>
    <row r="489" spans="34:35" x14ac:dyDescent="0.3">
      <c r="AH489" s="144"/>
      <c r="AI489" s="96"/>
    </row>
    <row r="490" spans="34:35" x14ac:dyDescent="0.3">
      <c r="AH490" s="144"/>
      <c r="AI490" s="96"/>
    </row>
    <row r="491" spans="34:35" x14ac:dyDescent="0.3">
      <c r="AH491" s="144"/>
      <c r="AI491" s="96"/>
    </row>
    <row r="492" spans="34:35" x14ac:dyDescent="0.3">
      <c r="AH492" s="144"/>
      <c r="AI492" s="96"/>
    </row>
    <row r="493" spans="34:35" x14ac:dyDescent="0.3">
      <c r="AH493" s="144"/>
      <c r="AI493" s="96"/>
    </row>
    <row r="494" spans="34:35" x14ac:dyDescent="0.3">
      <c r="AH494" s="144"/>
      <c r="AI494" s="96"/>
    </row>
    <row r="495" spans="34:35" x14ac:dyDescent="0.3">
      <c r="AH495" s="144"/>
      <c r="AI495" s="96"/>
    </row>
    <row r="496" spans="34:35" x14ac:dyDescent="0.3">
      <c r="AH496" s="144"/>
      <c r="AI496" s="96"/>
    </row>
    <row r="497" spans="34:35" x14ac:dyDescent="0.3">
      <c r="AH497" s="144"/>
      <c r="AI497" s="96"/>
    </row>
    <row r="498" spans="34:35" x14ac:dyDescent="0.3">
      <c r="AH498" s="144"/>
      <c r="AI498" s="96"/>
    </row>
    <row r="499" spans="34:35" x14ac:dyDescent="0.3">
      <c r="AH499" s="144"/>
      <c r="AI499" s="96"/>
    </row>
    <row r="500" spans="34:35" x14ac:dyDescent="0.3">
      <c r="AH500" s="144"/>
      <c r="AI500" s="96"/>
    </row>
    <row r="501" spans="34:35" x14ac:dyDescent="0.3">
      <c r="AH501" s="144"/>
      <c r="AI501" s="96"/>
    </row>
    <row r="502" spans="34:35" x14ac:dyDescent="0.3">
      <c r="AH502" s="144"/>
      <c r="AI502" s="96"/>
    </row>
    <row r="503" spans="34:35" x14ac:dyDescent="0.3">
      <c r="AH503" s="144"/>
      <c r="AI503" s="96"/>
    </row>
    <row r="504" spans="34:35" x14ac:dyDescent="0.3">
      <c r="AH504" s="144"/>
      <c r="AI504" s="96"/>
    </row>
    <row r="505" spans="34:35" x14ac:dyDescent="0.3">
      <c r="AH505" s="144"/>
      <c r="AI505" s="96"/>
    </row>
    <row r="506" spans="34:35" x14ac:dyDescent="0.3">
      <c r="AH506" s="144"/>
      <c r="AI506" s="96"/>
    </row>
    <row r="507" spans="34:35" x14ac:dyDescent="0.3">
      <c r="AH507" s="144"/>
      <c r="AI507" s="96"/>
    </row>
    <row r="508" spans="34:35" x14ac:dyDescent="0.3">
      <c r="AH508" s="144"/>
      <c r="AI508" s="96"/>
    </row>
    <row r="509" spans="34:35" x14ac:dyDescent="0.3">
      <c r="AH509" s="144"/>
      <c r="AI509" s="96"/>
    </row>
    <row r="510" spans="34:35" x14ac:dyDescent="0.3">
      <c r="AH510" s="144"/>
      <c r="AI510" s="96"/>
    </row>
    <row r="511" spans="34:35" x14ac:dyDescent="0.3">
      <c r="AH511" s="144"/>
      <c r="AI511" s="96"/>
    </row>
    <row r="512" spans="34:35" x14ac:dyDescent="0.3">
      <c r="AH512" s="144"/>
      <c r="AI512" s="96"/>
    </row>
    <row r="513" spans="34:35" x14ac:dyDescent="0.3">
      <c r="AH513" s="144"/>
      <c r="AI513" s="96"/>
    </row>
    <row r="514" spans="34:35" x14ac:dyDescent="0.3">
      <c r="AH514" s="144"/>
      <c r="AI514" s="96"/>
    </row>
    <row r="515" spans="34:35" x14ac:dyDescent="0.3">
      <c r="AH515" s="144"/>
      <c r="AI515" s="96"/>
    </row>
    <row r="516" spans="34:35" x14ac:dyDescent="0.3">
      <c r="AH516" s="144"/>
      <c r="AI516" s="96"/>
    </row>
    <row r="517" spans="34:35" x14ac:dyDescent="0.3">
      <c r="AH517" s="144"/>
      <c r="AI517" s="96"/>
    </row>
    <row r="518" spans="34:35" x14ac:dyDescent="0.3">
      <c r="AH518" s="144"/>
      <c r="AI518" s="96"/>
    </row>
    <row r="519" spans="34:35" x14ac:dyDescent="0.3">
      <c r="AH519" s="144"/>
      <c r="AI519" s="96"/>
    </row>
    <row r="520" spans="34:35" x14ac:dyDescent="0.3">
      <c r="AH520" s="144"/>
      <c r="AI520" s="96"/>
    </row>
    <row r="521" spans="34:35" x14ac:dyDescent="0.3">
      <c r="AH521" s="144"/>
      <c r="AI521" s="96"/>
    </row>
    <row r="522" spans="34:35" x14ac:dyDescent="0.3">
      <c r="AH522" s="144"/>
      <c r="AI522" s="96"/>
    </row>
    <row r="523" spans="34:35" x14ac:dyDescent="0.3">
      <c r="AH523" s="144"/>
      <c r="AI523" s="96"/>
    </row>
    <row r="524" spans="34:35" x14ac:dyDescent="0.3">
      <c r="AH524" s="144"/>
      <c r="AI524" s="96"/>
    </row>
    <row r="525" spans="34:35" x14ac:dyDescent="0.3">
      <c r="AH525" s="144"/>
      <c r="AI525" s="96"/>
    </row>
    <row r="526" spans="34:35" x14ac:dyDescent="0.3">
      <c r="AH526" s="144"/>
      <c r="AI526" s="96"/>
    </row>
    <row r="527" spans="34:35" x14ac:dyDescent="0.3">
      <c r="AH527" s="144"/>
      <c r="AI527" s="96"/>
    </row>
    <row r="528" spans="34:35" x14ac:dyDescent="0.3">
      <c r="AH528" s="144"/>
      <c r="AI528" s="96"/>
    </row>
    <row r="529" spans="34:35" x14ac:dyDescent="0.3">
      <c r="AH529" s="144"/>
      <c r="AI529" s="96"/>
    </row>
    <row r="530" spans="34:35" x14ac:dyDescent="0.3">
      <c r="AH530" s="144"/>
      <c r="AI530" s="96"/>
    </row>
    <row r="531" spans="34:35" x14ac:dyDescent="0.3">
      <c r="AH531" s="144"/>
      <c r="AI531" s="96"/>
    </row>
    <row r="532" spans="34:35" x14ac:dyDescent="0.3">
      <c r="AH532" s="144"/>
      <c r="AI532" s="96"/>
    </row>
    <row r="533" spans="34:35" x14ac:dyDescent="0.3">
      <c r="AH533" s="144"/>
      <c r="AI533" s="96"/>
    </row>
    <row r="534" spans="34:35" x14ac:dyDescent="0.3">
      <c r="AH534" s="144"/>
      <c r="AI534" s="96"/>
    </row>
    <row r="535" spans="34:35" x14ac:dyDescent="0.3">
      <c r="AH535" s="144"/>
      <c r="AI535" s="96"/>
    </row>
    <row r="536" spans="34:35" x14ac:dyDescent="0.3">
      <c r="AH536" s="144"/>
      <c r="AI536" s="96"/>
    </row>
    <row r="537" spans="34:35" x14ac:dyDescent="0.3">
      <c r="AH537" s="144"/>
      <c r="AI537" s="96"/>
    </row>
    <row r="538" spans="34:35" x14ac:dyDescent="0.3">
      <c r="AH538" s="144"/>
      <c r="AI538" s="96"/>
    </row>
    <row r="539" spans="34:35" x14ac:dyDescent="0.3">
      <c r="AH539" s="144"/>
      <c r="AI539" s="96"/>
    </row>
    <row r="540" spans="34:35" x14ac:dyDescent="0.3">
      <c r="AH540" s="144"/>
      <c r="AI540" s="96"/>
    </row>
    <row r="541" spans="34:35" x14ac:dyDescent="0.3">
      <c r="AH541" s="144"/>
      <c r="AI541" s="96"/>
    </row>
    <row r="542" spans="34:35" x14ac:dyDescent="0.3">
      <c r="AH542" s="144"/>
      <c r="AI542" s="96"/>
    </row>
    <row r="543" spans="34:35" x14ac:dyDescent="0.3">
      <c r="AH543" s="144"/>
      <c r="AI543" s="96"/>
    </row>
    <row r="544" spans="34:35" x14ac:dyDescent="0.3">
      <c r="AH544" s="144"/>
      <c r="AI544" s="96"/>
    </row>
    <row r="545" spans="34:35" x14ac:dyDescent="0.3">
      <c r="AH545" s="144"/>
      <c r="AI545" s="96"/>
    </row>
    <row r="546" spans="34:35" x14ac:dyDescent="0.3">
      <c r="AH546" s="144"/>
      <c r="AI546" s="96"/>
    </row>
    <row r="547" spans="34:35" x14ac:dyDescent="0.3">
      <c r="AH547" s="144"/>
      <c r="AI547" s="96"/>
    </row>
    <row r="548" spans="34:35" x14ac:dyDescent="0.3">
      <c r="AH548" s="144"/>
      <c r="AI548" s="96"/>
    </row>
    <row r="549" spans="34:35" x14ac:dyDescent="0.3">
      <c r="AH549" s="144"/>
      <c r="AI549" s="96"/>
    </row>
    <row r="550" spans="34:35" x14ac:dyDescent="0.3">
      <c r="AH550" s="144"/>
      <c r="AI550" s="96"/>
    </row>
    <row r="551" spans="34:35" x14ac:dyDescent="0.3">
      <c r="AH551" s="144"/>
      <c r="AI551" s="96"/>
    </row>
    <row r="552" spans="34:35" x14ac:dyDescent="0.3">
      <c r="AH552" s="144"/>
      <c r="AI552" s="96"/>
    </row>
    <row r="553" spans="34:35" x14ac:dyDescent="0.3">
      <c r="AH553" s="144"/>
      <c r="AI553" s="96"/>
    </row>
    <row r="554" spans="34:35" x14ac:dyDescent="0.3">
      <c r="AH554" s="144"/>
      <c r="AI554" s="96"/>
    </row>
    <row r="555" spans="34:35" x14ac:dyDescent="0.3">
      <c r="AH555" s="144"/>
      <c r="AI555" s="96"/>
    </row>
    <row r="556" spans="34:35" x14ac:dyDescent="0.3">
      <c r="AH556" s="144"/>
      <c r="AI556" s="96"/>
    </row>
    <row r="557" spans="34:35" x14ac:dyDescent="0.3">
      <c r="AH557" s="144"/>
      <c r="AI557" s="96"/>
    </row>
    <row r="558" spans="34:35" x14ac:dyDescent="0.3">
      <c r="AH558" s="144"/>
      <c r="AI558" s="96"/>
    </row>
    <row r="559" spans="34:35" x14ac:dyDescent="0.3">
      <c r="AH559" s="144"/>
      <c r="AI559" s="96"/>
    </row>
    <row r="560" spans="34:35" x14ac:dyDescent="0.3">
      <c r="AH560" s="144"/>
      <c r="AI560" s="96"/>
    </row>
    <row r="561" spans="34:35" x14ac:dyDescent="0.3">
      <c r="AH561" s="144"/>
      <c r="AI561" s="96"/>
    </row>
    <row r="562" spans="34:35" x14ac:dyDescent="0.3">
      <c r="AH562" s="144"/>
      <c r="AI562" s="96"/>
    </row>
    <row r="563" spans="34:35" x14ac:dyDescent="0.3">
      <c r="AH563" s="144"/>
      <c r="AI563" s="96"/>
    </row>
    <row r="564" spans="34:35" x14ac:dyDescent="0.3">
      <c r="AH564" s="144"/>
      <c r="AI564" s="96"/>
    </row>
    <row r="565" spans="34:35" x14ac:dyDescent="0.3">
      <c r="AH565" s="144"/>
      <c r="AI565" s="96"/>
    </row>
    <row r="566" spans="34:35" x14ac:dyDescent="0.3">
      <c r="AH566" s="144"/>
      <c r="AI566" s="96"/>
    </row>
    <row r="567" spans="34:35" x14ac:dyDescent="0.3">
      <c r="AH567" s="144"/>
      <c r="AI567" s="96"/>
    </row>
    <row r="568" spans="34:35" x14ac:dyDescent="0.3">
      <c r="AH568" s="144"/>
      <c r="AI568" s="96"/>
    </row>
    <row r="569" spans="34:35" x14ac:dyDescent="0.3">
      <c r="AH569" s="144"/>
      <c r="AI569" s="96"/>
    </row>
    <row r="570" spans="34:35" x14ac:dyDescent="0.3">
      <c r="AH570" s="144"/>
      <c r="AI570" s="96"/>
    </row>
    <row r="571" spans="34:35" x14ac:dyDescent="0.3">
      <c r="AH571" s="144"/>
      <c r="AI571" s="96"/>
    </row>
    <row r="572" spans="34:35" x14ac:dyDescent="0.3">
      <c r="AH572" s="144"/>
      <c r="AI572" s="96"/>
    </row>
    <row r="573" spans="34:35" x14ac:dyDescent="0.3">
      <c r="AH573" s="144"/>
      <c r="AI573" s="96"/>
    </row>
    <row r="574" spans="34:35" x14ac:dyDescent="0.3">
      <c r="AH574" s="144"/>
      <c r="AI574" s="96"/>
    </row>
    <row r="575" spans="34:35" x14ac:dyDescent="0.3">
      <c r="AH575" s="144"/>
      <c r="AI575" s="96"/>
    </row>
    <row r="576" spans="34:35" x14ac:dyDescent="0.3">
      <c r="AH576" s="144"/>
      <c r="AI576" s="96"/>
    </row>
    <row r="577" spans="34:35" x14ac:dyDescent="0.3">
      <c r="AH577" s="144"/>
      <c r="AI577" s="96"/>
    </row>
    <row r="578" spans="34:35" x14ac:dyDescent="0.3">
      <c r="AH578" s="144"/>
      <c r="AI578" s="96"/>
    </row>
    <row r="579" spans="34:35" x14ac:dyDescent="0.3">
      <c r="AH579" s="144"/>
      <c r="AI579" s="96"/>
    </row>
    <row r="580" spans="34:35" x14ac:dyDescent="0.3">
      <c r="AH580" s="144"/>
      <c r="AI580" s="96"/>
    </row>
    <row r="581" spans="34:35" x14ac:dyDescent="0.3">
      <c r="AH581" s="144"/>
      <c r="AI581" s="96"/>
    </row>
    <row r="582" spans="34:35" x14ac:dyDescent="0.3">
      <c r="AH582" s="144"/>
      <c r="AI582" s="96"/>
    </row>
    <row r="583" spans="34:35" x14ac:dyDescent="0.3">
      <c r="AH583" s="144"/>
      <c r="AI583" s="96"/>
    </row>
    <row r="584" spans="34:35" x14ac:dyDescent="0.3">
      <c r="AH584" s="144"/>
      <c r="AI584" s="96"/>
    </row>
    <row r="585" spans="34:35" x14ac:dyDescent="0.3">
      <c r="AH585" s="144"/>
      <c r="AI585" s="96"/>
    </row>
    <row r="586" spans="34:35" x14ac:dyDescent="0.3">
      <c r="AH586" s="144"/>
      <c r="AI586" s="96"/>
    </row>
    <row r="587" spans="34:35" x14ac:dyDescent="0.3">
      <c r="AH587" s="144"/>
      <c r="AI587" s="96"/>
    </row>
    <row r="588" spans="34:35" x14ac:dyDescent="0.3">
      <c r="AH588" s="144"/>
      <c r="AI588" s="96"/>
    </row>
    <row r="589" spans="34:35" x14ac:dyDescent="0.3">
      <c r="AH589" s="144"/>
      <c r="AI589" s="96"/>
    </row>
    <row r="590" spans="34:35" x14ac:dyDescent="0.3">
      <c r="AH590" s="144"/>
      <c r="AI590" s="96"/>
    </row>
    <row r="591" spans="34:35" x14ac:dyDescent="0.3">
      <c r="AH591" s="144"/>
      <c r="AI591" s="96"/>
    </row>
    <row r="592" spans="34:35" x14ac:dyDescent="0.3">
      <c r="AH592" s="144"/>
      <c r="AI592" s="96"/>
    </row>
    <row r="593" spans="34:35" x14ac:dyDescent="0.3">
      <c r="AH593" s="144"/>
      <c r="AI593" s="96"/>
    </row>
    <row r="594" spans="34:35" x14ac:dyDescent="0.3">
      <c r="AH594" s="144"/>
      <c r="AI594" s="96"/>
    </row>
    <row r="595" spans="34:35" x14ac:dyDescent="0.3">
      <c r="AH595" s="144"/>
      <c r="AI595" s="96"/>
    </row>
    <row r="596" spans="34:35" x14ac:dyDescent="0.3">
      <c r="AH596" s="144"/>
      <c r="AI596" s="96"/>
    </row>
    <row r="597" spans="34:35" x14ac:dyDescent="0.3">
      <c r="AH597" s="144"/>
      <c r="AI597" s="96"/>
    </row>
    <row r="598" spans="34:35" x14ac:dyDescent="0.3">
      <c r="AH598" s="144"/>
      <c r="AI598" s="96"/>
    </row>
    <row r="599" spans="34:35" x14ac:dyDescent="0.3">
      <c r="AH599" s="144"/>
      <c r="AI599" s="96"/>
    </row>
    <row r="600" spans="34:35" x14ac:dyDescent="0.3">
      <c r="AH600" s="144"/>
      <c r="AI600" s="96"/>
    </row>
    <row r="601" spans="34:35" x14ac:dyDescent="0.3">
      <c r="AH601" s="144"/>
      <c r="AI601" s="96"/>
    </row>
    <row r="602" spans="34:35" x14ac:dyDescent="0.3">
      <c r="AH602" s="144"/>
      <c r="AI602" s="96"/>
    </row>
    <row r="603" spans="34:35" x14ac:dyDescent="0.3">
      <c r="AH603" s="144"/>
      <c r="AI603" s="96"/>
    </row>
    <row r="604" spans="34:35" x14ac:dyDescent="0.3">
      <c r="AH604" s="144"/>
      <c r="AI604" s="96"/>
    </row>
    <row r="605" spans="34:35" x14ac:dyDescent="0.3">
      <c r="AH605" s="144"/>
      <c r="AI605" s="96"/>
    </row>
    <row r="606" spans="34:35" x14ac:dyDescent="0.3">
      <c r="AH606" s="144"/>
      <c r="AI606" s="96"/>
    </row>
    <row r="607" spans="34:35" x14ac:dyDescent="0.3">
      <c r="AH607" s="144"/>
      <c r="AI607" s="96"/>
    </row>
    <row r="608" spans="34:35" x14ac:dyDescent="0.3">
      <c r="AH608" s="144"/>
      <c r="AI608" s="96"/>
    </row>
    <row r="609" spans="34:35" x14ac:dyDescent="0.3">
      <c r="AH609" s="144"/>
      <c r="AI609" s="96"/>
    </row>
    <row r="610" spans="34:35" x14ac:dyDescent="0.3">
      <c r="AH610" s="144"/>
      <c r="AI610" s="96"/>
    </row>
    <row r="611" spans="34:35" x14ac:dyDescent="0.3">
      <c r="AH611" s="144"/>
      <c r="AI611" s="96"/>
    </row>
    <row r="612" spans="34:35" x14ac:dyDescent="0.3">
      <c r="AH612" s="144"/>
      <c r="AI612" s="96"/>
    </row>
    <row r="613" spans="34:35" x14ac:dyDescent="0.3">
      <c r="AH613" s="144"/>
      <c r="AI613" s="96"/>
    </row>
    <row r="614" spans="34:35" x14ac:dyDescent="0.3">
      <c r="AH614" s="144"/>
      <c r="AI614" s="96"/>
    </row>
    <row r="615" spans="34:35" x14ac:dyDescent="0.3">
      <c r="AH615" s="144"/>
      <c r="AI615" s="96"/>
    </row>
    <row r="616" spans="34:35" x14ac:dyDescent="0.3">
      <c r="AH616" s="144"/>
      <c r="AI616" s="96"/>
    </row>
    <row r="617" spans="34:35" x14ac:dyDescent="0.3">
      <c r="AH617" s="144"/>
      <c r="AI617" s="96"/>
    </row>
    <row r="618" spans="34:35" x14ac:dyDescent="0.3">
      <c r="AH618" s="144"/>
      <c r="AI618" s="96"/>
    </row>
    <row r="619" spans="34:35" x14ac:dyDescent="0.3">
      <c r="AH619" s="144"/>
      <c r="AI619" s="96"/>
    </row>
    <row r="620" spans="34:35" x14ac:dyDescent="0.3">
      <c r="AH620" s="144"/>
      <c r="AI620" s="96"/>
    </row>
    <row r="621" spans="34:35" x14ac:dyDescent="0.3">
      <c r="AH621" s="144"/>
      <c r="AI621" s="96"/>
    </row>
    <row r="622" spans="34:35" x14ac:dyDescent="0.3">
      <c r="AH622" s="144"/>
      <c r="AI622" s="96"/>
    </row>
    <row r="623" spans="34:35" x14ac:dyDescent="0.3">
      <c r="AH623" s="144"/>
      <c r="AI623" s="96"/>
    </row>
    <row r="624" spans="34:35" x14ac:dyDescent="0.3">
      <c r="AH624" s="144"/>
      <c r="AI624" s="96"/>
    </row>
    <row r="625" spans="34:35" x14ac:dyDescent="0.3">
      <c r="AH625" s="144"/>
      <c r="AI625" s="96"/>
    </row>
    <row r="626" spans="34:35" x14ac:dyDescent="0.3">
      <c r="AH626" s="144"/>
      <c r="AI626" s="96"/>
    </row>
    <row r="627" spans="34:35" x14ac:dyDescent="0.3">
      <c r="AH627" s="144"/>
      <c r="AI627" s="96"/>
    </row>
    <row r="628" spans="34:35" x14ac:dyDescent="0.3">
      <c r="AH628" s="144"/>
      <c r="AI628" s="96"/>
    </row>
    <row r="629" spans="34:35" x14ac:dyDescent="0.3">
      <c r="AH629" s="144"/>
      <c r="AI629" s="96"/>
    </row>
    <row r="630" spans="34:35" x14ac:dyDescent="0.3">
      <c r="AH630" s="144"/>
      <c r="AI630" s="96"/>
    </row>
    <row r="631" spans="34:35" x14ac:dyDescent="0.3">
      <c r="AH631" s="144"/>
      <c r="AI631" s="96"/>
    </row>
    <row r="632" spans="34:35" x14ac:dyDescent="0.3">
      <c r="AH632" s="144"/>
      <c r="AI632" s="96"/>
    </row>
    <row r="633" spans="34:35" x14ac:dyDescent="0.3">
      <c r="AH633" s="144"/>
      <c r="AI633" s="96"/>
    </row>
    <row r="634" spans="34:35" x14ac:dyDescent="0.3">
      <c r="AH634" s="144"/>
      <c r="AI634" s="96"/>
    </row>
    <row r="635" spans="34:35" x14ac:dyDescent="0.3">
      <c r="AH635" s="144"/>
      <c r="AI635" s="96"/>
    </row>
    <row r="636" spans="34:35" x14ac:dyDescent="0.3">
      <c r="AH636" s="144"/>
      <c r="AI636" s="96"/>
    </row>
    <row r="637" spans="34:35" x14ac:dyDescent="0.3">
      <c r="AH637" s="144"/>
      <c r="AI637" s="96"/>
    </row>
    <row r="638" spans="34:35" x14ac:dyDescent="0.3">
      <c r="AH638" s="144"/>
      <c r="AI638" s="96"/>
    </row>
    <row r="639" spans="34:35" x14ac:dyDescent="0.3">
      <c r="AH639" s="144"/>
      <c r="AI639" s="96"/>
    </row>
    <row r="640" spans="34:35" x14ac:dyDescent="0.3">
      <c r="AH640" s="144"/>
      <c r="AI640" s="96"/>
    </row>
    <row r="641" spans="34:35" x14ac:dyDescent="0.3">
      <c r="AH641" s="144"/>
      <c r="AI641" s="96"/>
    </row>
    <row r="642" spans="34:35" x14ac:dyDescent="0.3">
      <c r="AH642" s="144"/>
      <c r="AI642" s="96"/>
    </row>
    <row r="643" spans="34:35" x14ac:dyDescent="0.3">
      <c r="AH643" s="144"/>
      <c r="AI643" s="96"/>
    </row>
    <row r="644" spans="34:35" x14ac:dyDescent="0.3">
      <c r="AH644" s="144"/>
      <c r="AI644" s="96"/>
    </row>
    <row r="645" spans="34:35" x14ac:dyDescent="0.3">
      <c r="AH645" s="144"/>
      <c r="AI645" s="96"/>
    </row>
    <row r="646" spans="34:35" x14ac:dyDescent="0.3">
      <c r="AH646" s="144"/>
      <c r="AI646" s="96"/>
    </row>
    <row r="647" spans="34:35" x14ac:dyDescent="0.3">
      <c r="AH647" s="144"/>
      <c r="AI647" s="96"/>
    </row>
    <row r="648" spans="34:35" x14ac:dyDescent="0.3">
      <c r="AH648" s="144"/>
      <c r="AI648" s="96"/>
    </row>
    <row r="649" spans="34:35" x14ac:dyDescent="0.3">
      <c r="AH649" s="144"/>
      <c r="AI649" s="96"/>
    </row>
    <row r="650" spans="34:35" x14ac:dyDescent="0.3">
      <c r="AH650" s="144"/>
      <c r="AI650" s="96"/>
    </row>
    <row r="651" spans="34:35" x14ac:dyDescent="0.3">
      <c r="AH651" s="144"/>
      <c r="AI651" s="96"/>
    </row>
    <row r="652" spans="34:35" x14ac:dyDescent="0.3">
      <c r="AH652" s="144"/>
      <c r="AI652" s="96"/>
    </row>
    <row r="653" spans="34:35" x14ac:dyDescent="0.3">
      <c r="AH653" s="144"/>
      <c r="AI653" s="96"/>
    </row>
    <row r="654" spans="34:35" x14ac:dyDescent="0.3">
      <c r="AH654" s="144"/>
      <c r="AI654" s="96"/>
    </row>
    <row r="655" spans="34:35" x14ac:dyDescent="0.3">
      <c r="AH655" s="144"/>
      <c r="AI655" s="96"/>
    </row>
    <row r="656" spans="34:35" x14ac:dyDescent="0.3">
      <c r="AH656" s="144"/>
      <c r="AI656" s="96"/>
    </row>
    <row r="657" spans="34:35" x14ac:dyDescent="0.3">
      <c r="AH657" s="144"/>
      <c r="AI657" s="96"/>
    </row>
    <row r="658" spans="34:35" x14ac:dyDescent="0.3">
      <c r="AH658" s="144"/>
      <c r="AI658" s="96"/>
    </row>
    <row r="659" spans="34:35" x14ac:dyDescent="0.3">
      <c r="AH659" s="144"/>
      <c r="AI659" s="96"/>
    </row>
    <row r="660" spans="34:35" x14ac:dyDescent="0.3">
      <c r="AH660" s="144"/>
      <c r="AI660" s="96"/>
    </row>
    <row r="661" spans="34:35" x14ac:dyDescent="0.3">
      <c r="AH661" s="144"/>
      <c r="AI661" s="96"/>
    </row>
    <row r="662" spans="34:35" x14ac:dyDescent="0.3">
      <c r="AH662" s="144"/>
      <c r="AI662" s="96"/>
    </row>
    <row r="663" spans="34:35" x14ac:dyDescent="0.3">
      <c r="AH663" s="144"/>
      <c r="AI663" s="96"/>
    </row>
    <row r="664" spans="34:35" x14ac:dyDescent="0.3">
      <c r="AH664" s="144"/>
      <c r="AI664" s="96"/>
    </row>
    <row r="665" spans="34:35" x14ac:dyDescent="0.3">
      <c r="AH665" s="144"/>
      <c r="AI665" s="96"/>
    </row>
    <row r="666" spans="34:35" x14ac:dyDescent="0.3">
      <c r="AH666" s="144"/>
      <c r="AI666" s="96"/>
    </row>
    <row r="667" spans="34:35" x14ac:dyDescent="0.3">
      <c r="AH667" s="144"/>
      <c r="AI667" s="96"/>
    </row>
    <row r="668" spans="34:35" x14ac:dyDescent="0.3">
      <c r="AH668" s="144"/>
      <c r="AI668" s="96"/>
    </row>
    <row r="669" spans="34:35" x14ac:dyDescent="0.3">
      <c r="AH669" s="144"/>
      <c r="AI669" s="96"/>
    </row>
    <row r="670" spans="34:35" x14ac:dyDescent="0.3">
      <c r="AH670" s="144"/>
      <c r="AI670" s="96"/>
    </row>
    <row r="671" spans="34:35" x14ac:dyDescent="0.3">
      <c r="AH671" s="144"/>
      <c r="AI671" s="96"/>
    </row>
    <row r="672" spans="34:35" x14ac:dyDescent="0.3">
      <c r="AH672" s="144"/>
      <c r="AI672" s="96"/>
    </row>
    <row r="673" spans="34:35" x14ac:dyDescent="0.3">
      <c r="AH673" s="144"/>
      <c r="AI673" s="96"/>
    </row>
    <row r="674" spans="34:35" x14ac:dyDescent="0.3">
      <c r="AH674" s="144"/>
      <c r="AI674" s="96"/>
    </row>
    <row r="675" spans="34:35" x14ac:dyDescent="0.3">
      <c r="AH675" s="144"/>
      <c r="AI675" s="96"/>
    </row>
    <row r="676" spans="34:35" x14ac:dyDescent="0.3">
      <c r="AH676" s="144"/>
      <c r="AI676" s="96"/>
    </row>
    <row r="677" spans="34:35" x14ac:dyDescent="0.3">
      <c r="AH677" s="144"/>
      <c r="AI677" s="96"/>
    </row>
    <row r="678" spans="34:35" x14ac:dyDescent="0.3">
      <c r="AH678" s="144"/>
      <c r="AI678" s="96"/>
    </row>
    <row r="679" spans="34:35" x14ac:dyDescent="0.3">
      <c r="AH679" s="144"/>
      <c r="AI679" s="96"/>
    </row>
    <row r="680" spans="34:35" x14ac:dyDescent="0.3">
      <c r="AH680" s="144"/>
      <c r="AI680" s="96"/>
    </row>
    <row r="681" spans="34:35" x14ac:dyDescent="0.3">
      <c r="AH681" s="144"/>
      <c r="AI681" s="96"/>
    </row>
    <row r="682" spans="34:35" x14ac:dyDescent="0.3">
      <c r="AH682" s="144"/>
      <c r="AI682" s="96"/>
    </row>
    <row r="683" spans="34:35" x14ac:dyDescent="0.3">
      <c r="AH683" s="144"/>
      <c r="AI683" s="96"/>
    </row>
    <row r="684" spans="34:35" x14ac:dyDescent="0.3">
      <c r="AH684" s="144"/>
      <c r="AI684" s="96"/>
    </row>
    <row r="685" spans="34:35" x14ac:dyDescent="0.3">
      <c r="AH685" s="144"/>
      <c r="AI685" s="96"/>
    </row>
    <row r="686" spans="34:35" x14ac:dyDescent="0.3">
      <c r="AH686" s="144"/>
      <c r="AI686" s="96"/>
    </row>
    <row r="687" spans="34:35" x14ac:dyDescent="0.3">
      <c r="AH687" s="144"/>
      <c r="AI687" s="96"/>
    </row>
    <row r="688" spans="34:35" x14ac:dyDescent="0.3">
      <c r="AH688" s="144"/>
      <c r="AI688" s="96"/>
    </row>
    <row r="689" spans="34:35" x14ac:dyDescent="0.3">
      <c r="AH689" s="144"/>
      <c r="AI689" s="96"/>
    </row>
    <row r="690" spans="34:35" x14ac:dyDescent="0.3">
      <c r="AH690" s="144"/>
      <c r="AI690" s="96"/>
    </row>
    <row r="691" spans="34:35" x14ac:dyDescent="0.3">
      <c r="AH691" s="144"/>
      <c r="AI691" s="96"/>
    </row>
    <row r="692" spans="34:35" x14ac:dyDescent="0.3">
      <c r="AH692" s="144"/>
      <c r="AI692" s="96"/>
    </row>
    <row r="693" spans="34:35" x14ac:dyDescent="0.3">
      <c r="AH693" s="144"/>
      <c r="AI693" s="96"/>
    </row>
    <row r="694" spans="34:35" x14ac:dyDescent="0.3">
      <c r="AH694" s="144"/>
      <c r="AI694" s="96"/>
    </row>
    <row r="695" spans="34:35" x14ac:dyDescent="0.3">
      <c r="AH695" s="144"/>
      <c r="AI695" s="96"/>
    </row>
    <row r="696" spans="34:35" x14ac:dyDescent="0.3">
      <c r="AH696" s="144"/>
      <c r="AI696" s="96"/>
    </row>
    <row r="697" spans="34:35" x14ac:dyDescent="0.3">
      <c r="AH697" s="144"/>
      <c r="AI697" s="96"/>
    </row>
    <row r="698" spans="34:35" x14ac:dyDescent="0.3">
      <c r="AH698" s="144"/>
      <c r="AI698" s="96"/>
    </row>
    <row r="699" spans="34:35" x14ac:dyDescent="0.3">
      <c r="AH699" s="144"/>
      <c r="AI699" s="96"/>
    </row>
    <row r="700" spans="34:35" x14ac:dyDescent="0.3">
      <c r="AH700" s="144"/>
      <c r="AI700" s="96"/>
    </row>
    <row r="701" spans="34:35" x14ac:dyDescent="0.3">
      <c r="AH701" s="144"/>
      <c r="AI701" s="96"/>
    </row>
    <row r="702" spans="34:35" x14ac:dyDescent="0.3">
      <c r="AH702" s="144"/>
      <c r="AI702" s="96"/>
    </row>
    <row r="703" spans="34:35" x14ac:dyDescent="0.3">
      <c r="AH703" s="144"/>
      <c r="AI703" s="96"/>
    </row>
    <row r="704" spans="34:35" x14ac:dyDescent="0.3">
      <c r="AH704" s="144"/>
      <c r="AI704" s="96"/>
    </row>
    <row r="705" spans="34:35" x14ac:dyDescent="0.3">
      <c r="AH705" s="144"/>
      <c r="AI705" s="96"/>
    </row>
    <row r="706" spans="34:35" x14ac:dyDescent="0.3">
      <c r="AH706" s="144"/>
      <c r="AI706" s="96"/>
    </row>
    <row r="707" spans="34:35" x14ac:dyDescent="0.3">
      <c r="AH707" s="144"/>
      <c r="AI707" s="96"/>
    </row>
    <row r="708" spans="34:35" x14ac:dyDescent="0.3">
      <c r="AH708" s="144"/>
      <c r="AI708" s="96"/>
    </row>
    <row r="709" spans="34:35" x14ac:dyDescent="0.3">
      <c r="AH709" s="144"/>
      <c r="AI709" s="96"/>
    </row>
    <row r="710" spans="34:35" x14ac:dyDescent="0.3">
      <c r="AH710" s="144"/>
      <c r="AI710" s="96"/>
    </row>
    <row r="711" spans="34:35" x14ac:dyDescent="0.3">
      <c r="AH711" s="144"/>
      <c r="AI711" s="96"/>
    </row>
    <row r="712" spans="34:35" x14ac:dyDescent="0.3">
      <c r="AH712" s="144"/>
      <c r="AI712" s="96"/>
    </row>
    <row r="713" spans="34:35" x14ac:dyDescent="0.3">
      <c r="AH713" s="144"/>
      <c r="AI713" s="96"/>
    </row>
    <row r="714" spans="34:35" x14ac:dyDescent="0.3">
      <c r="AH714" s="144"/>
      <c r="AI714" s="96"/>
    </row>
    <row r="715" spans="34:35" x14ac:dyDescent="0.3">
      <c r="AH715" s="144"/>
      <c r="AI715" s="96"/>
    </row>
    <row r="716" spans="34:35" x14ac:dyDescent="0.3">
      <c r="AH716" s="144"/>
      <c r="AI716" s="96"/>
    </row>
    <row r="717" spans="34:35" x14ac:dyDescent="0.3">
      <c r="AH717" s="144"/>
      <c r="AI717" s="96"/>
    </row>
    <row r="718" spans="34:35" x14ac:dyDescent="0.3">
      <c r="AH718" s="144"/>
      <c r="AI718" s="96"/>
    </row>
    <row r="719" spans="34:35" x14ac:dyDescent="0.3">
      <c r="AH719" s="144"/>
      <c r="AI719" s="96"/>
    </row>
    <row r="720" spans="34:35" x14ac:dyDescent="0.3">
      <c r="AH720" s="144"/>
      <c r="AI720" s="96"/>
    </row>
    <row r="721" spans="34:35" x14ac:dyDescent="0.3">
      <c r="AH721" s="144"/>
      <c r="AI721" s="96"/>
    </row>
    <row r="722" spans="34:35" x14ac:dyDescent="0.3">
      <c r="AH722" s="144"/>
      <c r="AI722" s="96"/>
    </row>
    <row r="723" spans="34:35" x14ac:dyDescent="0.3">
      <c r="AH723" s="144"/>
      <c r="AI723" s="96"/>
    </row>
    <row r="724" spans="34:35" x14ac:dyDescent="0.3">
      <c r="AH724" s="144"/>
      <c r="AI724" s="96"/>
    </row>
    <row r="725" spans="34:35" x14ac:dyDescent="0.3">
      <c r="AH725" s="144"/>
      <c r="AI725" s="96"/>
    </row>
    <row r="726" spans="34:35" x14ac:dyDescent="0.3">
      <c r="AH726" s="144"/>
      <c r="AI726" s="96"/>
    </row>
    <row r="727" spans="34:35" x14ac:dyDescent="0.3">
      <c r="AH727" s="144"/>
      <c r="AI727" s="96"/>
    </row>
    <row r="728" spans="34:35" x14ac:dyDescent="0.3">
      <c r="AH728" s="144"/>
      <c r="AI728" s="96"/>
    </row>
    <row r="729" spans="34:35" x14ac:dyDescent="0.3">
      <c r="AH729" s="144"/>
      <c r="AI729" s="96"/>
    </row>
    <row r="730" spans="34:35" x14ac:dyDescent="0.3">
      <c r="AH730" s="144"/>
      <c r="AI730" s="96"/>
    </row>
    <row r="731" spans="34:35" x14ac:dyDescent="0.3">
      <c r="AH731" s="144"/>
      <c r="AI731" s="96"/>
    </row>
    <row r="732" spans="34:35" x14ac:dyDescent="0.3">
      <c r="AH732" s="144"/>
      <c r="AI732" s="96"/>
    </row>
    <row r="733" spans="34:35" x14ac:dyDescent="0.3">
      <c r="AH733" s="144"/>
      <c r="AI733" s="96"/>
    </row>
    <row r="734" spans="34:35" x14ac:dyDescent="0.3">
      <c r="AH734" s="144"/>
      <c r="AI734" s="96"/>
    </row>
    <row r="735" spans="34:35" x14ac:dyDescent="0.3">
      <c r="AH735" s="144"/>
      <c r="AI735" s="96"/>
    </row>
    <row r="736" spans="34:35" x14ac:dyDescent="0.3">
      <c r="AH736" s="144"/>
      <c r="AI736" s="96"/>
    </row>
    <row r="737" spans="34:35" x14ac:dyDescent="0.3">
      <c r="AH737" s="144"/>
      <c r="AI737" s="96"/>
    </row>
    <row r="738" spans="34:35" x14ac:dyDescent="0.3">
      <c r="AH738" s="144"/>
      <c r="AI738" s="96"/>
    </row>
    <row r="739" spans="34:35" x14ac:dyDescent="0.3">
      <c r="AH739" s="144"/>
      <c r="AI739" s="96"/>
    </row>
    <row r="740" spans="34:35" x14ac:dyDescent="0.3">
      <c r="AH740" s="144"/>
      <c r="AI740" s="96"/>
    </row>
    <row r="741" spans="34:35" x14ac:dyDescent="0.3">
      <c r="AH741" s="144"/>
      <c r="AI741" s="96"/>
    </row>
    <row r="742" spans="34:35" x14ac:dyDescent="0.3">
      <c r="AH742" s="144"/>
      <c r="AI742" s="96"/>
    </row>
    <row r="743" spans="34:35" x14ac:dyDescent="0.3">
      <c r="AH743" s="144"/>
      <c r="AI743" s="96"/>
    </row>
    <row r="744" spans="34:35" x14ac:dyDescent="0.3">
      <c r="AH744" s="144"/>
      <c r="AI744" s="96"/>
    </row>
    <row r="745" spans="34:35" x14ac:dyDescent="0.3">
      <c r="AH745" s="144"/>
      <c r="AI745" s="96"/>
    </row>
    <row r="746" spans="34:35" x14ac:dyDescent="0.3">
      <c r="AH746" s="144"/>
      <c r="AI746" s="96"/>
    </row>
    <row r="747" spans="34:35" x14ac:dyDescent="0.3">
      <c r="AH747" s="144"/>
      <c r="AI747" s="96"/>
    </row>
    <row r="748" spans="34:35" x14ac:dyDescent="0.3">
      <c r="AH748" s="144"/>
      <c r="AI748" s="96"/>
    </row>
    <row r="749" spans="34:35" x14ac:dyDescent="0.3">
      <c r="AH749" s="144"/>
      <c r="AI749" s="96"/>
    </row>
    <row r="750" spans="34:35" x14ac:dyDescent="0.3">
      <c r="AH750" s="144"/>
      <c r="AI750" s="96"/>
    </row>
    <row r="751" spans="34:35" x14ac:dyDescent="0.3">
      <c r="AH751" s="144"/>
      <c r="AI751" s="96"/>
    </row>
    <row r="752" spans="34:35" x14ac:dyDescent="0.3">
      <c r="AH752" s="144"/>
      <c r="AI752" s="96"/>
    </row>
    <row r="753" spans="34:35" x14ac:dyDescent="0.3">
      <c r="AH753" s="144"/>
      <c r="AI753" s="96"/>
    </row>
    <row r="754" spans="34:35" x14ac:dyDescent="0.3">
      <c r="AH754" s="144"/>
      <c r="AI754" s="96"/>
    </row>
    <row r="755" spans="34:35" x14ac:dyDescent="0.3">
      <c r="AH755" s="144"/>
      <c r="AI755" s="96"/>
    </row>
    <row r="756" spans="34:35" x14ac:dyDescent="0.3">
      <c r="AH756" s="144"/>
      <c r="AI756" s="96"/>
    </row>
    <row r="757" spans="34:35" x14ac:dyDescent="0.3">
      <c r="AH757" s="144"/>
      <c r="AI757" s="96"/>
    </row>
    <row r="758" spans="34:35" x14ac:dyDescent="0.3">
      <c r="AH758" s="144"/>
      <c r="AI758" s="96"/>
    </row>
    <row r="759" spans="34:35" x14ac:dyDescent="0.3">
      <c r="AH759" s="144"/>
      <c r="AI759" s="96"/>
    </row>
    <row r="760" spans="34:35" x14ac:dyDescent="0.3">
      <c r="AH760" s="144"/>
      <c r="AI760" s="96"/>
    </row>
    <row r="761" spans="34:35" x14ac:dyDescent="0.3">
      <c r="AH761" s="144"/>
      <c r="AI761" s="96"/>
    </row>
    <row r="762" spans="34:35" x14ac:dyDescent="0.3">
      <c r="AH762" s="144"/>
      <c r="AI762" s="96"/>
    </row>
    <row r="763" spans="34:35" x14ac:dyDescent="0.3">
      <c r="AH763" s="144"/>
      <c r="AI763" s="96"/>
    </row>
    <row r="764" spans="34:35" x14ac:dyDescent="0.3">
      <c r="AH764" s="144"/>
      <c r="AI764" s="96"/>
    </row>
    <row r="765" spans="34:35" x14ac:dyDescent="0.3">
      <c r="AH765" s="144"/>
      <c r="AI765" s="96"/>
    </row>
    <row r="766" spans="34:35" x14ac:dyDescent="0.3">
      <c r="AH766" s="144"/>
      <c r="AI766" s="96"/>
    </row>
    <row r="767" spans="34:35" x14ac:dyDescent="0.3">
      <c r="AH767" s="144"/>
      <c r="AI767" s="96"/>
    </row>
    <row r="768" spans="34:35" x14ac:dyDescent="0.3">
      <c r="AH768" s="144"/>
      <c r="AI768" s="96"/>
    </row>
    <row r="769" spans="34:35" x14ac:dyDescent="0.3">
      <c r="AH769" s="144"/>
      <c r="AI769" s="96"/>
    </row>
    <row r="770" spans="34:35" x14ac:dyDescent="0.3">
      <c r="AH770" s="144"/>
      <c r="AI770" s="96"/>
    </row>
    <row r="771" spans="34:35" x14ac:dyDescent="0.3">
      <c r="AH771" s="144"/>
      <c r="AI771" s="96"/>
    </row>
    <row r="772" spans="34:35" x14ac:dyDescent="0.3">
      <c r="AH772" s="144"/>
      <c r="AI772" s="96"/>
    </row>
    <row r="773" spans="34:35" x14ac:dyDescent="0.3">
      <c r="AH773" s="144"/>
      <c r="AI773" s="96"/>
    </row>
    <row r="774" spans="34:35" x14ac:dyDescent="0.3">
      <c r="AH774" s="144"/>
      <c r="AI774" s="96"/>
    </row>
    <row r="775" spans="34:35" x14ac:dyDescent="0.3">
      <c r="AH775" s="144"/>
      <c r="AI775" s="96"/>
    </row>
    <row r="776" spans="34:35" x14ac:dyDescent="0.3">
      <c r="AH776" s="144"/>
      <c r="AI776" s="96"/>
    </row>
    <row r="777" spans="34:35" x14ac:dyDescent="0.3">
      <c r="AH777" s="144"/>
      <c r="AI777" s="96"/>
    </row>
    <row r="778" spans="34:35" x14ac:dyDescent="0.3">
      <c r="AH778" s="144"/>
      <c r="AI778" s="96"/>
    </row>
    <row r="779" spans="34:35" x14ac:dyDescent="0.3">
      <c r="AH779" s="144"/>
      <c r="AI779" s="96"/>
    </row>
    <row r="780" spans="34:35" x14ac:dyDescent="0.3">
      <c r="AH780" s="144"/>
      <c r="AI780" s="96"/>
    </row>
    <row r="781" spans="34:35" x14ac:dyDescent="0.3">
      <c r="AH781" s="144"/>
      <c r="AI781" s="96"/>
    </row>
    <row r="782" spans="34:35" x14ac:dyDescent="0.3">
      <c r="AH782" s="144"/>
      <c r="AI782" s="96"/>
    </row>
    <row r="783" spans="34:35" x14ac:dyDescent="0.3">
      <c r="AH783" s="144"/>
      <c r="AI783" s="96"/>
    </row>
    <row r="784" spans="34:35" x14ac:dyDescent="0.3">
      <c r="AH784" s="144"/>
      <c r="AI784" s="96"/>
    </row>
    <row r="785" spans="34:35" x14ac:dyDescent="0.3">
      <c r="AH785" s="144"/>
      <c r="AI785" s="96"/>
    </row>
    <row r="786" spans="34:35" x14ac:dyDescent="0.3">
      <c r="AH786" s="144"/>
      <c r="AI786" s="96"/>
    </row>
    <row r="787" spans="34:35" x14ac:dyDescent="0.3">
      <c r="AH787" s="144"/>
      <c r="AI787" s="96"/>
    </row>
    <row r="788" spans="34:35" x14ac:dyDescent="0.3">
      <c r="AH788" s="144"/>
      <c r="AI788" s="96"/>
    </row>
    <row r="789" spans="34:35" x14ac:dyDescent="0.3">
      <c r="AH789" s="144"/>
      <c r="AI789" s="96"/>
    </row>
    <row r="790" spans="34:35" x14ac:dyDescent="0.3">
      <c r="AH790" s="144"/>
      <c r="AI790" s="96"/>
    </row>
    <row r="791" spans="34:35" x14ac:dyDescent="0.3">
      <c r="AH791" s="144"/>
      <c r="AI791" s="96"/>
    </row>
    <row r="792" spans="34:35" x14ac:dyDescent="0.3">
      <c r="AH792" s="144"/>
      <c r="AI792" s="96"/>
    </row>
    <row r="793" spans="34:35" x14ac:dyDescent="0.3">
      <c r="AH793" s="144"/>
      <c r="AI793" s="96"/>
    </row>
    <row r="794" spans="34:35" x14ac:dyDescent="0.3">
      <c r="AH794" s="144"/>
      <c r="AI794" s="96"/>
    </row>
    <row r="795" spans="34:35" x14ac:dyDescent="0.3">
      <c r="AH795" s="144"/>
      <c r="AI795" s="96"/>
    </row>
    <row r="796" spans="34:35" x14ac:dyDescent="0.3">
      <c r="AH796" s="144"/>
      <c r="AI796" s="96"/>
    </row>
    <row r="797" spans="34:35" x14ac:dyDescent="0.3">
      <c r="AH797" s="144"/>
      <c r="AI797" s="96"/>
    </row>
    <row r="798" spans="34:35" x14ac:dyDescent="0.3">
      <c r="AH798" s="144"/>
      <c r="AI798" s="96"/>
    </row>
    <row r="799" spans="34:35" x14ac:dyDescent="0.3">
      <c r="AH799" s="144"/>
      <c r="AI799" s="96"/>
    </row>
    <row r="800" spans="34:35" x14ac:dyDescent="0.3">
      <c r="AH800" s="144"/>
      <c r="AI800" s="96"/>
    </row>
    <row r="801" spans="34:35" x14ac:dyDescent="0.3">
      <c r="AH801" s="144"/>
      <c r="AI801" s="96"/>
    </row>
    <row r="802" spans="34:35" x14ac:dyDescent="0.3">
      <c r="AH802" s="144"/>
      <c r="AI802" s="96"/>
    </row>
    <row r="803" spans="34:35" x14ac:dyDescent="0.3">
      <c r="AH803" s="144"/>
      <c r="AI803" s="96"/>
    </row>
    <row r="804" spans="34:35" x14ac:dyDescent="0.3">
      <c r="AH804" s="144"/>
      <c r="AI804" s="96"/>
    </row>
    <row r="805" spans="34:35" x14ac:dyDescent="0.3">
      <c r="AH805" s="144"/>
      <c r="AI805" s="96"/>
    </row>
    <row r="806" spans="34:35" x14ac:dyDescent="0.3">
      <c r="AH806" s="144"/>
      <c r="AI806" s="96"/>
    </row>
    <row r="807" spans="34:35" x14ac:dyDescent="0.3">
      <c r="AH807" s="144"/>
      <c r="AI807" s="96"/>
    </row>
    <row r="808" spans="34:35" x14ac:dyDescent="0.3">
      <c r="AH808" s="144"/>
      <c r="AI808" s="96"/>
    </row>
    <row r="809" spans="34:35" x14ac:dyDescent="0.3">
      <c r="AH809" s="144"/>
      <c r="AI809" s="96"/>
    </row>
    <row r="810" spans="34:35" x14ac:dyDescent="0.3">
      <c r="AH810" s="144"/>
      <c r="AI810" s="96"/>
    </row>
    <row r="811" spans="34:35" x14ac:dyDescent="0.3">
      <c r="AH811" s="144"/>
      <c r="AI811" s="96"/>
    </row>
    <row r="812" spans="34:35" x14ac:dyDescent="0.3">
      <c r="AH812" s="144"/>
      <c r="AI812" s="96"/>
    </row>
    <row r="813" spans="34:35" x14ac:dyDescent="0.3">
      <c r="AH813" s="144"/>
      <c r="AI813" s="96"/>
    </row>
    <row r="814" spans="34:35" x14ac:dyDescent="0.3">
      <c r="AH814" s="144"/>
      <c r="AI814" s="96"/>
    </row>
    <row r="815" spans="34:35" x14ac:dyDescent="0.3">
      <c r="AH815" s="144"/>
      <c r="AI815" s="96"/>
    </row>
    <row r="816" spans="34:35" x14ac:dyDescent="0.3">
      <c r="AH816" s="144"/>
      <c r="AI816" s="96"/>
    </row>
    <row r="817" spans="34:35" x14ac:dyDescent="0.3">
      <c r="AH817" s="144"/>
      <c r="AI817" s="96"/>
    </row>
    <row r="818" spans="34:35" x14ac:dyDescent="0.3">
      <c r="AH818" s="144"/>
      <c r="AI818" s="96"/>
    </row>
    <row r="819" spans="34:35" x14ac:dyDescent="0.3">
      <c r="AH819" s="144"/>
      <c r="AI819" s="96"/>
    </row>
    <row r="820" spans="34:35" x14ac:dyDescent="0.3">
      <c r="AH820" s="144"/>
      <c r="AI820" s="96"/>
    </row>
    <row r="821" spans="34:35" x14ac:dyDescent="0.3">
      <c r="AH821" s="144"/>
      <c r="AI821" s="96"/>
    </row>
    <row r="822" spans="34:35" x14ac:dyDescent="0.3">
      <c r="AH822" s="144"/>
      <c r="AI822" s="96"/>
    </row>
    <row r="823" spans="34:35" x14ac:dyDescent="0.3">
      <c r="AH823" s="144"/>
      <c r="AI823" s="96"/>
    </row>
    <row r="824" spans="34:35" x14ac:dyDescent="0.3">
      <c r="AH824" s="144"/>
      <c r="AI824" s="96"/>
    </row>
    <row r="825" spans="34:35" x14ac:dyDescent="0.3">
      <c r="AH825" s="144"/>
      <c r="AI825" s="96"/>
    </row>
    <row r="826" spans="34:35" x14ac:dyDescent="0.3">
      <c r="AH826" s="144"/>
      <c r="AI826" s="96"/>
    </row>
    <row r="827" spans="34:35" x14ac:dyDescent="0.3">
      <c r="AH827" s="144"/>
      <c r="AI827" s="96"/>
    </row>
    <row r="828" spans="34:35" x14ac:dyDescent="0.3">
      <c r="AH828" s="144"/>
      <c r="AI828" s="96"/>
    </row>
    <row r="829" spans="34:35" x14ac:dyDescent="0.3">
      <c r="AH829" s="144"/>
      <c r="AI829" s="96"/>
    </row>
    <row r="830" spans="34:35" x14ac:dyDescent="0.3">
      <c r="AH830" s="144"/>
      <c r="AI830" s="96"/>
    </row>
    <row r="831" spans="34:35" x14ac:dyDescent="0.3">
      <c r="AH831" s="144"/>
      <c r="AI831" s="96"/>
    </row>
    <row r="832" spans="34:35" x14ac:dyDescent="0.3">
      <c r="AH832" s="144"/>
      <c r="AI832" s="96"/>
    </row>
    <row r="833" spans="34:35" x14ac:dyDescent="0.3">
      <c r="AH833" s="144"/>
      <c r="AI833" s="96"/>
    </row>
    <row r="834" spans="34:35" x14ac:dyDescent="0.3">
      <c r="AH834" s="144"/>
      <c r="AI834" s="96"/>
    </row>
    <row r="835" spans="34:35" x14ac:dyDescent="0.3">
      <c r="AH835" s="144"/>
      <c r="AI835" s="96"/>
    </row>
    <row r="836" spans="34:35" x14ac:dyDescent="0.3">
      <c r="AH836" s="144"/>
      <c r="AI836" s="96"/>
    </row>
    <row r="837" spans="34:35" x14ac:dyDescent="0.3">
      <c r="AH837" s="144"/>
      <c r="AI837" s="96"/>
    </row>
    <row r="838" spans="34:35" x14ac:dyDescent="0.3">
      <c r="AH838" s="144"/>
      <c r="AI838" s="96"/>
    </row>
    <row r="839" spans="34:35" x14ac:dyDescent="0.3">
      <c r="AH839" s="144"/>
      <c r="AI839" s="96"/>
    </row>
    <row r="840" spans="34:35" x14ac:dyDescent="0.3">
      <c r="AH840" s="144"/>
      <c r="AI840" s="96"/>
    </row>
    <row r="841" spans="34:35" x14ac:dyDescent="0.3">
      <c r="AH841" s="144"/>
      <c r="AI841" s="96"/>
    </row>
    <row r="842" spans="34:35" x14ac:dyDescent="0.3">
      <c r="AH842" s="144"/>
      <c r="AI842" s="96"/>
    </row>
    <row r="843" spans="34:35" x14ac:dyDescent="0.3">
      <c r="AH843" s="144"/>
      <c r="AI843" s="96"/>
    </row>
    <row r="844" spans="34:35" x14ac:dyDescent="0.3">
      <c r="AH844" s="144"/>
      <c r="AI844" s="96"/>
    </row>
    <row r="845" spans="34:35" x14ac:dyDescent="0.3">
      <c r="AH845" s="144"/>
      <c r="AI845" s="96"/>
    </row>
    <row r="846" spans="34:35" x14ac:dyDescent="0.3">
      <c r="AH846" s="144"/>
      <c r="AI846" s="96"/>
    </row>
    <row r="847" spans="34:35" x14ac:dyDescent="0.3">
      <c r="AH847" s="144"/>
      <c r="AI847" s="96"/>
    </row>
    <row r="848" spans="34:35" x14ac:dyDescent="0.3">
      <c r="AH848" s="144"/>
      <c r="AI848" s="96"/>
    </row>
    <row r="849" spans="34:35" x14ac:dyDescent="0.3">
      <c r="AH849" s="144"/>
      <c r="AI849" s="96"/>
    </row>
    <row r="850" spans="34:35" x14ac:dyDescent="0.3">
      <c r="AH850" s="144"/>
      <c r="AI850" s="96"/>
    </row>
    <row r="851" spans="34:35" x14ac:dyDescent="0.3">
      <c r="AH851" s="144"/>
      <c r="AI851" s="96"/>
    </row>
    <row r="852" spans="34:35" x14ac:dyDescent="0.3">
      <c r="AH852" s="144"/>
      <c r="AI852" s="96"/>
    </row>
    <row r="853" spans="34:35" x14ac:dyDescent="0.3">
      <c r="AH853" s="144"/>
      <c r="AI853" s="96"/>
    </row>
    <row r="854" spans="34:35" x14ac:dyDescent="0.3">
      <c r="AH854" s="144"/>
      <c r="AI854" s="96"/>
    </row>
    <row r="855" spans="34:35" x14ac:dyDescent="0.3">
      <c r="AH855" s="144"/>
      <c r="AI855" s="96"/>
    </row>
    <row r="856" spans="34:35" x14ac:dyDescent="0.3">
      <c r="AH856" s="144"/>
      <c r="AI856" s="96"/>
    </row>
    <row r="857" spans="34:35" x14ac:dyDescent="0.3">
      <c r="AH857" s="144"/>
      <c r="AI857" s="96"/>
    </row>
    <row r="858" spans="34:35" x14ac:dyDescent="0.3">
      <c r="AH858" s="144"/>
      <c r="AI858" s="96"/>
    </row>
    <row r="859" spans="34:35" x14ac:dyDescent="0.3">
      <c r="AH859" s="144"/>
      <c r="AI859" s="96"/>
    </row>
    <row r="860" spans="34:35" x14ac:dyDescent="0.3">
      <c r="AH860" s="144"/>
      <c r="AI860" s="96"/>
    </row>
    <row r="861" spans="34:35" x14ac:dyDescent="0.3">
      <c r="AH861" s="144"/>
      <c r="AI861" s="96"/>
    </row>
    <row r="862" spans="34:35" x14ac:dyDescent="0.3">
      <c r="AH862" s="144"/>
      <c r="AI862" s="96"/>
    </row>
    <row r="863" spans="34:35" x14ac:dyDescent="0.3">
      <c r="AH863" s="144"/>
      <c r="AI863" s="96"/>
    </row>
    <row r="864" spans="34:35" x14ac:dyDescent="0.3">
      <c r="AH864" s="144"/>
      <c r="AI864" s="96"/>
    </row>
    <row r="865" spans="34:35" x14ac:dyDescent="0.3">
      <c r="AH865" s="144"/>
      <c r="AI865" s="96"/>
    </row>
    <row r="866" spans="34:35" x14ac:dyDescent="0.3">
      <c r="AH866" s="144"/>
      <c r="AI866" s="96"/>
    </row>
    <row r="867" spans="34:35" x14ac:dyDescent="0.3">
      <c r="AH867" s="144"/>
      <c r="AI867" s="96"/>
    </row>
    <row r="868" spans="34:35" x14ac:dyDescent="0.3">
      <c r="AH868" s="144"/>
      <c r="AI868" s="96"/>
    </row>
    <row r="869" spans="34:35" x14ac:dyDescent="0.3">
      <c r="AH869" s="144"/>
      <c r="AI869" s="96"/>
    </row>
    <row r="870" spans="34:35" x14ac:dyDescent="0.3">
      <c r="AH870" s="144"/>
      <c r="AI870" s="96"/>
    </row>
    <row r="871" spans="34:35" x14ac:dyDescent="0.3">
      <c r="AH871" s="144"/>
      <c r="AI871" s="96"/>
    </row>
    <row r="872" spans="34:35" x14ac:dyDescent="0.3">
      <c r="AH872" s="144"/>
      <c r="AI872" s="96"/>
    </row>
    <row r="873" spans="34:35" x14ac:dyDescent="0.3">
      <c r="AH873" s="144"/>
      <c r="AI873" s="96"/>
    </row>
    <row r="874" spans="34:35" x14ac:dyDescent="0.3">
      <c r="AH874" s="144"/>
      <c r="AI874" s="96"/>
    </row>
    <row r="875" spans="34:35" x14ac:dyDescent="0.3">
      <c r="AH875" s="144"/>
      <c r="AI875" s="96"/>
    </row>
    <row r="876" spans="34:35" x14ac:dyDescent="0.3">
      <c r="AH876" s="144"/>
      <c r="AI876" s="96"/>
    </row>
    <row r="877" spans="34:35" x14ac:dyDescent="0.3">
      <c r="AH877" s="144"/>
      <c r="AI877" s="96"/>
    </row>
    <row r="878" spans="34:35" x14ac:dyDescent="0.3">
      <c r="AH878" s="144"/>
      <c r="AI878" s="96"/>
    </row>
    <row r="879" spans="34:35" x14ac:dyDescent="0.3">
      <c r="AH879" s="144"/>
      <c r="AI879" s="96"/>
    </row>
    <row r="880" spans="34:35" x14ac:dyDescent="0.3">
      <c r="AH880" s="144"/>
      <c r="AI880" s="96"/>
    </row>
    <row r="881" spans="34:35" x14ac:dyDescent="0.3">
      <c r="AH881" s="144"/>
      <c r="AI881" s="96"/>
    </row>
    <row r="882" spans="34:35" x14ac:dyDescent="0.3">
      <c r="AH882" s="144"/>
      <c r="AI882" s="96"/>
    </row>
    <row r="883" spans="34:35" x14ac:dyDescent="0.3">
      <c r="AH883" s="144"/>
      <c r="AI883" s="96"/>
    </row>
    <row r="884" spans="34:35" x14ac:dyDescent="0.3">
      <c r="AH884" s="144"/>
      <c r="AI884" s="96"/>
    </row>
    <row r="885" spans="34:35" x14ac:dyDescent="0.3">
      <c r="AH885" s="144"/>
      <c r="AI885" s="96"/>
    </row>
    <row r="886" spans="34:35" x14ac:dyDescent="0.3">
      <c r="AH886" s="144"/>
      <c r="AI886" s="96"/>
    </row>
    <row r="887" spans="34:35" x14ac:dyDescent="0.3">
      <c r="AH887" s="144"/>
      <c r="AI887" s="96"/>
    </row>
    <row r="888" spans="34:35" x14ac:dyDescent="0.3">
      <c r="AH888" s="144"/>
      <c r="AI888" s="96"/>
    </row>
    <row r="889" spans="34:35" x14ac:dyDescent="0.3">
      <c r="AH889" s="144"/>
      <c r="AI889" s="96"/>
    </row>
    <row r="890" spans="34:35" x14ac:dyDescent="0.3">
      <c r="AH890" s="144"/>
      <c r="AI890" s="96"/>
    </row>
    <row r="891" spans="34:35" x14ac:dyDescent="0.3">
      <c r="AH891" s="144"/>
      <c r="AI891" s="96"/>
    </row>
    <row r="892" spans="34:35" x14ac:dyDescent="0.3">
      <c r="AH892" s="144"/>
      <c r="AI892" s="96"/>
    </row>
    <row r="893" spans="34:35" x14ac:dyDescent="0.3">
      <c r="AH893" s="144"/>
      <c r="AI893" s="96"/>
    </row>
    <row r="894" spans="34:35" x14ac:dyDescent="0.3">
      <c r="AH894" s="144"/>
      <c r="AI894" s="96"/>
    </row>
    <row r="895" spans="34:35" x14ac:dyDescent="0.3">
      <c r="AH895" s="144"/>
      <c r="AI895" s="96"/>
    </row>
    <row r="896" spans="34:35" x14ac:dyDescent="0.3">
      <c r="AH896" s="144"/>
      <c r="AI896" s="96"/>
    </row>
    <row r="897" spans="34:35" x14ac:dyDescent="0.3">
      <c r="AH897" s="144"/>
      <c r="AI897" s="96"/>
    </row>
    <row r="898" spans="34:35" x14ac:dyDescent="0.3">
      <c r="AH898" s="144"/>
      <c r="AI898" s="96"/>
    </row>
    <row r="899" spans="34:35" x14ac:dyDescent="0.3">
      <c r="AH899" s="144"/>
      <c r="AI899" s="96"/>
    </row>
    <row r="900" spans="34:35" x14ac:dyDescent="0.3">
      <c r="AH900" s="144"/>
      <c r="AI900" s="96"/>
    </row>
    <row r="901" spans="34:35" x14ac:dyDescent="0.3">
      <c r="AH901" s="144"/>
      <c r="AI901" s="96"/>
    </row>
    <row r="902" spans="34:35" x14ac:dyDescent="0.3">
      <c r="AH902" s="144"/>
      <c r="AI902" s="96"/>
    </row>
    <row r="903" spans="34:35" x14ac:dyDescent="0.3">
      <c r="AH903" s="144"/>
      <c r="AI903" s="96"/>
    </row>
    <row r="904" spans="34:35" x14ac:dyDescent="0.3">
      <c r="AH904" s="144"/>
      <c r="AI904" s="96"/>
    </row>
    <row r="905" spans="34:35" x14ac:dyDescent="0.3">
      <c r="AH905" s="144"/>
      <c r="AI905" s="96"/>
    </row>
    <row r="906" spans="34:35" x14ac:dyDescent="0.3">
      <c r="AH906" s="144"/>
      <c r="AI906" s="96"/>
    </row>
    <row r="907" spans="34:35" x14ac:dyDescent="0.3">
      <c r="AH907" s="144"/>
      <c r="AI907" s="96"/>
    </row>
    <row r="908" spans="34:35" x14ac:dyDescent="0.3">
      <c r="AH908" s="144"/>
      <c r="AI908" s="96"/>
    </row>
    <row r="909" spans="34:35" x14ac:dyDescent="0.3">
      <c r="AH909" s="144"/>
      <c r="AI909" s="96"/>
    </row>
    <row r="910" spans="34:35" x14ac:dyDescent="0.3">
      <c r="AH910" s="144"/>
      <c r="AI910" s="96"/>
    </row>
    <row r="911" spans="34:35" x14ac:dyDescent="0.3">
      <c r="AH911" s="144"/>
      <c r="AI911" s="96"/>
    </row>
    <row r="912" spans="34:35" x14ac:dyDescent="0.3">
      <c r="AH912" s="144"/>
      <c r="AI912" s="96"/>
    </row>
    <row r="913" spans="34:35" x14ac:dyDescent="0.3">
      <c r="AH913" s="144"/>
      <c r="AI913" s="96"/>
    </row>
    <row r="914" spans="34:35" x14ac:dyDescent="0.3">
      <c r="AH914" s="144"/>
      <c r="AI914" s="96"/>
    </row>
    <row r="915" spans="34:35" x14ac:dyDescent="0.3">
      <c r="AH915" s="144"/>
      <c r="AI915" s="96"/>
    </row>
    <row r="916" spans="34:35" x14ac:dyDescent="0.3">
      <c r="AH916" s="144"/>
      <c r="AI916" s="96"/>
    </row>
    <row r="917" spans="34:35" x14ac:dyDescent="0.3">
      <c r="AH917" s="144"/>
      <c r="AI917" s="96"/>
    </row>
    <row r="918" spans="34:35" x14ac:dyDescent="0.3">
      <c r="AH918" s="144"/>
      <c r="AI918" s="96"/>
    </row>
    <row r="919" spans="34:35" x14ac:dyDescent="0.3">
      <c r="AH919" s="144"/>
      <c r="AI919" s="96"/>
    </row>
    <row r="920" spans="34:35" x14ac:dyDescent="0.3">
      <c r="AH920" s="144"/>
      <c r="AI920" s="96"/>
    </row>
    <row r="921" spans="34:35" x14ac:dyDescent="0.3">
      <c r="AH921" s="144"/>
      <c r="AI921" s="96"/>
    </row>
    <row r="922" spans="34:35" x14ac:dyDescent="0.3">
      <c r="AH922" s="144"/>
      <c r="AI922" s="96"/>
    </row>
    <row r="923" spans="34:35" x14ac:dyDescent="0.3">
      <c r="AH923" s="144"/>
      <c r="AI923" s="96"/>
    </row>
    <row r="924" spans="34:35" x14ac:dyDescent="0.3">
      <c r="AH924" s="144"/>
      <c r="AI924" s="96"/>
    </row>
    <row r="925" spans="34:35" x14ac:dyDescent="0.3">
      <c r="AH925" s="144"/>
      <c r="AI925" s="96"/>
    </row>
    <row r="926" spans="34:35" x14ac:dyDescent="0.3">
      <c r="AH926" s="144"/>
      <c r="AI926" s="96"/>
    </row>
    <row r="927" spans="34:35" x14ac:dyDescent="0.3">
      <c r="AH927" s="144"/>
      <c r="AI927" s="96"/>
    </row>
    <row r="928" spans="34:35" x14ac:dyDescent="0.3">
      <c r="AH928" s="144"/>
      <c r="AI928" s="96"/>
    </row>
    <row r="929" spans="34:35" x14ac:dyDescent="0.3">
      <c r="AH929" s="144"/>
      <c r="AI929" s="96"/>
    </row>
    <row r="930" spans="34:35" x14ac:dyDescent="0.3">
      <c r="AH930" s="144"/>
      <c r="AI930" s="96"/>
    </row>
    <row r="931" spans="34:35" x14ac:dyDescent="0.3">
      <c r="AH931" s="144"/>
      <c r="AI931" s="96"/>
    </row>
    <row r="932" spans="34:35" x14ac:dyDescent="0.3">
      <c r="AH932" s="144"/>
      <c r="AI932" s="96"/>
    </row>
    <row r="933" spans="34:35" x14ac:dyDescent="0.3">
      <c r="AH933" s="144"/>
      <c r="AI933" s="96"/>
    </row>
    <row r="934" spans="34:35" x14ac:dyDescent="0.3">
      <c r="AH934" s="144"/>
      <c r="AI934" s="96"/>
    </row>
    <row r="935" spans="34:35" x14ac:dyDescent="0.3">
      <c r="AH935" s="144"/>
      <c r="AI935" s="96"/>
    </row>
    <row r="936" spans="34:35" x14ac:dyDescent="0.3">
      <c r="AH936" s="144"/>
      <c r="AI936" s="96"/>
    </row>
    <row r="937" spans="34:35" x14ac:dyDescent="0.3">
      <c r="AH937" s="144"/>
      <c r="AI937" s="96"/>
    </row>
    <row r="938" spans="34:35" x14ac:dyDescent="0.3">
      <c r="AH938" s="144"/>
      <c r="AI938" s="96"/>
    </row>
    <row r="939" spans="34:35" x14ac:dyDescent="0.3">
      <c r="AH939" s="144"/>
      <c r="AI939" s="96"/>
    </row>
    <row r="940" spans="34:35" x14ac:dyDescent="0.3">
      <c r="AH940" s="144"/>
      <c r="AI940" s="96"/>
    </row>
    <row r="941" spans="34:35" x14ac:dyDescent="0.3">
      <c r="AH941" s="144"/>
      <c r="AI941" s="96"/>
    </row>
    <row r="942" spans="34:35" x14ac:dyDescent="0.3">
      <c r="AH942" s="144"/>
      <c r="AI942" s="96"/>
    </row>
    <row r="943" spans="34:35" x14ac:dyDescent="0.3">
      <c r="AH943" s="144"/>
      <c r="AI943" s="96"/>
    </row>
    <row r="944" spans="34:35" x14ac:dyDescent="0.3">
      <c r="AH944" s="144"/>
      <c r="AI944" s="96"/>
    </row>
    <row r="945" spans="34:35" x14ac:dyDescent="0.3">
      <c r="AH945" s="144"/>
      <c r="AI945" s="96"/>
    </row>
    <row r="946" spans="34:35" x14ac:dyDescent="0.3">
      <c r="AH946" s="144"/>
      <c r="AI946" s="96"/>
    </row>
    <row r="947" spans="34:35" x14ac:dyDescent="0.3">
      <c r="AH947" s="144"/>
      <c r="AI947" s="96"/>
    </row>
    <row r="948" spans="34:35" x14ac:dyDescent="0.3">
      <c r="AH948" s="144"/>
      <c r="AI948" s="96"/>
    </row>
    <row r="949" spans="34:35" x14ac:dyDescent="0.3">
      <c r="AH949" s="144"/>
      <c r="AI949" s="96"/>
    </row>
    <row r="950" spans="34:35" x14ac:dyDescent="0.3">
      <c r="AH950" s="144"/>
      <c r="AI950" s="96"/>
    </row>
    <row r="951" spans="34:35" x14ac:dyDescent="0.3">
      <c r="AH951" s="144"/>
      <c r="AI951" s="96"/>
    </row>
    <row r="952" spans="34:35" x14ac:dyDescent="0.3">
      <c r="AH952" s="144"/>
      <c r="AI952" s="96"/>
    </row>
    <row r="953" spans="34:35" x14ac:dyDescent="0.3">
      <c r="AH953" s="144"/>
      <c r="AI953" s="96"/>
    </row>
    <row r="954" spans="34:35" x14ac:dyDescent="0.3">
      <c r="AH954" s="144"/>
      <c r="AI954" s="96"/>
    </row>
    <row r="955" spans="34:35" x14ac:dyDescent="0.3">
      <c r="AH955" s="144"/>
      <c r="AI955" s="96"/>
    </row>
    <row r="956" spans="34:35" x14ac:dyDescent="0.3">
      <c r="AH956" s="144"/>
      <c r="AI956" s="96"/>
    </row>
    <row r="957" spans="34:35" x14ac:dyDescent="0.3">
      <c r="AH957" s="144"/>
      <c r="AI957" s="96"/>
    </row>
    <row r="958" spans="34:35" x14ac:dyDescent="0.3">
      <c r="AH958" s="144"/>
      <c r="AI958" s="96"/>
    </row>
    <row r="959" spans="34:35" x14ac:dyDescent="0.3">
      <c r="AH959" s="144"/>
      <c r="AI959" s="96"/>
    </row>
    <row r="960" spans="34:35" x14ac:dyDescent="0.3">
      <c r="AH960" s="144"/>
      <c r="AI960" s="96"/>
    </row>
    <row r="961" spans="34:35" x14ac:dyDescent="0.3">
      <c r="AH961" s="144"/>
      <c r="AI961" s="96"/>
    </row>
    <row r="962" spans="34:35" x14ac:dyDescent="0.3">
      <c r="AH962" s="144"/>
      <c r="AI962" s="96"/>
    </row>
    <row r="963" spans="34:35" x14ac:dyDescent="0.3">
      <c r="AH963" s="144"/>
      <c r="AI963" s="96"/>
    </row>
    <row r="964" spans="34:35" x14ac:dyDescent="0.3">
      <c r="AH964" s="144"/>
      <c r="AI964" s="96"/>
    </row>
    <row r="965" spans="34:35" x14ac:dyDescent="0.3">
      <c r="AH965" s="144"/>
      <c r="AI965" s="96"/>
    </row>
    <row r="966" spans="34:35" x14ac:dyDescent="0.3">
      <c r="AH966" s="144"/>
      <c r="AI966" s="96"/>
    </row>
    <row r="967" spans="34:35" x14ac:dyDescent="0.3">
      <c r="AH967" s="144"/>
      <c r="AI967" s="96"/>
    </row>
    <row r="968" spans="34:35" x14ac:dyDescent="0.3">
      <c r="AH968" s="144"/>
      <c r="AI968" s="96"/>
    </row>
    <row r="969" spans="34:35" x14ac:dyDescent="0.3">
      <c r="AH969" s="144"/>
      <c r="AI969" s="96"/>
    </row>
    <row r="970" spans="34:35" x14ac:dyDescent="0.3">
      <c r="AH970" s="144"/>
      <c r="AI970" s="96"/>
    </row>
    <row r="971" spans="34:35" x14ac:dyDescent="0.3">
      <c r="AH971" s="144"/>
      <c r="AI971" s="96"/>
    </row>
    <row r="972" spans="34:35" x14ac:dyDescent="0.3">
      <c r="AH972" s="144"/>
      <c r="AI972" s="96"/>
    </row>
    <row r="973" spans="34:35" x14ac:dyDescent="0.3">
      <c r="AH973" s="144"/>
      <c r="AI973" s="96"/>
    </row>
    <row r="974" spans="34:35" x14ac:dyDescent="0.3">
      <c r="AH974" s="144"/>
      <c r="AI974" s="96"/>
    </row>
    <row r="975" spans="34:35" x14ac:dyDescent="0.3">
      <c r="AH975" s="144"/>
      <c r="AI975" s="96"/>
    </row>
    <row r="976" spans="34:35" x14ac:dyDescent="0.3">
      <c r="AH976" s="144"/>
      <c r="AI976" s="96"/>
    </row>
    <row r="977" spans="34:35" x14ac:dyDescent="0.3">
      <c r="AH977" s="144"/>
      <c r="AI977" s="96"/>
    </row>
    <row r="978" spans="34:35" x14ac:dyDescent="0.3">
      <c r="AH978" s="144"/>
      <c r="AI978" s="96"/>
    </row>
    <row r="979" spans="34:35" x14ac:dyDescent="0.3">
      <c r="AH979" s="144"/>
      <c r="AI979" s="96"/>
    </row>
    <row r="980" spans="34:35" x14ac:dyDescent="0.3">
      <c r="AH980" s="144"/>
      <c r="AI980" s="96"/>
    </row>
    <row r="981" spans="34:35" x14ac:dyDescent="0.3">
      <c r="AH981" s="144"/>
      <c r="AI981" s="96"/>
    </row>
    <row r="982" spans="34:35" x14ac:dyDescent="0.3">
      <c r="AH982" s="144"/>
      <c r="AI982" s="96"/>
    </row>
    <row r="983" spans="34:35" x14ac:dyDescent="0.3">
      <c r="AH983" s="144"/>
      <c r="AI983" s="96"/>
    </row>
    <row r="984" spans="34:35" x14ac:dyDescent="0.3">
      <c r="AH984" s="144"/>
      <c r="AI984" s="96"/>
    </row>
    <row r="985" spans="34:35" x14ac:dyDescent="0.3">
      <c r="AH985" s="144"/>
      <c r="AI985" s="96"/>
    </row>
    <row r="986" spans="34:35" x14ac:dyDescent="0.3">
      <c r="AH986" s="144"/>
      <c r="AI986" s="96"/>
    </row>
    <row r="987" spans="34:35" x14ac:dyDescent="0.3">
      <c r="AH987" s="144"/>
      <c r="AI987" s="96"/>
    </row>
    <row r="988" spans="34:35" x14ac:dyDescent="0.3">
      <c r="AH988" s="144"/>
      <c r="AI988" s="96"/>
    </row>
    <row r="989" spans="34:35" x14ac:dyDescent="0.3">
      <c r="AH989" s="144"/>
      <c r="AI989" s="96"/>
    </row>
    <row r="990" spans="34:35" x14ac:dyDescent="0.3">
      <c r="AH990" s="144"/>
      <c r="AI990" s="96"/>
    </row>
    <row r="991" spans="34:35" x14ac:dyDescent="0.3">
      <c r="AH991" s="144"/>
      <c r="AI991" s="96"/>
    </row>
    <row r="992" spans="34:35" x14ac:dyDescent="0.3">
      <c r="AH992" s="144"/>
      <c r="AI992" s="96"/>
    </row>
    <row r="993" spans="34:35" x14ac:dyDescent="0.3">
      <c r="AH993" s="144"/>
      <c r="AI993" s="96"/>
    </row>
    <row r="994" spans="34:35" x14ac:dyDescent="0.3">
      <c r="AH994" s="144"/>
      <c r="AI994" s="96"/>
    </row>
    <row r="995" spans="34:35" x14ac:dyDescent="0.3">
      <c r="AH995" s="144"/>
      <c r="AI995" s="96"/>
    </row>
    <row r="996" spans="34:35" x14ac:dyDescent="0.3">
      <c r="AH996" s="144"/>
      <c r="AI996" s="96"/>
    </row>
    <row r="997" spans="34:35" x14ac:dyDescent="0.3">
      <c r="AH997" s="144"/>
      <c r="AI997" s="96"/>
    </row>
    <row r="998" spans="34:35" x14ac:dyDescent="0.3">
      <c r="AH998" s="144"/>
      <c r="AI998" s="96"/>
    </row>
    <row r="999" spans="34:35" x14ac:dyDescent="0.3">
      <c r="AH999" s="144"/>
      <c r="AI999" s="96"/>
    </row>
    <row r="1000" spans="34:35" x14ac:dyDescent="0.3">
      <c r="AH1000" s="144"/>
      <c r="AI1000" s="96"/>
    </row>
    <row r="1001" spans="34:35" x14ac:dyDescent="0.3">
      <c r="AH1001" s="144"/>
      <c r="AI1001" s="96"/>
    </row>
    <row r="1002" spans="34:35" x14ac:dyDescent="0.3">
      <c r="AH1002" s="144"/>
      <c r="AI1002" s="96"/>
    </row>
    <row r="1003" spans="34:35" x14ac:dyDescent="0.3">
      <c r="AH1003" s="144"/>
      <c r="AI1003" s="96"/>
    </row>
    <row r="1004" spans="34:35" x14ac:dyDescent="0.3">
      <c r="AH1004" s="144"/>
      <c r="AI1004" s="96"/>
    </row>
    <row r="1005" spans="34:35" x14ac:dyDescent="0.3">
      <c r="AH1005" s="144"/>
      <c r="AI1005" s="96"/>
    </row>
    <row r="1006" spans="34:35" x14ac:dyDescent="0.3">
      <c r="AH1006" s="144"/>
      <c r="AI1006" s="96"/>
    </row>
    <row r="1007" spans="34:35" x14ac:dyDescent="0.3">
      <c r="AH1007" s="144"/>
      <c r="AI1007" s="96"/>
    </row>
    <row r="1008" spans="34:35" x14ac:dyDescent="0.3">
      <c r="AH1008" s="144"/>
      <c r="AI1008" s="96"/>
    </row>
    <row r="1009" spans="34:35" x14ac:dyDescent="0.3">
      <c r="AH1009" s="144"/>
      <c r="AI1009" s="96"/>
    </row>
    <row r="1010" spans="34:35" x14ac:dyDescent="0.3">
      <c r="AH1010" s="144"/>
      <c r="AI1010" s="96"/>
    </row>
    <row r="1011" spans="34:35" x14ac:dyDescent="0.3">
      <c r="AH1011" s="144"/>
      <c r="AI1011" s="96"/>
    </row>
    <row r="1012" spans="34:35" x14ac:dyDescent="0.3">
      <c r="AH1012" s="144"/>
      <c r="AI1012" s="96"/>
    </row>
    <row r="1013" spans="34:35" x14ac:dyDescent="0.3">
      <c r="AH1013" s="144"/>
      <c r="AI1013" s="96"/>
    </row>
    <row r="1014" spans="34:35" x14ac:dyDescent="0.3">
      <c r="AH1014" s="144"/>
      <c r="AI1014" s="96"/>
    </row>
    <row r="1015" spans="34:35" x14ac:dyDescent="0.3">
      <c r="AH1015" s="144"/>
      <c r="AI1015" s="96"/>
    </row>
    <row r="1016" spans="34:35" x14ac:dyDescent="0.3">
      <c r="AH1016" s="144"/>
      <c r="AI1016" s="96"/>
    </row>
    <row r="1017" spans="34:35" x14ac:dyDescent="0.3">
      <c r="AH1017" s="144"/>
      <c r="AI1017" s="96"/>
    </row>
    <row r="1018" spans="34:35" x14ac:dyDescent="0.3">
      <c r="AH1018" s="144"/>
      <c r="AI1018" s="96"/>
    </row>
    <row r="1019" spans="34:35" x14ac:dyDescent="0.3">
      <c r="AH1019" s="144"/>
      <c r="AI1019" s="96"/>
    </row>
    <row r="1020" spans="34:35" x14ac:dyDescent="0.3">
      <c r="AH1020" s="144"/>
      <c r="AI1020" s="96"/>
    </row>
    <row r="1021" spans="34:35" x14ac:dyDescent="0.3">
      <c r="AH1021" s="144"/>
      <c r="AI1021" s="96"/>
    </row>
    <row r="1022" spans="34:35" x14ac:dyDescent="0.3">
      <c r="AH1022" s="144"/>
      <c r="AI1022" s="96"/>
    </row>
    <row r="1023" spans="34:35" x14ac:dyDescent="0.3">
      <c r="AH1023" s="144"/>
      <c r="AI1023" s="96"/>
    </row>
    <row r="1024" spans="34:35" x14ac:dyDescent="0.3">
      <c r="AH1024" s="144"/>
      <c r="AI1024" s="96"/>
    </row>
    <row r="1025" spans="34:35" x14ac:dyDescent="0.3">
      <c r="AH1025" s="144"/>
      <c r="AI1025" s="96"/>
    </row>
    <row r="1026" spans="34:35" x14ac:dyDescent="0.3">
      <c r="AH1026" s="144"/>
      <c r="AI1026" s="96"/>
    </row>
    <row r="1027" spans="34:35" x14ac:dyDescent="0.3">
      <c r="AH1027" s="144"/>
      <c r="AI1027" s="96"/>
    </row>
    <row r="1028" spans="34:35" x14ac:dyDescent="0.3">
      <c r="AH1028" s="144"/>
      <c r="AI1028" s="96"/>
    </row>
    <row r="1029" spans="34:35" x14ac:dyDescent="0.3">
      <c r="AH1029" s="144"/>
      <c r="AI1029" s="96"/>
    </row>
    <row r="1030" spans="34:35" x14ac:dyDescent="0.3">
      <c r="AH1030" s="144"/>
      <c r="AI1030" s="96"/>
    </row>
    <row r="1031" spans="34:35" x14ac:dyDescent="0.3">
      <c r="AH1031" s="144"/>
      <c r="AI1031" s="96"/>
    </row>
    <row r="1032" spans="34:35" x14ac:dyDescent="0.3">
      <c r="AH1032" s="144"/>
      <c r="AI1032" s="96"/>
    </row>
    <row r="1033" spans="34:35" x14ac:dyDescent="0.3">
      <c r="AH1033" s="144"/>
      <c r="AI1033" s="96"/>
    </row>
    <row r="1034" spans="34:35" x14ac:dyDescent="0.3">
      <c r="AH1034" s="144"/>
      <c r="AI1034" s="96"/>
    </row>
    <row r="1035" spans="34:35" x14ac:dyDescent="0.3">
      <c r="AH1035" s="144"/>
      <c r="AI1035" s="96"/>
    </row>
    <row r="1036" spans="34:35" x14ac:dyDescent="0.3">
      <c r="AH1036" s="144"/>
      <c r="AI1036" s="96"/>
    </row>
    <row r="1037" spans="34:35" x14ac:dyDescent="0.3">
      <c r="AH1037" s="144"/>
      <c r="AI1037" s="96"/>
    </row>
    <row r="1038" spans="34:35" x14ac:dyDescent="0.3">
      <c r="AH1038" s="144"/>
      <c r="AI1038" s="96"/>
    </row>
    <row r="1039" spans="34:35" x14ac:dyDescent="0.3">
      <c r="AH1039" s="144"/>
      <c r="AI1039" s="96"/>
    </row>
    <row r="1040" spans="34:35" x14ac:dyDescent="0.3">
      <c r="AH1040" s="144"/>
      <c r="AI1040" s="96"/>
    </row>
    <row r="1041" spans="34:35" x14ac:dyDescent="0.3">
      <c r="AH1041" s="144"/>
      <c r="AI1041" s="96"/>
    </row>
    <row r="1042" spans="34:35" x14ac:dyDescent="0.3">
      <c r="AH1042" s="144"/>
      <c r="AI1042" s="96"/>
    </row>
    <row r="1043" spans="34:35" x14ac:dyDescent="0.3">
      <c r="AH1043" s="144"/>
      <c r="AI1043" s="96"/>
    </row>
    <row r="1044" spans="34:35" x14ac:dyDescent="0.3">
      <c r="AH1044" s="144"/>
      <c r="AI1044" s="96"/>
    </row>
    <row r="1045" spans="34:35" x14ac:dyDescent="0.3">
      <c r="AH1045" s="144"/>
      <c r="AI1045" s="96"/>
    </row>
    <row r="1046" spans="34:35" x14ac:dyDescent="0.3">
      <c r="AH1046" s="144"/>
      <c r="AI1046" s="96"/>
    </row>
    <row r="1047" spans="34:35" x14ac:dyDescent="0.3">
      <c r="AH1047" s="144"/>
      <c r="AI1047" s="96"/>
    </row>
    <row r="1048" spans="34:35" x14ac:dyDescent="0.3">
      <c r="AH1048" s="144"/>
      <c r="AI1048" s="96"/>
    </row>
    <row r="1049" spans="34:35" x14ac:dyDescent="0.3">
      <c r="AH1049" s="144"/>
      <c r="AI1049" s="96"/>
    </row>
    <row r="1050" spans="34:35" x14ac:dyDescent="0.3">
      <c r="AH1050" s="144"/>
      <c r="AI1050" s="96"/>
    </row>
    <row r="1051" spans="34:35" x14ac:dyDescent="0.3">
      <c r="AH1051" s="144"/>
      <c r="AI1051" s="96"/>
    </row>
    <row r="1052" spans="34:35" x14ac:dyDescent="0.3">
      <c r="AH1052" s="144"/>
      <c r="AI1052" s="96"/>
    </row>
    <row r="1053" spans="34:35" x14ac:dyDescent="0.3">
      <c r="AH1053" s="144"/>
      <c r="AI1053" s="96"/>
    </row>
    <row r="1054" spans="34:35" x14ac:dyDescent="0.3">
      <c r="AH1054" s="144"/>
      <c r="AI1054" s="96"/>
    </row>
    <row r="1055" spans="34:35" x14ac:dyDescent="0.3">
      <c r="AH1055" s="144"/>
      <c r="AI1055" s="96"/>
    </row>
    <row r="1056" spans="34:35" x14ac:dyDescent="0.3">
      <c r="AH1056" s="144"/>
      <c r="AI1056" s="96"/>
    </row>
    <row r="1057" spans="34:35" x14ac:dyDescent="0.3">
      <c r="AH1057" s="144"/>
      <c r="AI1057" s="96"/>
    </row>
    <row r="1058" spans="34:35" x14ac:dyDescent="0.3">
      <c r="AH1058" s="144"/>
      <c r="AI1058" s="96"/>
    </row>
    <row r="1059" spans="34:35" x14ac:dyDescent="0.3">
      <c r="AH1059" s="144"/>
      <c r="AI1059" s="96"/>
    </row>
    <row r="1060" spans="34:35" x14ac:dyDescent="0.3">
      <c r="AH1060" s="144"/>
      <c r="AI1060" s="96"/>
    </row>
    <row r="1061" spans="34:35" x14ac:dyDescent="0.3">
      <c r="AH1061" s="144"/>
      <c r="AI1061" s="96"/>
    </row>
    <row r="1062" spans="34:35" x14ac:dyDescent="0.3">
      <c r="AH1062" s="144"/>
      <c r="AI1062" s="96"/>
    </row>
    <row r="1063" spans="34:35" x14ac:dyDescent="0.3">
      <c r="AH1063" s="144"/>
      <c r="AI1063" s="96"/>
    </row>
    <row r="1064" spans="34:35" x14ac:dyDescent="0.3">
      <c r="AH1064" s="144"/>
      <c r="AI1064" s="96"/>
    </row>
    <row r="1065" spans="34:35" x14ac:dyDescent="0.3">
      <c r="AH1065" s="144"/>
      <c r="AI1065" s="96"/>
    </row>
    <row r="1066" spans="34:35" x14ac:dyDescent="0.3">
      <c r="AH1066" s="144"/>
      <c r="AI1066" s="96"/>
    </row>
    <row r="1067" spans="34:35" x14ac:dyDescent="0.3">
      <c r="AH1067" s="144"/>
      <c r="AI1067" s="96"/>
    </row>
    <row r="1068" spans="34:35" x14ac:dyDescent="0.3">
      <c r="AH1068" s="144"/>
      <c r="AI1068" s="96"/>
    </row>
    <row r="1069" spans="34:35" x14ac:dyDescent="0.3">
      <c r="AH1069" s="144"/>
      <c r="AI1069" s="96"/>
    </row>
    <row r="1070" spans="34:35" x14ac:dyDescent="0.3">
      <c r="AH1070" s="144"/>
      <c r="AI1070" s="96"/>
    </row>
    <row r="1071" spans="34:35" x14ac:dyDescent="0.3">
      <c r="AH1071" s="144"/>
      <c r="AI1071" s="96"/>
    </row>
    <row r="1072" spans="34:35" x14ac:dyDescent="0.3">
      <c r="AH1072" s="144"/>
      <c r="AI1072" s="96"/>
    </row>
    <row r="1073" spans="34:35" x14ac:dyDescent="0.3">
      <c r="AH1073" s="144"/>
      <c r="AI1073" s="96"/>
    </row>
    <row r="1074" spans="34:35" x14ac:dyDescent="0.3">
      <c r="AH1074" s="144"/>
      <c r="AI1074" s="96"/>
    </row>
    <row r="1075" spans="34:35" x14ac:dyDescent="0.3">
      <c r="AH1075" s="144"/>
      <c r="AI1075" s="96"/>
    </row>
    <row r="1076" spans="34:35" x14ac:dyDescent="0.3">
      <c r="AH1076" s="144"/>
      <c r="AI1076" s="96"/>
    </row>
    <row r="1077" spans="34:35" x14ac:dyDescent="0.3">
      <c r="AH1077" s="144"/>
      <c r="AI1077" s="96"/>
    </row>
    <row r="1078" spans="34:35" x14ac:dyDescent="0.3">
      <c r="AH1078" s="144"/>
      <c r="AI1078" s="96"/>
    </row>
    <row r="1079" spans="34:35" x14ac:dyDescent="0.3">
      <c r="AH1079" s="144"/>
      <c r="AI1079" s="96"/>
    </row>
    <row r="1080" spans="34:35" x14ac:dyDescent="0.3">
      <c r="AH1080" s="144"/>
      <c r="AI1080" s="96"/>
    </row>
    <row r="1081" spans="34:35" x14ac:dyDescent="0.3">
      <c r="AH1081" s="144"/>
      <c r="AI1081" s="96"/>
    </row>
    <row r="1082" spans="34:35" x14ac:dyDescent="0.3">
      <c r="AH1082" s="144"/>
      <c r="AI1082" s="96"/>
    </row>
    <row r="1083" spans="34:35" x14ac:dyDescent="0.3">
      <c r="AH1083" s="144"/>
      <c r="AI1083" s="96"/>
    </row>
    <row r="1084" spans="34:35" x14ac:dyDescent="0.3">
      <c r="AH1084" s="144"/>
      <c r="AI1084" s="96"/>
    </row>
    <row r="1085" spans="34:35" x14ac:dyDescent="0.3">
      <c r="AH1085" s="144"/>
      <c r="AI1085" s="96"/>
    </row>
    <row r="1086" spans="34:35" x14ac:dyDescent="0.3">
      <c r="AH1086" s="144"/>
      <c r="AI1086" s="96"/>
    </row>
    <row r="1087" spans="34:35" x14ac:dyDescent="0.3">
      <c r="AH1087" s="144"/>
      <c r="AI1087" s="96"/>
    </row>
    <row r="1088" spans="34:35" x14ac:dyDescent="0.3">
      <c r="AH1088" s="144"/>
      <c r="AI1088" s="96"/>
    </row>
    <row r="1089" spans="34:35" x14ac:dyDescent="0.3">
      <c r="AH1089" s="144"/>
      <c r="AI1089" s="96"/>
    </row>
    <row r="1090" spans="34:35" x14ac:dyDescent="0.3">
      <c r="AH1090" s="144"/>
      <c r="AI1090" s="96"/>
    </row>
    <row r="1091" spans="34:35" x14ac:dyDescent="0.3">
      <c r="AH1091" s="144"/>
      <c r="AI1091" s="96"/>
    </row>
    <row r="1092" spans="34:35" x14ac:dyDescent="0.3">
      <c r="AH1092" s="144"/>
      <c r="AI1092" s="96"/>
    </row>
    <row r="1093" spans="34:35" x14ac:dyDescent="0.3">
      <c r="AH1093" s="144"/>
      <c r="AI1093" s="96"/>
    </row>
    <row r="1094" spans="34:35" x14ac:dyDescent="0.3">
      <c r="AH1094" s="144"/>
      <c r="AI1094" s="96"/>
    </row>
    <row r="1095" spans="34:35" x14ac:dyDescent="0.3">
      <c r="AH1095" s="144"/>
      <c r="AI1095" s="96"/>
    </row>
    <row r="1096" spans="34:35" x14ac:dyDescent="0.3">
      <c r="AH1096" s="144"/>
      <c r="AI1096" s="96"/>
    </row>
    <row r="1097" spans="34:35" x14ac:dyDescent="0.3">
      <c r="AH1097" s="144"/>
      <c r="AI1097" s="96"/>
    </row>
    <row r="1098" spans="34:35" x14ac:dyDescent="0.3">
      <c r="AH1098" s="144"/>
      <c r="AI1098" s="96"/>
    </row>
    <row r="1099" spans="34:35" x14ac:dyDescent="0.3">
      <c r="AH1099" s="144"/>
      <c r="AI1099" s="96"/>
    </row>
    <row r="1100" spans="34:35" x14ac:dyDescent="0.3">
      <c r="AH1100" s="144"/>
      <c r="AI1100" s="96"/>
    </row>
    <row r="1101" spans="34:35" x14ac:dyDescent="0.3">
      <c r="AH1101" s="144"/>
      <c r="AI1101" s="96"/>
    </row>
    <row r="1102" spans="34:35" x14ac:dyDescent="0.3">
      <c r="AH1102" s="144"/>
      <c r="AI1102" s="96"/>
    </row>
    <row r="1103" spans="34:35" x14ac:dyDescent="0.3">
      <c r="AH1103" s="144"/>
      <c r="AI1103" s="96"/>
    </row>
    <row r="1104" spans="34:35" x14ac:dyDescent="0.3">
      <c r="AH1104" s="144"/>
      <c r="AI1104" s="96"/>
    </row>
    <row r="1105" spans="34:35" x14ac:dyDescent="0.3">
      <c r="AH1105" s="144"/>
      <c r="AI1105" s="96"/>
    </row>
    <row r="1106" spans="34:35" x14ac:dyDescent="0.3">
      <c r="AH1106" s="144"/>
      <c r="AI1106" s="96"/>
    </row>
    <row r="1107" spans="34:35" x14ac:dyDescent="0.3">
      <c r="AH1107" s="144"/>
      <c r="AI1107" s="96"/>
    </row>
    <row r="1108" spans="34:35" x14ac:dyDescent="0.3">
      <c r="AH1108" s="144"/>
      <c r="AI1108" s="96"/>
    </row>
    <row r="1109" spans="34:35" x14ac:dyDescent="0.3">
      <c r="AH1109" s="144"/>
      <c r="AI1109" s="96"/>
    </row>
    <row r="1110" spans="34:35" x14ac:dyDescent="0.3">
      <c r="AH1110" s="144"/>
      <c r="AI1110" s="96"/>
    </row>
    <row r="1111" spans="34:35" x14ac:dyDescent="0.3">
      <c r="AH1111" s="144"/>
      <c r="AI1111" s="96"/>
    </row>
    <row r="1112" spans="34:35" x14ac:dyDescent="0.3">
      <c r="AH1112" s="144"/>
      <c r="AI1112" s="96"/>
    </row>
    <row r="1113" spans="34:35" x14ac:dyDescent="0.3">
      <c r="AH1113" s="144"/>
      <c r="AI1113" s="96"/>
    </row>
    <row r="1114" spans="34:35" x14ac:dyDescent="0.3">
      <c r="AH1114" s="144"/>
      <c r="AI1114" s="96"/>
    </row>
    <row r="1115" spans="34:35" x14ac:dyDescent="0.3">
      <c r="AH1115" s="144"/>
      <c r="AI1115" s="96"/>
    </row>
    <row r="1116" spans="34:35" x14ac:dyDescent="0.3">
      <c r="AH1116" s="144"/>
      <c r="AI1116" s="96"/>
    </row>
    <row r="1117" spans="34:35" x14ac:dyDescent="0.3">
      <c r="AH1117" s="144"/>
      <c r="AI1117" s="96"/>
    </row>
    <row r="1118" spans="34:35" x14ac:dyDescent="0.3">
      <c r="AH1118" s="144"/>
      <c r="AI1118" s="96"/>
    </row>
    <row r="1119" spans="34:35" x14ac:dyDescent="0.3">
      <c r="AH1119" s="144"/>
      <c r="AI1119" s="96"/>
    </row>
    <row r="1120" spans="34:35" x14ac:dyDescent="0.3">
      <c r="AH1120" s="144"/>
      <c r="AI1120" s="96"/>
    </row>
    <row r="1121" spans="34:35" x14ac:dyDescent="0.3">
      <c r="AH1121" s="144"/>
      <c r="AI1121" s="96"/>
    </row>
    <row r="1122" spans="34:35" x14ac:dyDescent="0.3">
      <c r="AH1122" s="144"/>
      <c r="AI1122" s="96"/>
    </row>
    <row r="1123" spans="34:35" x14ac:dyDescent="0.3">
      <c r="AH1123" s="144"/>
      <c r="AI1123" s="96"/>
    </row>
    <row r="1124" spans="34:35" x14ac:dyDescent="0.3">
      <c r="AH1124" s="144"/>
      <c r="AI1124" s="96"/>
    </row>
    <row r="1125" spans="34:35" x14ac:dyDescent="0.3">
      <c r="AH1125" s="144"/>
      <c r="AI1125" s="96"/>
    </row>
    <row r="1126" spans="34:35" x14ac:dyDescent="0.3">
      <c r="AH1126" s="144"/>
      <c r="AI1126" s="96"/>
    </row>
    <row r="1127" spans="34:35" x14ac:dyDescent="0.3">
      <c r="AH1127" s="144"/>
      <c r="AI1127" s="96"/>
    </row>
    <row r="1128" spans="34:35" x14ac:dyDescent="0.3">
      <c r="AH1128" s="144"/>
      <c r="AI1128" s="96"/>
    </row>
    <row r="1129" spans="34:35" x14ac:dyDescent="0.3">
      <c r="AH1129" s="144"/>
      <c r="AI1129" s="96"/>
    </row>
    <row r="1130" spans="34:35" x14ac:dyDescent="0.3">
      <c r="AH1130" s="144"/>
      <c r="AI1130" s="96"/>
    </row>
    <row r="1131" spans="34:35" x14ac:dyDescent="0.3">
      <c r="AH1131" s="144"/>
      <c r="AI1131" s="96"/>
    </row>
    <row r="1132" spans="34:35" x14ac:dyDescent="0.3">
      <c r="AH1132" s="144"/>
      <c r="AI1132" s="96"/>
    </row>
    <row r="1133" spans="34:35" x14ac:dyDescent="0.3">
      <c r="AH1133" s="144"/>
      <c r="AI1133" s="96"/>
    </row>
    <row r="1134" spans="34:35" x14ac:dyDescent="0.3">
      <c r="AH1134" s="144"/>
      <c r="AI1134" s="96"/>
    </row>
    <row r="1135" spans="34:35" x14ac:dyDescent="0.3">
      <c r="AH1135" s="144"/>
      <c r="AI1135" s="96"/>
    </row>
    <row r="1136" spans="34:35" x14ac:dyDescent="0.3">
      <c r="AH1136" s="144"/>
      <c r="AI1136" s="96"/>
    </row>
    <row r="1137" spans="34:35" x14ac:dyDescent="0.3">
      <c r="AH1137" s="144"/>
      <c r="AI1137" s="96"/>
    </row>
    <row r="1138" spans="34:35" x14ac:dyDescent="0.3">
      <c r="AH1138" s="144"/>
      <c r="AI1138" s="96"/>
    </row>
    <row r="1139" spans="34:35" x14ac:dyDescent="0.3">
      <c r="AH1139" s="144"/>
      <c r="AI1139" s="96"/>
    </row>
    <row r="1140" spans="34:35" x14ac:dyDescent="0.3">
      <c r="AH1140" s="144"/>
      <c r="AI1140" s="96"/>
    </row>
    <row r="1141" spans="34:35" x14ac:dyDescent="0.3">
      <c r="AH1141" s="144"/>
      <c r="AI1141" s="96"/>
    </row>
    <row r="1142" spans="34:35" x14ac:dyDescent="0.3">
      <c r="AH1142" s="144"/>
      <c r="AI1142" s="96"/>
    </row>
    <row r="1143" spans="34:35" x14ac:dyDescent="0.3">
      <c r="AH1143" s="144"/>
      <c r="AI1143" s="96"/>
    </row>
    <row r="1144" spans="34:35" x14ac:dyDescent="0.3">
      <c r="AH1144" s="144"/>
      <c r="AI1144" s="96"/>
    </row>
    <row r="1145" spans="34:35" x14ac:dyDescent="0.3">
      <c r="AH1145" s="144"/>
      <c r="AI1145" s="96"/>
    </row>
    <row r="1146" spans="34:35" x14ac:dyDescent="0.3">
      <c r="AH1146" s="144"/>
      <c r="AI1146" s="96"/>
    </row>
    <row r="1147" spans="34:35" x14ac:dyDescent="0.3">
      <c r="AH1147" s="144"/>
      <c r="AI1147" s="96"/>
    </row>
    <row r="1148" spans="34:35" x14ac:dyDescent="0.3">
      <c r="AH1148" s="144"/>
      <c r="AI1148" s="96"/>
    </row>
    <row r="1149" spans="34:35" x14ac:dyDescent="0.3">
      <c r="AH1149" s="144"/>
      <c r="AI1149" s="96"/>
    </row>
    <row r="1150" spans="34:35" x14ac:dyDescent="0.3">
      <c r="AH1150" s="144"/>
      <c r="AI1150" s="96"/>
    </row>
    <row r="1151" spans="34:35" x14ac:dyDescent="0.3">
      <c r="AH1151" s="144"/>
      <c r="AI1151" s="96"/>
    </row>
    <row r="1152" spans="34:35" x14ac:dyDescent="0.3">
      <c r="AH1152" s="144"/>
      <c r="AI1152" s="96"/>
    </row>
    <row r="1153" spans="34:35" x14ac:dyDescent="0.3">
      <c r="AH1153" s="144"/>
      <c r="AI1153" s="96"/>
    </row>
    <row r="1154" spans="34:35" x14ac:dyDescent="0.3">
      <c r="AH1154" s="144"/>
      <c r="AI1154" s="96"/>
    </row>
    <row r="1155" spans="34:35" x14ac:dyDescent="0.3">
      <c r="AH1155" s="144"/>
      <c r="AI1155" s="96"/>
    </row>
    <row r="1156" spans="34:35" x14ac:dyDescent="0.3">
      <c r="AH1156" s="144"/>
      <c r="AI1156" s="96"/>
    </row>
    <row r="1157" spans="34:35" x14ac:dyDescent="0.3">
      <c r="AH1157" s="144"/>
      <c r="AI1157" s="96"/>
    </row>
    <row r="1158" spans="34:35" x14ac:dyDescent="0.3">
      <c r="AH1158" s="144"/>
      <c r="AI1158" s="96"/>
    </row>
    <row r="1159" spans="34:35" x14ac:dyDescent="0.3">
      <c r="AH1159" s="144"/>
      <c r="AI1159" s="96"/>
    </row>
    <row r="1160" spans="34:35" x14ac:dyDescent="0.3">
      <c r="AH1160" s="144"/>
      <c r="AI1160" s="96"/>
    </row>
    <row r="1161" spans="34:35" x14ac:dyDescent="0.3">
      <c r="AH1161" s="144"/>
      <c r="AI1161" s="96"/>
    </row>
    <row r="1162" spans="34:35" x14ac:dyDescent="0.3">
      <c r="AH1162" s="144"/>
      <c r="AI1162" s="96"/>
    </row>
    <row r="1163" spans="34:35" x14ac:dyDescent="0.3">
      <c r="AH1163" s="144"/>
      <c r="AI1163" s="96"/>
    </row>
    <row r="1164" spans="34:35" x14ac:dyDescent="0.3">
      <c r="AH1164" s="144"/>
      <c r="AI1164" s="96"/>
    </row>
    <row r="1165" spans="34:35" x14ac:dyDescent="0.3">
      <c r="AH1165" s="144"/>
      <c r="AI1165" s="96"/>
    </row>
    <row r="1166" spans="34:35" x14ac:dyDescent="0.3">
      <c r="AH1166" s="144"/>
      <c r="AI1166" s="96"/>
    </row>
    <row r="1167" spans="34:35" x14ac:dyDescent="0.3">
      <c r="AH1167" s="144"/>
      <c r="AI1167" s="96"/>
    </row>
    <row r="1168" spans="34:35" x14ac:dyDescent="0.3">
      <c r="AH1168" s="144"/>
      <c r="AI1168" s="96"/>
    </row>
    <row r="1169" spans="34:35" x14ac:dyDescent="0.3">
      <c r="AH1169" s="144"/>
      <c r="AI1169" s="96"/>
    </row>
    <row r="1170" spans="34:35" x14ac:dyDescent="0.3">
      <c r="AH1170" s="144"/>
      <c r="AI1170" s="96"/>
    </row>
    <row r="1171" spans="34:35" x14ac:dyDescent="0.3">
      <c r="AH1171" s="144"/>
      <c r="AI1171" s="96"/>
    </row>
    <row r="1172" spans="34:35" x14ac:dyDescent="0.3">
      <c r="AH1172" s="144"/>
      <c r="AI1172" s="96"/>
    </row>
    <row r="1173" spans="34:35" x14ac:dyDescent="0.3">
      <c r="AH1173" s="144"/>
      <c r="AI1173" s="96"/>
    </row>
    <row r="1174" spans="34:35" x14ac:dyDescent="0.3">
      <c r="AH1174" s="144"/>
      <c r="AI1174" s="96"/>
    </row>
    <row r="1175" spans="34:35" x14ac:dyDescent="0.3">
      <c r="AH1175" s="144"/>
      <c r="AI1175" s="96"/>
    </row>
    <row r="1176" spans="34:35" x14ac:dyDescent="0.3">
      <c r="AH1176" s="144"/>
      <c r="AI1176" s="96"/>
    </row>
    <row r="1177" spans="34:35" x14ac:dyDescent="0.3">
      <c r="AH1177" s="144"/>
      <c r="AI1177" s="96"/>
    </row>
    <row r="1178" spans="34:35" x14ac:dyDescent="0.3">
      <c r="AH1178" s="144"/>
      <c r="AI1178" s="96"/>
    </row>
    <row r="1179" spans="34:35" x14ac:dyDescent="0.3">
      <c r="AH1179" s="144"/>
      <c r="AI1179" s="96"/>
    </row>
    <row r="1180" spans="34:35" x14ac:dyDescent="0.3">
      <c r="AH1180" s="144"/>
      <c r="AI1180" s="96"/>
    </row>
    <row r="1181" spans="34:35" x14ac:dyDescent="0.3">
      <c r="AH1181" s="144"/>
      <c r="AI1181" s="96"/>
    </row>
    <row r="1182" spans="34:35" x14ac:dyDescent="0.3">
      <c r="AH1182" s="144"/>
      <c r="AI1182" s="96"/>
    </row>
    <row r="1183" spans="34:35" x14ac:dyDescent="0.3">
      <c r="AH1183" s="144"/>
      <c r="AI1183" s="96"/>
    </row>
    <row r="1184" spans="34:35" x14ac:dyDescent="0.3">
      <c r="AH1184" s="144"/>
      <c r="AI1184" s="96"/>
    </row>
    <row r="1185" spans="34:35" x14ac:dyDescent="0.3">
      <c r="AH1185" s="144"/>
      <c r="AI1185" s="96"/>
    </row>
    <row r="1186" spans="34:35" x14ac:dyDescent="0.3">
      <c r="AH1186" s="144"/>
      <c r="AI1186" s="96"/>
    </row>
    <row r="1187" spans="34:35" x14ac:dyDescent="0.3">
      <c r="AH1187" s="144"/>
      <c r="AI1187" s="96"/>
    </row>
    <row r="1188" spans="34:35" x14ac:dyDescent="0.3">
      <c r="AH1188" s="144"/>
      <c r="AI1188" s="96"/>
    </row>
    <row r="1189" spans="34:35" x14ac:dyDescent="0.3">
      <c r="AH1189" s="144"/>
      <c r="AI1189" s="96"/>
    </row>
    <row r="1190" spans="34:35" x14ac:dyDescent="0.3">
      <c r="AH1190" s="144"/>
      <c r="AI1190" s="96"/>
    </row>
    <row r="1191" spans="34:35" x14ac:dyDescent="0.3">
      <c r="AH1191" s="144"/>
      <c r="AI1191" s="96"/>
    </row>
    <row r="1192" spans="34:35" x14ac:dyDescent="0.3">
      <c r="AH1192" s="144"/>
      <c r="AI1192" s="96"/>
    </row>
    <row r="1193" spans="34:35" x14ac:dyDescent="0.3">
      <c r="AH1193" s="144"/>
      <c r="AI1193" s="96"/>
    </row>
    <row r="1194" spans="34:35" x14ac:dyDescent="0.3">
      <c r="AH1194" s="144"/>
      <c r="AI1194" s="96"/>
    </row>
    <row r="1195" spans="34:35" x14ac:dyDescent="0.3">
      <c r="AH1195" s="144"/>
      <c r="AI1195" s="96"/>
    </row>
    <row r="1196" spans="34:35" x14ac:dyDescent="0.3">
      <c r="AH1196" s="144"/>
      <c r="AI1196" s="96"/>
    </row>
    <row r="1197" spans="34:35" x14ac:dyDescent="0.3">
      <c r="AH1197" s="144"/>
      <c r="AI1197" s="96"/>
    </row>
    <row r="1198" spans="34:35" x14ac:dyDescent="0.3">
      <c r="AH1198" s="144"/>
      <c r="AI1198" s="96"/>
    </row>
    <row r="1199" spans="34:35" x14ac:dyDescent="0.3">
      <c r="AH1199" s="144"/>
      <c r="AI1199" s="96"/>
    </row>
    <row r="1200" spans="34:35" x14ac:dyDescent="0.3">
      <c r="AH1200" s="144"/>
      <c r="AI1200" s="96"/>
    </row>
    <row r="1201" spans="34:35" x14ac:dyDescent="0.3">
      <c r="AH1201" s="144"/>
      <c r="AI1201" s="96"/>
    </row>
    <row r="1202" spans="34:35" x14ac:dyDescent="0.3">
      <c r="AH1202" s="144"/>
      <c r="AI1202" s="96"/>
    </row>
    <row r="1203" spans="34:35" x14ac:dyDescent="0.3">
      <c r="AH1203" s="144"/>
      <c r="AI1203" s="96"/>
    </row>
    <row r="1204" spans="34:35" x14ac:dyDescent="0.3">
      <c r="AH1204" s="144"/>
      <c r="AI1204" s="96"/>
    </row>
    <row r="1205" spans="34:35" x14ac:dyDescent="0.3">
      <c r="AH1205" s="144"/>
      <c r="AI1205" s="96"/>
    </row>
    <row r="1206" spans="34:35" x14ac:dyDescent="0.3">
      <c r="AH1206" s="144"/>
      <c r="AI1206" s="96"/>
    </row>
    <row r="1207" spans="34:35" x14ac:dyDescent="0.3">
      <c r="AH1207" s="144"/>
      <c r="AI1207" s="96"/>
    </row>
    <row r="1208" spans="34:35" x14ac:dyDescent="0.3">
      <c r="AH1208" s="144"/>
      <c r="AI1208" s="96"/>
    </row>
    <row r="1209" spans="34:35" x14ac:dyDescent="0.3">
      <c r="AH1209" s="144"/>
      <c r="AI1209" s="96"/>
    </row>
    <row r="1210" spans="34:35" x14ac:dyDescent="0.3">
      <c r="AH1210" s="144"/>
      <c r="AI1210" s="96"/>
    </row>
    <row r="1211" spans="34:35" x14ac:dyDescent="0.3">
      <c r="AH1211" s="144"/>
      <c r="AI1211" s="96"/>
    </row>
    <row r="1212" spans="34:35" x14ac:dyDescent="0.3">
      <c r="AH1212" s="144"/>
      <c r="AI1212" s="96"/>
    </row>
    <row r="1213" spans="34:35" x14ac:dyDescent="0.3">
      <c r="AH1213" s="144"/>
      <c r="AI1213" s="96"/>
    </row>
    <row r="1214" spans="34:35" x14ac:dyDescent="0.3">
      <c r="AH1214" s="144"/>
      <c r="AI1214" s="96"/>
    </row>
    <row r="1215" spans="34:35" x14ac:dyDescent="0.3">
      <c r="AH1215" s="144"/>
      <c r="AI1215" s="96"/>
    </row>
    <row r="1216" spans="34:35" x14ac:dyDescent="0.3">
      <c r="AH1216" s="144"/>
      <c r="AI1216" s="96"/>
    </row>
    <row r="1217" spans="34:35" x14ac:dyDescent="0.3">
      <c r="AH1217" s="144"/>
      <c r="AI1217" s="96"/>
    </row>
    <row r="1218" spans="34:35" x14ac:dyDescent="0.3">
      <c r="AH1218" s="144"/>
      <c r="AI1218" s="96"/>
    </row>
    <row r="1219" spans="34:35" x14ac:dyDescent="0.3">
      <c r="AH1219" s="144"/>
      <c r="AI1219" s="96"/>
    </row>
    <row r="1220" spans="34:35" x14ac:dyDescent="0.3">
      <c r="AH1220" s="144"/>
      <c r="AI1220" s="96"/>
    </row>
    <row r="1221" spans="34:35" x14ac:dyDescent="0.3">
      <c r="AH1221" s="144"/>
      <c r="AI1221" s="96"/>
    </row>
    <row r="1222" spans="34:35" x14ac:dyDescent="0.3">
      <c r="AH1222" s="144"/>
      <c r="AI1222" s="96"/>
    </row>
    <row r="1223" spans="34:35" x14ac:dyDescent="0.3">
      <c r="AH1223" s="144"/>
      <c r="AI1223" s="96"/>
    </row>
    <row r="1224" spans="34:35" x14ac:dyDescent="0.3">
      <c r="AH1224" s="144"/>
      <c r="AI1224" s="96"/>
    </row>
    <row r="1225" spans="34:35" x14ac:dyDescent="0.3">
      <c r="AH1225" s="144"/>
      <c r="AI1225" s="96"/>
    </row>
    <row r="1226" spans="34:35" x14ac:dyDescent="0.3">
      <c r="AH1226" s="144"/>
      <c r="AI1226" s="96"/>
    </row>
    <row r="1227" spans="34:35" x14ac:dyDescent="0.3">
      <c r="AH1227" s="144"/>
      <c r="AI1227" s="96"/>
    </row>
    <row r="1228" spans="34:35" x14ac:dyDescent="0.3">
      <c r="AH1228" s="144"/>
      <c r="AI1228" s="96"/>
    </row>
    <row r="1229" spans="34:35" x14ac:dyDescent="0.3">
      <c r="AH1229" s="144"/>
      <c r="AI1229" s="96"/>
    </row>
    <row r="1230" spans="34:35" x14ac:dyDescent="0.3">
      <c r="AH1230" s="144"/>
      <c r="AI1230" s="96"/>
    </row>
    <row r="1231" spans="34:35" x14ac:dyDescent="0.3">
      <c r="AH1231" s="144"/>
      <c r="AI1231" s="96"/>
    </row>
    <row r="1232" spans="34:35" x14ac:dyDescent="0.3">
      <c r="AH1232" s="144"/>
      <c r="AI1232" s="96"/>
    </row>
    <row r="1233" spans="34:35" x14ac:dyDescent="0.3">
      <c r="AH1233" s="144"/>
      <c r="AI1233" s="96"/>
    </row>
    <row r="1234" spans="34:35" x14ac:dyDescent="0.3">
      <c r="AH1234" s="144"/>
      <c r="AI1234" s="96"/>
    </row>
    <row r="1235" spans="34:35" x14ac:dyDescent="0.3">
      <c r="AH1235" s="144"/>
      <c r="AI1235" s="96"/>
    </row>
    <row r="1236" spans="34:35" x14ac:dyDescent="0.3">
      <c r="AH1236" s="144"/>
      <c r="AI1236" s="96"/>
    </row>
    <row r="1237" spans="34:35" x14ac:dyDescent="0.3">
      <c r="AH1237" s="144"/>
      <c r="AI1237" s="96"/>
    </row>
    <row r="1238" spans="34:35" x14ac:dyDescent="0.3">
      <c r="AH1238" s="144"/>
      <c r="AI1238" s="96"/>
    </row>
    <row r="1239" spans="34:35" x14ac:dyDescent="0.3">
      <c r="AH1239" s="144"/>
      <c r="AI1239" s="96"/>
    </row>
    <row r="1240" spans="34:35" x14ac:dyDescent="0.3">
      <c r="AH1240" s="144"/>
      <c r="AI1240" s="96"/>
    </row>
    <row r="1241" spans="34:35" x14ac:dyDescent="0.3">
      <c r="AH1241" s="144"/>
      <c r="AI1241" s="96"/>
    </row>
    <row r="1242" spans="34:35" x14ac:dyDescent="0.3">
      <c r="AH1242" s="144"/>
      <c r="AI1242" s="96"/>
    </row>
    <row r="1243" spans="34:35" x14ac:dyDescent="0.3">
      <c r="AH1243" s="144"/>
      <c r="AI1243" s="96"/>
    </row>
    <row r="1244" spans="34:35" x14ac:dyDescent="0.3">
      <c r="AH1244" s="144"/>
      <c r="AI1244" s="96"/>
    </row>
    <row r="1245" spans="34:35" x14ac:dyDescent="0.3">
      <c r="AH1245" s="144"/>
      <c r="AI1245" s="96"/>
    </row>
    <row r="1246" spans="34:35" x14ac:dyDescent="0.3">
      <c r="AH1246" s="144"/>
      <c r="AI1246" s="96"/>
    </row>
    <row r="1247" spans="34:35" x14ac:dyDescent="0.3">
      <c r="AH1247" s="144"/>
      <c r="AI1247" s="96"/>
    </row>
    <row r="1248" spans="34:35" x14ac:dyDescent="0.3">
      <c r="AH1248" s="144"/>
      <c r="AI1248" s="96"/>
    </row>
    <row r="1249" spans="34:35" x14ac:dyDescent="0.3">
      <c r="AH1249" s="144"/>
      <c r="AI1249" s="96"/>
    </row>
    <row r="1250" spans="34:35" x14ac:dyDescent="0.3">
      <c r="AH1250" s="144"/>
      <c r="AI1250" s="96"/>
    </row>
    <row r="1251" spans="34:35" x14ac:dyDescent="0.3">
      <c r="AH1251" s="144"/>
      <c r="AI1251" s="96"/>
    </row>
    <row r="1252" spans="34:35" x14ac:dyDescent="0.3">
      <c r="AH1252" s="144"/>
      <c r="AI1252" s="96"/>
    </row>
    <row r="1253" spans="34:35" x14ac:dyDescent="0.3">
      <c r="AH1253" s="144"/>
      <c r="AI1253" s="96"/>
    </row>
    <row r="1254" spans="34:35" x14ac:dyDescent="0.3">
      <c r="AH1254" s="144"/>
      <c r="AI1254" s="96"/>
    </row>
    <row r="1255" spans="34:35" x14ac:dyDescent="0.3">
      <c r="AH1255" s="144"/>
      <c r="AI1255" s="96"/>
    </row>
    <row r="1256" spans="34:35" x14ac:dyDescent="0.3">
      <c r="AH1256" s="144"/>
      <c r="AI1256" s="96"/>
    </row>
    <row r="1257" spans="34:35" x14ac:dyDescent="0.3">
      <c r="AH1257" s="144"/>
      <c r="AI1257" s="96"/>
    </row>
    <row r="1258" spans="34:35" x14ac:dyDescent="0.3">
      <c r="AH1258" s="144"/>
      <c r="AI1258" s="96"/>
    </row>
    <row r="1259" spans="34:35" x14ac:dyDescent="0.3">
      <c r="AH1259" s="144"/>
      <c r="AI1259" s="96"/>
    </row>
    <row r="1260" spans="34:35" x14ac:dyDescent="0.3">
      <c r="AH1260" s="144"/>
      <c r="AI1260" s="96"/>
    </row>
    <row r="1261" spans="34:35" x14ac:dyDescent="0.3">
      <c r="AH1261" s="144"/>
      <c r="AI1261" s="96"/>
    </row>
    <row r="1262" spans="34:35" x14ac:dyDescent="0.3">
      <c r="AH1262" s="144"/>
      <c r="AI1262" s="96"/>
    </row>
    <row r="1263" spans="34:35" x14ac:dyDescent="0.3">
      <c r="AH1263" s="144"/>
      <c r="AI1263" s="96"/>
    </row>
    <row r="1264" spans="34:35" x14ac:dyDescent="0.3">
      <c r="AH1264" s="144"/>
      <c r="AI1264" s="96"/>
    </row>
    <row r="1265" spans="34:35" x14ac:dyDescent="0.3">
      <c r="AH1265" s="144"/>
      <c r="AI1265" s="96"/>
    </row>
    <row r="1266" spans="34:35" x14ac:dyDescent="0.3">
      <c r="AH1266" s="144"/>
      <c r="AI1266" s="96"/>
    </row>
    <row r="1267" spans="34:35" x14ac:dyDescent="0.3">
      <c r="AH1267" s="144"/>
      <c r="AI1267" s="96"/>
    </row>
    <row r="1268" spans="34:35" x14ac:dyDescent="0.3">
      <c r="AH1268" s="144"/>
      <c r="AI1268" s="96"/>
    </row>
    <row r="1269" spans="34:35" x14ac:dyDescent="0.3">
      <c r="AH1269" s="144"/>
      <c r="AI1269" s="96"/>
    </row>
    <row r="1270" spans="34:35" x14ac:dyDescent="0.3">
      <c r="AH1270" s="144"/>
      <c r="AI1270" s="96"/>
    </row>
    <row r="1271" spans="34:35" x14ac:dyDescent="0.3">
      <c r="AH1271" s="144"/>
      <c r="AI1271" s="96"/>
    </row>
    <row r="1272" spans="34:35" x14ac:dyDescent="0.3">
      <c r="AH1272" s="144"/>
      <c r="AI1272" s="96"/>
    </row>
    <row r="1273" spans="34:35" x14ac:dyDescent="0.3">
      <c r="AH1273" s="144"/>
      <c r="AI1273" s="96"/>
    </row>
    <row r="1274" spans="34:35" x14ac:dyDescent="0.3">
      <c r="AH1274" s="144"/>
      <c r="AI1274" s="96"/>
    </row>
    <row r="1275" spans="34:35" x14ac:dyDescent="0.3">
      <c r="AH1275" s="144"/>
      <c r="AI1275" s="96"/>
    </row>
    <row r="1276" spans="34:35" x14ac:dyDescent="0.3">
      <c r="AH1276" s="144"/>
      <c r="AI1276" s="96"/>
    </row>
    <row r="1277" spans="34:35" x14ac:dyDescent="0.3">
      <c r="AH1277" s="144"/>
      <c r="AI1277" s="96"/>
    </row>
    <row r="1278" spans="34:35" x14ac:dyDescent="0.3">
      <c r="AH1278" s="144"/>
      <c r="AI1278" s="96"/>
    </row>
    <row r="1279" spans="34:35" x14ac:dyDescent="0.3">
      <c r="AH1279" s="144"/>
      <c r="AI1279" s="96"/>
    </row>
    <row r="1280" spans="34:35" x14ac:dyDescent="0.3">
      <c r="AH1280" s="144"/>
      <c r="AI1280" s="96"/>
    </row>
    <row r="1281" spans="34:35" x14ac:dyDescent="0.3">
      <c r="AH1281" s="144"/>
      <c r="AI1281" s="96"/>
    </row>
    <row r="1282" spans="34:35" x14ac:dyDescent="0.3">
      <c r="AH1282" s="144"/>
      <c r="AI1282" s="96"/>
    </row>
    <row r="1283" spans="34:35" x14ac:dyDescent="0.3">
      <c r="AH1283" s="144"/>
      <c r="AI1283" s="96"/>
    </row>
    <row r="1284" spans="34:35" x14ac:dyDescent="0.3">
      <c r="AH1284" s="144"/>
      <c r="AI1284" s="96"/>
    </row>
    <row r="1285" spans="34:35" x14ac:dyDescent="0.3">
      <c r="AH1285" s="144"/>
      <c r="AI1285" s="96"/>
    </row>
    <row r="1286" spans="34:35" x14ac:dyDescent="0.3">
      <c r="AH1286" s="144"/>
      <c r="AI1286" s="96"/>
    </row>
    <row r="1287" spans="34:35" x14ac:dyDescent="0.3">
      <c r="AH1287" s="144"/>
      <c r="AI1287" s="96"/>
    </row>
    <row r="1288" spans="34:35" x14ac:dyDescent="0.3">
      <c r="AH1288" s="144"/>
      <c r="AI1288" s="96"/>
    </row>
    <row r="1289" spans="34:35" x14ac:dyDescent="0.3">
      <c r="AH1289" s="144"/>
      <c r="AI1289" s="96"/>
    </row>
    <row r="1290" spans="34:35" x14ac:dyDescent="0.3">
      <c r="AH1290" s="144"/>
      <c r="AI1290" s="96"/>
    </row>
    <row r="1291" spans="34:35" x14ac:dyDescent="0.3">
      <c r="AH1291" s="144"/>
      <c r="AI1291" s="96"/>
    </row>
    <row r="1292" spans="34:35" x14ac:dyDescent="0.3">
      <c r="AH1292" s="144"/>
      <c r="AI1292" s="96"/>
    </row>
    <row r="1293" spans="34:35" x14ac:dyDescent="0.3">
      <c r="AH1293" s="144"/>
      <c r="AI1293" s="96"/>
    </row>
    <row r="1294" spans="34:35" x14ac:dyDescent="0.3">
      <c r="AH1294" s="144"/>
      <c r="AI1294" s="96"/>
    </row>
    <row r="1295" spans="34:35" x14ac:dyDescent="0.3">
      <c r="AH1295" s="144"/>
      <c r="AI1295" s="96"/>
    </row>
    <row r="1296" spans="34:35" x14ac:dyDescent="0.3">
      <c r="AH1296" s="144"/>
      <c r="AI1296" s="96"/>
    </row>
    <row r="1297" spans="34:35" x14ac:dyDescent="0.3">
      <c r="AH1297" s="144"/>
      <c r="AI1297" s="96"/>
    </row>
    <row r="1298" spans="34:35" x14ac:dyDescent="0.3">
      <c r="AH1298" s="144"/>
      <c r="AI1298" s="96"/>
    </row>
    <row r="1299" spans="34:35" x14ac:dyDescent="0.3">
      <c r="AH1299" s="144"/>
      <c r="AI1299" s="96"/>
    </row>
    <row r="1300" spans="34:35" x14ac:dyDescent="0.3">
      <c r="AH1300" s="144"/>
      <c r="AI1300" s="96"/>
    </row>
    <row r="1301" spans="34:35" x14ac:dyDescent="0.3">
      <c r="AH1301" s="144"/>
      <c r="AI1301" s="96"/>
    </row>
    <row r="1302" spans="34:35" x14ac:dyDescent="0.3">
      <c r="AH1302" s="144"/>
      <c r="AI1302" s="96"/>
    </row>
    <row r="1303" spans="34:35" x14ac:dyDescent="0.3">
      <c r="AH1303" s="144"/>
      <c r="AI1303" s="96"/>
    </row>
    <row r="1304" spans="34:35" x14ac:dyDescent="0.3">
      <c r="AH1304" s="144"/>
      <c r="AI1304" s="96"/>
    </row>
    <row r="1305" spans="34:35" x14ac:dyDescent="0.3">
      <c r="AH1305" s="144"/>
      <c r="AI1305" s="96"/>
    </row>
    <row r="1306" spans="34:35" x14ac:dyDescent="0.3">
      <c r="AH1306" s="144"/>
      <c r="AI1306" s="96"/>
    </row>
    <row r="1307" spans="34:35" x14ac:dyDescent="0.3">
      <c r="AH1307" s="144"/>
      <c r="AI1307" s="96"/>
    </row>
    <row r="1308" spans="34:35" x14ac:dyDescent="0.3">
      <c r="AH1308" s="144"/>
      <c r="AI1308" s="96"/>
    </row>
    <row r="1309" spans="34:35" x14ac:dyDescent="0.3">
      <c r="AH1309" s="144"/>
      <c r="AI1309" s="96"/>
    </row>
    <row r="1310" spans="34:35" x14ac:dyDescent="0.3">
      <c r="AH1310" s="144"/>
      <c r="AI1310" s="96"/>
    </row>
    <row r="1311" spans="34:35" x14ac:dyDescent="0.3">
      <c r="AH1311" s="144"/>
      <c r="AI1311" s="96"/>
    </row>
    <row r="1312" spans="34:35" x14ac:dyDescent="0.3">
      <c r="AH1312" s="144"/>
      <c r="AI1312" s="96"/>
    </row>
    <row r="1313" spans="34:35" x14ac:dyDescent="0.3">
      <c r="AH1313" s="144"/>
      <c r="AI1313" s="96"/>
    </row>
    <row r="1314" spans="34:35" x14ac:dyDescent="0.3">
      <c r="AH1314" s="144"/>
      <c r="AI1314" s="96"/>
    </row>
    <row r="1315" spans="34:35" x14ac:dyDescent="0.3">
      <c r="AH1315" s="144"/>
      <c r="AI1315" s="96"/>
    </row>
    <row r="1316" spans="34:35" x14ac:dyDescent="0.3">
      <c r="AH1316" s="144"/>
      <c r="AI1316" s="96"/>
    </row>
    <row r="1317" spans="34:35" x14ac:dyDescent="0.3">
      <c r="AH1317" s="144"/>
      <c r="AI1317" s="96"/>
    </row>
    <row r="1318" spans="34:35" x14ac:dyDescent="0.3">
      <c r="AH1318" s="144"/>
      <c r="AI1318" s="96"/>
    </row>
    <row r="1319" spans="34:35" x14ac:dyDescent="0.3">
      <c r="AH1319" s="144"/>
      <c r="AI1319" s="96"/>
    </row>
    <row r="1320" spans="34:35" x14ac:dyDescent="0.3">
      <c r="AH1320" s="144"/>
      <c r="AI1320" s="96"/>
    </row>
    <row r="1321" spans="34:35" x14ac:dyDescent="0.3">
      <c r="AH1321" s="144"/>
      <c r="AI1321" s="96"/>
    </row>
    <row r="1322" spans="34:35" x14ac:dyDescent="0.3">
      <c r="AH1322" s="144"/>
      <c r="AI1322" s="96"/>
    </row>
    <row r="1323" spans="34:35" x14ac:dyDescent="0.3">
      <c r="AH1323" s="144"/>
      <c r="AI1323" s="96"/>
    </row>
    <row r="1324" spans="34:35" x14ac:dyDescent="0.3">
      <c r="AH1324" s="144"/>
      <c r="AI1324" s="96"/>
    </row>
    <row r="1325" spans="34:35" x14ac:dyDescent="0.3">
      <c r="AH1325" s="144"/>
      <c r="AI1325" s="96"/>
    </row>
    <row r="1326" spans="34:35" x14ac:dyDescent="0.3">
      <c r="AH1326" s="144"/>
      <c r="AI1326" s="96"/>
    </row>
    <row r="1327" spans="34:35" x14ac:dyDescent="0.3">
      <c r="AH1327" s="144"/>
      <c r="AI1327" s="96"/>
    </row>
    <row r="1328" spans="34:35" x14ac:dyDescent="0.3">
      <c r="AH1328" s="144"/>
      <c r="AI1328" s="96"/>
    </row>
    <row r="1329" spans="34:35" x14ac:dyDescent="0.3">
      <c r="AH1329" s="144"/>
      <c r="AI1329" s="96"/>
    </row>
    <row r="1330" spans="34:35" x14ac:dyDescent="0.3">
      <c r="AH1330" s="144"/>
      <c r="AI1330" s="96"/>
    </row>
    <row r="1331" spans="34:35" x14ac:dyDescent="0.3">
      <c r="AH1331" s="144"/>
      <c r="AI1331" s="96"/>
    </row>
    <row r="1332" spans="34:35" x14ac:dyDescent="0.3">
      <c r="AH1332" s="144"/>
      <c r="AI1332" s="96"/>
    </row>
    <row r="1333" spans="34:35" x14ac:dyDescent="0.3">
      <c r="AH1333" s="144"/>
      <c r="AI1333" s="96"/>
    </row>
    <row r="1334" spans="34:35" x14ac:dyDescent="0.3">
      <c r="AH1334" s="144"/>
      <c r="AI1334" s="96"/>
    </row>
    <row r="1335" spans="34:35" x14ac:dyDescent="0.3">
      <c r="AH1335" s="144"/>
      <c r="AI1335" s="96"/>
    </row>
    <row r="1336" spans="34:35" x14ac:dyDescent="0.3">
      <c r="AH1336" s="144"/>
      <c r="AI1336" s="96"/>
    </row>
    <row r="1337" spans="34:35" x14ac:dyDescent="0.3">
      <c r="AH1337" s="144"/>
      <c r="AI1337" s="96"/>
    </row>
    <row r="1338" spans="34:35" x14ac:dyDescent="0.3">
      <c r="AH1338" s="144"/>
      <c r="AI1338" s="96"/>
    </row>
    <row r="1339" spans="34:35" x14ac:dyDescent="0.3">
      <c r="AH1339" s="144"/>
      <c r="AI1339" s="96"/>
    </row>
    <row r="1340" spans="34:35" x14ac:dyDescent="0.3">
      <c r="AH1340" s="144"/>
      <c r="AI1340" s="96"/>
    </row>
    <row r="1341" spans="34:35" x14ac:dyDescent="0.3">
      <c r="AH1341" s="144"/>
      <c r="AI1341" s="96"/>
    </row>
    <row r="1342" spans="34:35" x14ac:dyDescent="0.3">
      <c r="AH1342" s="144"/>
      <c r="AI1342" s="96"/>
    </row>
    <row r="1343" spans="34:35" x14ac:dyDescent="0.3">
      <c r="AH1343" s="144"/>
      <c r="AI1343" s="96"/>
    </row>
    <row r="1344" spans="34:35" x14ac:dyDescent="0.3">
      <c r="AH1344" s="144"/>
      <c r="AI1344" s="96"/>
    </row>
    <row r="1345" spans="34:35" x14ac:dyDescent="0.3">
      <c r="AH1345" s="144"/>
      <c r="AI1345" s="96"/>
    </row>
    <row r="1346" spans="34:35" x14ac:dyDescent="0.3">
      <c r="AH1346" s="144"/>
      <c r="AI1346" s="96"/>
    </row>
    <row r="1347" spans="34:35" x14ac:dyDescent="0.3">
      <c r="AH1347" s="144"/>
      <c r="AI1347" s="96"/>
    </row>
    <row r="1348" spans="34:35" x14ac:dyDescent="0.3">
      <c r="AH1348" s="144"/>
      <c r="AI1348" s="96"/>
    </row>
    <row r="1349" spans="34:35" x14ac:dyDescent="0.3">
      <c r="AH1349" s="144"/>
      <c r="AI1349" s="96"/>
    </row>
    <row r="1350" spans="34:35" x14ac:dyDescent="0.3">
      <c r="AH1350" s="144"/>
      <c r="AI1350" s="96"/>
    </row>
    <row r="1351" spans="34:35" x14ac:dyDescent="0.3">
      <c r="AH1351" s="144"/>
      <c r="AI1351" s="96"/>
    </row>
    <row r="1352" spans="34:35" x14ac:dyDescent="0.3">
      <c r="AH1352" s="144"/>
      <c r="AI1352" s="96"/>
    </row>
    <row r="1353" spans="34:35" x14ac:dyDescent="0.3">
      <c r="AH1353" s="144"/>
      <c r="AI1353" s="96"/>
    </row>
    <row r="1354" spans="34:35" x14ac:dyDescent="0.3">
      <c r="AH1354" s="144"/>
      <c r="AI1354" s="96"/>
    </row>
    <row r="1355" spans="34:35" x14ac:dyDescent="0.3">
      <c r="AH1355" s="144"/>
      <c r="AI1355" s="96"/>
    </row>
    <row r="1356" spans="34:35" x14ac:dyDescent="0.3">
      <c r="AH1356" s="144"/>
      <c r="AI1356" s="96"/>
    </row>
    <row r="1357" spans="34:35" x14ac:dyDescent="0.3">
      <c r="AH1357" s="144"/>
      <c r="AI1357" s="96"/>
    </row>
    <row r="1358" spans="34:35" x14ac:dyDescent="0.3">
      <c r="AH1358" s="144"/>
      <c r="AI1358" s="96"/>
    </row>
    <row r="1359" spans="34:35" x14ac:dyDescent="0.3">
      <c r="AH1359" s="144"/>
      <c r="AI1359" s="96"/>
    </row>
    <row r="1360" spans="34:35" x14ac:dyDescent="0.3">
      <c r="AH1360" s="144"/>
      <c r="AI1360" s="96"/>
    </row>
    <row r="1361" spans="34:35" x14ac:dyDescent="0.3">
      <c r="AH1361" s="144"/>
      <c r="AI1361" s="96"/>
    </row>
    <row r="1362" spans="34:35" x14ac:dyDescent="0.3">
      <c r="AH1362" s="144"/>
      <c r="AI1362" s="96"/>
    </row>
    <row r="1363" spans="34:35" x14ac:dyDescent="0.3">
      <c r="AH1363" s="144"/>
      <c r="AI1363" s="96"/>
    </row>
    <row r="1364" spans="34:35" x14ac:dyDescent="0.3">
      <c r="AH1364" s="144"/>
      <c r="AI1364" s="96"/>
    </row>
    <row r="1365" spans="34:35" x14ac:dyDescent="0.3">
      <c r="AH1365" s="144"/>
      <c r="AI1365" s="96"/>
    </row>
    <row r="1366" spans="34:35" x14ac:dyDescent="0.3">
      <c r="AH1366" s="144"/>
      <c r="AI1366" s="96"/>
    </row>
    <row r="1367" spans="34:35" x14ac:dyDescent="0.3">
      <c r="AH1367" s="144"/>
      <c r="AI1367" s="96"/>
    </row>
    <row r="1368" spans="34:35" x14ac:dyDescent="0.3">
      <c r="AH1368" s="144"/>
      <c r="AI1368" s="96"/>
    </row>
    <row r="1369" spans="34:35" x14ac:dyDescent="0.3">
      <c r="AH1369" s="144"/>
      <c r="AI1369" s="96"/>
    </row>
    <row r="1370" spans="34:35" x14ac:dyDescent="0.3">
      <c r="AH1370" s="144"/>
      <c r="AI1370" s="96"/>
    </row>
    <row r="1371" spans="34:35" x14ac:dyDescent="0.3">
      <c r="AH1371" s="144"/>
      <c r="AI1371" s="96"/>
    </row>
    <row r="1372" spans="34:35" x14ac:dyDescent="0.3">
      <c r="AH1372" s="144"/>
      <c r="AI1372" s="96"/>
    </row>
    <row r="1373" spans="34:35" x14ac:dyDescent="0.3">
      <c r="AH1373" s="144"/>
      <c r="AI1373" s="96"/>
    </row>
    <row r="1374" spans="34:35" x14ac:dyDescent="0.3">
      <c r="AH1374" s="144"/>
      <c r="AI1374" s="96"/>
    </row>
    <row r="1375" spans="34:35" x14ac:dyDescent="0.3">
      <c r="AH1375" s="144"/>
      <c r="AI1375" s="96"/>
    </row>
    <row r="1376" spans="34:35" x14ac:dyDescent="0.3">
      <c r="AH1376" s="144"/>
      <c r="AI1376" s="96"/>
    </row>
    <row r="1377" spans="34:35" x14ac:dyDescent="0.3">
      <c r="AH1377" s="144"/>
      <c r="AI1377" s="96"/>
    </row>
    <row r="1378" spans="34:35" x14ac:dyDescent="0.3">
      <c r="AH1378" s="144"/>
      <c r="AI1378" s="96"/>
    </row>
    <row r="1379" spans="34:35" x14ac:dyDescent="0.3">
      <c r="AH1379" s="144"/>
      <c r="AI1379" s="96"/>
    </row>
    <row r="1380" spans="34:35" x14ac:dyDescent="0.3">
      <c r="AH1380" s="144"/>
      <c r="AI1380" s="96"/>
    </row>
    <row r="1381" spans="34:35" x14ac:dyDescent="0.3">
      <c r="AH1381" s="144"/>
      <c r="AI1381" s="96"/>
    </row>
    <row r="1382" spans="34:35" x14ac:dyDescent="0.3">
      <c r="AH1382" s="144"/>
      <c r="AI1382" s="96"/>
    </row>
    <row r="1383" spans="34:35" x14ac:dyDescent="0.3">
      <c r="AH1383" s="144"/>
      <c r="AI1383" s="96"/>
    </row>
    <row r="1384" spans="34:35" x14ac:dyDescent="0.3">
      <c r="AH1384" s="144"/>
      <c r="AI1384" s="96"/>
    </row>
    <row r="1385" spans="34:35" x14ac:dyDescent="0.3">
      <c r="AH1385" s="144"/>
      <c r="AI1385" s="96"/>
    </row>
    <row r="1386" spans="34:35" x14ac:dyDescent="0.3">
      <c r="AH1386" s="144"/>
      <c r="AI1386" s="96"/>
    </row>
    <row r="1387" spans="34:35" x14ac:dyDescent="0.3">
      <c r="AH1387" s="144"/>
      <c r="AI1387" s="96"/>
    </row>
    <row r="1388" spans="34:35" x14ac:dyDescent="0.3">
      <c r="AH1388" s="144"/>
      <c r="AI1388" s="96"/>
    </row>
    <row r="1389" spans="34:35" x14ac:dyDescent="0.3">
      <c r="AH1389" s="144"/>
      <c r="AI1389" s="96"/>
    </row>
    <row r="1390" spans="34:35" x14ac:dyDescent="0.3">
      <c r="AH1390" s="144"/>
      <c r="AI1390" s="96"/>
    </row>
    <row r="1391" spans="34:35" x14ac:dyDescent="0.3">
      <c r="AH1391" s="144"/>
      <c r="AI1391" s="96"/>
    </row>
    <row r="1392" spans="34:35" x14ac:dyDescent="0.3">
      <c r="AH1392" s="144"/>
      <c r="AI1392" s="96"/>
    </row>
    <row r="1393" spans="34:35" x14ac:dyDescent="0.3">
      <c r="AH1393" s="144"/>
      <c r="AI1393" s="96"/>
    </row>
    <row r="1394" spans="34:35" x14ac:dyDescent="0.3">
      <c r="AH1394" s="144"/>
      <c r="AI1394" s="96"/>
    </row>
    <row r="1395" spans="34:35" x14ac:dyDescent="0.3">
      <c r="AH1395" s="144"/>
      <c r="AI1395" s="96"/>
    </row>
    <row r="1396" spans="34:35" x14ac:dyDescent="0.3">
      <c r="AH1396" s="144"/>
      <c r="AI1396" s="96"/>
    </row>
    <row r="1397" spans="34:35" x14ac:dyDescent="0.3">
      <c r="AH1397" s="144"/>
      <c r="AI1397" s="96"/>
    </row>
    <row r="1398" spans="34:35" x14ac:dyDescent="0.3">
      <c r="AH1398" s="144"/>
      <c r="AI1398" s="96"/>
    </row>
    <row r="1399" spans="34:35" x14ac:dyDescent="0.3">
      <c r="AH1399" s="144"/>
      <c r="AI1399" s="96"/>
    </row>
    <row r="1400" spans="34:35" x14ac:dyDescent="0.3">
      <c r="AH1400" s="144"/>
      <c r="AI1400" s="96"/>
    </row>
    <row r="1401" spans="34:35" x14ac:dyDescent="0.3">
      <c r="AH1401" s="144"/>
      <c r="AI1401" s="96"/>
    </row>
    <row r="1402" spans="34:35" x14ac:dyDescent="0.3">
      <c r="AH1402" s="144"/>
      <c r="AI1402" s="96"/>
    </row>
    <row r="1403" spans="34:35" x14ac:dyDescent="0.3">
      <c r="AH1403" s="144"/>
      <c r="AI1403" s="96"/>
    </row>
    <row r="1404" spans="34:35" x14ac:dyDescent="0.3">
      <c r="AH1404" s="144"/>
      <c r="AI1404" s="96"/>
    </row>
    <row r="1405" spans="34:35" x14ac:dyDescent="0.3">
      <c r="AH1405" s="144"/>
      <c r="AI1405" s="96"/>
    </row>
    <row r="1406" spans="34:35" x14ac:dyDescent="0.3">
      <c r="AH1406" s="144"/>
      <c r="AI1406" s="96"/>
    </row>
    <row r="1407" spans="34:35" x14ac:dyDescent="0.3">
      <c r="AH1407" s="144"/>
      <c r="AI1407" s="96"/>
    </row>
    <row r="1408" spans="34:35" x14ac:dyDescent="0.3">
      <c r="AH1408" s="144"/>
      <c r="AI1408" s="96"/>
    </row>
    <row r="1409" spans="34:35" x14ac:dyDescent="0.3">
      <c r="AH1409" s="144"/>
      <c r="AI1409" s="96"/>
    </row>
    <row r="1410" spans="34:35" x14ac:dyDescent="0.3">
      <c r="AH1410" s="144"/>
      <c r="AI1410" s="96"/>
    </row>
    <row r="1411" spans="34:35" x14ac:dyDescent="0.3">
      <c r="AH1411" s="144"/>
      <c r="AI1411" s="96"/>
    </row>
    <row r="1412" spans="34:35" x14ac:dyDescent="0.3">
      <c r="AH1412" s="144"/>
      <c r="AI1412" s="96"/>
    </row>
    <row r="1413" spans="34:35" x14ac:dyDescent="0.3">
      <c r="AH1413" s="144"/>
      <c r="AI1413" s="96"/>
    </row>
    <row r="1414" spans="34:35" x14ac:dyDescent="0.3">
      <c r="AH1414" s="144"/>
      <c r="AI1414" s="96"/>
    </row>
    <row r="1415" spans="34:35" x14ac:dyDescent="0.3">
      <c r="AH1415" s="144"/>
      <c r="AI1415" s="96"/>
    </row>
    <row r="1416" spans="34:35" x14ac:dyDescent="0.3">
      <c r="AH1416" s="144"/>
      <c r="AI1416" s="96"/>
    </row>
    <row r="1417" spans="34:35" x14ac:dyDescent="0.3">
      <c r="AH1417" s="144"/>
      <c r="AI1417" s="96"/>
    </row>
    <row r="1418" spans="34:35" x14ac:dyDescent="0.3">
      <c r="AH1418" s="144"/>
      <c r="AI1418" s="96"/>
    </row>
    <row r="1419" spans="34:35" x14ac:dyDescent="0.3">
      <c r="AH1419" s="144"/>
      <c r="AI1419" s="96"/>
    </row>
    <row r="1420" spans="34:35" x14ac:dyDescent="0.3">
      <c r="AH1420" s="144"/>
      <c r="AI1420" s="96"/>
    </row>
    <row r="1421" spans="34:35" x14ac:dyDescent="0.3">
      <c r="AH1421" s="144"/>
      <c r="AI1421" s="96"/>
    </row>
    <row r="1422" spans="34:35" x14ac:dyDescent="0.3">
      <c r="AH1422" s="144"/>
      <c r="AI1422" s="96"/>
    </row>
    <row r="1423" spans="34:35" x14ac:dyDescent="0.3">
      <c r="AH1423" s="144"/>
      <c r="AI1423" s="96"/>
    </row>
    <row r="1424" spans="34:35" x14ac:dyDescent="0.3">
      <c r="AH1424" s="144"/>
      <c r="AI1424" s="96"/>
    </row>
    <row r="1425" spans="34:35" x14ac:dyDescent="0.3">
      <c r="AH1425" s="144"/>
      <c r="AI1425" s="96"/>
    </row>
    <row r="1426" spans="34:35" x14ac:dyDescent="0.3">
      <c r="AH1426" s="144"/>
      <c r="AI1426" s="96"/>
    </row>
    <row r="1427" spans="34:35" x14ac:dyDescent="0.3">
      <c r="AH1427" s="144"/>
      <c r="AI1427" s="96"/>
    </row>
    <row r="1428" spans="34:35" x14ac:dyDescent="0.3">
      <c r="AH1428" s="144"/>
      <c r="AI1428" s="96"/>
    </row>
    <row r="1429" spans="34:35" x14ac:dyDescent="0.3">
      <c r="AH1429" s="144"/>
      <c r="AI1429" s="96"/>
    </row>
    <row r="1430" spans="34:35" x14ac:dyDescent="0.3">
      <c r="AH1430" s="144"/>
      <c r="AI1430" s="96"/>
    </row>
    <row r="1431" spans="34:35" x14ac:dyDescent="0.3">
      <c r="AH1431" s="144"/>
      <c r="AI1431" s="96"/>
    </row>
    <row r="1432" spans="34:35" x14ac:dyDescent="0.3">
      <c r="AH1432" s="144"/>
      <c r="AI1432" s="96"/>
    </row>
    <row r="1433" spans="34:35" x14ac:dyDescent="0.3">
      <c r="AH1433" s="144"/>
      <c r="AI1433" s="96"/>
    </row>
    <row r="1434" spans="34:35" x14ac:dyDescent="0.3">
      <c r="AH1434" s="144"/>
      <c r="AI1434" s="96"/>
    </row>
    <row r="1435" spans="34:35" x14ac:dyDescent="0.3">
      <c r="AH1435" s="144"/>
      <c r="AI1435" s="96"/>
    </row>
    <row r="1436" spans="34:35" x14ac:dyDescent="0.3">
      <c r="AH1436" s="144"/>
      <c r="AI1436" s="96"/>
    </row>
    <row r="1437" spans="34:35" x14ac:dyDescent="0.3">
      <c r="AH1437" s="144"/>
      <c r="AI1437" s="96"/>
    </row>
    <row r="1438" spans="34:35" x14ac:dyDescent="0.3">
      <c r="AH1438" s="144"/>
      <c r="AI1438" s="96"/>
    </row>
    <row r="1439" spans="34:35" x14ac:dyDescent="0.3">
      <c r="AH1439" s="144"/>
      <c r="AI1439" s="96"/>
    </row>
    <row r="1440" spans="34:35" x14ac:dyDescent="0.3">
      <c r="AH1440" s="144"/>
      <c r="AI1440" s="96"/>
    </row>
    <row r="1441" spans="34:35" x14ac:dyDescent="0.3">
      <c r="AH1441" s="144"/>
      <c r="AI1441" s="96"/>
    </row>
    <row r="1442" spans="34:35" x14ac:dyDescent="0.3">
      <c r="AH1442" s="144"/>
      <c r="AI1442" s="96"/>
    </row>
    <row r="1443" spans="34:35" x14ac:dyDescent="0.3">
      <c r="AH1443" s="144"/>
      <c r="AI1443" s="96"/>
    </row>
    <row r="1444" spans="34:35" x14ac:dyDescent="0.3">
      <c r="AH1444" s="144"/>
      <c r="AI1444" s="96"/>
    </row>
    <row r="1445" spans="34:35" x14ac:dyDescent="0.3">
      <c r="AH1445" s="144"/>
      <c r="AI1445" s="96"/>
    </row>
    <row r="1446" spans="34:35" x14ac:dyDescent="0.3">
      <c r="AH1446" s="144"/>
      <c r="AI1446" s="96"/>
    </row>
    <row r="1447" spans="34:35" x14ac:dyDescent="0.3">
      <c r="AH1447" s="144"/>
      <c r="AI1447" s="96"/>
    </row>
    <row r="1448" spans="34:35" x14ac:dyDescent="0.3">
      <c r="AH1448" s="144"/>
      <c r="AI1448" s="96"/>
    </row>
    <row r="1449" spans="34:35" x14ac:dyDescent="0.3">
      <c r="AH1449" s="144"/>
      <c r="AI1449" s="96"/>
    </row>
    <row r="1450" spans="34:35" x14ac:dyDescent="0.3">
      <c r="AH1450" s="144"/>
      <c r="AI1450" s="96"/>
    </row>
    <row r="1451" spans="34:35" x14ac:dyDescent="0.3">
      <c r="AH1451" s="144"/>
      <c r="AI1451" s="96"/>
    </row>
    <row r="1452" spans="34:35" x14ac:dyDescent="0.3">
      <c r="AH1452" s="144"/>
      <c r="AI1452" s="96"/>
    </row>
    <row r="1453" spans="34:35" x14ac:dyDescent="0.3">
      <c r="AH1453" s="144"/>
      <c r="AI1453" s="96"/>
    </row>
    <row r="1454" spans="34:35" x14ac:dyDescent="0.3">
      <c r="AH1454" s="144"/>
      <c r="AI1454" s="96"/>
    </row>
    <row r="1455" spans="34:35" x14ac:dyDescent="0.3">
      <c r="AH1455" s="144"/>
      <c r="AI1455" s="96"/>
    </row>
    <row r="1456" spans="34:35" x14ac:dyDescent="0.3">
      <c r="AH1456" s="144"/>
      <c r="AI1456" s="96"/>
    </row>
    <row r="1457" spans="34:35" x14ac:dyDescent="0.3">
      <c r="AH1457" s="144"/>
      <c r="AI1457" s="96"/>
    </row>
    <row r="1458" spans="34:35" x14ac:dyDescent="0.3">
      <c r="AH1458" s="144"/>
      <c r="AI1458" s="96"/>
    </row>
    <row r="1459" spans="34:35" x14ac:dyDescent="0.3">
      <c r="AH1459" s="144"/>
      <c r="AI1459" s="96"/>
    </row>
    <row r="1460" spans="34:35" x14ac:dyDescent="0.3">
      <c r="AH1460" s="144"/>
      <c r="AI1460" s="96"/>
    </row>
    <row r="1461" spans="34:35" x14ac:dyDescent="0.3">
      <c r="AH1461" s="144"/>
      <c r="AI1461" s="96"/>
    </row>
    <row r="1462" spans="34:35" x14ac:dyDescent="0.3">
      <c r="AH1462" s="144"/>
      <c r="AI1462" s="96"/>
    </row>
    <row r="1463" spans="34:35" x14ac:dyDescent="0.3">
      <c r="AH1463" s="144"/>
      <c r="AI1463" s="96"/>
    </row>
    <row r="1464" spans="34:35" x14ac:dyDescent="0.3">
      <c r="AH1464" s="144"/>
      <c r="AI1464" s="96"/>
    </row>
    <row r="1465" spans="34:35" x14ac:dyDescent="0.3">
      <c r="AH1465" s="144"/>
      <c r="AI1465" s="96"/>
    </row>
    <row r="1466" spans="34:35" x14ac:dyDescent="0.3">
      <c r="AH1466" s="144"/>
      <c r="AI1466" s="96"/>
    </row>
    <row r="1467" spans="34:35" x14ac:dyDescent="0.3">
      <c r="AH1467" s="144"/>
      <c r="AI1467" s="96"/>
    </row>
    <row r="1468" spans="34:35" x14ac:dyDescent="0.3">
      <c r="AH1468" s="144"/>
      <c r="AI1468" s="96"/>
    </row>
    <row r="1469" spans="34:35" x14ac:dyDescent="0.3">
      <c r="AH1469" s="144"/>
      <c r="AI1469" s="96"/>
    </row>
    <row r="1470" spans="34:35" x14ac:dyDescent="0.3">
      <c r="AH1470" s="144"/>
      <c r="AI1470" s="96"/>
    </row>
    <row r="1471" spans="34:35" x14ac:dyDescent="0.3">
      <c r="AH1471" s="144"/>
      <c r="AI1471" s="96"/>
    </row>
    <row r="1472" spans="34:35" x14ac:dyDescent="0.3">
      <c r="AH1472" s="144"/>
      <c r="AI1472" s="96"/>
    </row>
    <row r="1473" spans="34:35" x14ac:dyDescent="0.3">
      <c r="AH1473" s="144"/>
      <c r="AI1473" s="96"/>
    </row>
    <row r="1474" spans="34:35" x14ac:dyDescent="0.3">
      <c r="AH1474" s="144"/>
      <c r="AI1474" s="96"/>
    </row>
    <row r="1475" spans="34:35" x14ac:dyDescent="0.3">
      <c r="AH1475" s="144"/>
      <c r="AI1475" s="96"/>
    </row>
    <row r="1476" spans="34:35" x14ac:dyDescent="0.3">
      <c r="AH1476" s="144"/>
      <c r="AI1476" s="96"/>
    </row>
    <row r="1477" spans="34:35" x14ac:dyDescent="0.3">
      <c r="AH1477" s="144"/>
      <c r="AI1477" s="96"/>
    </row>
    <row r="1478" spans="34:35" x14ac:dyDescent="0.3">
      <c r="AH1478" s="144"/>
      <c r="AI1478" s="96"/>
    </row>
    <row r="1479" spans="34:35" x14ac:dyDescent="0.3">
      <c r="AH1479" s="144"/>
      <c r="AI1479" s="96"/>
    </row>
    <row r="1480" spans="34:35" x14ac:dyDescent="0.3">
      <c r="AH1480" s="144"/>
      <c r="AI1480" s="96"/>
    </row>
    <row r="1481" spans="34:35" x14ac:dyDescent="0.3">
      <c r="AH1481" s="144"/>
      <c r="AI1481" s="96"/>
    </row>
    <row r="1482" spans="34:35" x14ac:dyDescent="0.3">
      <c r="AH1482" s="144"/>
      <c r="AI1482" s="96"/>
    </row>
    <row r="1483" spans="34:35" x14ac:dyDescent="0.3">
      <c r="AH1483" s="144"/>
      <c r="AI1483" s="96"/>
    </row>
    <row r="1484" spans="34:35" x14ac:dyDescent="0.3">
      <c r="AH1484" s="144"/>
      <c r="AI1484" s="96"/>
    </row>
    <row r="1485" spans="34:35" x14ac:dyDescent="0.3">
      <c r="AH1485" s="144"/>
      <c r="AI1485" s="96"/>
    </row>
    <row r="1486" spans="34:35" x14ac:dyDescent="0.3">
      <c r="AH1486" s="144"/>
      <c r="AI1486" s="96"/>
    </row>
    <row r="1487" spans="34:35" x14ac:dyDescent="0.3">
      <c r="AH1487" s="144"/>
      <c r="AI1487" s="96"/>
    </row>
    <row r="1488" spans="34:35" x14ac:dyDescent="0.3">
      <c r="AH1488" s="144"/>
      <c r="AI1488" s="96"/>
    </row>
    <row r="1489" spans="34:35" x14ac:dyDescent="0.3">
      <c r="AH1489" s="144"/>
      <c r="AI1489" s="96"/>
    </row>
    <row r="1490" spans="34:35" x14ac:dyDescent="0.3">
      <c r="AH1490" s="144"/>
      <c r="AI1490" s="96"/>
    </row>
    <row r="1491" spans="34:35" x14ac:dyDescent="0.3">
      <c r="AH1491" s="144"/>
      <c r="AI1491" s="96"/>
    </row>
    <row r="1492" spans="34:35" x14ac:dyDescent="0.3">
      <c r="AH1492" s="144"/>
      <c r="AI1492" s="96"/>
    </row>
    <row r="1493" spans="34:35" x14ac:dyDescent="0.3">
      <c r="AH1493" s="144"/>
      <c r="AI1493" s="96"/>
    </row>
    <row r="1494" spans="34:35" x14ac:dyDescent="0.3">
      <c r="AH1494" s="144"/>
      <c r="AI1494" s="96"/>
    </row>
    <row r="1495" spans="34:35" x14ac:dyDescent="0.3">
      <c r="AH1495" s="144"/>
      <c r="AI1495" s="96"/>
    </row>
    <row r="1496" spans="34:35" x14ac:dyDescent="0.3">
      <c r="AH1496" s="144"/>
      <c r="AI1496" s="96"/>
    </row>
    <row r="1497" spans="34:35" x14ac:dyDescent="0.3">
      <c r="AH1497" s="144"/>
      <c r="AI1497" s="96"/>
    </row>
    <row r="1498" spans="34:35" x14ac:dyDescent="0.3">
      <c r="AH1498" s="144"/>
      <c r="AI1498" s="96"/>
    </row>
    <row r="1499" spans="34:35" x14ac:dyDescent="0.3">
      <c r="AH1499" s="144"/>
      <c r="AI1499" s="96"/>
    </row>
    <row r="1500" spans="34:35" x14ac:dyDescent="0.3">
      <c r="AH1500" s="144"/>
      <c r="AI1500" s="96"/>
    </row>
    <row r="1501" spans="34:35" x14ac:dyDescent="0.3">
      <c r="AH1501" s="144"/>
      <c r="AI1501" s="96"/>
    </row>
    <row r="1502" spans="34:35" x14ac:dyDescent="0.3">
      <c r="AH1502" s="144"/>
      <c r="AI1502" s="96"/>
    </row>
    <row r="1503" spans="34:35" x14ac:dyDescent="0.3">
      <c r="AH1503" s="144"/>
      <c r="AI1503" s="96"/>
    </row>
    <row r="1504" spans="34:35" x14ac:dyDescent="0.3">
      <c r="AH1504" s="144"/>
      <c r="AI1504" s="96"/>
    </row>
    <row r="1505" spans="34:35" x14ac:dyDescent="0.3">
      <c r="AH1505" s="144"/>
      <c r="AI1505" s="96"/>
    </row>
    <row r="1506" spans="34:35" x14ac:dyDescent="0.3">
      <c r="AH1506" s="144"/>
      <c r="AI1506" s="96"/>
    </row>
    <row r="1507" spans="34:35" x14ac:dyDescent="0.3">
      <c r="AH1507" s="144"/>
      <c r="AI1507" s="96"/>
    </row>
    <row r="1508" spans="34:35" x14ac:dyDescent="0.3">
      <c r="AH1508" s="144"/>
      <c r="AI1508" s="96"/>
    </row>
    <row r="1509" spans="34:35" x14ac:dyDescent="0.3">
      <c r="AH1509" s="144"/>
      <c r="AI1509" s="96"/>
    </row>
    <row r="1510" spans="34:35" x14ac:dyDescent="0.3">
      <c r="AH1510" s="144"/>
      <c r="AI1510" s="96"/>
    </row>
    <row r="1511" spans="34:35" x14ac:dyDescent="0.3">
      <c r="AH1511" s="144"/>
      <c r="AI1511" s="96"/>
    </row>
    <row r="1512" spans="34:35" x14ac:dyDescent="0.3">
      <c r="AH1512" s="144"/>
      <c r="AI1512" s="96"/>
    </row>
    <row r="1513" spans="34:35" x14ac:dyDescent="0.3">
      <c r="AH1513" s="144"/>
      <c r="AI1513" s="96"/>
    </row>
    <row r="1514" spans="34:35" x14ac:dyDescent="0.3">
      <c r="AH1514" s="144"/>
      <c r="AI1514" s="96"/>
    </row>
    <row r="1515" spans="34:35" x14ac:dyDescent="0.3">
      <c r="AH1515" s="144"/>
      <c r="AI1515" s="96"/>
    </row>
    <row r="1516" spans="34:35" x14ac:dyDescent="0.3">
      <c r="AH1516" s="144"/>
      <c r="AI1516" s="96"/>
    </row>
    <row r="1517" spans="34:35" x14ac:dyDescent="0.3">
      <c r="AH1517" s="144"/>
      <c r="AI1517" s="96"/>
    </row>
    <row r="1518" spans="34:35" x14ac:dyDescent="0.3">
      <c r="AH1518" s="144"/>
      <c r="AI1518" s="96"/>
    </row>
    <row r="1519" spans="34:35" x14ac:dyDescent="0.3">
      <c r="AH1519" s="144"/>
      <c r="AI1519" s="96"/>
    </row>
    <row r="1520" spans="34:35" x14ac:dyDescent="0.3">
      <c r="AH1520" s="144"/>
      <c r="AI1520" s="96"/>
    </row>
    <row r="1521" spans="34:35" x14ac:dyDescent="0.3">
      <c r="AH1521" s="144"/>
      <c r="AI1521" s="96"/>
    </row>
    <row r="1522" spans="34:35" x14ac:dyDescent="0.3">
      <c r="AH1522" s="144"/>
      <c r="AI1522" s="96"/>
    </row>
    <row r="1523" spans="34:35" x14ac:dyDescent="0.3">
      <c r="AH1523" s="144"/>
      <c r="AI1523" s="96"/>
    </row>
    <row r="1524" spans="34:35" x14ac:dyDescent="0.3">
      <c r="AH1524" s="144"/>
      <c r="AI1524" s="96"/>
    </row>
    <row r="1525" spans="34:35" x14ac:dyDescent="0.3">
      <c r="AH1525" s="144"/>
      <c r="AI1525" s="96"/>
    </row>
    <row r="1526" spans="34:35" x14ac:dyDescent="0.3">
      <c r="AH1526" s="144"/>
      <c r="AI1526" s="96"/>
    </row>
    <row r="1527" spans="34:35" x14ac:dyDescent="0.3">
      <c r="AH1527" s="144"/>
      <c r="AI1527" s="96"/>
    </row>
    <row r="1528" spans="34:35" x14ac:dyDescent="0.3">
      <c r="AH1528" s="144"/>
      <c r="AI1528" s="96"/>
    </row>
    <row r="1529" spans="34:35" x14ac:dyDescent="0.3">
      <c r="AH1529" s="144"/>
      <c r="AI1529" s="96"/>
    </row>
    <row r="1530" spans="34:35" x14ac:dyDescent="0.3">
      <c r="AH1530" s="144"/>
      <c r="AI1530" s="96"/>
    </row>
    <row r="1531" spans="34:35" x14ac:dyDescent="0.3">
      <c r="AH1531" s="144"/>
      <c r="AI1531" s="96"/>
    </row>
    <row r="1532" spans="34:35" x14ac:dyDescent="0.3">
      <c r="AH1532" s="144"/>
      <c r="AI1532" s="96"/>
    </row>
    <row r="1533" spans="34:35" x14ac:dyDescent="0.3">
      <c r="AH1533" s="144"/>
      <c r="AI1533" s="96"/>
    </row>
    <row r="1534" spans="34:35" x14ac:dyDescent="0.3">
      <c r="AH1534" s="144"/>
      <c r="AI1534" s="96"/>
    </row>
    <row r="1535" spans="34:35" x14ac:dyDescent="0.3">
      <c r="AH1535" s="144"/>
      <c r="AI1535" s="96"/>
    </row>
    <row r="1536" spans="34:35" x14ac:dyDescent="0.3">
      <c r="AH1536" s="144"/>
      <c r="AI1536" s="96"/>
    </row>
    <row r="1537" spans="34:35" x14ac:dyDescent="0.3">
      <c r="AH1537" s="144"/>
      <c r="AI1537" s="96"/>
    </row>
    <row r="1538" spans="34:35" x14ac:dyDescent="0.3">
      <c r="AH1538" s="144"/>
      <c r="AI1538" s="96"/>
    </row>
    <row r="1539" spans="34:35" x14ac:dyDescent="0.3">
      <c r="AH1539" s="144"/>
      <c r="AI1539" s="96"/>
    </row>
    <row r="1540" spans="34:35" x14ac:dyDescent="0.3">
      <c r="AH1540" s="144"/>
      <c r="AI1540" s="96"/>
    </row>
    <row r="1541" spans="34:35" x14ac:dyDescent="0.3">
      <c r="AH1541" s="144"/>
      <c r="AI1541" s="96"/>
    </row>
    <row r="1542" spans="34:35" x14ac:dyDescent="0.3">
      <c r="AH1542" s="144"/>
      <c r="AI1542" s="96"/>
    </row>
    <row r="1543" spans="34:35" x14ac:dyDescent="0.3">
      <c r="AH1543" s="144"/>
      <c r="AI1543" s="96"/>
    </row>
    <row r="1544" spans="34:35" x14ac:dyDescent="0.3">
      <c r="AH1544" s="144"/>
      <c r="AI1544" s="96"/>
    </row>
    <row r="1545" spans="34:35" x14ac:dyDescent="0.3">
      <c r="AH1545" s="144"/>
      <c r="AI1545" s="96"/>
    </row>
    <row r="1546" spans="34:35" x14ac:dyDescent="0.3">
      <c r="AH1546" s="144"/>
      <c r="AI1546" s="96"/>
    </row>
    <row r="1547" spans="34:35" x14ac:dyDescent="0.3">
      <c r="AH1547" s="144"/>
      <c r="AI1547" s="96"/>
    </row>
    <row r="1548" spans="34:35" x14ac:dyDescent="0.3">
      <c r="AH1548" s="144"/>
      <c r="AI1548" s="96"/>
    </row>
    <row r="1549" spans="34:35" x14ac:dyDescent="0.3">
      <c r="AH1549" s="144"/>
      <c r="AI1549" s="96"/>
    </row>
    <row r="1550" spans="34:35" x14ac:dyDescent="0.3">
      <c r="AH1550" s="144"/>
      <c r="AI1550" s="96"/>
    </row>
    <row r="1551" spans="34:35" x14ac:dyDescent="0.3">
      <c r="AH1551" s="144"/>
      <c r="AI1551" s="96"/>
    </row>
    <row r="1552" spans="34:35" x14ac:dyDescent="0.3">
      <c r="AH1552" s="144"/>
      <c r="AI1552" s="96"/>
    </row>
    <row r="1553" spans="34:35" x14ac:dyDescent="0.3">
      <c r="AH1553" s="144"/>
      <c r="AI1553" s="96"/>
    </row>
    <row r="1554" spans="34:35" x14ac:dyDescent="0.3">
      <c r="AH1554" s="144"/>
      <c r="AI1554" s="96"/>
    </row>
    <row r="1555" spans="34:35" x14ac:dyDescent="0.3">
      <c r="AH1555" s="144"/>
      <c r="AI1555" s="96"/>
    </row>
    <row r="1556" spans="34:35" x14ac:dyDescent="0.3">
      <c r="AH1556" s="144"/>
      <c r="AI1556" s="96"/>
    </row>
    <row r="1557" spans="34:35" x14ac:dyDescent="0.3">
      <c r="AH1557" s="144"/>
      <c r="AI1557" s="96"/>
    </row>
    <row r="1558" spans="34:35" x14ac:dyDescent="0.3">
      <c r="AH1558" s="144"/>
      <c r="AI1558" s="96"/>
    </row>
    <row r="1559" spans="34:35" x14ac:dyDescent="0.3">
      <c r="AH1559" s="144"/>
      <c r="AI1559" s="96"/>
    </row>
    <row r="1560" spans="34:35" x14ac:dyDescent="0.3">
      <c r="AH1560" s="144"/>
      <c r="AI1560" s="96"/>
    </row>
    <row r="1561" spans="34:35" x14ac:dyDescent="0.3">
      <c r="AH1561" s="144"/>
      <c r="AI1561" s="96"/>
    </row>
    <row r="1562" spans="34:35" x14ac:dyDescent="0.3">
      <c r="AH1562" s="144"/>
      <c r="AI1562" s="96"/>
    </row>
    <row r="1563" spans="34:35" x14ac:dyDescent="0.3">
      <c r="AH1563" s="144"/>
      <c r="AI1563" s="96"/>
    </row>
    <row r="1564" spans="34:35" x14ac:dyDescent="0.3">
      <c r="AH1564" s="144"/>
      <c r="AI1564" s="96"/>
    </row>
    <row r="1565" spans="34:35" x14ac:dyDescent="0.3">
      <c r="AH1565" s="144"/>
      <c r="AI1565" s="96"/>
    </row>
    <row r="1566" spans="34:35" x14ac:dyDescent="0.3">
      <c r="AH1566" s="144"/>
      <c r="AI1566" s="96"/>
    </row>
    <row r="1567" spans="34:35" x14ac:dyDescent="0.3">
      <c r="AH1567" s="144"/>
      <c r="AI1567" s="96"/>
    </row>
    <row r="1568" spans="34:35" x14ac:dyDescent="0.3">
      <c r="AH1568" s="144"/>
      <c r="AI1568" s="96"/>
    </row>
    <row r="1569" spans="34:35" x14ac:dyDescent="0.3">
      <c r="AH1569" s="144"/>
      <c r="AI1569" s="96"/>
    </row>
    <row r="1570" spans="34:35" x14ac:dyDescent="0.3">
      <c r="AH1570" s="144"/>
      <c r="AI1570" s="96"/>
    </row>
    <row r="1571" spans="34:35" x14ac:dyDescent="0.3">
      <c r="AH1571" s="144"/>
      <c r="AI1571" s="96"/>
    </row>
    <row r="1572" spans="34:35" x14ac:dyDescent="0.3">
      <c r="AH1572" s="144"/>
      <c r="AI1572" s="96"/>
    </row>
    <row r="1573" spans="34:35" x14ac:dyDescent="0.3">
      <c r="AH1573" s="144"/>
      <c r="AI1573" s="96"/>
    </row>
    <row r="1574" spans="34:35" x14ac:dyDescent="0.3">
      <c r="AH1574" s="144"/>
      <c r="AI1574" s="96"/>
    </row>
    <row r="1575" spans="34:35" x14ac:dyDescent="0.3">
      <c r="AH1575" s="144"/>
      <c r="AI1575" s="96"/>
    </row>
    <row r="1576" spans="34:35" x14ac:dyDescent="0.3">
      <c r="AH1576" s="144"/>
      <c r="AI1576" s="96"/>
    </row>
    <row r="1577" spans="34:35" x14ac:dyDescent="0.3">
      <c r="AH1577" s="144"/>
      <c r="AI1577" s="96"/>
    </row>
    <row r="1578" spans="34:35" x14ac:dyDescent="0.3">
      <c r="AH1578" s="144"/>
      <c r="AI1578" s="96"/>
    </row>
    <row r="1579" spans="34:35" x14ac:dyDescent="0.3">
      <c r="AH1579" s="144"/>
      <c r="AI1579" s="96"/>
    </row>
    <row r="1580" spans="34:35" x14ac:dyDescent="0.3">
      <c r="AH1580" s="144"/>
      <c r="AI1580" s="96"/>
    </row>
    <row r="1581" spans="34:35" x14ac:dyDescent="0.3">
      <c r="AH1581" s="144"/>
      <c r="AI1581" s="96"/>
    </row>
    <row r="1582" spans="34:35" x14ac:dyDescent="0.3">
      <c r="AH1582" s="144"/>
      <c r="AI1582" s="96"/>
    </row>
    <row r="1583" spans="34:35" x14ac:dyDescent="0.3">
      <c r="AH1583" s="144"/>
      <c r="AI1583" s="96"/>
    </row>
    <row r="1584" spans="34:35" x14ac:dyDescent="0.3">
      <c r="AH1584" s="144"/>
      <c r="AI1584" s="96"/>
    </row>
    <row r="1585" spans="34:35" x14ac:dyDescent="0.3">
      <c r="AH1585" s="144"/>
      <c r="AI1585" s="96"/>
    </row>
    <row r="1586" spans="34:35" x14ac:dyDescent="0.3">
      <c r="AH1586" s="144"/>
      <c r="AI1586" s="96"/>
    </row>
    <row r="1587" spans="34:35" x14ac:dyDescent="0.3">
      <c r="AH1587" s="144"/>
      <c r="AI1587" s="96"/>
    </row>
    <row r="1588" spans="34:35" x14ac:dyDescent="0.3">
      <c r="AH1588" s="144"/>
      <c r="AI1588" s="96"/>
    </row>
    <row r="1589" spans="34:35" x14ac:dyDescent="0.3">
      <c r="AH1589" s="144"/>
      <c r="AI1589" s="96"/>
    </row>
    <row r="1590" spans="34:35" x14ac:dyDescent="0.3">
      <c r="AH1590" s="144"/>
      <c r="AI1590" s="96"/>
    </row>
    <row r="1591" spans="34:35" x14ac:dyDescent="0.3">
      <c r="AH1591" s="144"/>
      <c r="AI1591" s="96"/>
    </row>
    <row r="1592" spans="34:35" x14ac:dyDescent="0.3">
      <c r="AH1592" s="144"/>
      <c r="AI1592" s="96"/>
    </row>
    <row r="1593" spans="34:35" x14ac:dyDescent="0.3">
      <c r="AH1593" s="144"/>
      <c r="AI1593" s="96"/>
    </row>
    <row r="1594" spans="34:35" x14ac:dyDescent="0.3">
      <c r="AH1594" s="144"/>
      <c r="AI1594" s="96"/>
    </row>
    <row r="1595" spans="34:35" x14ac:dyDescent="0.3">
      <c r="AH1595" s="144"/>
      <c r="AI1595" s="96"/>
    </row>
    <row r="1596" spans="34:35" x14ac:dyDescent="0.3">
      <c r="AH1596" s="144"/>
      <c r="AI1596" s="96"/>
    </row>
    <row r="1597" spans="34:35" x14ac:dyDescent="0.3">
      <c r="AH1597" s="144"/>
      <c r="AI1597" s="96"/>
    </row>
    <row r="1598" spans="34:35" x14ac:dyDescent="0.3">
      <c r="AH1598" s="144"/>
      <c r="AI1598" s="96"/>
    </row>
    <row r="1599" spans="34:35" x14ac:dyDescent="0.3">
      <c r="AH1599" s="144"/>
      <c r="AI1599" s="96"/>
    </row>
    <row r="1600" spans="34:35" x14ac:dyDescent="0.3">
      <c r="AH1600" s="144"/>
      <c r="AI1600" s="96"/>
    </row>
    <row r="1601" spans="34:35" x14ac:dyDescent="0.3">
      <c r="AH1601" s="144"/>
      <c r="AI1601" s="96"/>
    </row>
    <row r="1602" spans="34:35" x14ac:dyDescent="0.3">
      <c r="AH1602" s="144"/>
      <c r="AI1602" s="96"/>
    </row>
    <row r="1603" spans="34:35" x14ac:dyDescent="0.3">
      <c r="AH1603" s="144"/>
      <c r="AI1603" s="96"/>
    </row>
    <row r="1604" spans="34:35" x14ac:dyDescent="0.3">
      <c r="AH1604" s="144"/>
      <c r="AI1604" s="96"/>
    </row>
    <row r="1605" spans="34:35" x14ac:dyDescent="0.3">
      <c r="AH1605" s="144"/>
      <c r="AI1605" s="96"/>
    </row>
    <row r="1606" spans="34:35" x14ac:dyDescent="0.3">
      <c r="AH1606" s="144"/>
      <c r="AI1606" s="96"/>
    </row>
    <row r="1607" spans="34:35" x14ac:dyDescent="0.3">
      <c r="AH1607" s="144"/>
      <c r="AI1607" s="96"/>
    </row>
    <row r="1608" spans="34:35" x14ac:dyDescent="0.3">
      <c r="AH1608" s="144"/>
      <c r="AI1608" s="96"/>
    </row>
    <row r="1609" spans="34:35" x14ac:dyDescent="0.3">
      <c r="AH1609" s="144"/>
      <c r="AI1609" s="96"/>
    </row>
    <row r="1610" spans="34:35" x14ac:dyDescent="0.3">
      <c r="AH1610" s="144"/>
      <c r="AI1610" s="96"/>
    </row>
    <row r="1611" spans="34:35" x14ac:dyDescent="0.3">
      <c r="AH1611" s="144"/>
      <c r="AI1611" s="96"/>
    </row>
    <row r="1612" spans="34:35" x14ac:dyDescent="0.3">
      <c r="AH1612" s="144"/>
      <c r="AI1612" s="96"/>
    </row>
    <row r="1613" spans="34:35" x14ac:dyDescent="0.3">
      <c r="AH1613" s="144"/>
      <c r="AI1613" s="96"/>
    </row>
    <row r="1614" spans="34:35" x14ac:dyDescent="0.3">
      <c r="AH1614" s="144"/>
      <c r="AI1614" s="96"/>
    </row>
    <row r="1615" spans="34:35" x14ac:dyDescent="0.3">
      <c r="AH1615" s="144"/>
      <c r="AI1615" s="96"/>
    </row>
    <row r="1616" spans="34:35" x14ac:dyDescent="0.3">
      <c r="AH1616" s="144"/>
      <c r="AI1616" s="96"/>
    </row>
    <row r="1617" spans="34:35" x14ac:dyDescent="0.3">
      <c r="AH1617" s="144"/>
      <c r="AI1617" s="96"/>
    </row>
    <row r="1618" spans="34:35" x14ac:dyDescent="0.3">
      <c r="AH1618" s="144"/>
      <c r="AI1618" s="96"/>
    </row>
    <row r="1619" spans="34:35" x14ac:dyDescent="0.3">
      <c r="AH1619" s="144"/>
      <c r="AI1619" s="96"/>
    </row>
    <row r="1620" spans="34:35" x14ac:dyDescent="0.3">
      <c r="AH1620" s="144"/>
      <c r="AI1620" s="96"/>
    </row>
    <row r="1621" spans="34:35" x14ac:dyDescent="0.3">
      <c r="AH1621" s="144"/>
      <c r="AI1621" s="96"/>
    </row>
    <row r="1622" spans="34:35" x14ac:dyDescent="0.3">
      <c r="AH1622" s="144"/>
      <c r="AI1622" s="96"/>
    </row>
    <row r="1623" spans="34:35" x14ac:dyDescent="0.3">
      <c r="AH1623" s="144"/>
      <c r="AI1623" s="96"/>
    </row>
    <row r="1624" spans="34:35" x14ac:dyDescent="0.3">
      <c r="AH1624" s="144"/>
      <c r="AI1624" s="96"/>
    </row>
    <row r="1625" spans="34:35" x14ac:dyDescent="0.3">
      <c r="AH1625" s="144"/>
      <c r="AI1625" s="96"/>
    </row>
    <row r="1626" spans="34:35" x14ac:dyDescent="0.3">
      <c r="AH1626" s="144"/>
      <c r="AI1626" s="96"/>
    </row>
    <row r="1627" spans="34:35" x14ac:dyDescent="0.3">
      <c r="AH1627" s="144"/>
      <c r="AI1627" s="96"/>
    </row>
    <row r="1628" spans="34:35" x14ac:dyDescent="0.3">
      <c r="AH1628" s="144"/>
      <c r="AI1628" s="96"/>
    </row>
    <row r="1629" spans="34:35" x14ac:dyDescent="0.3">
      <c r="AH1629" s="144"/>
      <c r="AI1629" s="96"/>
    </row>
    <row r="1630" spans="34:35" x14ac:dyDescent="0.3">
      <c r="AH1630" s="144"/>
      <c r="AI1630" s="96"/>
    </row>
    <row r="1631" spans="34:35" x14ac:dyDescent="0.3">
      <c r="AH1631" s="144"/>
      <c r="AI1631" s="96"/>
    </row>
    <row r="1632" spans="34:35" x14ac:dyDescent="0.3">
      <c r="AH1632" s="144"/>
      <c r="AI1632" s="96"/>
    </row>
    <row r="1633" spans="34:35" x14ac:dyDescent="0.3">
      <c r="AH1633" s="144"/>
      <c r="AI1633" s="96"/>
    </row>
    <row r="1634" spans="34:35" x14ac:dyDescent="0.3">
      <c r="AH1634" s="144"/>
      <c r="AI1634" s="96"/>
    </row>
    <row r="1635" spans="34:35" x14ac:dyDescent="0.3">
      <c r="AH1635" s="144"/>
      <c r="AI1635" s="96"/>
    </row>
    <row r="1636" spans="34:35" x14ac:dyDescent="0.3">
      <c r="AH1636" s="144"/>
      <c r="AI1636" s="96"/>
    </row>
    <row r="1637" spans="34:35" x14ac:dyDescent="0.3">
      <c r="AH1637" s="144"/>
      <c r="AI1637" s="96"/>
    </row>
    <row r="1638" spans="34:35" x14ac:dyDescent="0.3">
      <c r="AH1638" s="144"/>
      <c r="AI1638" s="96"/>
    </row>
    <row r="1639" spans="34:35" x14ac:dyDescent="0.3">
      <c r="AH1639" s="144"/>
      <c r="AI1639" s="96"/>
    </row>
    <row r="1640" spans="34:35" x14ac:dyDescent="0.3">
      <c r="AH1640" s="144"/>
      <c r="AI1640" s="96"/>
    </row>
    <row r="1641" spans="34:35" x14ac:dyDescent="0.3">
      <c r="AH1641" s="144"/>
      <c r="AI1641" s="96"/>
    </row>
    <row r="1642" spans="34:35" x14ac:dyDescent="0.3">
      <c r="AH1642" s="144"/>
      <c r="AI1642" s="96"/>
    </row>
    <row r="1643" spans="34:35" x14ac:dyDescent="0.3">
      <c r="AH1643" s="144"/>
      <c r="AI1643" s="96"/>
    </row>
    <row r="1644" spans="34:35" x14ac:dyDescent="0.3">
      <c r="AH1644" s="144"/>
      <c r="AI1644" s="96"/>
    </row>
    <row r="1645" spans="34:35" x14ac:dyDescent="0.3">
      <c r="AH1645" s="144"/>
      <c r="AI1645" s="96"/>
    </row>
    <row r="1646" spans="34:35" x14ac:dyDescent="0.3">
      <c r="AH1646" s="144"/>
      <c r="AI1646" s="96"/>
    </row>
    <row r="1647" spans="34:35" x14ac:dyDescent="0.3">
      <c r="AH1647" s="144"/>
      <c r="AI1647" s="96"/>
    </row>
    <row r="1648" spans="34:35" x14ac:dyDescent="0.3">
      <c r="AH1648" s="144"/>
      <c r="AI1648" s="96"/>
    </row>
    <row r="1649" spans="34:35" x14ac:dyDescent="0.3">
      <c r="AH1649" s="144"/>
      <c r="AI1649" s="96"/>
    </row>
    <row r="1650" spans="34:35" x14ac:dyDescent="0.3">
      <c r="AH1650" s="144"/>
      <c r="AI1650" s="96"/>
    </row>
    <row r="1651" spans="34:35" x14ac:dyDescent="0.3">
      <c r="AH1651" s="144"/>
      <c r="AI1651" s="96"/>
    </row>
    <row r="1652" spans="34:35" x14ac:dyDescent="0.3">
      <c r="AH1652" s="144"/>
      <c r="AI1652" s="96"/>
    </row>
    <row r="1653" spans="34:35" x14ac:dyDescent="0.3">
      <c r="AH1653" s="144"/>
      <c r="AI1653" s="96"/>
    </row>
    <row r="1654" spans="34:35" x14ac:dyDescent="0.3">
      <c r="AH1654" s="144"/>
      <c r="AI1654" s="96"/>
    </row>
    <row r="1655" spans="34:35" x14ac:dyDescent="0.3">
      <c r="AH1655" s="144"/>
      <c r="AI1655" s="96"/>
    </row>
    <row r="1656" spans="34:35" x14ac:dyDescent="0.3">
      <c r="AH1656" s="144"/>
      <c r="AI1656" s="96"/>
    </row>
    <row r="1657" spans="34:35" x14ac:dyDescent="0.3">
      <c r="AH1657" s="144"/>
      <c r="AI1657" s="96"/>
    </row>
    <row r="1658" spans="34:35" x14ac:dyDescent="0.3">
      <c r="AH1658" s="144"/>
      <c r="AI1658" s="96"/>
    </row>
    <row r="1659" spans="34:35" x14ac:dyDescent="0.3">
      <c r="AH1659" s="144"/>
      <c r="AI1659" s="96"/>
    </row>
    <row r="1660" spans="34:35" x14ac:dyDescent="0.3">
      <c r="AH1660" s="144"/>
      <c r="AI1660" s="96"/>
    </row>
    <row r="1661" spans="34:35" x14ac:dyDescent="0.3">
      <c r="AH1661" s="144"/>
      <c r="AI1661" s="96"/>
    </row>
    <row r="1662" spans="34:35" x14ac:dyDescent="0.3">
      <c r="AH1662" s="144"/>
      <c r="AI1662" s="96"/>
    </row>
    <row r="1663" spans="34:35" x14ac:dyDescent="0.3">
      <c r="AH1663" s="144"/>
      <c r="AI1663" s="96"/>
    </row>
    <row r="1664" spans="34:35" x14ac:dyDescent="0.3">
      <c r="AH1664" s="144"/>
      <c r="AI1664" s="96"/>
    </row>
    <row r="1665" spans="34:35" x14ac:dyDescent="0.3">
      <c r="AH1665" s="144"/>
      <c r="AI1665" s="96"/>
    </row>
    <row r="1666" spans="34:35" x14ac:dyDescent="0.3">
      <c r="AH1666" s="144"/>
      <c r="AI1666" s="96"/>
    </row>
    <row r="1667" spans="34:35" x14ac:dyDescent="0.3">
      <c r="AH1667" s="144"/>
      <c r="AI1667" s="96"/>
    </row>
    <row r="1668" spans="34:35" x14ac:dyDescent="0.3">
      <c r="AH1668" s="144"/>
      <c r="AI1668" s="96"/>
    </row>
    <row r="1669" spans="34:35" x14ac:dyDescent="0.3">
      <c r="AH1669" s="144"/>
      <c r="AI1669" s="96"/>
    </row>
    <row r="1670" spans="34:35" x14ac:dyDescent="0.3">
      <c r="AH1670" s="144"/>
      <c r="AI1670" s="96"/>
    </row>
    <row r="1671" spans="34:35" x14ac:dyDescent="0.3">
      <c r="AH1671" s="144"/>
      <c r="AI1671" s="96"/>
    </row>
    <row r="1672" spans="34:35" x14ac:dyDescent="0.3">
      <c r="AH1672" s="144"/>
      <c r="AI1672" s="96"/>
    </row>
    <row r="1673" spans="34:35" x14ac:dyDescent="0.3">
      <c r="AH1673" s="144"/>
      <c r="AI1673" s="96"/>
    </row>
    <row r="1674" spans="34:35" x14ac:dyDescent="0.3">
      <c r="AH1674" s="144"/>
      <c r="AI1674" s="96"/>
    </row>
    <row r="1675" spans="34:35" x14ac:dyDescent="0.3">
      <c r="AH1675" s="144"/>
      <c r="AI1675" s="96"/>
    </row>
    <row r="1676" spans="34:35" x14ac:dyDescent="0.3">
      <c r="AH1676" s="144"/>
      <c r="AI1676" s="96"/>
    </row>
    <row r="1677" spans="34:35" x14ac:dyDescent="0.3">
      <c r="AH1677" s="144"/>
      <c r="AI1677" s="96"/>
    </row>
    <row r="1678" spans="34:35" x14ac:dyDescent="0.3">
      <c r="AH1678" s="144"/>
      <c r="AI1678" s="96"/>
    </row>
    <row r="1679" spans="34:35" x14ac:dyDescent="0.3">
      <c r="AH1679" s="144"/>
      <c r="AI1679" s="96"/>
    </row>
    <row r="1680" spans="34:35" x14ac:dyDescent="0.3">
      <c r="AH1680" s="144"/>
      <c r="AI1680" s="96"/>
    </row>
    <row r="1681" spans="34:35" x14ac:dyDescent="0.3">
      <c r="AH1681" s="144"/>
      <c r="AI1681" s="96"/>
    </row>
    <row r="1682" spans="34:35" x14ac:dyDescent="0.3">
      <c r="AH1682" s="144"/>
      <c r="AI1682" s="96"/>
    </row>
    <row r="1683" spans="34:35" x14ac:dyDescent="0.3">
      <c r="AH1683" s="144"/>
      <c r="AI1683" s="96"/>
    </row>
    <row r="1684" spans="34:35" x14ac:dyDescent="0.3">
      <c r="AH1684" s="144"/>
      <c r="AI1684" s="96"/>
    </row>
    <row r="1685" spans="34:35" x14ac:dyDescent="0.3">
      <c r="AH1685" s="144"/>
      <c r="AI1685" s="96"/>
    </row>
    <row r="1686" spans="34:35" x14ac:dyDescent="0.3">
      <c r="AH1686" s="144"/>
      <c r="AI1686" s="96"/>
    </row>
    <row r="1687" spans="34:35" x14ac:dyDescent="0.3">
      <c r="AH1687" s="144"/>
      <c r="AI1687" s="96"/>
    </row>
    <row r="1688" spans="34:35" x14ac:dyDescent="0.3">
      <c r="AH1688" s="144"/>
      <c r="AI1688" s="96"/>
    </row>
    <row r="1689" spans="34:35" x14ac:dyDescent="0.3">
      <c r="AH1689" s="144"/>
      <c r="AI1689" s="96"/>
    </row>
    <row r="1690" spans="34:35" x14ac:dyDescent="0.3">
      <c r="AH1690" s="144"/>
      <c r="AI1690" s="96"/>
    </row>
    <row r="1691" spans="34:35" x14ac:dyDescent="0.3">
      <c r="AH1691" s="144"/>
      <c r="AI1691" s="96"/>
    </row>
    <row r="1692" spans="34:35" x14ac:dyDescent="0.3">
      <c r="AH1692" s="144"/>
      <c r="AI1692" s="96"/>
    </row>
    <row r="1693" spans="34:35" x14ac:dyDescent="0.3">
      <c r="AH1693" s="144"/>
      <c r="AI1693" s="96"/>
    </row>
    <row r="1694" spans="34:35" x14ac:dyDescent="0.3">
      <c r="AH1694" s="144"/>
      <c r="AI1694" s="96"/>
    </row>
    <row r="1695" spans="34:35" x14ac:dyDescent="0.3">
      <c r="AH1695" s="144"/>
      <c r="AI1695" s="96"/>
    </row>
    <row r="1696" spans="34:35" x14ac:dyDescent="0.3">
      <c r="AH1696" s="144"/>
      <c r="AI1696" s="96"/>
    </row>
    <row r="1697" spans="34:35" x14ac:dyDescent="0.3">
      <c r="AH1697" s="144"/>
      <c r="AI1697" s="96"/>
    </row>
    <row r="1698" spans="34:35" x14ac:dyDescent="0.3">
      <c r="AH1698" s="144"/>
      <c r="AI1698" s="96"/>
    </row>
    <row r="1699" spans="34:35" x14ac:dyDescent="0.3">
      <c r="AH1699" s="144"/>
      <c r="AI1699" s="96"/>
    </row>
    <row r="1700" spans="34:35" x14ac:dyDescent="0.3">
      <c r="AH1700" s="144"/>
      <c r="AI1700" s="96"/>
    </row>
    <row r="1701" spans="34:35" x14ac:dyDescent="0.3">
      <c r="AH1701" s="144"/>
      <c r="AI1701" s="96"/>
    </row>
    <row r="1702" spans="34:35" x14ac:dyDescent="0.3">
      <c r="AH1702" s="144"/>
      <c r="AI1702" s="96"/>
    </row>
    <row r="1703" spans="34:35" x14ac:dyDescent="0.3">
      <c r="AH1703" s="144"/>
      <c r="AI1703" s="96"/>
    </row>
    <row r="1704" spans="34:35" x14ac:dyDescent="0.3">
      <c r="AH1704" s="144"/>
      <c r="AI1704" s="96"/>
    </row>
    <row r="1705" spans="34:35" x14ac:dyDescent="0.3">
      <c r="AH1705" s="144"/>
      <c r="AI1705" s="96"/>
    </row>
    <row r="1706" spans="34:35" x14ac:dyDescent="0.3">
      <c r="AH1706" s="144"/>
      <c r="AI1706" s="96"/>
    </row>
    <row r="1707" spans="34:35" x14ac:dyDescent="0.3">
      <c r="AH1707" s="144"/>
      <c r="AI1707" s="96"/>
    </row>
    <row r="1708" spans="34:35" x14ac:dyDescent="0.3">
      <c r="AH1708" s="144"/>
      <c r="AI1708" s="96"/>
    </row>
    <row r="1709" spans="34:35" x14ac:dyDescent="0.3">
      <c r="AH1709" s="144"/>
      <c r="AI1709" s="96"/>
    </row>
    <row r="1710" spans="34:35" x14ac:dyDescent="0.3">
      <c r="AH1710" s="144"/>
      <c r="AI1710" s="96"/>
    </row>
    <row r="1711" spans="34:35" x14ac:dyDescent="0.3">
      <c r="AH1711" s="144"/>
      <c r="AI1711" s="96"/>
    </row>
    <row r="1712" spans="34:35" x14ac:dyDescent="0.3">
      <c r="AH1712" s="144"/>
      <c r="AI1712" s="96"/>
    </row>
    <row r="1713" spans="34:35" x14ac:dyDescent="0.3">
      <c r="AH1713" s="144"/>
      <c r="AI1713" s="96"/>
    </row>
    <row r="1714" spans="34:35" x14ac:dyDescent="0.3">
      <c r="AH1714" s="144"/>
      <c r="AI1714" s="96"/>
    </row>
    <row r="1715" spans="34:35" x14ac:dyDescent="0.3">
      <c r="AH1715" s="144"/>
      <c r="AI1715" s="96"/>
    </row>
    <row r="1716" spans="34:35" x14ac:dyDescent="0.3">
      <c r="AH1716" s="144"/>
      <c r="AI1716" s="96"/>
    </row>
    <row r="1717" spans="34:35" x14ac:dyDescent="0.3">
      <c r="AH1717" s="144"/>
      <c r="AI1717" s="96"/>
    </row>
    <row r="1718" spans="34:35" x14ac:dyDescent="0.3">
      <c r="AH1718" s="144"/>
      <c r="AI1718" s="96"/>
    </row>
    <row r="1719" spans="34:35" x14ac:dyDescent="0.3">
      <c r="AH1719" s="144"/>
      <c r="AI1719" s="96"/>
    </row>
    <row r="1720" spans="34:35" x14ac:dyDescent="0.3">
      <c r="AH1720" s="144"/>
      <c r="AI1720" s="96"/>
    </row>
    <row r="1721" spans="34:35" x14ac:dyDescent="0.3">
      <c r="AH1721" s="144"/>
      <c r="AI1721" s="96"/>
    </row>
    <row r="1722" spans="34:35" x14ac:dyDescent="0.3">
      <c r="AH1722" s="144"/>
      <c r="AI1722" s="96"/>
    </row>
    <row r="1723" spans="34:35" x14ac:dyDescent="0.3">
      <c r="AH1723" s="144"/>
      <c r="AI1723" s="96"/>
    </row>
    <row r="1724" spans="34:35" x14ac:dyDescent="0.3">
      <c r="AH1724" s="144"/>
      <c r="AI1724" s="96"/>
    </row>
    <row r="1725" spans="34:35" x14ac:dyDescent="0.3">
      <c r="AH1725" s="144"/>
      <c r="AI1725" s="96"/>
    </row>
    <row r="1726" spans="34:35" x14ac:dyDescent="0.3">
      <c r="AH1726" s="144"/>
      <c r="AI1726" s="96"/>
    </row>
    <row r="1727" spans="34:35" x14ac:dyDescent="0.3">
      <c r="AH1727" s="144"/>
      <c r="AI1727" s="96"/>
    </row>
    <row r="1728" spans="34:35" x14ac:dyDescent="0.3">
      <c r="AH1728" s="144"/>
      <c r="AI1728" s="96"/>
    </row>
    <row r="1729" spans="34:35" x14ac:dyDescent="0.3">
      <c r="AH1729" s="144"/>
      <c r="AI1729" s="96"/>
    </row>
    <row r="1730" spans="34:35" x14ac:dyDescent="0.3">
      <c r="AH1730" s="144"/>
      <c r="AI1730" s="96"/>
    </row>
    <row r="1731" spans="34:35" x14ac:dyDescent="0.3">
      <c r="AH1731" s="144"/>
      <c r="AI1731" s="96"/>
    </row>
    <row r="1732" spans="34:35" x14ac:dyDescent="0.3">
      <c r="AH1732" s="144"/>
      <c r="AI1732" s="96"/>
    </row>
    <row r="1733" spans="34:35" x14ac:dyDescent="0.3">
      <c r="AH1733" s="144"/>
      <c r="AI1733" s="96"/>
    </row>
    <row r="1734" spans="34:35" x14ac:dyDescent="0.3">
      <c r="AH1734" s="144"/>
      <c r="AI1734" s="96"/>
    </row>
    <row r="1735" spans="34:35" x14ac:dyDescent="0.3">
      <c r="AH1735" s="144"/>
      <c r="AI1735" s="96"/>
    </row>
    <row r="1736" spans="34:35" x14ac:dyDescent="0.3">
      <c r="AH1736" s="144"/>
      <c r="AI1736" s="96"/>
    </row>
    <row r="1737" spans="34:35" x14ac:dyDescent="0.3">
      <c r="AH1737" s="144"/>
      <c r="AI1737" s="96"/>
    </row>
    <row r="1738" spans="34:35" x14ac:dyDescent="0.3">
      <c r="AH1738" s="144"/>
      <c r="AI1738" s="96"/>
    </row>
    <row r="1739" spans="34:35" x14ac:dyDescent="0.3">
      <c r="AH1739" s="144"/>
      <c r="AI1739" s="96"/>
    </row>
    <row r="1740" spans="34:35" x14ac:dyDescent="0.3">
      <c r="AH1740" s="144"/>
      <c r="AI1740" s="96"/>
    </row>
    <row r="1741" spans="34:35" x14ac:dyDescent="0.3">
      <c r="AH1741" s="144"/>
      <c r="AI1741" s="96"/>
    </row>
    <row r="1742" spans="34:35" x14ac:dyDescent="0.3">
      <c r="AH1742" s="144"/>
      <c r="AI1742" s="96"/>
    </row>
    <row r="1743" spans="34:35" x14ac:dyDescent="0.3">
      <c r="AH1743" s="144"/>
      <c r="AI1743" s="96"/>
    </row>
    <row r="1744" spans="34:35" x14ac:dyDescent="0.3">
      <c r="AH1744" s="144"/>
      <c r="AI1744" s="96"/>
    </row>
    <row r="1745" spans="34:35" x14ac:dyDescent="0.3">
      <c r="AH1745" s="144"/>
      <c r="AI1745" s="96"/>
    </row>
    <row r="1746" spans="34:35" x14ac:dyDescent="0.3">
      <c r="AH1746" s="144"/>
      <c r="AI1746" s="96"/>
    </row>
    <row r="1747" spans="34:35" x14ac:dyDescent="0.3">
      <c r="AH1747" s="144"/>
      <c r="AI1747" s="96"/>
    </row>
    <row r="1748" spans="34:35" x14ac:dyDescent="0.3">
      <c r="AH1748" s="144"/>
      <c r="AI1748" s="96"/>
    </row>
    <row r="1749" spans="34:35" x14ac:dyDescent="0.3">
      <c r="AH1749" s="144"/>
      <c r="AI1749" s="96"/>
    </row>
    <row r="1750" spans="34:35" x14ac:dyDescent="0.3">
      <c r="AH1750" s="144"/>
      <c r="AI1750" s="96"/>
    </row>
    <row r="1751" spans="34:35" x14ac:dyDescent="0.3">
      <c r="AH1751" s="144"/>
      <c r="AI1751" s="96"/>
    </row>
    <row r="1752" spans="34:35" x14ac:dyDescent="0.3">
      <c r="AH1752" s="144"/>
      <c r="AI1752" s="96"/>
    </row>
    <row r="1753" spans="34:35" x14ac:dyDescent="0.3">
      <c r="AH1753" s="144"/>
      <c r="AI1753" s="96"/>
    </row>
    <row r="1754" spans="34:35" x14ac:dyDescent="0.3">
      <c r="AH1754" s="144"/>
      <c r="AI1754" s="96"/>
    </row>
    <row r="1755" spans="34:35" x14ac:dyDescent="0.3">
      <c r="AH1755" s="144"/>
      <c r="AI1755" s="96"/>
    </row>
    <row r="1756" spans="34:35" x14ac:dyDescent="0.3">
      <c r="AH1756" s="144"/>
      <c r="AI1756" s="96"/>
    </row>
    <row r="1757" spans="34:35" x14ac:dyDescent="0.3">
      <c r="AH1757" s="144"/>
      <c r="AI1757" s="96"/>
    </row>
    <row r="1758" spans="34:35" x14ac:dyDescent="0.3">
      <c r="AH1758" s="144"/>
      <c r="AI1758" s="96"/>
    </row>
    <row r="1759" spans="34:35" x14ac:dyDescent="0.3">
      <c r="AH1759" s="144"/>
      <c r="AI1759" s="96"/>
    </row>
    <row r="1760" spans="34:35" x14ac:dyDescent="0.3">
      <c r="AH1760" s="144"/>
      <c r="AI1760" s="96"/>
    </row>
    <row r="1761" spans="34:35" x14ac:dyDescent="0.3">
      <c r="AH1761" s="144"/>
      <c r="AI1761" s="96"/>
    </row>
    <row r="1762" spans="34:35" x14ac:dyDescent="0.3">
      <c r="AH1762" s="144"/>
      <c r="AI1762" s="96"/>
    </row>
    <row r="1763" spans="34:35" x14ac:dyDescent="0.3">
      <c r="AH1763" s="144"/>
      <c r="AI1763" s="96"/>
    </row>
    <row r="1764" spans="34:35" x14ac:dyDescent="0.3">
      <c r="AH1764" s="144"/>
      <c r="AI1764" s="96"/>
    </row>
    <row r="1765" spans="34:35" x14ac:dyDescent="0.3">
      <c r="AH1765" s="144"/>
      <c r="AI1765" s="96"/>
    </row>
    <row r="1766" spans="34:35" x14ac:dyDescent="0.3">
      <c r="AH1766" s="144"/>
      <c r="AI1766" s="96"/>
    </row>
    <row r="1767" spans="34:35" x14ac:dyDescent="0.3">
      <c r="AH1767" s="144"/>
      <c r="AI1767" s="96"/>
    </row>
    <row r="1768" spans="34:35" x14ac:dyDescent="0.3">
      <c r="AH1768" s="144"/>
      <c r="AI1768" s="96"/>
    </row>
    <row r="1769" spans="34:35" x14ac:dyDescent="0.3">
      <c r="AH1769" s="144"/>
      <c r="AI1769" s="96"/>
    </row>
    <row r="1770" spans="34:35" x14ac:dyDescent="0.3">
      <c r="AH1770" s="144"/>
      <c r="AI1770" s="96"/>
    </row>
    <row r="1771" spans="34:35" x14ac:dyDescent="0.3">
      <c r="AH1771" s="144"/>
      <c r="AI1771" s="96"/>
    </row>
    <row r="1772" spans="34:35" x14ac:dyDescent="0.3">
      <c r="AH1772" s="144"/>
      <c r="AI1772" s="96"/>
    </row>
    <row r="1773" spans="34:35" x14ac:dyDescent="0.3">
      <c r="AH1773" s="144"/>
      <c r="AI1773" s="96"/>
    </row>
    <row r="1774" spans="34:35" x14ac:dyDescent="0.3">
      <c r="AH1774" s="144"/>
      <c r="AI1774" s="96"/>
    </row>
    <row r="1775" spans="34:35" x14ac:dyDescent="0.3">
      <c r="AH1775" s="144"/>
      <c r="AI1775" s="96"/>
    </row>
    <row r="1776" spans="34:35" x14ac:dyDescent="0.3">
      <c r="AH1776" s="144"/>
      <c r="AI1776" s="96"/>
    </row>
    <row r="1777" spans="34:35" x14ac:dyDescent="0.3">
      <c r="AH1777" s="144"/>
      <c r="AI1777" s="96"/>
    </row>
    <row r="1778" spans="34:35" x14ac:dyDescent="0.3">
      <c r="AH1778" s="144"/>
      <c r="AI1778" s="96"/>
    </row>
    <row r="1779" spans="34:35" x14ac:dyDescent="0.3">
      <c r="AH1779" s="144"/>
      <c r="AI1779" s="96"/>
    </row>
    <row r="1780" spans="34:35" x14ac:dyDescent="0.3">
      <c r="AH1780" s="144"/>
      <c r="AI1780" s="96"/>
    </row>
    <row r="1781" spans="34:35" x14ac:dyDescent="0.3">
      <c r="AH1781" s="144"/>
      <c r="AI1781" s="96"/>
    </row>
    <row r="1782" spans="34:35" x14ac:dyDescent="0.3">
      <c r="AH1782" s="144"/>
      <c r="AI1782" s="96"/>
    </row>
    <row r="1783" spans="34:35" x14ac:dyDescent="0.3">
      <c r="AH1783" s="144"/>
      <c r="AI1783" s="96"/>
    </row>
    <row r="1784" spans="34:35" x14ac:dyDescent="0.3">
      <c r="AH1784" s="144"/>
      <c r="AI1784" s="96"/>
    </row>
    <row r="1785" spans="34:35" x14ac:dyDescent="0.3">
      <c r="AH1785" s="144"/>
      <c r="AI1785" s="96"/>
    </row>
    <row r="1786" spans="34:35" x14ac:dyDescent="0.3">
      <c r="AH1786" s="144"/>
      <c r="AI1786" s="96"/>
    </row>
    <row r="1787" spans="34:35" x14ac:dyDescent="0.3">
      <c r="AH1787" s="144"/>
      <c r="AI1787" s="96"/>
    </row>
    <row r="1788" spans="34:35" x14ac:dyDescent="0.3">
      <c r="AH1788" s="144"/>
      <c r="AI1788" s="96"/>
    </row>
    <row r="1789" spans="34:35" x14ac:dyDescent="0.3">
      <c r="AH1789" s="144"/>
      <c r="AI1789" s="96"/>
    </row>
    <row r="1790" spans="34:35" x14ac:dyDescent="0.3">
      <c r="AH1790" s="144"/>
      <c r="AI1790" s="96"/>
    </row>
    <row r="1791" spans="34:35" x14ac:dyDescent="0.3">
      <c r="AH1791" s="144"/>
      <c r="AI1791" s="96"/>
    </row>
    <row r="1792" spans="34:35" x14ac:dyDescent="0.3">
      <c r="AH1792" s="144"/>
      <c r="AI1792" s="96"/>
    </row>
    <row r="1793" spans="34:35" x14ac:dyDescent="0.3">
      <c r="AH1793" s="144"/>
      <c r="AI1793" s="96"/>
    </row>
    <row r="1794" spans="34:35" x14ac:dyDescent="0.3">
      <c r="AH1794" s="144"/>
      <c r="AI1794" s="96"/>
    </row>
    <row r="1795" spans="34:35" x14ac:dyDescent="0.3">
      <c r="AH1795" s="144"/>
      <c r="AI1795" s="96"/>
    </row>
    <row r="1796" spans="34:35" x14ac:dyDescent="0.3">
      <c r="AH1796" s="144"/>
      <c r="AI1796" s="96"/>
    </row>
    <row r="1797" spans="34:35" x14ac:dyDescent="0.3">
      <c r="AH1797" s="144"/>
      <c r="AI1797" s="96"/>
    </row>
    <row r="1798" spans="34:35" x14ac:dyDescent="0.3">
      <c r="AH1798" s="144"/>
      <c r="AI1798" s="96"/>
    </row>
    <row r="1799" spans="34:35" x14ac:dyDescent="0.3">
      <c r="AH1799" s="144"/>
      <c r="AI1799" s="96"/>
    </row>
    <row r="1800" spans="34:35" x14ac:dyDescent="0.3">
      <c r="AH1800" s="144"/>
      <c r="AI1800" s="96"/>
    </row>
    <row r="1801" spans="34:35" x14ac:dyDescent="0.3">
      <c r="AH1801" s="144"/>
      <c r="AI1801" s="96"/>
    </row>
    <row r="1802" spans="34:35" x14ac:dyDescent="0.3">
      <c r="AH1802" s="144"/>
      <c r="AI1802" s="96"/>
    </row>
    <row r="1803" spans="34:35" x14ac:dyDescent="0.3">
      <c r="AH1803" s="144"/>
      <c r="AI1803" s="96"/>
    </row>
    <row r="1804" spans="34:35" x14ac:dyDescent="0.3">
      <c r="AH1804" s="144"/>
      <c r="AI1804" s="96"/>
    </row>
    <row r="1805" spans="34:35" x14ac:dyDescent="0.3">
      <c r="AH1805" s="144"/>
      <c r="AI1805" s="96"/>
    </row>
    <row r="1806" spans="34:35" x14ac:dyDescent="0.3">
      <c r="AH1806" s="144"/>
      <c r="AI1806" s="96"/>
    </row>
    <row r="1807" spans="34:35" x14ac:dyDescent="0.3">
      <c r="AH1807" s="144"/>
      <c r="AI1807" s="96"/>
    </row>
    <row r="1808" spans="34:35" x14ac:dyDescent="0.3">
      <c r="AH1808" s="144"/>
      <c r="AI1808" s="96"/>
    </row>
    <row r="1809" spans="34:35" x14ac:dyDescent="0.3">
      <c r="AH1809" s="144"/>
      <c r="AI1809" s="96"/>
    </row>
    <row r="1810" spans="34:35" x14ac:dyDescent="0.3">
      <c r="AH1810" s="144"/>
      <c r="AI1810" s="96"/>
    </row>
    <row r="1811" spans="34:35" x14ac:dyDescent="0.3">
      <c r="AH1811" s="144"/>
      <c r="AI1811" s="96"/>
    </row>
    <row r="1812" spans="34:35" x14ac:dyDescent="0.3">
      <c r="AH1812" s="144"/>
      <c r="AI1812" s="96"/>
    </row>
    <row r="1813" spans="34:35" x14ac:dyDescent="0.3">
      <c r="AH1813" s="144"/>
      <c r="AI1813" s="96"/>
    </row>
    <row r="1814" spans="34:35" x14ac:dyDescent="0.3">
      <c r="AH1814" s="144"/>
      <c r="AI1814" s="96"/>
    </row>
    <row r="1815" spans="34:35" x14ac:dyDescent="0.3">
      <c r="AH1815" s="144"/>
      <c r="AI1815" s="96"/>
    </row>
    <row r="1816" spans="34:35" x14ac:dyDescent="0.3">
      <c r="AH1816" s="144"/>
      <c r="AI1816" s="96"/>
    </row>
    <row r="1817" spans="34:35" x14ac:dyDescent="0.3">
      <c r="AH1817" s="144"/>
      <c r="AI1817" s="96"/>
    </row>
    <row r="1818" spans="34:35" x14ac:dyDescent="0.3">
      <c r="AH1818" s="144"/>
      <c r="AI1818" s="96"/>
    </row>
    <row r="1819" spans="34:35" x14ac:dyDescent="0.3">
      <c r="AH1819" s="144"/>
      <c r="AI1819" s="96"/>
    </row>
    <row r="1820" spans="34:35" x14ac:dyDescent="0.3">
      <c r="AH1820" s="144"/>
      <c r="AI1820" s="96"/>
    </row>
    <row r="1821" spans="34:35" x14ac:dyDescent="0.3">
      <c r="AH1821" s="144"/>
      <c r="AI1821" s="96"/>
    </row>
    <row r="1822" spans="34:35" x14ac:dyDescent="0.3">
      <c r="AH1822" s="144"/>
      <c r="AI1822" s="96"/>
    </row>
    <row r="1823" spans="34:35" x14ac:dyDescent="0.3">
      <c r="AH1823" s="144"/>
      <c r="AI1823" s="96"/>
    </row>
    <row r="1824" spans="34:35" x14ac:dyDescent="0.3">
      <c r="AH1824" s="144"/>
      <c r="AI1824" s="96"/>
    </row>
    <row r="1825" spans="34:35" x14ac:dyDescent="0.3">
      <c r="AH1825" s="144"/>
      <c r="AI1825" s="96"/>
    </row>
    <row r="1826" spans="34:35" x14ac:dyDescent="0.3">
      <c r="AH1826" s="144"/>
      <c r="AI1826" s="96"/>
    </row>
    <row r="1827" spans="34:35" x14ac:dyDescent="0.3">
      <c r="AH1827" s="144"/>
      <c r="AI1827" s="96"/>
    </row>
    <row r="1828" spans="34:35" x14ac:dyDescent="0.3">
      <c r="AH1828" s="144"/>
      <c r="AI1828" s="96"/>
    </row>
    <row r="1829" spans="34:35" x14ac:dyDescent="0.3">
      <c r="AH1829" s="144"/>
      <c r="AI1829" s="96"/>
    </row>
    <row r="1830" spans="34:35" x14ac:dyDescent="0.3">
      <c r="AH1830" s="144"/>
      <c r="AI1830" s="96"/>
    </row>
    <row r="1831" spans="34:35" x14ac:dyDescent="0.3">
      <c r="AH1831" s="144"/>
      <c r="AI1831" s="96"/>
    </row>
    <row r="1832" spans="34:35" x14ac:dyDescent="0.3">
      <c r="AH1832" s="144"/>
      <c r="AI1832" s="96"/>
    </row>
    <row r="1833" spans="34:35" x14ac:dyDescent="0.3">
      <c r="AH1833" s="144"/>
      <c r="AI1833" s="96"/>
    </row>
    <row r="1834" spans="34:35" x14ac:dyDescent="0.3">
      <c r="AH1834" s="144"/>
      <c r="AI1834" s="96"/>
    </row>
    <row r="1835" spans="34:35" x14ac:dyDescent="0.3">
      <c r="AH1835" s="144"/>
      <c r="AI1835" s="96"/>
    </row>
    <row r="1836" spans="34:35" x14ac:dyDescent="0.3">
      <c r="AH1836" s="144"/>
      <c r="AI1836" s="96"/>
    </row>
    <row r="1837" spans="34:35" x14ac:dyDescent="0.3">
      <c r="AH1837" s="144"/>
      <c r="AI1837" s="96"/>
    </row>
    <row r="1838" spans="34:35" x14ac:dyDescent="0.3">
      <c r="AH1838" s="144"/>
      <c r="AI1838" s="96"/>
    </row>
    <row r="1839" spans="34:35" x14ac:dyDescent="0.3">
      <c r="AH1839" s="144"/>
      <c r="AI1839" s="96"/>
    </row>
    <row r="1840" spans="34:35" x14ac:dyDescent="0.3">
      <c r="AH1840" s="144"/>
      <c r="AI1840" s="96"/>
    </row>
    <row r="1841" spans="34:35" x14ac:dyDescent="0.3">
      <c r="AH1841" s="144"/>
      <c r="AI1841" s="96"/>
    </row>
    <row r="1842" spans="34:35" x14ac:dyDescent="0.3">
      <c r="AH1842" s="144"/>
      <c r="AI1842" s="96"/>
    </row>
    <row r="1843" spans="34:35" x14ac:dyDescent="0.3">
      <c r="AH1843" s="144"/>
      <c r="AI1843" s="96"/>
    </row>
    <row r="1844" spans="34:35" x14ac:dyDescent="0.3">
      <c r="AH1844" s="144"/>
      <c r="AI1844" s="96"/>
    </row>
    <row r="1845" spans="34:35" x14ac:dyDescent="0.3">
      <c r="AH1845" s="144"/>
      <c r="AI1845" s="96"/>
    </row>
    <row r="1846" spans="34:35" x14ac:dyDescent="0.3">
      <c r="AH1846" s="144"/>
      <c r="AI1846" s="96"/>
    </row>
    <row r="1847" spans="34:35" x14ac:dyDescent="0.3">
      <c r="AH1847" s="144"/>
      <c r="AI1847" s="96"/>
    </row>
    <row r="1848" spans="34:35" x14ac:dyDescent="0.3">
      <c r="AH1848" s="144"/>
      <c r="AI1848" s="96"/>
    </row>
    <row r="1849" spans="34:35" x14ac:dyDescent="0.3">
      <c r="AH1849" s="144"/>
      <c r="AI1849" s="96"/>
    </row>
    <row r="1850" spans="34:35" x14ac:dyDescent="0.3">
      <c r="AH1850" s="144"/>
      <c r="AI1850" s="96"/>
    </row>
    <row r="1851" spans="34:35" x14ac:dyDescent="0.3">
      <c r="AH1851" s="144"/>
      <c r="AI1851" s="96"/>
    </row>
    <row r="1852" spans="34:35" x14ac:dyDescent="0.3">
      <c r="AH1852" s="144"/>
      <c r="AI1852" s="96"/>
    </row>
    <row r="1853" spans="34:35" x14ac:dyDescent="0.3">
      <c r="AH1853" s="144"/>
      <c r="AI1853" s="96"/>
    </row>
    <row r="1854" spans="34:35" x14ac:dyDescent="0.3">
      <c r="AH1854" s="144"/>
      <c r="AI1854" s="96"/>
    </row>
    <row r="1855" spans="34:35" x14ac:dyDescent="0.3">
      <c r="AH1855" s="144"/>
      <c r="AI1855" s="96"/>
    </row>
    <row r="1856" spans="34:35" x14ac:dyDescent="0.3">
      <c r="AH1856" s="144"/>
      <c r="AI1856" s="96"/>
    </row>
    <row r="1857" spans="34:35" x14ac:dyDescent="0.3">
      <c r="AH1857" s="144"/>
      <c r="AI1857" s="96"/>
    </row>
    <row r="1858" spans="34:35" x14ac:dyDescent="0.3">
      <c r="AH1858" s="144"/>
      <c r="AI1858" s="96"/>
    </row>
    <row r="1859" spans="34:35" x14ac:dyDescent="0.3">
      <c r="AH1859" s="144"/>
      <c r="AI1859" s="96"/>
    </row>
    <row r="1860" spans="34:35" x14ac:dyDescent="0.3">
      <c r="AH1860" s="144"/>
      <c r="AI1860" s="96"/>
    </row>
    <row r="1861" spans="34:35" x14ac:dyDescent="0.3">
      <c r="AH1861" s="144"/>
      <c r="AI1861" s="96"/>
    </row>
    <row r="1862" spans="34:35" x14ac:dyDescent="0.3">
      <c r="AH1862" s="144"/>
      <c r="AI1862" s="96"/>
    </row>
    <row r="1863" spans="34:35" x14ac:dyDescent="0.3">
      <c r="AH1863" s="144"/>
      <c r="AI1863" s="96"/>
    </row>
    <row r="1864" spans="34:35" x14ac:dyDescent="0.3">
      <c r="AH1864" s="144"/>
      <c r="AI1864" s="96"/>
    </row>
    <row r="1865" spans="34:35" x14ac:dyDescent="0.3">
      <c r="AH1865" s="144"/>
      <c r="AI1865" s="96"/>
    </row>
    <row r="1866" spans="34:35" x14ac:dyDescent="0.3">
      <c r="AH1866" s="144"/>
      <c r="AI1866" s="96"/>
    </row>
    <row r="1867" spans="34:35" x14ac:dyDescent="0.3">
      <c r="AH1867" s="144"/>
      <c r="AI1867" s="96"/>
    </row>
    <row r="1868" spans="34:35" x14ac:dyDescent="0.3">
      <c r="AH1868" s="144"/>
      <c r="AI1868" s="96"/>
    </row>
    <row r="1869" spans="34:35" x14ac:dyDescent="0.3">
      <c r="AH1869" s="144"/>
      <c r="AI1869" s="96"/>
    </row>
    <row r="1870" spans="34:35" x14ac:dyDescent="0.3">
      <c r="AH1870" s="144"/>
      <c r="AI1870" s="96"/>
    </row>
    <row r="1871" spans="34:35" x14ac:dyDescent="0.3">
      <c r="AH1871" s="144"/>
      <c r="AI1871" s="96"/>
    </row>
    <row r="1872" spans="34:35" x14ac:dyDescent="0.3">
      <c r="AH1872" s="144"/>
      <c r="AI1872" s="96"/>
    </row>
    <row r="1873" spans="34:35" x14ac:dyDescent="0.3">
      <c r="AH1873" s="144"/>
      <c r="AI1873" s="96"/>
    </row>
    <row r="1874" spans="34:35" x14ac:dyDescent="0.3">
      <c r="AH1874" s="144"/>
      <c r="AI1874" s="96"/>
    </row>
    <row r="1875" spans="34:35" x14ac:dyDescent="0.3">
      <c r="AH1875" s="144"/>
      <c r="AI1875" s="96"/>
    </row>
    <row r="1876" spans="34:35" x14ac:dyDescent="0.3">
      <c r="AH1876" s="144"/>
      <c r="AI1876" s="96"/>
    </row>
    <row r="1877" spans="34:35" x14ac:dyDescent="0.3">
      <c r="AH1877" s="144"/>
      <c r="AI1877" s="96"/>
    </row>
    <row r="1878" spans="34:35" x14ac:dyDescent="0.3">
      <c r="AH1878" s="144"/>
      <c r="AI1878" s="96"/>
    </row>
    <row r="1879" spans="34:35" x14ac:dyDescent="0.3">
      <c r="AH1879" s="144"/>
      <c r="AI1879" s="96"/>
    </row>
    <row r="1880" spans="34:35" x14ac:dyDescent="0.3">
      <c r="AH1880" s="144"/>
      <c r="AI1880" s="96"/>
    </row>
    <row r="1881" spans="34:35" x14ac:dyDescent="0.3">
      <c r="AH1881" s="144"/>
      <c r="AI1881" s="96"/>
    </row>
    <row r="1882" spans="34:35" x14ac:dyDescent="0.3">
      <c r="AH1882" s="144"/>
      <c r="AI1882" s="96"/>
    </row>
    <row r="1883" spans="34:35" x14ac:dyDescent="0.3">
      <c r="AH1883" s="144"/>
      <c r="AI1883" s="96"/>
    </row>
    <row r="1884" spans="34:35" x14ac:dyDescent="0.3">
      <c r="AH1884" s="144"/>
      <c r="AI1884" s="96"/>
    </row>
    <row r="1885" spans="34:35" x14ac:dyDescent="0.3">
      <c r="AH1885" s="144"/>
      <c r="AI1885" s="96"/>
    </row>
    <row r="1886" spans="34:35" x14ac:dyDescent="0.3">
      <c r="AH1886" s="144"/>
      <c r="AI1886" s="96"/>
    </row>
    <row r="1887" spans="34:35" x14ac:dyDescent="0.3">
      <c r="AH1887" s="144"/>
      <c r="AI1887" s="96"/>
    </row>
    <row r="1888" spans="34:35" x14ac:dyDescent="0.3">
      <c r="AH1888" s="144"/>
      <c r="AI1888" s="96"/>
    </row>
    <row r="1889" spans="34:35" x14ac:dyDescent="0.3">
      <c r="AH1889" s="144"/>
      <c r="AI1889" s="96"/>
    </row>
    <row r="1890" spans="34:35" x14ac:dyDescent="0.3">
      <c r="AH1890" s="144"/>
      <c r="AI1890" s="96"/>
    </row>
    <row r="1891" spans="34:35" x14ac:dyDescent="0.3">
      <c r="AH1891" s="144"/>
      <c r="AI1891" s="96"/>
    </row>
    <row r="1892" spans="34:35" x14ac:dyDescent="0.3">
      <c r="AH1892" s="144"/>
      <c r="AI1892" s="96"/>
    </row>
    <row r="1893" spans="34:35" x14ac:dyDescent="0.3">
      <c r="AH1893" s="144"/>
      <c r="AI1893" s="96"/>
    </row>
    <row r="1894" spans="34:35" x14ac:dyDescent="0.3">
      <c r="AH1894" s="144"/>
      <c r="AI1894" s="96"/>
    </row>
    <row r="1895" spans="34:35" x14ac:dyDescent="0.3">
      <c r="AH1895" s="144"/>
      <c r="AI1895" s="96"/>
    </row>
    <row r="1896" spans="34:35" x14ac:dyDescent="0.3">
      <c r="AH1896" s="144"/>
      <c r="AI1896" s="96"/>
    </row>
    <row r="1897" spans="34:35" x14ac:dyDescent="0.3">
      <c r="AH1897" s="144"/>
      <c r="AI1897" s="96"/>
    </row>
    <row r="1898" spans="34:35" x14ac:dyDescent="0.3">
      <c r="AH1898" s="144"/>
      <c r="AI1898" s="96"/>
    </row>
    <row r="1899" spans="34:35" x14ac:dyDescent="0.3">
      <c r="AH1899" s="144"/>
      <c r="AI1899" s="96"/>
    </row>
    <row r="1900" spans="34:35" x14ac:dyDescent="0.3">
      <c r="AH1900" s="144"/>
      <c r="AI1900" s="96"/>
    </row>
    <row r="1901" spans="34:35" x14ac:dyDescent="0.3">
      <c r="AH1901" s="144"/>
      <c r="AI1901" s="96"/>
    </row>
    <row r="1902" spans="34:35" x14ac:dyDescent="0.3">
      <c r="AH1902" s="144"/>
      <c r="AI1902" s="96"/>
    </row>
    <row r="1903" spans="34:35" x14ac:dyDescent="0.3">
      <c r="AH1903" s="144"/>
      <c r="AI1903" s="96"/>
    </row>
    <row r="1904" spans="34:35" x14ac:dyDescent="0.3">
      <c r="AH1904" s="144"/>
      <c r="AI1904" s="96"/>
    </row>
    <row r="1905" spans="34:35" x14ac:dyDescent="0.3">
      <c r="AH1905" s="144"/>
      <c r="AI1905" s="96"/>
    </row>
    <row r="1906" spans="34:35" x14ac:dyDescent="0.3">
      <c r="AH1906" s="144"/>
      <c r="AI1906" s="96"/>
    </row>
    <row r="1907" spans="34:35" x14ac:dyDescent="0.3">
      <c r="AH1907" s="144"/>
      <c r="AI1907" s="96"/>
    </row>
    <row r="1908" spans="34:35" x14ac:dyDescent="0.3">
      <c r="AH1908" s="144"/>
      <c r="AI1908" s="96"/>
    </row>
    <row r="1909" spans="34:35" x14ac:dyDescent="0.3">
      <c r="AH1909" s="144"/>
      <c r="AI1909" s="96"/>
    </row>
    <row r="1910" spans="34:35" x14ac:dyDescent="0.3">
      <c r="AH1910" s="144"/>
      <c r="AI1910" s="96"/>
    </row>
    <row r="1911" spans="34:35" x14ac:dyDescent="0.3">
      <c r="AH1911" s="144"/>
      <c r="AI1911" s="96"/>
    </row>
    <row r="1912" spans="34:35" x14ac:dyDescent="0.3">
      <c r="AH1912" s="144"/>
      <c r="AI1912" s="96"/>
    </row>
    <row r="1913" spans="34:35" x14ac:dyDescent="0.3">
      <c r="AH1913" s="144"/>
      <c r="AI1913" s="96"/>
    </row>
    <row r="1914" spans="34:35" x14ac:dyDescent="0.3">
      <c r="AH1914" s="144"/>
      <c r="AI1914" s="96"/>
    </row>
    <row r="1915" spans="34:35" x14ac:dyDescent="0.3">
      <c r="AH1915" s="144"/>
      <c r="AI1915" s="96"/>
    </row>
    <row r="1916" spans="34:35" x14ac:dyDescent="0.3">
      <c r="AH1916" s="144"/>
      <c r="AI1916" s="96"/>
    </row>
    <row r="1917" spans="34:35" x14ac:dyDescent="0.3">
      <c r="AH1917" s="144"/>
      <c r="AI1917" s="96"/>
    </row>
    <row r="1918" spans="34:35" x14ac:dyDescent="0.3">
      <c r="AH1918" s="144"/>
      <c r="AI1918" s="96"/>
    </row>
    <row r="1919" spans="34:35" x14ac:dyDescent="0.3">
      <c r="AH1919" s="144"/>
      <c r="AI1919" s="96"/>
    </row>
    <row r="1920" spans="34:35" x14ac:dyDescent="0.3">
      <c r="AH1920" s="144"/>
      <c r="AI1920" s="96"/>
    </row>
    <row r="1921" spans="34:35" x14ac:dyDescent="0.3">
      <c r="AH1921" s="144"/>
      <c r="AI1921" s="96"/>
    </row>
    <row r="1922" spans="34:35" x14ac:dyDescent="0.3">
      <c r="AH1922" s="144"/>
      <c r="AI1922" s="96"/>
    </row>
    <row r="1923" spans="34:35" x14ac:dyDescent="0.3">
      <c r="AH1923" s="144"/>
      <c r="AI1923" s="96"/>
    </row>
    <row r="1924" spans="34:35" x14ac:dyDescent="0.3">
      <c r="AH1924" s="144"/>
      <c r="AI1924" s="96"/>
    </row>
    <row r="1925" spans="34:35" x14ac:dyDescent="0.3">
      <c r="AH1925" s="144"/>
      <c r="AI1925" s="96"/>
    </row>
    <row r="1926" spans="34:35" x14ac:dyDescent="0.3">
      <c r="AH1926" s="144"/>
      <c r="AI1926" s="96"/>
    </row>
    <row r="1927" spans="34:35" x14ac:dyDescent="0.3">
      <c r="AH1927" s="144"/>
      <c r="AI1927" s="96"/>
    </row>
    <row r="1928" spans="34:35" x14ac:dyDescent="0.3">
      <c r="AH1928" s="144"/>
      <c r="AI1928" s="96"/>
    </row>
    <row r="1929" spans="34:35" x14ac:dyDescent="0.3">
      <c r="AH1929" s="144"/>
      <c r="AI1929" s="96"/>
    </row>
    <row r="1930" spans="34:35" x14ac:dyDescent="0.3">
      <c r="AH1930" s="144"/>
      <c r="AI1930" s="96"/>
    </row>
    <row r="1931" spans="34:35" x14ac:dyDescent="0.3">
      <c r="AH1931" s="144"/>
      <c r="AI1931" s="96"/>
    </row>
    <row r="1932" spans="34:35" x14ac:dyDescent="0.3">
      <c r="AH1932" s="144"/>
      <c r="AI1932" s="96"/>
    </row>
    <row r="1933" spans="34:35" x14ac:dyDescent="0.3">
      <c r="AH1933" s="144"/>
      <c r="AI1933" s="96"/>
    </row>
    <row r="1934" spans="34:35" x14ac:dyDescent="0.3">
      <c r="AH1934" s="144"/>
      <c r="AI1934" s="96"/>
    </row>
    <row r="1935" spans="34:35" x14ac:dyDescent="0.3">
      <c r="AH1935" s="144"/>
      <c r="AI1935" s="96"/>
    </row>
    <row r="1936" spans="34:35" x14ac:dyDescent="0.3">
      <c r="AH1936" s="144"/>
      <c r="AI1936" s="96"/>
    </row>
    <row r="1937" spans="34:35" x14ac:dyDescent="0.3">
      <c r="AH1937" s="144"/>
      <c r="AI1937" s="96"/>
    </row>
    <row r="1938" spans="34:35" x14ac:dyDescent="0.3">
      <c r="AH1938" s="144"/>
      <c r="AI1938" s="96"/>
    </row>
    <row r="1939" spans="34:35" x14ac:dyDescent="0.3">
      <c r="AH1939" s="144"/>
      <c r="AI1939" s="96"/>
    </row>
    <row r="1940" spans="34:35" x14ac:dyDescent="0.3">
      <c r="AH1940" s="144"/>
      <c r="AI1940" s="96"/>
    </row>
    <row r="1941" spans="34:35" x14ac:dyDescent="0.3">
      <c r="AH1941" s="144"/>
      <c r="AI1941" s="96"/>
    </row>
    <row r="1942" spans="34:35" x14ac:dyDescent="0.3">
      <c r="AH1942" s="144"/>
      <c r="AI1942" s="96"/>
    </row>
    <row r="1943" spans="34:35" x14ac:dyDescent="0.3">
      <c r="AH1943" s="144"/>
      <c r="AI1943" s="96"/>
    </row>
    <row r="1944" spans="34:35" x14ac:dyDescent="0.3">
      <c r="AH1944" s="144"/>
      <c r="AI1944" s="96"/>
    </row>
    <row r="1945" spans="34:35" x14ac:dyDescent="0.3">
      <c r="AH1945" s="144"/>
      <c r="AI1945" s="96"/>
    </row>
    <row r="1946" spans="34:35" x14ac:dyDescent="0.3">
      <c r="AH1946" s="144"/>
      <c r="AI1946" s="96"/>
    </row>
    <row r="1947" spans="34:35" x14ac:dyDescent="0.3">
      <c r="AH1947" s="144"/>
      <c r="AI1947" s="96"/>
    </row>
    <row r="1948" spans="34:35" x14ac:dyDescent="0.3">
      <c r="AH1948" s="144"/>
      <c r="AI1948" s="96"/>
    </row>
    <row r="1949" spans="34:35" x14ac:dyDescent="0.3">
      <c r="AH1949" s="144"/>
      <c r="AI1949" s="96"/>
    </row>
    <row r="1950" spans="34:35" x14ac:dyDescent="0.3">
      <c r="AH1950" s="144"/>
      <c r="AI1950" s="96"/>
    </row>
    <row r="1951" spans="34:35" x14ac:dyDescent="0.3">
      <c r="AH1951" s="144"/>
      <c r="AI1951" s="96"/>
    </row>
    <row r="1952" spans="34:35" x14ac:dyDescent="0.3">
      <c r="AH1952" s="144"/>
      <c r="AI1952" s="96"/>
    </row>
    <row r="1953" spans="34:35" x14ac:dyDescent="0.3">
      <c r="AH1953" s="144"/>
      <c r="AI1953" s="96"/>
    </row>
    <row r="1954" spans="34:35" x14ac:dyDescent="0.3">
      <c r="AH1954" s="144"/>
      <c r="AI1954" s="96"/>
    </row>
    <row r="1955" spans="34:35" x14ac:dyDescent="0.3">
      <c r="AH1955" s="144"/>
      <c r="AI1955" s="96"/>
    </row>
    <row r="1956" spans="34:35" x14ac:dyDescent="0.3">
      <c r="AH1956" s="144"/>
      <c r="AI1956" s="96"/>
    </row>
    <row r="1957" spans="34:35" x14ac:dyDescent="0.3">
      <c r="AH1957" s="144"/>
      <c r="AI1957" s="96"/>
    </row>
    <row r="1958" spans="34:35" x14ac:dyDescent="0.3">
      <c r="AH1958" s="144"/>
      <c r="AI1958" s="96"/>
    </row>
    <row r="1959" spans="34:35" x14ac:dyDescent="0.3">
      <c r="AH1959" s="144"/>
      <c r="AI1959" s="96"/>
    </row>
    <row r="1960" spans="34:35" x14ac:dyDescent="0.3">
      <c r="AH1960" s="144"/>
      <c r="AI1960" s="96"/>
    </row>
    <row r="1961" spans="34:35" x14ac:dyDescent="0.3">
      <c r="AH1961" s="144"/>
      <c r="AI1961" s="96"/>
    </row>
    <row r="1962" spans="34:35" x14ac:dyDescent="0.3">
      <c r="AH1962" s="144"/>
      <c r="AI1962" s="96"/>
    </row>
    <row r="1963" spans="34:35" x14ac:dyDescent="0.3">
      <c r="AH1963" s="144"/>
      <c r="AI1963" s="96"/>
    </row>
    <row r="1964" spans="34:35" x14ac:dyDescent="0.3">
      <c r="AH1964" s="144"/>
      <c r="AI1964" s="96"/>
    </row>
    <row r="1965" spans="34:35" x14ac:dyDescent="0.3">
      <c r="AH1965" s="144"/>
      <c r="AI1965" s="96"/>
    </row>
    <row r="1966" spans="34:35" x14ac:dyDescent="0.3">
      <c r="AH1966" s="144"/>
      <c r="AI1966" s="96"/>
    </row>
    <row r="1967" spans="34:35" x14ac:dyDescent="0.3">
      <c r="AH1967" s="144"/>
      <c r="AI1967" s="96"/>
    </row>
    <row r="1968" spans="34:35" x14ac:dyDescent="0.3">
      <c r="AH1968" s="144"/>
      <c r="AI1968" s="96"/>
    </row>
    <row r="1969" spans="34:35" x14ac:dyDescent="0.3">
      <c r="AH1969" s="144"/>
      <c r="AI1969" s="96"/>
    </row>
    <row r="1970" spans="34:35" x14ac:dyDescent="0.3">
      <c r="AH1970" s="144"/>
      <c r="AI1970" s="96"/>
    </row>
    <row r="1971" spans="34:35" x14ac:dyDescent="0.3">
      <c r="AH1971" s="144"/>
      <c r="AI1971" s="96"/>
    </row>
    <row r="1972" spans="34:35" x14ac:dyDescent="0.3">
      <c r="AH1972" s="144"/>
      <c r="AI1972" s="96"/>
    </row>
    <row r="1973" spans="34:35" x14ac:dyDescent="0.3">
      <c r="AH1973" s="144"/>
      <c r="AI1973" s="96"/>
    </row>
    <row r="1974" spans="34:35" x14ac:dyDescent="0.3">
      <c r="AH1974" s="144"/>
      <c r="AI1974" s="96"/>
    </row>
    <row r="1975" spans="34:35" x14ac:dyDescent="0.3">
      <c r="AH1975" s="144"/>
      <c r="AI1975" s="96"/>
    </row>
    <row r="1976" spans="34:35" x14ac:dyDescent="0.3">
      <c r="AH1976" s="144"/>
      <c r="AI1976" s="96"/>
    </row>
    <row r="1977" spans="34:35" x14ac:dyDescent="0.3">
      <c r="AH1977" s="144"/>
      <c r="AI1977" s="96"/>
    </row>
    <row r="1978" spans="34:35" x14ac:dyDescent="0.3">
      <c r="AH1978" s="144"/>
      <c r="AI1978" s="96"/>
    </row>
    <row r="1979" spans="34:35" x14ac:dyDescent="0.3">
      <c r="AH1979" s="144"/>
      <c r="AI1979" s="96"/>
    </row>
    <row r="1980" spans="34:35" x14ac:dyDescent="0.3">
      <c r="AH1980" s="144"/>
      <c r="AI1980" s="96"/>
    </row>
    <row r="1981" spans="34:35" x14ac:dyDescent="0.3">
      <c r="AH1981" s="144"/>
      <c r="AI1981" s="96"/>
    </row>
    <row r="1982" spans="34:35" x14ac:dyDescent="0.3">
      <c r="AH1982" s="144"/>
      <c r="AI1982" s="96"/>
    </row>
    <row r="1983" spans="34:35" x14ac:dyDescent="0.3">
      <c r="AH1983" s="144"/>
      <c r="AI1983" s="96"/>
    </row>
    <row r="1984" spans="34:35" x14ac:dyDescent="0.3">
      <c r="AH1984" s="144"/>
      <c r="AI1984" s="96"/>
    </row>
    <row r="1985" spans="34:35" x14ac:dyDescent="0.3">
      <c r="AH1985" s="144"/>
      <c r="AI1985" s="96"/>
    </row>
    <row r="1986" spans="34:35" x14ac:dyDescent="0.3">
      <c r="AH1986" s="144"/>
      <c r="AI1986" s="96"/>
    </row>
    <row r="1987" spans="34:35" x14ac:dyDescent="0.3">
      <c r="AH1987" s="144"/>
      <c r="AI1987" s="96"/>
    </row>
    <row r="1988" spans="34:35" x14ac:dyDescent="0.3">
      <c r="AH1988" s="144"/>
      <c r="AI1988" s="96"/>
    </row>
    <row r="1989" spans="34:35" x14ac:dyDescent="0.3">
      <c r="AH1989" s="144"/>
      <c r="AI1989" s="96"/>
    </row>
    <row r="1990" spans="34:35" x14ac:dyDescent="0.3">
      <c r="AH1990" s="144"/>
      <c r="AI1990" s="96"/>
    </row>
    <row r="1991" spans="34:35" x14ac:dyDescent="0.3">
      <c r="AH1991" s="144"/>
      <c r="AI1991" s="96"/>
    </row>
    <row r="1992" spans="34:35" x14ac:dyDescent="0.3">
      <c r="AH1992" s="144"/>
      <c r="AI1992" s="96"/>
    </row>
    <row r="1993" spans="34:35" x14ac:dyDescent="0.3">
      <c r="AH1993" s="144"/>
      <c r="AI1993" s="96"/>
    </row>
    <row r="1994" spans="34:35" x14ac:dyDescent="0.3">
      <c r="AH1994" s="144"/>
      <c r="AI1994" s="96"/>
    </row>
    <row r="1995" spans="34:35" x14ac:dyDescent="0.3">
      <c r="AH1995" s="144"/>
      <c r="AI1995" s="96"/>
    </row>
    <row r="1996" spans="34:35" x14ac:dyDescent="0.3">
      <c r="AH1996" s="144"/>
      <c r="AI1996" s="96"/>
    </row>
    <row r="1997" spans="34:35" x14ac:dyDescent="0.3">
      <c r="AH1997" s="144"/>
      <c r="AI1997" s="96"/>
    </row>
    <row r="1998" spans="34:35" x14ac:dyDescent="0.3">
      <c r="AH1998" s="144"/>
      <c r="AI1998" s="96"/>
    </row>
    <row r="1999" spans="34:35" x14ac:dyDescent="0.3">
      <c r="AH1999" s="144"/>
      <c r="AI1999" s="96"/>
    </row>
    <row r="2000" spans="34:35" x14ac:dyDescent="0.3">
      <c r="AH2000" s="144"/>
      <c r="AI2000" s="96"/>
    </row>
    <row r="2001" spans="34:35" x14ac:dyDescent="0.3">
      <c r="AH2001" s="144"/>
      <c r="AI2001" s="96"/>
    </row>
    <row r="2002" spans="34:35" x14ac:dyDescent="0.3">
      <c r="AH2002" s="144"/>
      <c r="AI2002" s="96"/>
    </row>
    <row r="2003" spans="34:35" x14ac:dyDescent="0.3">
      <c r="AH2003" s="144"/>
      <c r="AI2003" s="96"/>
    </row>
    <row r="2004" spans="34:35" x14ac:dyDescent="0.3">
      <c r="AH2004" s="144"/>
      <c r="AI2004" s="96"/>
    </row>
    <row r="2005" spans="34:35" x14ac:dyDescent="0.3">
      <c r="AH2005" s="144"/>
      <c r="AI2005" s="96"/>
    </row>
    <row r="2006" spans="34:35" x14ac:dyDescent="0.3">
      <c r="AH2006" s="144"/>
      <c r="AI2006" s="96"/>
    </row>
    <row r="2007" spans="34:35" x14ac:dyDescent="0.3">
      <c r="AH2007" s="144"/>
      <c r="AI2007" s="96"/>
    </row>
    <row r="2008" spans="34:35" x14ac:dyDescent="0.3">
      <c r="AH2008" s="144"/>
      <c r="AI2008" s="96"/>
    </row>
    <row r="2009" spans="34:35" x14ac:dyDescent="0.3">
      <c r="AH2009" s="144"/>
      <c r="AI2009" s="96"/>
    </row>
    <row r="2010" spans="34:35" x14ac:dyDescent="0.3">
      <c r="AH2010" s="144"/>
      <c r="AI2010" s="96"/>
    </row>
    <row r="2011" spans="34:35" x14ac:dyDescent="0.3">
      <c r="AH2011" s="144"/>
      <c r="AI2011" s="96"/>
    </row>
    <row r="2012" spans="34:35" x14ac:dyDescent="0.3">
      <c r="AH2012" s="144"/>
      <c r="AI2012" s="96"/>
    </row>
    <row r="2013" spans="34:35" x14ac:dyDescent="0.3">
      <c r="AH2013" s="144"/>
      <c r="AI2013" s="96"/>
    </row>
    <row r="2014" spans="34:35" x14ac:dyDescent="0.3">
      <c r="AH2014" s="144"/>
      <c r="AI2014" s="96"/>
    </row>
    <row r="2015" spans="34:35" x14ac:dyDescent="0.3">
      <c r="AH2015" s="144"/>
      <c r="AI2015" s="96"/>
    </row>
    <row r="2016" spans="34:35" x14ac:dyDescent="0.3">
      <c r="AH2016" s="144"/>
      <c r="AI2016" s="96"/>
    </row>
    <row r="2017" spans="34:35" x14ac:dyDescent="0.3">
      <c r="AH2017" s="144"/>
      <c r="AI2017" s="96"/>
    </row>
    <row r="2018" spans="34:35" x14ac:dyDescent="0.3">
      <c r="AH2018" s="144"/>
      <c r="AI2018" s="96"/>
    </row>
    <row r="2019" spans="34:35" x14ac:dyDescent="0.3">
      <c r="AH2019" s="144"/>
      <c r="AI2019" s="96"/>
    </row>
    <row r="2020" spans="34:35" x14ac:dyDescent="0.3">
      <c r="AH2020" s="144"/>
      <c r="AI2020" s="96"/>
    </row>
    <row r="2021" spans="34:35" x14ac:dyDescent="0.3">
      <c r="AH2021" s="144"/>
      <c r="AI2021" s="96"/>
    </row>
    <row r="2022" spans="34:35" x14ac:dyDescent="0.3">
      <c r="AH2022" s="144"/>
      <c r="AI2022" s="96"/>
    </row>
    <row r="2023" spans="34:35" x14ac:dyDescent="0.3">
      <c r="AH2023" s="144"/>
      <c r="AI2023" s="96"/>
    </row>
    <row r="2024" spans="34:35" x14ac:dyDescent="0.3">
      <c r="AH2024" s="144"/>
      <c r="AI2024" s="96"/>
    </row>
    <row r="2025" spans="34:35" x14ac:dyDescent="0.3">
      <c r="AH2025" s="144"/>
      <c r="AI2025" s="96"/>
    </row>
    <row r="2026" spans="34:35" x14ac:dyDescent="0.3">
      <c r="AH2026" s="144"/>
      <c r="AI2026" s="96"/>
    </row>
  </sheetData>
  <pageMargins left="0.7" right="0.7" top="0.75" bottom="0.75" header="0.3" footer="0.3"/>
  <pageSetup paperSize="9" scale="3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  <pageSetUpPr fitToPage="1"/>
  </sheetPr>
  <dimension ref="A1:AF2026"/>
  <sheetViews>
    <sheetView zoomScaleNormal="100" workbookViewId="0">
      <selection activeCell="AI20" sqref="AI20"/>
    </sheetView>
  </sheetViews>
  <sheetFormatPr baseColWidth="10" defaultRowHeight="15.6" x14ac:dyDescent="0.3"/>
  <cols>
    <col min="1" max="1" width="50.44140625" style="5" bestFit="1" customWidth="1"/>
    <col min="2" max="2" width="16" style="5" customWidth="1"/>
    <col min="3" max="19" width="11.44140625" style="2" hidden="1" customWidth="1"/>
    <col min="20" max="21" width="11.44140625" style="1" hidden="1" customWidth="1"/>
    <col min="22" max="28" width="11.44140625" hidden="1" customWidth="1"/>
    <col min="29" max="30" width="11.44140625" style="1" hidden="1" customWidth="1"/>
    <col min="31" max="31" width="11.44140625" style="141"/>
  </cols>
  <sheetData>
    <row r="1" spans="1:31" s="3" customFormat="1" ht="41.25" customHeight="1" thickBot="1" x14ac:dyDescent="0.35">
      <c r="A1" s="34"/>
      <c r="B1" s="32"/>
      <c r="C1" s="33">
        <v>43132</v>
      </c>
      <c r="D1" s="33">
        <v>43133</v>
      </c>
      <c r="E1" s="33">
        <v>43134</v>
      </c>
      <c r="F1" s="33">
        <v>43135</v>
      </c>
      <c r="G1" s="33">
        <v>43136</v>
      </c>
      <c r="H1" s="33">
        <v>43137</v>
      </c>
      <c r="I1" s="33">
        <v>43138</v>
      </c>
      <c r="J1" s="33">
        <v>43139</v>
      </c>
      <c r="K1" s="33">
        <v>43140</v>
      </c>
      <c r="L1" s="33">
        <v>43141</v>
      </c>
      <c r="M1" s="33">
        <v>43142</v>
      </c>
      <c r="N1" s="33">
        <v>43143</v>
      </c>
      <c r="O1" s="33">
        <v>43144</v>
      </c>
      <c r="P1" s="33">
        <v>43145</v>
      </c>
      <c r="Q1" s="33">
        <v>43146</v>
      </c>
      <c r="R1" s="33">
        <v>43147</v>
      </c>
      <c r="S1" s="33">
        <v>43148</v>
      </c>
      <c r="T1" s="33">
        <v>43149</v>
      </c>
      <c r="U1" s="33">
        <v>43150</v>
      </c>
      <c r="V1" s="33">
        <v>43151</v>
      </c>
      <c r="W1" s="33">
        <v>43152</v>
      </c>
      <c r="X1" s="33">
        <v>43153</v>
      </c>
      <c r="Y1" s="33">
        <v>43154</v>
      </c>
      <c r="Z1" s="33">
        <v>43155</v>
      </c>
      <c r="AA1" s="33">
        <v>43156</v>
      </c>
      <c r="AB1" s="33">
        <v>43157</v>
      </c>
      <c r="AC1" s="33">
        <v>43158</v>
      </c>
      <c r="AD1" s="33">
        <v>43159</v>
      </c>
      <c r="AE1" s="147"/>
    </row>
    <row r="2" spans="1:31" ht="19.95" customHeight="1" x14ac:dyDescent="0.3">
      <c r="A2" s="43" t="s">
        <v>0</v>
      </c>
      <c r="B2" s="51"/>
      <c r="C2" s="169">
        <v>6</v>
      </c>
      <c r="D2" s="170">
        <v>1</v>
      </c>
      <c r="E2" s="115">
        <v>37</v>
      </c>
      <c r="F2" s="115">
        <v>31</v>
      </c>
      <c r="G2" s="170">
        <v>3</v>
      </c>
      <c r="H2" s="170"/>
      <c r="I2" s="170">
        <v>2</v>
      </c>
      <c r="J2" s="170">
        <v>2</v>
      </c>
      <c r="K2" s="170">
        <v>1</v>
      </c>
      <c r="L2" s="115">
        <v>34</v>
      </c>
      <c r="M2" s="115">
        <v>84</v>
      </c>
      <c r="N2" s="170">
        <v>38</v>
      </c>
      <c r="O2" s="170">
        <v>18</v>
      </c>
      <c r="P2" s="170">
        <v>26</v>
      </c>
      <c r="Q2" s="170">
        <v>42</v>
      </c>
      <c r="R2" s="170">
        <v>30</v>
      </c>
      <c r="S2" s="115">
        <v>67</v>
      </c>
      <c r="T2" s="115">
        <v>33</v>
      </c>
      <c r="U2" s="170">
        <v>3</v>
      </c>
      <c r="V2" s="170">
        <v>1</v>
      </c>
      <c r="W2" s="170">
        <v>1</v>
      </c>
      <c r="X2" s="170">
        <v>3</v>
      </c>
      <c r="Y2" s="170">
        <v>6</v>
      </c>
      <c r="Z2" s="115">
        <v>33</v>
      </c>
      <c r="AA2" s="115">
        <v>43</v>
      </c>
      <c r="AB2" s="170">
        <v>9</v>
      </c>
      <c r="AC2" s="170">
        <v>16</v>
      </c>
      <c r="AD2" s="170">
        <v>7</v>
      </c>
      <c r="AE2" s="145">
        <v>577</v>
      </c>
    </row>
    <row r="3" spans="1:31" ht="19.95" customHeight="1" x14ac:dyDescent="0.3">
      <c r="A3" s="35" t="s">
        <v>1</v>
      </c>
      <c r="B3" s="29"/>
      <c r="C3" s="171">
        <v>4</v>
      </c>
      <c r="D3" s="172">
        <v>2</v>
      </c>
      <c r="E3" s="116">
        <v>31</v>
      </c>
      <c r="F3" s="116">
        <v>34</v>
      </c>
      <c r="G3" s="172">
        <v>3</v>
      </c>
      <c r="H3" s="172"/>
      <c r="I3" s="172">
        <v>1</v>
      </c>
      <c r="J3" s="172">
        <v>4</v>
      </c>
      <c r="K3" s="172">
        <v>3</v>
      </c>
      <c r="L3" s="116">
        <v>11</v>
      </c>
      <c r="M3" s="116">
        <v>57</v>
      </c>
      <c r="N3" s="172">
        <v>49</v>
      </c>
      <c r="O3" s="172">
        <v>31</v>
      </c>
      <c r="P3" s="172">
        <v>44</v>
      </c>
      <c r="Q3" s="172">
        <v>74</v>
      </c>
      <c r="R3" s="172">
        <v>51</v>
      </c>
      <c r="S3" s="116">
        <v>63</v>
      </c>
      <c r="T3" s="116">
        <v>27</v>
      </c>
      <c r="U3" s="172">
        <v>1</v>
      </c>
      <c r="V3" s="172">
        <v>3</v>
      </c>
      <c r="W3" s="172">
        <v>1</v>
      </c>
      <c r="X3" s="172">
        <v>8</v>
      </c>
      <c r="Y3" s="172">
        <v>9</v>
      </c>
      <c r="Z3" s="116">
        <v>34</v>
      </c>
      <c r="AA3" s="116">
        <v>39</v>
      </c>
      <c r="AB3" s="172">
        <v>11</v>
      </c>
      <c r="AC3" s="172">
        <v>13</v>
      </c>
      <c r="AD3" s="172">
        <v>12</v>
      </c>
      <c r="AE3" s="145">
        <v>620</v>
      </c>
    </row>
    <row r="4" spans="1:31" ht="19.95" customHeight="1" x14ac:dyDescent="0.3">
      <c r="A4" s="35" t="s">
        <v>3</v>
      </c>
      <c r="B4" s="29"/>
      <c r="C4" s="171">
        <v>1</v>
      </c>
      <c r="D4" s="172">
        <v>2</v>
      </c>
      <c r="E4" s="116">
        <v>13</v>
      </c>
      <c r="F4" s="116">
        <v>11</v>
      </c>
      <c r="G4" s="172">
        <v>1</v>
      </c>
      <c r="H4" s="172"/>
      <c r="I4" s="172"/>
      <c r="J4" s="172"/>
      <c r="K4" s="172"/>
      <c r="L4" s="116">
        <v>15</v>
      </c>
      <c r="M4" s="116">
        <v>28</v>
      </c>
      <c r="N4" s="172">
        <v>27</v>
      </c>
      <c r="O4" s="172">
        <v>5</v>
      </c>
      <c r="P4" s="172">
        <v>10</v>
      </c>
      <c r="Q4" s="172">
        <v>18</v>
      </c>
      <c r="R4" s="172">
        <v>9</v>
      </c>
      <c r="S4" s="116">
        <v>14</v>
      </c>
      <c r="T4" s="116">
        <v>10</v>
      </c>
      <c r="U4" s="172">
        <v>1</v>
      </c>
      <c r="V4" s="172">
        <v>1</v>
      </c>
      <c r="W4" s="172"/>
      <c r="X4" s="172">
        <v>2</v>
      </c>
      <c r="Y4" s="172">
        <v>6</v>
      </c>
      <c r="Z4" s="116">
        <v>7</v>
      </c>
      <c r="AA4" s="116">
        <v>18</v>
      </c>
      <c r="AB4" s="172">
        <v>1</v>
      </c>
      <c r="AC4" s="172">
        <v>2</v>
      </c>
      <c r="AD4" s="172">
        <v>2</v>
      </c>
      <c r="AE4" s="145">
        <v>204</v>
      </c>
    </row>
    <row r="5" spans="1:31" ht="19.95" customHeight="1" x14ac:dyDescent="0.3">
      <c r="A5" s="35" t="s">
        <v>2</v>
      </c>
      <c r="B5" s="29"/>
      <c r="C5" s="171"/>
      <c r="D5" s="172"/>
      <c r="E5" s="116"/>
      <c r="F5" s="116">
        <v>29</v>
      </c>
      <c r="G5" s="172"/>
      <c r="H5" s="172"/>
      <c r="I5" s="172"/>
      <c r="J5" s="172"/>
      <c r="K5" s="172"/>
      <c r="L5" s="116">
        <v>8</v>
      </c>
      <c r="M5" s="116">
        <v>25</v>
      </c>
      <c r="N5" s="172">
        <v>10</v>
      </c>
      <c r="O5" s="172"/>
      <c r="P5" s="172">
        <v>17</v>
      </c>
      <c r="Q5" s="172"/>
      <c r="R5" s="172"/>
      <c r="S5" s="116"/>
      <c r="T5" s="116"/>
      <c r="U5" s="172"/>
      <c r="V5" s="172"/>
      <c r="W5" s="172"/>
      <c r="X5" s="172"/>
      <c r="Y5" s="172"/>
      <c r="Z5" s="116">
        <v>17</v>
      </c>
      <c r="AA5" s="116">
        <v>64</v>
      </c>
      <c r="AB5" s="172">
        <v>10</v>
      </c>
      <c r="AC5" s="172"/>
      <c r="AD5" s="172"/>
      <c r="AE5" s="145">
        <v>180</v>
      </c>
    </row>
    <row r="6" spans="1:31" ht="19.95" customHeight="1" x14ac:dyDescent="0.3">
      <c r="A6" s="35" t="s">
        <v>30</v>
      </c>
      <c r="B6" s="29"/>
      <c r="C6" s="171">
        <v>84</v>
      </c>
      <c r="D6" s="172"/>
      <c r="E6" s="116"/>
      <c r="F6" s="116"/>
      <c r="G6" s="172"/>
      <c r="H6" s="172">
        <v>60</v>
      </c>
      <c r="I6" s="172">
        <v>79</v>
      </c>
      <c r="J6" s="172">
        <v>51</v>
      </c>
      <c r="K6" s="172">
        <v>52</v>
      </c>
      <c r="L6" s="116"/>
      <c r="M6" s="116"/>
      <c r="N6" s="172"/>
      <c r="O6" s="172"/>
      <c r="P6" s="172"/>
      <c r="Q6" s="172"/>
      <c r="R6" s="172"/>
      <c r="S6" s="116"/>
      <c r="T6" s="116"/>
      <c r="U6" s="172">
        <v>26</v>
      </c>
      <c r="V6" s="172">
        <v>58</v>
      </c>
      <c r="W6" s="172">
        <v>26</v>
      </c>
      <c r="X6" s="172">
        <v>44</v>
      </c>
      <c r="Y6" s="172">
        <v>61</v>
      </c>
      <c r="Z6" s="116"/>
      <c r="AA6" s="116"/>
      <c r="AB6" s="172">
        <v>34</v>
      </c>
      <c r="AC6" s="172">
        <v>33</v>
      </c>
      <c r="AD6" s="172"/>
      <c r="AE6" s="198">
        <v>608</v>
      </c>
    </row>
    <row r="7" spans="1:31" ht="19.95" customHeight="1" x14ac:dyDescent="0.3">
      <c r="A7" s="35" t="s">
        <v>4</v>
      </c>
      <c r="B7" s="29"/>
      <c r="C7" s="171"/>
      <c r="D7" s="172">
        <v>8</v>
      </c>
      <c r="E7" s="116"/>
      <c r="F7" s="116"/>
      <c r="G7" s="172"/>
      <c r="H7" s="172">
        <v>32</v>
      </c>
      <c r="I7" s="172"/>
      <c r="J7" s="172"/>
      <c r="K7" s="172">
        <v>23</v>
      </c>
      <c r="L7" s="116"/>
      <c r="M7" s="116"/>
      <c r="N7" s="172"/>
      <c r="O7" s="172"/>
      <c r="P7" s="172"/>
      <c r="Q7" s="172"/>
      <c r="R7" s="172"/>
      <c r="S7" s="116"/>
      <c r="T7" s="116"/>
      <c r="U7" s="172"/>
      <c r="V7" s="172">
        <v>38</v>
      </c>
      <c r="W7" s="172">
        <v>13</v>
      </c>
      <c r="X7" s="172"/>
      <c r="Y7" s="172">
        <v>28</v>
      </c>
      <c r="Z7" s="116"/>
      <c r="AA7" s="116"/>
      <c r="AB7" s="172">
        <v>48</v>
      </c>
      <c r="AC7" s="172">
        <v>30</v>
      </c>
      <c r="AD7" s="172">
        <v>92</v>
      </c>
      <c r="AE7" s="145">
        <v>312</v>
      </c>
    </row>
    <row r="8" spans="1:31" ht="19.95" customHeight="1" x14ac:dyDescent="0.3">
      <c r="A8" s="35" t="s">
        <v>29</v>
      </c>
      <c r="B8" s="29"/>
      <c r="C8" s="171"/>
      <c r="D8" s="172"/>
      <c r="E8" s="116"/>
      <c r="F8" s="116"/>
      <c r="G8" s="172">
        <v>74</v>
      </c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2"/>
      <c r="V8" s="172"/>
      <c r="W8" s="172"/>
      <c r="X8" s="172"/>
      <c r="Y8" s="172"/>
      <c r="Z8" s="116"/>
      <c r="AA8" s="116"/>
      <c r="AB8" s="172"/>
      <c r="AC8" s="172"/>
      <c r="AD8" s="172"/>
      <c r="AE8" s="145">
        <v>74</v>
      </c>
    </row>
    <row r="9" spans="1:31" ht="19.95" customHeight="1" x14ac:dyDescent="0.3">
      <c r="A9" s="35" t="s">
        <v>55</v>
      </c>
      <c r="B9" s="29"/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2"/>
      <c r="V9" s="172"/>
      <c r="W9" s="172"/>
      <c r="X9" s="172"/>
      <c r="Y9" s="172"/>
      <c r="Z9" s="116"/>
      <c r="AA9" s="116"/>
      <c r="AB9" s="172"/>
      <c r="AC9" s="172"/>
      <c r="AD9" s="172"/>
      <c r="AE9" s="145"/>
    </row>
    <row r="10" spans="1:31" ht="19.95" customHeight="1" x14ac:dyDescent="0.3">
      <c r="A10" s="35" t="s">
        <v>9</v>
      </c>
      <c r="B10" s="29"/>
      <c r="C10" s="171">
        <v>12</v>
      </c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>
        <v>95</v>
      </c>
      <c r="O10" s="172">
        <v>27</v>
      </c>
      <c r="P10" s="172">
        <v>54</v>
      </c>
      <c r="Q10" s="172">
        <v>119</v>
      </c>
      <c r="R10" s="172">
        <v>70</v>
      </c>
      <c r="S10" s="116"/>
      <c r="T10" s="116"/>
      <c r="U10" s="172">
        <v>60</v>
      </c>
      <c r="V10" s="172">
        <v>11</v>
      </c>
      <c r="W10" s="172"/>
      <c r="X10" s="172"/>
      <c r="Y10" s="172"/>
      <c r="Z10" s="116"/>
      <c r="AA10" s="116"/>
      <c r="AB10" s="172"/>
      <c r="AC10" s="172">
        <v>40</v>
      </c>
      <c r="AD10" s="172"/>
      <c r="AE10" s="145">
        <v>488</v>
      </c>
    </row>
    <row r="11" spans="1:31" ht="19.95" customHeight="1" thickBot="1" x14ac:dyDescent="0.35">
      <c r="A11" s="44" t="s">
        <v>5</v>
      </c>
      <c r="B11" s="52"/>
      <c r="C11" s="173"/>
      <c r="D11" s="174" t="s">
        <v>47</v>
      </c>
      <c r="E11" s="117"/>
      <c r="F11" s="117"/>
      <c r="G11" s="174"/>
      <c r="H11" s="174"/>
      <c r="I11" s="174"/>
      <c r="J11" s="174"/>
      <c r="K11" s="174"/>
      <c r="L11" s="117"/>
      <c r="M11" s="117"/>
      <c r="N11" s="174">
        <v>1</v>
      </c>
      <c r="O11" s="174"/>
      <c r="P11" s="174"/>
      <c r="Q11" s="174"/>
      <c r="R11" s="174"/>
      <c r="S11" s="117">
        <v>1</v>
      </c>
      <c r="T11" s="117"/>
      <c r="U11" s="174"/>
      <c r="V11" s="174">
        <v>4</v>
      </c>
      <c r="W11" s="174">
        <v>1</v>
      </c>
      <c r="X11" s="174"/>
      <c r="Y11" s="174"/>
      <c r="Z11" s="117"/>
      <c r="AA11" s="117"/>
      <c r="AB11" s="174">
        <v>3</v>
      </c>
      <c r="AC11" s="174">
        <v>4</v>
      </c>
      <c r="AD11" s="174"/>
      <c r="AE11" s="146">
        <v>14</v>
      </c>
    </row>
    <row r="12" spans="1:31" ht="19.95" customHeight="1" x14ac:dyDescent="0.3">
      <c r="A12" s="45" t="s">
        <v>13</v>
      </c>
      <c r="B12" s="104"/>
      <c r="C12" s="175"/>
      <c r="D12" s="176"/>
      <c r="E12" s="118"/>
      <c r="F12" s="118"/>
      <c r="G12" s="176"/>
      <c r="H12" s="176"/>
      <c r="I12" s="176"/>
      <c r="J12" s="176"/>
      <c r="K12" s="176"/>
      <c r="L12" s="118"/>
      <c r="M12" s="118"/>
      <c r="N12" s="176"/>
      <c r="O12" s="176">
        <v>4</v>
      </c>
      <c r="P12" s="176"/>
      <c r="Q12" s="176"/>
      <c r="R12" s="176">
        <v>1</v>
      </c>
      <c r="S12" s="118">
        <v>2</v>
      </c>
      <c r="T12" s="127">
        <v>6</v>
      </c>
      <c r="U12" s="177"/>
      <c r="V12" s="178"/>
      <c r="W12" s="178"/>
      <c r="X12" s="178"/>
      <c r="Y12" s="178"/>
      <c r="Z12" s="128"/>
      <c r="AA12" s="128"/>
      <c r="AB12" s="178"/>
      <c r="AC12" s="177"/>
      <c r="AD12" s="177"/>
      <c r="AE12" s="143">
        <v>13</v>
      </c>
    </row>
    <row r="13" spans="1:31" ht="19.95" customHeight="1" thickBot="1" x14ac:dyDescent="0.35">
      <c r="A13" s="46" t="s">
        <v>17</v>
      </c>
      <c r="B13" s="105"/>
      <c r="C13" s="179"/>
      <c r="D13" s="180"/>
      <c r="E13" s="119"/>
      <c r="F13" s="119"/>
      <c r="G13" s="180"/>
      <c r="H13" s="180"/>
      <c r="I13" s="180"/>
      <c r="J13" s="180"/>
      <c r="K13" s="180"/>
      <c r="L13" s="119"/>
      <c r="M13" s="119"/>
      <c r="N13" s="180"/>
      <c r="O13" s="180">
        <v>3</v>
      </c>
      <c r="P13" s="180"/>
      <c r="Q13" s="180"/>
      <c r="R13" s="180">
        <v>2</v>
      </c>
      <c r="S13" s="119"/>
      <c r="T13" s="129"/>
      <c r="U13" s="181"/>
      <c r="V13" s="182"/>
      <c r="W13" s="182"/>
      <c r="X13" s="182"/>
      <c r="Y13" s="182"/>
      <c r="Z13" s="130"/>
      <c r="AA13" s="130"/>
      <c r="AB13" s="182"/>
      <c r="AC13" s="181"/>
      <c r="AD13" s="181"/>
      <c r="AE13" s="143">
        <v>5</v>
      </c>
    </row>
    <row r="14" spans="1:31" ht="19.95" customHeight="1" x14ac:dyDescent="0.3">
      <c r="A14" s="47" t="s">
        <v>14</v>
      </c>
      <c r="B14" s="90"/>
      <c r="C14" s="169"/>
      <c r="D14" s="170"/>
      <c r="E14" s="115"/>
      <c r="F14" s="115">
        <v>1</v>
      </c>
      <c r="G14" s="170"/>
      <c r="H14" s="170"/>
      <c r="I14" s="170"/>
      <c r="J14" s="170"/>
      <c r="K14" s="170"/>
      <c r="L14" s="115"/>
      <c r="M14" s="115">
        <v>3</v>
      </c>
      <c r="N14" s="170"/>
      <c r="O14" s="170"/>
      <c r="P14" s="170"/>
      <c r="Q14" s="170"/>
      <c r="R14" s="170"/>
      <c r="S14" s="115"/>
      <c r="T14" s="131"/>
      <c r="U14" s="183"/>
      <c r="V14" s="184"/>
      <c r="W14" s="184"/>
      <c r="X14" s="184"/>
      <c r="Y14" s="184"/>
      <c r="Z14" s="132"/>
      <c r="AA14" s="131">
        <v>1</v>
      </c>
      <c r="AB14" s="185"/>
      <c r="AC14" s="186"/>
      <c r="AD14" s="186"/>
      <c r="AE14" s="143">
        <v>5</v>
      </c>
    </row>
    <row r="15" spans="1:31" ht="19.95" customHeight="1" x14ac:dyDescent="0.3">
      <c r="A15" s="40" t="s">
        <v>15</v>
      </c>
      <c r="B15" s="94"/>
      <c r="C15" s="171"/>
      <c r="D15" s="172"/>
      <c r="E15" s="116"/>
      <c r="F15" s="116"/>
      <c r="G15" s="172"/>
      <c r="H15" s="172"/>
      <c r="I15" s="172"/>
      <c r="J15" s="172"/>
      <c r="K15" s="172"/>
      <c r="L15" s="116"/>
      <c r="M15" s="116"/>
      <c r="N15" s="172"/>
      <c r="O15" s="172"/>
      <c r="P15" s="172"/>
      <c r="Q15" s="172"/>
      <c r="R15" s="172"/>
      <c r="S15" s="116"/>
      <c r="T15" s="133"/>
      <c r="U15" s="186"/>
      <c r="V15" s="187"/>
      <c r="W15" s="187"/>
      <c r="X15" s="187"/>
      <c r="Y15" s="187"/>
      <c r="Z15" s="134"/>
      <c r="AA15" s="134"/>
      <c r="AB15" s="188"/>
      <c r="AC15" s="186"/>
      <c r="AD15" s="186"/>
      <c r="AE15" s="143">
        <v>0</v>
      </c>
    </row>
    <row r="16" spans="1:31" ht="19.95" customHeight="1" thickBot="1" x14ac:dyDescent="0.35">
      <c r="A16" s="48" t="s">
        <v>16</v>
      </c>
      <c r="B16" s="91"/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189"/>
      <c r="V16" s="190"/>
      <c r="W16" s="190"/>
      <c r="X16" s="190"/>
      <c r="Y16" s="190"/>
      <c r="Z16" s="136"/>
      <c r="AA16" s="136"/>
      <c r="AB16" s="191"/>
      <c r="AC16" s="189"/>
      <c r="AD16" s="189"/>
      <c r="AE16" s="143">
        <v>0</v>
      </c>
    </row>
    <row r="17" spans="1:31" ht="19.95" customHeight="1" thickBot="1" x14ac:dyDescent="0.35">
      <c r="A17" s="122" t="s">
        <v>42</v>
      </c>
      <c r="B17" s="126">
        <v>3100</v>
      </c>
      <c r="C17" s="123">
        <v>107</v>
      </c>
      <c r="D17" s="123">
        <v>13</v>
      </c>
      <c r="E17" s="123">
        <v>81</v>
      </c>
      <c r="F17" s="123">
        <v>106</v>
      </c>
      <c r="G17" s="123">
        <v>81</v>
      </c>
      <c r="H17" s="123">
        <v>92</v>
      </c>
      <c r="I17" s="123">
        <v>82</v>
      </c>
      <c r="J17" s="123">
        <v>57</v>
      </c>
      <c r="K17" s="123">
        <v>79</v>
      </c>
      <c r="L17" s="123">
        <v>68</v>
      </c>
      <c r="M17" s="123">
        <v>197</v>
      </c>
      <c r="N17" s="123">
        <v>220</v>
      </c>
      <c r="O17" s="123">
        <v>88</v>
      </c>
      <c r="P17" s="123">
        <v>151</v>
      </c>
      <c r="Q17" s="123">
        <v>253</v>
      </c>
      <c r="R17" s="123">
        <v>163</v>
      </c>
      <c r="S17" s="123">
        <v>147</v>
      </c>
      <c r="T17" s="123">
        <v>76</v>
      </c>
      <c r="U17" s="123">
        <v>91</v>
      </c>
      <c r="V17" s="123">
        <v>116</v>
      </c>
      <c r="W17" s="123">
        <v>42</v>
      </c>
      <c r="X17" s="123">
        <v>57</v>
      </c>
      <c r="Y17" s="123">
        <v>110</v>
      </c>
      <c r="Z17" s="123">
        <v>91</v>
      </c>
      <c r="AA17" s="123">
        <v>165</v>
      </c>
      <c r="AB17" s="123">
        <v>116</v>
      </c>
      <c r="AC17" s="123">
        <v>138</v>
      </c>
      <c r="AD17" s="123">
        <v>113</v>
      </c>
      <c r="AE17" s="165">
        <v>3100</v>
      </c>
    </row>
    <row r="18" spans="1:31" ht="19.95" customHeight="1" x14ac:dyDescent="0.3"/>
    <row r="19" spans="1:31" s="125" customFormat="1" ht="19.95" customHeight="1" thickBot="1" x14ac:dyDescent="0.35"/>
    <row r="20" spans="1:31" ht="30" customHeight="1" thickBot="1" x14ac:dyDescent="0.35">
      <c r="A20" s="122"/>
      <c r="B20" s="126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65"/>
    </row>
    <row r="21" spans="1:31" ht="19.5" customHeight="1" x14ac:dyDescent="0.3">
      <c r="A21" s="45"/>
      <c r="B21" s="157"/>
      <c r="C21" s="155"/>
      <c r="D21" s="156"/>
      <c r="E21" s="154"/>
      <c r="F21" s="154"/>
      <c r="G21" s="156"/>
      <c r="H21" s="156"/>
      <c r="I21" s="156"/>
      <c r="J21" s="156"/>
      <c r="K21" s="156"/>
      <c r="L21" s="154"/>
      <c r="M21" s="154"/>
      <c r="N21" s="156"/>
      <c r="O21" s="156"/>
      <c r="P21" s="156"/>
      <c r="Q21" s="156"/>
      <c r="R21" s="156"/>
      <c r="S21" s="154"/>
      <c r="T21" s="154"/>
      <c r="U21" s="156"/>
      <c r="V21" s="156"/>
      <c r="W21" s="156"/>
      <c r="X21" s="156"/>
      <c r="Y21" s="170"/>
      <c r="Z21" s="115"/>
      <c r="AA21" s="115"/>
      <c r="AB21" s="192"/>
      <c r="AC21" s="172"/>
      <c r="AD21" s="172"/>
      <c r="AE21" s="143"/>
    </row>
    <row r="22" spans="1:31" ht="19.95" customHeight="1" x14ac:dyDescent="0.3">
      <c r="A22" s="37"/>
      <c r="B22" s="30"/>
      <c r="C22" s="171"/>
      <c r="D22" s="172"/>
      <c r="E22" s="116"/>
      <c r="F22" s="116"/>
      <c r="G22" s="172"/>
      <c r="H22" s="172"/>
      <c r="I22" s="172"/>
      <c r="J22" s="172"/>
      <c r="K22" s="172"/>
      <c r="L22" s="116"/>
      <c r="M22" s="116"/>
      <c r="N22" s="172"/>
      <c r="O22" s="172"/>
      <c r="P22" s="172"/>
      <c r="Q22" s="172"/>
      <c r="R22" s="172"/>
      <c r="S22" s="116"/>
      <c r="T22" s="116"/>
      <c r="U22" s="172"/>
      <c r="V22" s="172"/>
      <c r="W22" s="172"/>
      <c r="X22" s="172"/>
      <c r="Y22" s="172"/>
      <c r="Z22" s="116"/>
      <c r="AA22" s="116"/>
      <c r="AB22" s="193"/>
      <c r="AC22" s="172"/>
      <c r="AD22" s="172"/>
      <c r="AE22" s="143"/>
    </row>
    <row r="23" spans="1:31" ht="19.95" customHeight="1" x14ac:dyDescent="0.3">
      <c r="A23" s="38"/>
      <c r="B23" s="31"/>
      <c r="C23" s="173"/>
      <c r="D23" s="174"/>
      <c r="E23" s="117"/>
      <c r="F23" s="117"/>
      <c r="G23" s="174"/>
      <c r="H23" s="174"/>
      <c r="I23" s="174"/>
      <c r="J23" s="174"/>
      <c r="K23" s="174"/>
      <c r="L23" s="117"/>
      <c r="M23" s="117"/>
      <c r="N23" s="174"/>
      <c r="O23" s="174"/>
      <c r="P23" s="174"/>
      <c r="Q23" s="174"/>
      <c r="R23" s="174"/>
      <c r="S23" s="117"/>
      <c r="T23" s="117"/>
      <c r="U23" s="174"/>
      <c r="V23" s="174"/>
      <c r="W23" s="174"/>
      <c r="X23" s="174"/>
      <c r="Y23" s="174"/>
      <c r="Z23" s="117"/>
      <c r="AA23" s="117"/>
      <c r="AB23" s="194"/>
      <c r="AC23" s="172"/>
      <c r="AD23" s="172"/>
      <c r="AE23" s="143"/>
    </row>
    <row r="24" spans="1:31" ht="19.95" customHeight="1" x14ac:dyDescent="0.3">
      <c r="A24" s="38"/>
      <c r="B24" s="31"/>
      <c r="C24" s="173"/>
      <c r="D24" s="174"/>
      <c r="E24" s="117"/>
      <c r="F24" s="117"/>
      <c r="G24" s="174"/>
      <c r="H24" s="174"/>
      <c r="I24" s="174"/>
      <c r="J24" s="174"/>
      <c r="K24" s="174"/>
      <c r="L24" s="117"/>
      <c r="M24" s="117"/>
      <c r="N24" s="174"/>
      <c r="O24" s="174"/>
      <c r="P24" s="174"/>
      <c r="Q24" s="174"/>
      <c r="R24" s="174"/>
      <c r="S24" s="153"/>
      <c r="T24" s="117"/>
      <c r="U24" s="174"/>
      <c r="V24" s="174"/>
      <c r="W24" s="174"/>
      <c r="X24" s="174"/>
      <c r="Y24" s="173"/>
      <c r="Z24" s="117"/>
      <c r="AA24" s="117"/>
      <c r="AB24" s="194"/>
      <c r="AC24" s="172"/>
      <c r="AD24" s="172"/>
      <c r="AE24" s="143"/>
    </row>
    <row r="25" spans="1:31" ht="19.95" customHeight="1" x14ac:dyDescent="0.3">
      <c r="A25" s="38"/>
      <c r="B25" s="31"/>
      <c r="C25" s="173"/>
      <c r="D25" s="174"/>
      <c r="E25" s="117"/>
      <c r="F25" s="117"/>
      <c r="G25" s="174"/>
      <c r="H25" s="174"/>
      <c r="I25" s="174"/>
      <c r="J25" s="174"/>
      <c r="K25" s="174"/>
      <c r="L25" s="117"/>
      <c r="M25" s="117"/>
      <c r="N25" s="174"/>
      <c r="O25" s="174"/>
      <c r="P25" s="174"/>
      <c r="Q25" s="174"/>
      <c r="R25" s="174"/>
      <c r="S25" s="153"/>
      <c r="T25" s="117"/>
      <c r="U25" s="174"/>
      <c r="V25" s="174"/>
      <c r="W25" s="174"/>
      <c r="X25" s="174"/>
      <c r="Y25" s="173"/>
      <c r="Z25" s="117"/>
      <c r="AA25" s="117"/>
      <c r="AB25" s="194"/>
      <c r="AC25" s="186"/>
      <c r="AD25" s="186"/>
      <c r="AE25" s="143"/>
    </row>
    <row r="26" spans="1:31" ht="19.95" customHeight="1" x14ac:dyDescent="0.3">
      <c r="A26" s="38"/>
      <c r="B26" s="31"/>
      <c r="C26" s="173"/>
      <c r="D26" s="174"/>
      <c r="E26" s="117"/>
      <c r="F26" s="116"/>
      <c r="G26" s="174"/>
      <c r="H26" s="174"/>
      <c r="I26" s="174"/>
      <c r="J26" s="174"/>
      <c r="K26" s="174"/>
      <c r="L26" s="117"/>
      <c r="M26" s="117"/>
      <c r="N26" s="174"/>
      <c r="O26" s="174"/>
      <c r="P26" s="174"/>
      <c r="Q26" s="174"/>
      <c r="R26" s="174"/>
      <c r="S26" s="153"/>
      <c r="T26" s="117"/>
      <c r="U26" s="174"/>
      <c r="V26" s="174"/>
      <c r="W26" s="174"/>
      <c r="X26" s="174"/>
      <c r="Y26" s="173"/>
      <c r="Z26" s="117"/>
      <c r="AA26" s="117"/>
      <c r="AB26" s="194"/>
      <c r="AC26" s="186"/>
      <c r="AD26" s="186"/>
      <c r="AE26" s="143"/>
    </row>
    <row r="27" spans="1:31" ht="19.95" customHeight="1" x14ac:dyDescent="0.3">
      <c r="A27" s="38"/>
      <c r="B27" s="31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53"/>
      <c r="T27" s="117"/>
      <c r="U27" s="174"/>
      <c r="V27" s="174"/>
      <c r="W27" s="174"/>
      <c r="X27" s="174"/>
      <c r="Y27" s="173"/>
      <c r="Z27" s="117"/>
      <c r="AA27" s="117"/>
      <c r="AB27" s="194"/>
      <c r="AC27" s="189"/>
      <c r="AD27" s="189"/>
      <c r="AE27" s="143"/>
    </row>
    <row r="28" spans="1:31" ht="19.95" customHeight="1" thickBot="1" x14ac:dyDescent="0.35">
      <c r="A28" s="46"/>
      <c r="B28" s="31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4"/>
      <c r="V28" s="174"/>
      <c r="W28" s="174"/>
      <c r="X28" s="174"/>
      <c r="Y28" s="173"/>
      <c r="Z28" s="117"/>
      <c r="AA28" s="117"/>
      <c r="AB28" s="194"/>
      <c r="AC28" s="189"/>
      <c r="AD28" s="189"/>
      <c r="AE28" s="143"/>
    </row>
    <row r="29" spans="1:31" ht="19.95" customHeight="1" thickBot="1" x14ac:dyDescent="0.35">
      <c r="A29" s="36"/>
      <c r="B29" s="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2"/>
    </row>
    <row r="30" spans="1:31" ht="19.95" customHeight="1" x14ac:dyDescent="0.3">
      <c r="A30" s="47"/>
      <c r="B30" s="26"/>
      <c r="C30" s="169"/>
      <c r="D30" s="170"/>
      <c r="E30" s="115"/>
      <c r="F30" s="115"/>
      <c r="G30" s="170"/>
      <c r="H30" s="170"/>
      <c r="I30" s="170"/>
      <c r="J30" s="170"/>
      <c r="K30" s="170"/>
      <c r="L30" s="115"/>
      <c r="M30" s="115"/>
      <c r="N30" s="170"/>
      <c r="O30" s="170"/>
      <c r="P30" s="170"/>
      <c r="Q30" s="170"/>
      <c r="R30" s="170"/>
      <c r="S30" s="115"/>
      <c r="T30" s="115"/>
      <c r="U30" s="170"/>
      <c r="V30" s="170"/>
      <c r="W30" s="170"/>
      <c r="X30" s="170"/>
      <c r="Y30" s="170"/>
      <c r="Z30" s="115"/>
      <c r="AA30" s="115"/>
      <c r="AB30" s="192"/>
      <c r="AC30" s="170"/>
      <c r="AD30" s="170"/>
      <c r="AE30" s="145"/>
    </row>
    <row r="31" spans="1:31" ht="19.95" customHeight="1" x14ac:dyDescent="0.3">
      <c r="A31" s="39"/>
      <c r="B31" s="42"/>
      <c r="C31" s="169"/>
      <c r="D31" s="170"/>
      <c r="E31" s="115"/>
      <c r="F31" s="115"/>
      <c r="G31" s="170"/>
      <c r="H31" s="170"/>
      <c r="I31" s="170"/>
      <c r="J31" s="170"/>
      <c r="K31" s="170"/>
      <c r="L31" s="115"/>
      <c r="M31" s="115"/>
      <c r="N31" s="170"/>
      <c r="O31" s="170"/>
      <c r="P31" s="170"/>
      <c r="Q31" s="170"/>
      <c r="R31" s="170"/>
      <c r="S31" s="115"/>
      <c r="T31" s="115"/>
      <c r="U31" s="170"/>
      <c r="V31" s="170"/>
      <c r="W31" s="170"/>
      <c r="X31" s="170"/>
      <c r="Y31" s="170"/>
      <c r="Z31" s="115"/>
      <c r="AA31" s="115"/>
      <c r="AB31" s="192"/>
      <c r="AC31" s="172"/>
      <c r="AD31" s="172"/>
      <c r="AE31" s="145"/>
    </row>
    <row r="32" spans="1:31" ht="19.95" customHeight="1" x14ac:dyDescent="0.3">
      <c r="A32" s="40"/>
      <c r="B32" s="27"/>
      <c r="C32" s="171"/>
      <c r="D32" s="172"/>
      <c r="E32" s="116"/>
      <c r="F32" s="116"/>
      <c r="G32" s="172"/>
      <c r="H32" s="172"/>
      <c r="I32" s="172"/>
      <c r="J32" s="172"/>
      <c r="K32" s="172"/>
      <c r="L32" s="116"/>
      <c r="M32" s="116"/>
      <c r="N32" s="172"/>
      <c r="O32" s="172"/>
      <c r="P32" s="172"/>
      <c r="Q32" s="172"/>
      <c r="R32" s="172"/>
      <c r="S32" s="116"/>
      <c r="T32" s="116"/>
      <c r="U32" s="172"/>
      <c r="V32" s="172"/>
      <c r="W32" s="172"/>
      <c r="X32" s="172"/>
      <c r="Y32" s="172"/>
      <c r="Z32" s="116"/>
      <c r="AA32" s="116"/>
      <c r="AB32" s="193"/>
      <c r="AC32" s="172"/>
      <c r="AD32" s="172"/>
      <c r="AE32" s="145"/>
    </row>
    <row r="33" spans="1:31" ht="19.95" customHeight="1" x14ac:dyDescent="0.3">
      <c r="A33" s="41"/>
      <c r="B33" s="28"/>
      <c r="C33" s="173"/>
      <c r="D33" s="174"/>
      <c r="E33" s="117"/>
      <c r="F33" s="117"/>
      <c r="G33" s="174"/>
      <c r="H33" s="174"/>
      <c r="I33" s="174"/>
      <c r="J33" s="174"/>
      <c r="K33" s="174"/>
      <c r="L33" s="117"/>
      <c r="M33" s="117"/>
      <c r="N33" s="174"/>
      <c r="O33" s="174"/>
      <c r="P33" s="174"/>
      <c r="Q33" s="174"/>
      <c r="R33" s="174"/>
      <c r="S33" s="153"/>
      <c r="T33" s="117"/>
      <c r="U33" s="174"/>
      <c r="V33" s="174"/>
      <c r="W33" s="174"/>
      <c r="X33" s="174"/>
      <c r="Y33" s="173"/>
      <c r="Z33" s="117"/>
      <c r="AA33" s="117"/>
      <c r="AB33" s="194"/>
      <c r="AC33" s="186"/>
      <c r="AD33" s="186"/>
      <c r="AE33" s="145"/>
    </row>
    <row r="34" spans="1:31" ht="19.95" customHeight="1" x14ac:dyDescent="0.3">
      <c r="A34" s="41"/>
      <c r="B34" s="28"/>
      <c r="C34" s="173"/>
      <c r="D34" s="174"/>
      <c r="E34" s="117"/>
      <c r="F34" s="117"/>
      <c r="G34" s="174"/>
      <c r="H34" s="174"/>
      <c r="I34" s="174"/>
      <c r="J34" s="174"/>
      <c r="K34" s="174"/>
      <c r="L34" s="117"/>
      <c r="M34" s="117"/>
      <c r="N34" s="174"/>
      <c r="O34" s="174"/>
      <c r="P34" s="174"/>
      <c r="Q34" s="174"/>
      <c r="R34" s="174"/>
      <c r="S34" s="153"/>
      <c r="T34" s="117"/>
      <c r="U34" s="174"/>
      <c r="V34" s="174"/>
      <c r="W34" s="174"/>
      <c r="X34" s="174"/>
      <c r="Y34" s="173"/>
      <c r="Z34" s="117"/>
      <c r="AA34" s="117"/>
      <c r="AB34" s="194"/>
      <c r="AC34" s="189"/>
      <c r="AD34" s="189"/>
      <c r="AE34" s="145"/>
    </row>
    <row r="35" spans="1:31" ht="19.95" customHeight="1" thickBot="1" x14ac:dyDescent="0.35">
      <c r="A35" s="41"/>
      <c r="B35" s="28"/>
      <c r="C35" s="173"/>
      <c r="D35" s="174"/>
      <c r="E35" s="117"/>
      <c r="F35" s="117"/>
      <c r="G35" s="174"/>
      <c r="H35" s="174"/>
      <c r="I35" s="174"/>
      <c r="J35" s="174"/>
      <c r="K35" s="174"/>
      <c r="L35" s="117"/>
      <c r="M35" s="117"/>
      <c r="N35" s="174"/>
      <c r="O35" s="174"/>
      <c r="P35" s="174"/>
      <c r="Q35" s="174"/>
      <c r="R35" s="174"/>
      <c r="S35" s="153"/>
      <c r="T35" s="117"/>
      <c r="U35" s="174"/>
      <c r="V35" s="174"/>
      <c r="W35" s="174"/>
      <c r="X35" s="174"/>
      <c r="Y35" s="173"/>
      <c r="Z35" s="117"/>
      <c r="AA35" s="117"/>
      <c r="AB35" s="194"/>
      <c r="AC35" s="189"/>
      <c r="AD35" s="189"/>
      <c r="AE35" s="145"/>
    </row>
    <row r="36" spans="1:31" ht="19.95" customHeight="1" thickBot="1" x14ac:dyDescent="0.35">
      <c r="A36" s="36"/>
      <c r="B36" s="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42"/>
    </row>
    <row r="37" spans="1:31" ht="19.95" customHeight="1" x14ac:dyDescent="0.3">
      <c r="A37" s="65"/>
      <c r="B37" s="66"/>
      <c r="C37" s="73"/>
      <c r="D37" s="74"/>
      <c r="E37" s="56"/>
      <c r="F37" s="56"/>
      <c r="G37" s="74"/>
      <c r="H37" s="74"/>
      <c r="I37" s="74"/>
      <c r="J37" s="74"/>
      <c r="K37" s="74"/>
      <c r="L37" s="56"/>
      <c r="M37" s="56"/>
      <c r="N37" s="74"/>
      <c r="O37" s="74"/>
      <c r="P37" s="74"/>
      <c r="Q37" s="74"/>
      <c r="R37" s="74"/>
      <c r="S37" s="57"/>
      <c r="T37" s="56"/>
      <c r="U37" s="74"/>
      <c r="V37" s="74"/>
      <c r="W37" s="74"/>
      <c r="X37" s="74"/>
      <c r="Y37" s="73"/>
      <c r="Z37" s="56"/>
      <c r="AA37" s="56"/>
      <c r="AB37" s="75"/>
      <c r="AC37" s="195"/>
      <c r="AD37" s="195"/>
      <c r="AE37" s="145"/>
    </row>
    <row r="38" spans="1:31" ht="19.95" customHeight="1" x14ac:dyDescent="0.3">
      <c r="A38" s="67"/>
      <c r="B38" s="68"/>
      <c r="C38" s="76"/>
      <c r="D38" s="77"/>
      <c r="E38" s="58"/>
      <c r="F38" s="58"/>
      <c r="G38" s="77"/>
      <c r="H38" s="77"/>
      <c r="I38" s="77"/>
      <c r="J38" s="77"/>
      <c r="K38" s="77"/>
      <c r="L38" s="58"/>
      <c r="M38" s="58"/>
      <c r="N38" s="77"/>
      <c r="O38" s="77"/>
      <c r="P38" s="77"/>
      <c r="Q38" s="77"/>
      <c r="R38" s="77"/>
      <c r="S38" s="59"/>
      <c r="T38" s="58"/>
      <c r="U38" s="77"/>
      <c r="V38" s="77"/>
      <c r="W38" s="77"/>
      <c r="X38" s="77"/>
      <c r="Y38" s="76"/>
      <c r="Z38" s="58"/>
      <c r="AA38" s="58"/>
      <c r="AB38" s="78"/>
      <c r="AC38" s="196"/>
      <c r="AD38" s="196"/>
      <c r="AE38" s="145"/>
    </row>
    <row r="39" spans="1:31" ht="19.95" customHeight="1" x14ac:dyDescent="0.3">
      <c r="A39" s="69"/>
      <c r="B39" s="68"/>
      <c r="C39" s="76"/>
      <c r="D39" s="77"/>
      <c r="E39" s="58"/>
      <c r="F39" s="58"/>
      <c r="G39" s="77"/>
      <c r="H39" s="77"/>
      <c r="I39" s="77"/>
      <c r="J39" s="77"/>
      <c r="K39" s="77"/>
      <c r="L39" s="58"/>
      <c r="M39" s="58"/>
      <c r="N39" s="77"/>
      <c r="O39" s="77"/>
      <c r="P39" s="77"/>
      <c r="Q39" s="77"/>
      <c r="R39" s="77"/>
      <c r="S39" s="59"/>
      <c r="T39" s="58"/>
      <c r="U39" s="77"/>
      <c r="V39" s="77"/>
      <c r="W39" s="77"/>
      <c r="X39" s="77"/>
      <c r="Y39" s="76"/>
      <c r="Z39" s="58"/>
      <c r="AA39" s="58"/>
      <c r="AB39" s="78"/>
      <c r="AC39" s="196"/>
      <c r="AD39" s="196"/>
      <c r="AE39" s="145"/>
    </row>
    <row r="40" spans="1:31" ht="19.95" customHeight="1" x14ac:dyDescent="0.3">
      <c r="A40" s="70"/>
      <c r="B40" s="68"/>
      <c r="C40" s="76"/>
      <c r="D40" s="77"/>
      <c r="E40" s="58"/>
      <c r="F40" s="58"/>
      <c r="G40" s="77"/>
      <c r="H40" s="77"/>
      <c r="I40" s="77"/>
      <c r="J40" s="77"/>
      <c r="K40" s="77"/>
      <c r="L40" s="58"/>
      <c r="M40" s="58"/>
      <c r="N40" s="77"/>
      <c r="O40" s="77"/>
      <c r="P40" s="77"/>
      <c r="Q40" s="77"/>
      <c r="R40" s="77"/>
      <c r="S40" s="59"/>
      <c r="T40" s="58"/>
      <c r="U40" s="77"/>
      <c r="V40" s="77"/>
      <c r="W40" s="77"/>
      <c r="X40" s="77"/>
      <c r="Y40" s="76"/>
      <c r="Z40" s="58"/>
      <c r="AA40" s="58"/>
      <c r="AB40" s="78"/>
      <c r="AC40" s="196"/>
      <c r="AD40" s="196"/>
      <c r="AE40" s="145"/>
    </row>
    <row r="41" spans="1:31" ht="19.95" customHeight="1" x14ac:dyDescent="0.3">
      <c r="A41" s="70"/>
      <c r="B41" s="68"/>
      <c r="C41" s="76"/>
      <c r="D41" s="77"/>
      <c r="E41" s="58"/>
      <c r="F41" s="58"/>
      <c r="G41" s="77"/>
      <c r="H41" s="77"/>
      <c r="I41" s="77"/>
      <c r="J41" s="77"/>
      <c r="K41" s="77"/>
      <c r="L41" s="58"/>
      <c r="M41" s="58"/>
      <c r="N41" s="77"/>
      <c r="O41" s="77"/>
      <c r="P41" s="77"/>
      <c r="Q41" s="77"/>
      <c r="R41" s="77"/>
      <c r="S41" s="59"/>
      <c r="T41" s="58"/>
      <c r="U41" s="77"/>
      <c r="V41" s="77"/>
      <c r="W41" s="77"/>
      <c r="X41" s="77"/>
      <c r="Y41" s="76"/>
      <c r="Z41" s="58"/>
      <c r="AA41" s="58"/>
      <c r="AB41" s="78"/>
      <c r="AC41" s="196"/>
      <c r="AD41" s="196"/>
      <c r="AE41" s="145"/>
    </row>
    <row r="42" spans="1:31" ht="19.95" customHeight="1" thickBot="1" x14ac:dyDescent="0.35">
      <c r="A42" s="71"/>
      <c r="B42" s="72"/>
      <c r="C42" s="79"/>
      <c r="D42" s="80"/>
      <c r="E42" s="60"/>
      <c r="F42" s="60"/>
      <c r="G42" s="80"/>
      <c r="H42" s="80"/>
      <c r="I42" s="80"/>
      <c r="J42" s="80"/>
      <c r="K42" s="80"/>
      <c r="L42" s="60"/>
      <c r="M42" s="60"/>
      <c r="N42" s="80"/>
      <c r="O42" s="80"/>
      <c r="P42" s="80"/>
      <c r="Q42" s="80"/>
      <c r="R42" s="80"/>
      <c r="S42" s="61"/>
      <c r="T42" s="60"/>
      <c r="U42" s="80"/>
      <c r="V42" s="80"/>
      <c r="W42" s="80"/>
      <c r="X42" s="80"/>
      <c r="Y42" s="79"/>
      <c r="Z42" s="60"/>
      <c r="AA42" s="60"/>
      <c r="AB42" s="81"/>
      <c r="AC42" s="197"/>
      <c r="AD42" s="197"/>
      <c r="AE42" s="145"/>
    </row>
    <row r="43" spans="1:31" ht="19.95" customHeight="1" thickBot="1" x14ac:dyDescent="0.35">
      <c r="A43" s="36"/>
      <c r="B43" s="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40"/>
    </row>
    <row r="44" spans="1:31" ht="19.95" customHeight="1" x14ac:dyDescent="0.3">
      <c r="A44" s="82"/>
      <c r="B44" s="83"/>
      <c r="C44" s="173"/>
      <c r="D44" s="174"/>
      <c r="E44" s="117"/>
      <c r="F44" s="117"/>
      <c r="G44" s="174"/>
      <c r="H44" s="174"/>
      <c r="I44" s="174"/>
      <c r="J44" s="174"/>
      <c r="K44" s="174"/>
      <c r="L44" s="117"/>
      <c r="M44" s="117"/>
      <c r="N44" s="174"/>
      <c r="O44" s="174"/>
      <c r="P44" s="174"/>
      <c r="Q44" s="174"/>
      <c r="R44" s="174"/>
      <c r="S44" s="153"/>
      <c r="T44" s="117"/>
      <c r="U44" s="174"/>
      <c r="V44" s="174"/>
      <c r="W44" s="174"/>
      <c r="X44" s="174"/>
      <c r="Y44" s="173"/>
      <c r="Z44" s="117"/>
      <c r="AA44" s="117"/>
      <c r="AB44" s="194"/>
      <c r="AC44" s="189"/>
      <c r="AD44" s="189"/>
      <c r="AE44" s="143"/>
    </row>
    <row r="45" spans="1:31" ht="19.95" customHeight="1" x14ac:dyDescent="0.3">
      <c r="A45" s="84"/>
      <c r="B45" s="85"/>
      <c r="C45" s="173"/>
      <c r="D45" s="174"/>
      <c r="E45" s="117"/>
      <c r="F45" s="117"/>
      <c r="G45" s="174"/>
      <c r="H45" s="174"/>
      <c r="I45" s="174"/>
      <c r="J45" s="174"/>
      <c r="K45" s="174"/>
      <c r="L45" s="117"/>
      <c r="M45" s="117"/>
      <c r="N45" s="174"/>
      <c r="O45" s="174"/>
      <c r="P45" s="174"/>
      <c r="Q45" s="174"/>
      <c r="R45" s="174"/>
      <c r="S45" s="153"/>
      <c r="T45" s="117"/>
      <c r="U45" s="174"/>
      <c r="V45" s="174"/>
      <c r="W45" s="174"/>
      <c r="X45" s="174"/>
      <c r="Y45" s="173"/>
      <c r="Z45" s="117"/>
      <c r="AA45" s="117"/>
      <c r="AB45" s="194"/>
      <c r="AC45" s="189"/>
      <c r="AD45" s="189"/>
      <c r="AE45" s="143"/>
    </row>
    <row r="46" spans="1:31" ht="19.95" customHeight="1" x14ac:dyDescent="0.3">
      <c r="A46" s="86"/>
      <c r="B46" s="85"/>
      <c r="C46" s="173"/>
      <c r="D46" s="174"/>
      <c r="E46" s="117"/>
      <c r="F46" s="117"/>
      <c r="G46" s="174"/>
      <c r="H46" s="174"/>
      <c r="I46" s="174"/>
      <c r="J46" s="174"/>
      <c r="K46" s="174"/>
      <c r="L46" s="117"/>
      <c r="M46" s="117"/>
      <c r="N46" s="174"/>
      <c r="O46" s="174"/>
      <c r="P46" s="174"/>
      <c r="Q46" s="174"/>
      <c r="R46" s="174"/>
      <c r="S46" s="153"/>
      <c r="T46" s="117"/>
      <c r="U46" s="174"/>
      <c r="V46" s="174"/>
      <c r="W46" s="174"/>
      <c r="X46" s="174"/>
      <c r="Y46" s="173"/>
      <c r="Z46" s="117"/>
      <c r="AA46" s="117"/>
      <c r="AB46" s="194"/>
      <c r="AC46" s="189"/>
      <c r="AD46" s="189"/>
      <c r="AE46" s="143"/>
    </row>
    <row r="47" spans="1:31" ht="19.95" customHeight="1" x14ac:dyDescent="0.3">
      <c r="A47" s="87"/>
      <c r="B47" s="85"/>
      <c r="C47" s="173"/>
      <c r="D47" s="174"/>
      <c r="E47" s="117"/>
      <c r="F47" s="117"/>
      <c r="G47" s="174"/>
      <c r="H47" s="174"/>
      <c r="I47" s="174"/>
      <c r="J47" s="174"/>
      <c r="K47" s="174"/>
      <c r="L47" s="117"/>
      <c r="M47" s="117"/>
      <c r="N47" s="174"/>
      <c r="O47" s="174"/>
      <c r="P47" s="174"/>
      <c r="Q47" s="174"/>
      <c r="R47" s="174"/>
      <c r="S47" s="153"/>
      <c r="T47" s="117"/>
      <c r="U47" s="174"/>
      <c r="V47" s="174"/>
      <c r="W47" s="174"/>
      <c r="X47" s="174"/>
      <c r="Y47" s="173"/>
      <c r="Z47" s="117"/>
      <c r="AA47" s="117"/>
      <c r="AB47" s="194"/>
      <c r="AC47" s="189"/>
      <c r="AD47" s="189"/>
      <c r="AE47" s="143"/>
    </row>
    <row r="48" spans="1:31" ht="19.95" customHeight="1" x14ac:dyDescent="0.3">
      <c r="A48" s="87"/>
      <c r="B48" s="85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4"/>
      <c r="V48" s="174"/>
      <c r="W48" s="174"/>
      <c r="X48" s="174"/>
      <c r="Y48" s="173"/>
      <c r="Z48" s="117"/>
      <c r="AA48" s="117"/>
      <c r="AB48" s="194"/>
      <c r="AC48" s="189"/>
      <c r="AD48" s="189"/>
      <c r="AE48" s="143"/>
    </row>
    <row r="49" spans="1:32" ht="19.95" customHeight="1" thickBot="1" x14ac:dyDescent="0.35">
      <c r="A49" s="88"/>
      <c r="B49" s="8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4"/>
      <c r="V49" s="174"/>
      <c r="W49" s="174"/>
      <c r="X49" s="174"/>
      <c r="Y49" s="173"/>
      <c r="Z49" s="117"/>
      <c r="AA49" s="117"/>
      <c r="AB49" s="194"/>
      <c r="AC49" s="189"/>
      <c r="AD49" s="189"/>
      <c r="AE49" s="143"/>
    </row>
    <row r="50" spans="1:32" ht="19.95" customHeight="1" thickBot="1" x14ac:dyDescent="0.35">
      <c r="A50" s="4"/>
      <c r="B50" s="4"/>
      <c r="C50" s="12"/>
      <c r="D50" s="12"/>
      <c r="E50" s="12"/>
      <c r="F50" s="12"/>
      <c r="G50" s="120"/>
      <c r="H50" s="120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40"/>
    </row>
    <row r="51" spans="1:32" ht="19.95" customHeight="1" x14ac:dyDescent="0.3">
      <c r="A51" s="62"/>
      <c r="B51" s="92"/>
      <c r="C51" s="169"/>
      <c r="D51" s="170"/>
      <c r="E51" s="115"/>
      <c r="F51" s="115"/>
      <c r="G51" s="170"/>
      <c r="H51" s="170"/>
      <c r="I51" s="170"/>
      <c r="J51" s="170"/>
      <c r="K51" s="170"/>
      <c r="L51" s="115"/>
      <c r="M51" s="115"/>
      <c r="N51" s="170"/>
      <c r="O51" s="170"/>
      <c r="P51" s="170"/>
      <c r="Q51" s="170"/>
      <c r="R51" s="170"/>
      <c r="S51" s="115"/>
      <c r="T51" s="131"/>
      <c r="U51" s="183"/>
      <c r="V51" s="184"/>
      <c r="W51" s="184"/>
      <c r="X51" s="184"/>
      <c r="Y51" s="184"/>
      <c r="Z51" s="132"/>
      <c r="AA51" s="132"/>
      <c r="AB51" s="184"/>
      <c r="AC51" s="183"/>
      <c r="AD51" s="183"/>
      <c r="AE51" s="143"/>
    </row>
    <row r="52" spans="1:32" ht="19.95" customHeight="1" x14ac:dyDescent="0.3">
      <c r="A52" s="63"/>
      <c r="B52" s="95"/>
      <c r="C52" s="171"/>
      <c r="D52" s="172"/>
      <c r="E52" s="116"/>
      <c r="F52" s="116"/>
      <c r="G52" s="172"/>
      <c r="H52" s="172"/>
      <c r="I52" s="172"/>
      <c r="J52" s="172"/>
      <c r="K52" s="172"/>
      <c r="L52" s="116"/>
      <c r="M52" s="116"/>
      <c r="N52" s="172"/>
      <c r="O52" s="172"/>
      <c r="P52" s="172"/>
      <c r="Q52" s="172"/>
      <c r="R52" s="172"/>
      <c r="S52" s="116"/>
      <c r="T52" s="133"/>
      <c r="U52" s="186"/>
      <c r="V52" s="187"/>
      <c r="W52" s="187"/>
      <c r="X52" s="187"/>
      <c r="Y52" s="187"/>
      <c r="Z52" s="134"/>
      <c r="AA52" s="134"/>
      <c r="AB52" s="187"/>
      <c r="AC52" s="186"/>
      <c r="AD52" s="186"/>
      <c r="AE52" s="143"/>
    </row>
    <row r="53" spans="1:32" ht="19.95" customHeight="1" x14ac:dyDescent="0.3">
      <c r="A53" s="63"/>
      <c r="B53" s="95"/>
      <c r="C53" s="171"/>
      <c r="D53" s="172"/>
      <c r="E53" s="116"/>
      <c r="F53" s="116"/>
      <c r="G53" s="172"/>
      <c r="H53" s="172"/>
      <c r="I53" s="172"/>
      <c r="J53" s="172"/>
      <c r="K53" s="172"/>
      <c r="L53" s="116"/>
      <c r="M53" s="116"/>
      <c r="N53" s="172"/>
      <c r="O53" s="172"/>
      <c r="P53" s="172"/>
      <c r="Q53" s="172"/>
      <c r="R53" s="172"/>
      <c r="S53" s="116"/>
      <c r="T53" s="133"/>
      <c r="U53" s="186"/>
      <c r="V53" s="186"/>
      <c r="W53" s="187"/>
      <c r="X53" s="187"/>
      <c r="Y53" s="187"/>
      <c r="Z53" s="134"/>
      <c r="AA53" s="134"/>
      <c r="AB53" s="187"/>
      <c r="AC53" s="186"/>
      <c r="AD53" s="186"/>
      <c r="AE53" s="143"/>
    </row>
    <row r="54" spans="1:32" ht="19.95" customHeight="1" x14ac:dyDescent="0.3">
      <c r="A54" s="63"/>
      <c r="B54" s="95"/>
      <c r="C54" s="171"/>
      <c r="D54" s="172"/>
      <c r="E54" s="116"/>
      <c r="F54" s="116"/>
      <c r="G54" s="172"/>
      <c r="H54" s="172"/>
      <c r="I54" s="172"/>
      <c r="J54" s="172"/>
      <c r="K54" s="172"/>
      <c r="L54" s="116"/>
      <c r="M54" s="116"/>
      <c r="N54" s="172"/>
      <c r="O54" s="172"/>
      <c r="P54" s="172"/>
      <c r="Q54" s="172"/>
      <c r="R54" s="172"/>
      <c r="S54" s="116"/>
      <c r="T54" s="133"/>
      <c r="U54" s="186"/>
      <c r="V54" s="187"/>
      <c r="W54" s="187"/>
      <c r="X54" s="187"/>
      <c r="Y54" s="187"/>
      <c r="Z54" s="134"/>
      <c r="AA54" s="134"/>
      <c r="AB54" s="187"/>
      <c r="AC54" s="186"/>
      <c r="AD54" s="186"/>
      <c r="AE54" s="143"/>
    </row>
    <row r="55" spans="1:32" ht="19.95" customHeight="1" x14ac:dyDescent="0.3">
      <c r="A55" s="64"/>
      <c r="B55" s="93"/>
      <c r="C55" s="173"/>
      <c r="D55" s="174"/>
      <c r="E55" s="117"/>
      <c r="F55" s="117"/>
      <c r="G55" s="174"/>
      <c r="H55" s="174"/>
      <c r="I55" s="174"/>
      <c r="J55" s="174"/>
      <c r="K55" s="174"/>
      <c r="L55" s="117"/>
      <c r="M55" s="117"/>
      <c r="N55" s="174"/>
      <c r="O55" s="174"/>
      <c r="P55" s="174"/>
      <c r="Q55" s="174"/>
      <c r="R55" s="174"/>
      <c r="S55" s="117"/>
      <c r="T55" s="135"/>
      <c r="U55" s="189"/>
      <c r="V55" s="190"/>
      <c r="W55" s="190"/>
      <c r="X55" s="190"/>
      <c r="Y55" s="190"/>
      <c r="Z55" s="136"/>
      <c r="AA55" s="136"/>
      <c r="AB55" s="190"/>
      <c r="AC55" s="189"/>
      <c r="AD55" s="189"/>
      <c r="AE55" s="143"/>
    </row>
    <row r="56" spans="1:32" ht="19.95" customHeight="1" thickBot="1" x14ac:dyDescent="0.35">
      <c r="A56" s="64"/>
      <c r="B56" s="93"/>
      <c r="C56" s="173"/>
      <c r="D56" s="174"/>
      <c r="E56" s="117"/>
      <c r="F56" s="117"/>
      <c r="G56" s="174"/>
      <c r="H56" s="174"/>
      <c r="I56" s="174"/>
      <c r="J56" s="174"/>
      <c r="K56" s="174"/>
      <c r="L56" s="117"/>
      <c r="M56" s="117"/>
      <c r="N56" s="174"/>
      <c r="O56" s="174"/>
      <c r="P56" s="174"/>
      <c r="Q56" s="174"/>
      <c r="R56" s="174"/>
      <c r="S56" s="117"/>
      <c r="T56" s="135"/>
      <c r="U56" s="189"/>
      <c r="V56" s="190"/>
      <c r="W56" s="190"/>
      <c r="X56" s="190"/>
      <c r="Y56" s="190"/>
      <c r="Z56" s="136"/>
      <c r="AA56" s="136"/>
      <c r="AB56" s="190"/>
      <c r="AC56" s="189"/>
      <c r="AD56" s="189"/>
      <c r="AE56" s="143"/>
    </row>
    <row r="57" spans="1:32" ht="19.95" customHeight="1" thickBot="1" x14ac:dyDescent="0.35">
      <c r="A57" s="36"/>
      <c r="B57" s="4"/>
      <c r="C57" s="12"/>
      <c r="D57" s="12"/>
      <c r="E57" s="12"/>
      <c r="F57" s="12"/>
      <c r="G57" s="120"/>
      <c r="H57" s="120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40"/>
    </row>
    <row r="58" spans="1:32" ht="19.95" customHeight="1" x14ac:dyDescent="0.3">
      <c r="AE58" s="144"/>
      <c r="AF58" s="96"/>
    </row>
    <row r="59" spans="1:32" ht="19.95" customHeight="1" x14ac:dyDescent="0.3">
      <c r="AE59" s="144"/>
      <c r="AF59" s="96"/>
    </row>
    <row r="60" spans="1:32" x14ac:dyDescent="0.3">
      <c r="AE60" s="144"/>
      <c r="AF60" s="96"/>
    </row>
    <row r="61" spans="1:32" x14ac:dyDescent="0.3">
      <c r="AE61" s="144"/>
      <c r="AF61" s="96"/>
    </row>
    <row r="62" spans="1:32" x14ac:dyDescent="0.3">
      <c r="AE62" s="144"/>
      <c r="AF62" s="96"/>
    </row>
    <row r="63" spans="1:32" x14ac:dyDescent="0.3">
      <c r="AE63" s="144"/>
      <c r="AF63" s="96"/>
    </row>
    <row r="64" spans="1:32" x14ac:dyDescent="0.3">
      <c r="AE64" s="144"/>
      <c r="AF64" s="96"/>
    </row>
    <row r="65" spans="31:32" x14ac:dyDescent="0.3">
      <c r="AE65" s="144"/>
      <c r="AF65" s="96"/>
    </row>
    <row r="66" spans="31:32" x14ac:dyDescent="0.3">
      <c r="AE66" s="144"/>
      <c r="AF66" s="96"/>
    </row>
    <row r="67" spans="31:32" x14ac:dyDescent="0.3">
      <c r="AE67" s="144"/>
      <c r="AF67" s="96"/>
    </row>
    <row r="68" spans="31:32" x14ac:dyDescent="0.3">
      <c r="AE68" s="144"/>
      <c r="AF68" s="96"/>
    </row>
    <row r="69" spans="31:32" x14ac:dyDescent="0.3">
      <c r="AE69" s="144"/>
      <c r="AF69" s="96"/>
    </row>
    <row r="70" spans="31:32" x14ac:dyDescent="0.3">
      <c r="AE70" s="144"/>
      <c r="AF70" s="96"/>
    </row>
    <row r="71" spans="31:32" x14ac:dyDescent="0.3">
      <c r="AE71" s="144"/>
      <c r="AF71" s="96"/>
    </row>
    <row r="72" spans="31:32" x14ac:dyDescent="0.3">
      <c r="AE72" s="144"/>
      <c r="AF72" s="96"/>
    </row>
    <row r="73" spans="31:32" x14ac:dyDescent="0.3">
      <c r="AE73" s="144"/>
      <c r="AF73" s="96"/>
    </row>
    <row r="74" spans="31:32" x14ac:dyDescent="0.3">
      <c r="AE74" s="144"/>
      <c r="AF74" s="96"/>
    </row>
    <row r="75" spans="31:32" x14ac:dyDescent="0.3">
      <c r="AE75" s="144"/>
      <c r="AF75" s="96"/>
    </row>
    <row r="76" spans="31:32" x14ac:dyDescent="0.3">
      <c r="AE76" s="144"/>
      <c r="AF76" s="96"/>
    </row>
    <row r="77" spans="31:32" x14ac:dyDescent="0.3">
      <c r="AE77" s="144"/>
      <c r="AF77" s="96"/>
    </row>
    <row r="78" spans="31:32" x14ac:dyDescent="0.3">
      <c r="AE78" s="144"/>
      <c r="AF78" s="96"/>
    </row>
    <row r="79" spans="31:32" x14ac:dyDescent="0.3">
      <c r="AE79" s="144"/>
      <c r="AF79" s="96"/>
    </row>
    <row r="80" spans="31:32" x14ac:dyDescent="0.3">
      <c r="AE80" s="144"/>
      <c r="AF80" s="96"/>
    </row>
    <row r="81" spans="31:32" x14ac:dyDescent="0.3">
      <c r="AE81" s="144"/>
      <c r="AF81" s="96"/>
    </row>
    <row r="82" spans="31:32" x14ac:dyDescent="0.3">
      <c r="AE82" s="144"/>
      <c r="AF82" s="96"/>
    </row>
    <row r="83" spans="31:32" x14ac:dyDescent="0.3">
      <c r="AE83" s="144"/>
      <c r="AF83" s="96"/>
    </row>
    <row r="84" spans="31:32" x14ac:dyDescent="0.3">
      <c r="AE84" s="144"/>
      <c r="AF84" s="96"/>
    </row>
    <row r="85" spans="31:32" x14ac:dyDescent="0.3">
      <c r="AE85" s="144"/>
      <c r="AF85" s="96"/>
    </row>
    <row r="86" spans="31:32" x14ac:dyDescent="0.3">
      <c r="AE86" s="144"/>
      <c r="AF86" s="96"/>
    </row>
    <row r="87" spans="31:32" x14ac:dyDescent="0.3">
      <c r="AE87" s="144"/>
      <c r="AF87" s="96"/>
    </row>
    <row r="88" spans="31:32" x14ac:dyDescent="0.3">
      <c r="AE88" s="144"/>
      <c r="AF88" s="96"/>
    </row>
    <row r="89" spans="31:32" x14ac:dyDescent="0.3">
      <c r="AE89" s="144"/>
      <c r="AF89" s="96"/>
    </row>
    <row r="90" spans="31:32" x14ac:dyDescent="0.3">
      <c r="AE90" s="144"/>
      <c r="AF90" s="96"/>
    </row>
    <row r="91" spans="31:32" x14ac:dyDescent="0.3">
      <c r="AE91" s="144"/>
      <c r="AF91" s="96"/>
    </row>
    <row r="92" spans="31:32" x14ac:dyDescent="0.3">
      <c r="AE92" s="144"/>
      <c r="AF92" s="96"/>
    </row>
    <row r="93" spans="31:32" x14ac:dyDescent="0.3">
      <c r="AE93" s="144"/>
      <c r="AF93" s="96"/>
    </row>
    <row r="94" spans="31:32" x14ac:dyDescent="0.3">
      <c r="AE94" s="144"/>
      <c r="AF94" s="96"/>
    </row>
    <row r="95" spans="31:32" x14ac:dyDescent="0.3">
      <c r="AE95" s="144"/>
      <c r="AF95" s="96"/>
    </row>
    <row r="96" spans="31:32" x14ac:dyDescent="0.3">
      <c r="AE96" s="144"/>
      <c r="AF96" s="96"/>
    </row>
    <row r="97" spans="31:32" x14ac:dyDescent="0.3">
      <c r="AE97" s="144"/>
      <c r="AF97" s="96"/>
    </row>
    <row r="98" spans="31:32" x14ac:dyDescent="0.3">
      <c r="AE98" s="144"/>
      <c r="AF98" s="96"/>
    </row>
    <row r="99" spans="31:32" x14ac:dyDescent="0.3">
      <c r="AE99" s="144"/>
      <c r="AF99" s="96"/>
    </row>
    <row r="100" spans="31:32" x14ac:dyDescent="0.3">
      <c r="AE100" s="144"/>
      <c r="AF100" s="96"/>
    </row>
    <row r="101" spans="31:32" x14ac:dyDescent="0.3">
      <c r="AE101" s="144"/>
      <c r="AF101" s="96"/>
    </row>
    <row r="102" spans="31:32" x14ac:dyDescent="0.3">
      <c r="AE102" s="144"/>
      <c r="AF102" s="96"/>
    </row>
    <row r="103" spans="31:32" x14ac:dyDescent="0.3">
      <c r="AE103" s="144"/>
      <c r="AF103" s="96"/>
    </row>
    <row r="104" spans="31:32" x14ac:dyDescent="0.3">
      <c r="AE104" s="144"/>
      <c r="AF104" s="96"/>
    </row>
    <row r="105" spans="31:32" x14ac:dyDescent="0.3">
      <c r="AE105" s="144"/>
      <c r="AF105" s="96"/>
    </row>
    <row r="106" spans="31:32" x14ac:dyDescent="0.3">
      <c r="AE106" s="144"/>
      <c r="AF106" s="96"/>
    </row>
    <row r="107" spans="31:32" x14ac:dyDescent="0.3">
      <c r="AE107" s="144"/>
      <c r="AF107" s="96"/>
    </row>
    <row r="108" spans="31:32" x14ac:dyDescent="0.3">
      <c r="AE108" s="144"/>
      <c r="AF108" s="96"/>
    </row>
    <row r="109" spans="31:32" x14ac:dyDescent="0.3">
      <c r="AE109" s="144"/>
      <c r="AF109" s="96"/>
    </row>
    <row r="110" spans="31:32" x14ac:dyDescent="0.3">
      <c r="AE110" s="144"/>
      <c r="AF110" s="96"/>
    </row>
    <row r="111" spans="31:32" x14ac:dyDescent="0.3">
      <c r="AE111" s="144"/>
      <c r="AF111" s="96"/>
    </row>
    <row r="112" spans="31:32" x14ac:dyDescent="0.3">
      <c r="AE112" s="144"/>
      <c r="AF112" s="96"/>
    </row>
    <row r="113" spans="31:32" x14ac:dyDescent="0.3">
      <c r="AE113" s="144"/>
      <c r="AF113" s="96"/>
    </row>
    <row r="114" spans="31:32" x14ac:dyDescent="0.3">
      <c r="AE114" s="144"/>
      <c r="AF114" s="96"/>
    </row>
    <row r="115" spans="31:32" x14ac:dyDescent="0.3">
      <c r="AE115" s="144"/>
      <c r="AF115" s="96"/>
    </row>
    <row r="116" spans="31:32" x14ac:dyDescent="0.3">
      <c r="AE116" s="144"/>
      <c r="AF116" s="96"/>
    </row>
    <row r="117" spans="31:32" x14ac:dyDescent="0.3">
      <c r="AE117" s="144"/>
      <c r="AF117" s="96"/>
    </row>
    <row r="118" spans="31:32" x14ac:dyDescent="0.3">
      <c r="AE118" s="144"/>
      <c r="AF118" s="96"/>
    </row>
    <row r="119" spans="31:32" x14ac:dyDescent="0.3">
      <c r="AE119" s="144"/>
      <c r="AF119" s="96"/>
    </row>
    <row r="120" spans="31:32" x14ac:dyDescent="0.3">
      <c r="AE120" s="144"/>
      <c r="AF120" s="96"/>
    </row>
    <row r="121" spans="31:32" x14ac:dyDescent="0.3">
      <c r="AE121" s="144"/>
      <c r="AF121" s="96"/>
    </row>
    <row r="122" spans="31:32" x14ac:dyDescent="0.3">
      <c r="AE122" s="144"/>
      <c r="AF122" s="96"/>
    </row>
    <row r="123" spans="31:32" x14ac:dyDescent="0.3">
      <c r="AE123" s="144"/>
      <c r="AF123" s="96"/>
    </row>
    <row r="124" spans="31:32" x14ac:dyDescent="0.3">
      <c r="AE124" s="144"/>
      <c r="AF124" s="96"/>
    </row>
    <row r="125" spans="31:32" x14ac:dyDescent="0.3">
      <c r="AE125" s="144"/>
      <c r="AF125" s="96"/>
    </row>
    <row r="126" spans="31:32" x14ac:dyDescent="0.3">
      <c r="AE126" s="144"/>
      <c r="AF126" s="96"/>
    </row>
    <row r="127" spans="31:32" x14ac:dyDescent="0.3">
      <c r="AE127" s="144"/>
      <c r="AF127" s="96"/>
    </row>
    <row r="128" spans="31:32" x14ac:dyDescent="0.3">
      <c r="AE128" s="144"/>
      <c r="AF128" s="96"/>
    </row>
    <row r="129" spans="31:32" x14ac:dyDescent="0.3">
      <c r="AE129" s="144"/>
      <c r="AF129" s="96"/>
    </row>
    <row r="130" spans="31:32" x14ac:dyDescent="0.3">
      <c r="AE130" s="144"/>
      <c r="AF130" s="96"/>
    </row>
    <row r="131" spans="31:32" x14ac:dyDescent="0.3">
      <c r="AE131" s="144"/>
      <c r="AF131" s="96"/>
    </row>
    <row r="132" spans="31:32" x14ac:dyDescent="0.3">
      <c r="AE132" s="144"/>
      <c r="AF132" s="96"/>
    </row>
    <row r="133" spans="31:32" x14ac:dyDescent="0.3">
      <c r="AE133" s="144"/>
      <c r="AF133" s="96"/>
    </row>
    <row r="134" spans="31:32" x14ac:dyDescent="0.3">
      <c r="AE134" s="144"/>
      <c r="AF134" s="96"/>
    </row>
    <row r="135" spans="31:32" x14ac:dyDescent="0.3">
      <c r="AE135" s="144"/>
      <c r="AF135" s="96"/>
    </row>
    <row r="136" spans="31:32" x14ac:dyDescent="0.3">
      <c r="AE136" s="144"/>
      <c r="AF136" s="96"/>
    </row>
    <row r="137" spans="31:32" x14ac:dyDescent="0.3">
      <c r="AE137" s="144"/>
      <c r="AF137" s="96"/>
    </row>
    <row r="138" spans="31:32" x14ac:dyDescent="0.3">
      <c r="AE138" s="144"/>
      <c r="AF138" s="96"/>
    </row>
    <row r="139" spans="31:32" x14ac:dyDescent="0.3">
      <c r="AE139" s="144"/>
      <c r="AF139" s="96"/>
    </row>
    <row r="140" spans="31:32" x14ac:dyDescent="0.3">
      <c r="AE140" s="144"/>
      <c r="AF140" s="96"/>
    </row>
    <row r="141" spans="31:32" x14ac:dyDescent="0.3">
      <c r="AE141" s="144"/>
      <c r="AF141" s="96"/>
    </row>
    <row r="142" spans="31:32" x14ac:dyDescent="0.3">
      <c r="AE142" s="144"/>
      <c r="AF142" s="96"/>
    </row>
    <row r="143" spans="31:32" x14ac:dyDescent="0.3">
      <c r="AE143" s="144"/>
      <c r="AF143" s="96"/>
    </row>
    <row r="144" spans="31:32" x14ac:dyDescent="0.3">
      <c r="AE144" s="144"/>
      <c r="AF144" s="96"/>
    </row>
    <row r="145" spans="31:32" x14ac:dyDescent="0.3">
      <c r="AE145" s="144"/>
      <c r="AF145" s="96"/>
    </row>
    <row r="146" spans="31:32" x14ac:dyDescent="0.3">
      <c r="AE146" s="144"/>
      <c r="AF146" s="96"/>
    </row>
    <row r="147" spans="31:32" x14ac:dyDescent="0.3">
      <c r="AE147" s="144"/>
      <c r="AF147" s="96"/>
    </row>
    <row r="148" spans="31:32" x14ac:dyDescent="0.3">
      <c r="AE148" s="144"/>
      <c r="AF148" s="96"/>
    </row>
    <row r="149" spans="31:32" x14ac:dyDescent="0.3">
      <c r="AE149" s="144"/>
      <c r="AF149" s="96"/>
    </row>
    <row r="150" spans="31:32" x14ac:dyDescent="0.3">
      <c r="AE150" s="144"/>
      <c r="AF150" s="96"/>
    </row>
    <row r="151" spans="31:32" x14ac:dyDescent="0.3">
      <c r="AE151" s="144"/>
      <c r="AF151" s="96"/>
    </row>
    <row r="152" spans="31:32" x14ac:dyDescent="0.3">
      <c r="AE152" s="144"/>
      <c r="AF152" s="96"/>
    </row>
    <row r="153" spans="31:32" x14ac:dyDescent="0.3">
      <c r="AE153" s="144"/>
      <c r="AF153" s="96"/>
    </row>
    <row r="154" spans="31:32" x14ac:dyDescent="0.3">
      <c r="AE154" s="144"/>
      <c r="AF154" s="96"/>
    </row>
    <row r="155" spans="31:32" x14ac:dyDescent="0.3">
      <c r="AE155" s="144"/>
      <c r="AF155" s="96"/>
    </row>
    <row r="156" spans="31:32" x14ac:dyDescent="0.3">
      <c r="AE156" s="144"/>
      <c r="AF156" s="96"/>
    </row>
    <row r="157" spans="31:32" x14ac:dyDescent="0.3">
      <c r="AE157" s="144"/>
      <c r="AF157" s="96"/>
    </row>
    <row r="158" spans="31:32" x14ac:dyDescent="0.3">
      <c r="AE158" s="144"/>
      <c r="AF158" s="96"/>
    </row>
    <row r="159" spans="31:32" x14ac:dyDescent="0.3">
      <c r="AE159" s="144"/>
      <c r="AF159" s="96"/>
    </row>
    <row r="160" spans="31:32" x14ac:dyDescent="0.3">
      <c r="AE160" s="144"/>
      <c r="AF160" s="96"/>
    </row>
    <row r="161" spans="31:32" x14ac:dyDescent="0.3">
      <c r="AE161" s="144"/>
      <c r="AF161" s="96"/>
    </row>
    <row r="162" spans="31:32" x14ac:dyDescent="0.3">
      <c r="AE162" s="144"/>
      <c r="AF162" s="96"/>
    </row>
    <row r="163" spans="31:32" x14ac:dyDescent="0.3">
      <c r="AE163" s="144"/>
      <c r="AF163" s="96"/>
    </row>
    <row r="164" spans="31:32" x14ac:dyDescent="0.3">
      <c r="AE164" s="144"/>
      <c r="AF164" s="96"/>
    </row>
    <row r="165" spans="31:32" x14ac:dyDescent="0.3">
      <c r="AE165" s="144"/>
      <c r="AF165" s="96"/>
    </row>
    <row r="166" spans="31:32" x14ac:dyDescent="0.3">
      <c r="AE166" s="144"/>
      <c r="AF166" s="96"/>
    </row>
    <row r="167" spans="31:32" x14ac:dyDescent="0.3">
      <c r="AE167" s="144"/>
      <c r="AF167" s="96"/>
    </row>
    <row r="168" spans="31:32" x14ac:dyDescent="0.3">
      <c r="AE168" s="144"/>
      <c r="AF168" s="96"/>
    </row>
    <row r="169" spans="31:32" x14ac:dyDescent="0.3">
      <c r="AE169" s="144"/>
      <c r="AF169" s="96"/>
    </row>
    <row r="170" spans="31:32" x14ac:dyDescent="0.3">
      <c r="AE170" s="144"/>
      <c r="AF170" s="96"/>
    </row>
    <row r="171" spans="31:32" x14ac:dyDescent="0.3">
      <c r="AE171" s="144"/>
      <c r="AF171" s="96"/>
    </row>
    <row r="172" spans="31:32" x14ac:dyDescent="0.3">
      <c r="AE172" s="144"/>
      <c r="AF172" s="96"/>
    </row>
    <row r="173" spans="31:32" x14ac:dyDescent="0.3">
      <c r="AE173" s="144"/>
      <c r="AF173" s="96"/>
    </row>
    <row r="174" spans="31:32" x14ac:dyDescent="0.3">
      <c r="AE174" s="144"/>
      <c r="AF174" s="96"/>
    </row>
    <row r="175" spans="31:32" x14ac:dyDescent="0.3">
      <c r="AE175" s="144"/>
      <c r="AF175" s="96"/>
    </row>
    <row r="176" spans="31:32" x14ac:dyDescent="0.3">
      <c r="AE176" s="144"/>
      <c r="AF176" s="96"/>
    </row>
    <row r="177" spans="31:32" x14ac:dyDescent="0.3">
      <c r="AE177" s="144"/>
      <c r="AF177" s="96"/>
    </row>
    <row r="178" spans="31:32" x14ac:dyDescent="0.3">
      <c r="AE178" s="144"/>
      <c r="AF178" s="96"/>
    </row>
    <row r="179" spans="31:32" x14ac:dyDescent="0.3">
      <c r="AE179" s="144"/>
      <c r="AF179" s="96"/>
    </row>
    <row r="180" spans="31:32" x14ac:dyDescent="0.3">
      <c r="AE180" s="144"/>
      <c r="AF180" s="96"/>
    </row>
    <row r="181" spans="31:32" x14ac:dyDescent="0.3">
      <c r="AE181" s="144"/>
      <c r="AF181" s="96"/>
    </row>
    <row r="182" spans="31:32" x14ac:dyDescent="0.3">
      <c r="AE182" s="144"/>
      <c r="AF182" s="96"/>
    </row>
    <row r="183" spans="31:32" x14ac:dyDescent="0.3">
      <c r="AE183" s="144"/>
      <c r="AF183" s="96"/>
    </row>
    <row r="184" spans="31:32" x14ac:dyDescent="0.3">
      <c r="AE184" s="144"/>
      <c r="AF184" s="96"/>
    </row>
    <row r="185" spans="31:32" x14ac:dyDescent="0.3">
      <c r="AE185" s="144"/>
      <c r="AF185" s="96"/>
    </row>
    <row r="186" spans="31:32" x14ac:dyDescent="0.3">
      <c r="AE186" s="144"/>
      <c r="AF186" s="96"/>
    </row>
    <row r="187" spans="31:32" x14ac:dyDescent="0.3">
      <c r="AE187" s="144"/>
      <c r="AF187" s="96"/>
    </row>
    <row r="188" spans="31:32" x14ac:dyDescent="0.3">
      <c r="AE188" s="144"/>
      <c r="AF188" s="96"/>
    </row>
    <row r="189" spans="31:32" x14ac:dyDescent="0.3">
      <c r="AE189" s="144"/>
      <c r="AF189" s="96"/>
    </row>
    <row r="190" spans="31:32" x14ac:dyDescent="0.3">
      <c r="AE190" s="144"/>
      <c r="AF190" s="96"/>
    </row>
    <row r="191" spans="31:32" x14ac:dyDescent="0.3">
      <c r="AE191" s="144"/>
      <c r="AF191" s="96"/>
    </row>
    <row r="192" spans="31:32" x14ac:dyDescent="0.3">
      <c r="AE192" s="144"/>
      <c r="AF192" s="96"/>
    </row>
    <row r="193" spans="31:32" x14ac:dyDescent="0.3">
      <c r="AE193" s="144"/>
      <c r="AF193" s="96"/>
    </row>
    <row r="194" spans="31:32" x14ac:dyDescent="0.3">
      <c r="AE194" s="144"/>
      <c r="AF194" s="96"/>
    </row>
    <row r="195" spans="31:32" x14ac:dyDescent="0.3">
      <c r="AE195" s="144"/>
      <c r="AF195" s="96"/>
    </row>
    <row r="196" spans="31:32" x14ac:dyDescent="0.3">
      <c r="AE196" s="144"/>
      <c r="AF196" s="96"/>
    </row>
    <row r="197" spans="31:32" x14ac:dyDescent="0.3">
      <c r="AE197" s="144"/>
      <c r="AF197" s="96"/>
    </row>
    <row r="198" spans="31:32" x14ac:dyDescent="0.3">
      <c r="AE198" s="144"/>
      <c r="AF198" s="96"/>
    </row>
    <row r="199" spans="31:32" x14ac:dyDescent="0.3">
      <c r="AE199" s="144"/>
      <c r="AF199" s="96"/>
    </row>
    <row r="200" spans="31:32" x14ac:dyDescent="0.3">
      <c r="AE200" s="144"/>
      <c r="AF200" s="96"/>
    </row>
    <row r="201" spans="31:32" x14ac:dyDescent="0.3">
      <c r="AE201" s="144"/>
      <c r="AF201" s="96"/>
    </row>
    <row r="202" spans="31:32" x14ac:dyDescent="0.3">
      <c r="AE202" s="144"/>
      <c r="AF202" s="96"/>
    </row>
    <row r="203" spans="31:32" x14ac:dyDescent="0.3">
      <c r="AE203" s="144"/>
      <c r="AF203" s="96"/>
    </row>
    <row r="204" spans="31:32" x14ac:dyDescent="0.3">
      <c r="AE204" s="144"/>
      <c r="AF204" s="96"/>
    </row>
    <row r="205" spans="31:32" x14ac:dyDescent="0.3">
      <c r="AE205" s="144"/>
      <c r="AF205" s="96"/>
    </row>
    <row r="206" spans="31:32" x14ac:dyDescent="0.3">
      <c r="AE206" s="144"/>
      <c r="AF206" s="96"/>
    </row>
    <row r="207" spans="31:32" x14ac:dyDescent="0.3">
      <c r="AE207" s="144"/>
      <c r="AF207" s="96"/>
    </row>
    <row r="208" spans="31:32" x14ac:dyDescent="0.3">
      <c r="AE208" s="144"/>
      <c r="AF208" s="96"/>
    </row>
    <row r="209" spans="31:32" x14ac:dyDescent="0.3">
      <c r="AE209" s="144"/>
      <c r="AF209" s="96"/>
    </row>
    <row r="210" spans="31:32" x14ac:dyDescent="0.3">
      <c r="AE210" s="144"/>
      <c r="AF210" s="96"/>
    </row>
    <row r="211" spans="31:32" x14ac:dyDescent="0.3">
      <c r="AE211" s="144"/>
      <c r="AF211" s="96"/>
    </row>
    <row r="212" spans="31:32" x14ac:dyDescent="0.3">
      <c r="AE212" s="144"/>
      <c r="AF212" s="96"/>
    </row>
    <row r="213" spans="31:32" x14ac:dyDescent="0.3">
      <c r="AE213" s="144"/>
      <c r="AF213" s="96"/>
    </row>
    <row r="214" spans="31:32" x14ac:dyDescent="0.3">
      <c r="AE214" s="144"/>
      <c r="AF214" s="96"/>
    </row>
    <row r="215" spans="31:32" x14ac:dyDescent="0.3">
      <c r="AE215" s="144"/>
      <c r="AF215" s="96"/>
    </row>
    <row r="216" spans="31:32" x14ac:dyDescent="0.3">
      <c r="AE216" s="144"/>
      <c r="AF216" s="96"/>
    </row>
    <row r="217" spans="31:32" x14ac:dyDescent="0.3">
      <c r="AE217" s="144"/>
      <c r="AF217" s="96"/>
    </row>
    <row r="218" spans="31:32" x14ac:dyDescent="0.3">
      <c r="AE218" s="144"/>
      <c r="AF218" s="96"/>
    </row>
    <row r="219" spans="31:32" x14ac:dyDescent="0.3">
      <c r="AE219" s="144"/>
      <c r="AF219" s="96"/>
    </row>
    <row r="220" spans="31:32" x14ac:dyDescent="0.3">
      <c r="AE220" s="144"/>
      <c r="AF220" s="96"/>
    </row>
    <row r="221" spans="31:32" x14ac:dyDescent="0.3">
      <c r="AE221" s="144"/>
      <c r="AF221" s="96"/>
    </row>
    <row r="222" spans="31:32" x14ac:dyDescent="0.3">
      <c r="AE222" s="144"/>
      <c r="AF222" s="96"/>
    </row>
    <row r="223" spans="31:32" x14ac:dyDescent="0.3">
      <c r="AE223" s="144"/>
      <c r="AF223" s="96"/>
    </row>
    <row r="224" spans="31:32" x14ac:dyDescent="0.3">
      <c r="AE224" s="144"/>
      <c r="AF224" s="96"/>
    </row>
    <row r="225" spans="31:32" x14ac:dyDescent="0.3">
      <c r="AE225" s="144"/>
      <c r="AF225" s="96"/>
    </row>
    <row r="226" spans="31:32" x14ac:dyDescent="0.3">
      <c r="AE226" s="144"/>
      <c r="AF226" s="96"/>
    </row>
    <row r="227" spans="31:32" x14ac:dyDescent="0.3">
      <c r="AE227" s="144"/>
      <c r="AF227" s="96"/>
    </row>
    <row r="228" spans="31:32" x14ac:dyDescent="0.3">
      <c r="AE228" s="144"/>
      <c r="AF228" s="96"/>
    </row>
    <row r="229" spans="31:32" x14ac:dyDescent="0.3">
      <c r="AE229" s="144"/>
      <c r="AF229" s="96"/>
    </row>
    <row r="230" spans="31:32" x14ac:dyDescent="0.3">
      <c r="AE230" s="144"/>
      <c r="AF230" s="96"/>
    </row>
    <row r="231" spans="31:32" x14ac:dyDescent="0.3">
      <c r="AE231" s="144"/>
      <c r="AF231" s="96"/>
    </row>
    <row r="232" spans="31:32" x14ac:dyDescent="0.3">
      <c r="AE232" s="144"/>
      <c r="AF232" s="96"/>
    </row>
    <row r="233" spans="31:32" x14ac:dyDescent="0.3">
      <c r="AE233" s="144"/>
      <c r="AF233" s="96"/>
    </row>
    <row r="234" spans="31:32" x14ac:dyDescent="0.3">
      <c r="AE234" s="144"/>
      <c r="AF234" s="96"/>
    </row>
    <row r="235" spans="31:32" x14ac:dyDescent="0.3">
      <c r="AE235" s="144"/>
      <c r="AF235" s="96"/>
    </row>
    <row r="236" spans="31:32" x14ac:dyDescent="0.3">
      <c r="AE236" s="144"/>
      <c r="AF236" s="96"/>
    </row>
    <row r="237" spans="31:32" x14ac:dyDescent="0.3">
      <c r="AE237" s="144"/>
      <c r="AF237" s="96"/>
    </row>
    <row r="238" spans="31:32" x14ac:dyDescent="0.3">
      <c r="AE238" s="144"/>
      <c r="AF238" s="96"/>
    </row>
    <row r="239" spans="31:32" x14ac:dyDescent="0.3">
      <c r="AE239" s="144"/>
      <c r="AF239" s="96"/>
    </row>
    <row r="240" spans="31:32" x14ac:dyDescent="0.3">
      <c r="AE240" s="144"/>
      <c r="AF240" s="96"/>
    </row>
    <row r="241" spans="31:32" x14ac:dyDescent="0.3">
      <c r="AE241" s="144"/>
      <c r="AF241" s="96"/>
    </row>
    <row r="242" spans="31:32" x14ac:dyDescent="0.3">
      <c r="AE242" s="144"/>
      <c r="AF242" s="96"/>
    </row>
    <row r="243" spans="31:32" x14ac:dyDescent="0.3">
      <c r="AE243" s="144"/>
      <c r="AF243" s="96"/>
    </row>
    <row r="244" spans="31:32" x14ac:dyDescent="0.3">
      <c r="AE244" s="144"/>
      <c r="AF244" s="96"/>
    </row>
    <row r="245" spans="31:32" x14ac:dyDescent="0.3">
      <c r="AE245" s="144"/>
      <c r="AF245" s="96"/>
    </row>
    <row r="246" spans="31:32" x14ac:dyDescent="0.3">
      <c r="AE246" s="144"/>
      <c r="AF246" s="96"/>
    </row>
    <row r="247" spans="31:32" x14ac:dyDescent="0.3">
      <c r="AE247" s="144"/>
      <c r="AF247" s="96"/>
    </row>
    <row r="248" spans="31:32" x14ac:dyDescent="0.3">
      <c r="AE248" s="144"/>
      <c r="AF248" s="96"/>
    </row>
    <row r="249" spans="31:32" x14ac:dyDescent="0.3">
      <c r="AE249" s="144"/>
      <c r="AF249" s="96"/>
    </row>
    <row r="250" spans="31:32" x14ac:dyDescent="0.3">
      <c r="AE250" s="144"/>
      <c r="AF250" s="96"/>
    </row>
    <row r="251" spans="31:32" x14ac:dyDescent="0.3">
      <c r="AE251" s="144"/>
      <c r="AF251" s="96"/>
    </row>
    <row r="252" spans="31:32" x14ac:dyDescent="0.3">
      <c r="AE252" s="144"/>
      <c r="AF252" s="96"/>
    </row>
    <row r="253" spans="31:32" x14ac:dyDescent="0.3">
      <c r="AE253" s="144"/>
      <c r="AF253" s="96"/>
    </row>
    <row r="254" spans="31:32" x14ac:dyDescent="0.3">
      <c r="AE254" s="144"/>
      <c r="AF254" s="96"/>
    </row>
    <row r="255" spans="31:32" x14ac:dyDescent="0.3">
      <c r="AE255" s="144"/>
      <c r="AF255" s="96"/>
    </row>
    <row r="256" spans="31:32" x14ac:dyDescent="0.3">
      <c r="AE256" s="144"/>
      <c r="AF256" s="96"/>
    </row>
    <row r="257" spans="31:32" x14ac:dyDescent="0.3">
      <c r="AE257" s="144"/>
      <c r="AF257" s="96"/>
    </row>
    <row r="258" spans="31:32" x14ac:dyDescent="0.3">
      <c r="AE258" s="144"/>
      <c r="AF258" s="96"/>
    </row>
    <row r="259" spans="31:32" x14ac:dyDescent="0.3">
      <c r="AE259" s="144"/>
      <c r="AF259" s="96"/>
    </row>
    <row r="260" spans="31:32" x14ac:dyDescent="0.3">
      <c r="AE260" s="144"/>
      <c r="AF260" s="96"/>
    </row>
    <row r="261" spans="31:32" x14ac:dyDescent="0.3">
      <c r="AE261" s="144"/>
      <c r="AF261" s="96"/>
    </row>
    <row r="262" spans="31:32" x14ac:dyDescent="0.3">
      <c r="AE262" s="144"/>
      <c r="AF262" s="96"/>
    </row>
    <row r="263" spans="31:32" x14ac:dyDescent="0.3">
      <c r="AE263" s="144"/>
      <c r="AF263" s="96"/>
    </row>
    <row r="264" spans="31:32" x14ac:dyDescent="0.3">
      <c r="AE264" s="144"/>
      <c r="AF264" s="96"/>
    </row>
    <row r="265" spans="31:32" x14ac:dyDescent="0.3">
      <c r="AE265" s="144"/>
      <c r="AF265" s="96"/>
    </row>
    <row r="266" spans="31:32" x14ac:dyDescent="0.3">
      <c r="AE266" s="144"/>
      <c r="AF266" s="96"/>
    </row>
    <row r="267" spans="31:32" x14ac:dyDescent="0.3">
      <c r="AE267" s="144"/>
      <c r="AF267" s="96"/>
    </row>
    <row r="268" spans="31:32" x14ac:dyDescent="0.3">
      <c r="AE268" s="144"/>
      <c r="AF268" s="96"/>
    </row>
    <row r="269" spans="31:32" x14ac:dyDescent="0.3">
      <c r="AE269" s="144"/>
      <c r="AF269" s="96"/>
    </row>
    <row r="270" spans="31:32" x14ac:dyDescent="0.3">
      <c r="AE270" s="144"/>
      <c r="AF270" s="96"/>
    </row>
    <row r="271" spans="31:32" x14ac:dyDescent="0.3">
      <c r="AE271" s="144"/>
      <c r="AF271" s="96"/>
    </row>
    <row r="272" spans="31:32" x14ac:dyDescent="0.3">
      <c r="AE272" s="144"/>
      <c r="AF272" s="96"/>
    </row>
    <row r="273" spans="31:32" x14ac:dyDescent="0.3">
      <c r="AE273" s="144"/>
      <c r="AF273" s="96"/>
    </row>
    <row r="274" spans="31:32" x14ac:dyDescent="0.3">
      <c r="AE274" s="144"/>
      <c r="AF274" s="96"/>
    </row>
    <row r="275" spans="31:32" x14ac:dyDescent="0.3">
      <c r="AE275" s="144"/>
      <c r="AF275" s="96"/>
    </row>
    <row r="276" spans="31:32" x14ac:dyDescent="0.3">
      <c r="AE276" s="144"/>
      <c r="AF276" s="96"/>
    </row>
    <row r="277" spans="31:32" x14ac:dyDescent="0.3">
      <c r="AE277" s="144"/>
      <c r="AF277" s="96"/>
    </row>
    <row r="278" spans="31:32" x14ac:dyDescent="0.3">
      <c r="AE278" s="144"/>
      <c r="AF278" s="96"/>
    </row>
    <row r="279" spans="31:32" x14ac:dyDescent="0.3">
      <c r="AE279" s="144"/>
      <c r="AF279" s="96"/>
    </row>
    <row r="280" spans="31:32" x14ac:dyDescent="0.3">
      <c r="AE280" s="144"/>
      <c r="AF280" s="96"/>
    </row>
    <row r="281" spans="31:32" x14ac:dyDescent="0.3">
      <c r="AE281" s="144"/>
      <c r="AF281" s="96"/>
    </row>
    <row r="282" spans="31:32" x14ac:dyDescent="0.3">
      <c r="AE282" s="144"/>
      <c r="AF282" s="96"/>
    </row>
    <row r="283" spans="31:32" x14ac:dyDescent="0.3">
      <c r="AE283" s="144"/>
      <c r="AF283" s="96"/>
    </row>
    <row r="284" spans="31:32" x14ac:dyDescent="0.3">
      <c r="AE284" s="144"/>
      <c r="AF284" s="96"/>
    </row>
    <row r="285" spans="31:32" x14ac:dyDescent="0.3">
      <c r="AE285" s="144"/>
      <c r="AF285" s="96"/>
    </row>
    <row r="286" spans="31:32" x14ac:dyDescent="0.3">
      <c r="AE286" s="144"/>
      <c r="AF286" s="96"/>
    </row>
    <row r="287" spans="31:32" x14ac:dyDescent="0.3">
      <c r="AE287" s="144"/>
      <c r="AF287" s="96"/>
    </row>
    <row r="288" spans="31:32" x14ac:dyDescent="0.3">
      <c r="AE288" s="144"/>
      <c r="AF288" s="96"/>
    </row>
    <row r="289" spans="31:32" x14ac:dyDescent="0.3">
      <c r="AE289" s="144"/>
      <c r="AF289" s="96"/>
    </row>
    <row r="290" spans="31:32" x14ac:dyDescent="0.3">
      <c r="AE290" s="144"/>
      <c r="AF290" s="96"/>
    </row>
    <row r="291" spans="31:32" x14ac:dyDescent="0.3">
      <c r="AE291" s="144"/>
      <c r="AF291" s="96"/>
    </row>
    <row r="292" spans="31:32" x14ac:dyDescent="0.3">
      <c r="AE292" s="144"/>
      <c r="AF292" s="96"/>
    </row>
    <row r="293" spans="31:32" x14ac:dyDescent="0.3">
      <c r="AE293" s="144"/>
      <c r="AF293" s="96"/>
    </row>
    <row r="294" spans="31:32" x14ac:dyDescent="0.3">
      <c r="AE294" s="144"/>
      <c r="AF294" s="96"/>
    </row>
    <row r="295" spans="31:32" x14ac:dyDescent="0.3">
      <c r="AE295" s="144"/>
      <c r="AF295" s="96"/>
    </row>
    <row r="296" spans="31:32" x14ac:dyDescent="0.3">
      <c r="AE296" s="144"/>
      <c r="AF296" s="96"/>
    </row>
    <row r="297" spans="31:32" x14ac:dyDescent="0.3">
      <c r="AE297" s="144"/>
      <c r="AF297" s="96"/>
    </row>
    <row r="298" spans="31:32" x14ac:dyDescent="0.3">
      <c r="AE298" s="144"/>
      <c r="AF298" s="96"/>
    </row>
    <row r="299" spans="31:32" x14ac:dyDescent="0.3">
      <c r="AE299" s="144"/>
      <c r="AF299" s="96"/>
    </row>
    <row r="300" spans="31:32" x14ac:dyDescent="0.3">
      <c r="AE300" s="144"/>
      <c r="AF300" s="96"/>
    </row>
    <row r="301" spans="31:32" x14ac:dyDescent="0.3">
      <c r="AE301" s="144"/>
      <c r="AF301" s="96"/>
    </row>
    <row r="302" spans="31:32" x14ac:dyDescent="0.3">
      <c r="AE302" s="144"/>
      <c r="AF302" s="96"/>
    </row>
    <row r="303" spans="31:32" x14ac:dyDescent="0.3">
      <c r="AE303" s="144"/>
      <c r="AF303" s="96"/>
    </row>
    <row r="304" spans="31:32" x14ac:dyDescent="0.3">
      <c r="AE304" s="144"/>
      <c r="AF304" s="96"/>
    </row>
    <row r="305" spans="31:32" x14ac:dyDescent="0.3">
      <c r="AE305" s="144"/>
      <c r="AF305" s="96"/>
    </row>
    <row r="306" spans="31:32" x14ac:dyDescent="0.3">
      <c r="AE306" s="144"/>
      <c r="AF306" s="96"/>
    </row>
    <row r="307" spans="31:32" x14ac:dyDescent="0.3">
      <c r="AE307" s="144"/>
      <c r="AF307" s="96"/>
    </row>
    <row r="308" spans="31:32" x14ac:dyDescent="0.3">
      <c r="AE308" s="144"/>
      <c r="AF308" s="96"/>
    </row>
    <row r="309" spans="31:32" x14ac:dyDescent="0.3">
      <c r="AE309" s="144"/>
      <c r="AF309" s="96"/>
    </row>
    <row r="310" spans="31:32" x14ac:dyDescent="0.3">
      <c r="AE310" s="144"/>
      <c r="AF310" s="96"/>
    </row>
    <row r="311" spans="31:32" x14ac:dyDescent="0.3">
      <c r="AE311" s="144"/>
      <c r="AF311" s="96"/>
    </row>
    <row r="312" spans="31:32" x14ac:dyDescent="0.3">
      <c r="AE312" s="144"/>
      <c r="AF312" s="96"/>
    </row>
    <row r="313" spans="31:32" x14ac:dyDescent="0.3">
      <c r="AE313" s="144"/>
      <c r="AF313" s="96"/>
    </row>
    <row r="314" spans="31:32" x14ac:dyDescent="0.3">
      <c r="AE314" s="144"/>
      <c r="AF314" s="96"/>
    </row>
    <row r="315" spans="31:32" x14ac:dyDescent="0.3">
      <c r="AE315" s="144"/>
      <c r="AF315" s="96"/>
    </row>
    <row r="316" spans="31:32" x14ac:dyDescent="0.3">
      <c r="AE316" s="144"/>
      <c r="AF316" s="96"/>
    </row>
    <row r="317" spans="31:32" x14ac:dyDescent="0.3">
      <c r="AE317" s="144"/>
      <c r="AF317" s="96"/>
    </row>
    <row r="318" spans="31:32" x14ac:dyDescent="0.3">
      <c r="AE318" s="144"/>
      <c r="AF318" s="96"/>
    </row>
    <row r="319" spans="31:32" x14ac:dyDescent="0.3">
      <c r="AE319" s="144"/>
      <c r="AF319" s="96"/>
    </row>
    <row r="320" spans="31:32" x14ac:dyDescent="0.3">
      <c r="AE320" s="144"/>
      <c r="AF320" s="96"/>
    </row>
    <row r="321" spans="31:32" x14ac:dyDescent="0.3">
      <c r="AE321" s="144"/>
      <c r="AF321" s="96"/>
    </row>
    <row r="322" spans="31:32" x14ac:dyDescent="0.3">
      <c r="AE322" s="144"/>
      <c r="AF322" s="96"/>
    </row>
    <row r="323" spans="31:32" x14ac:dyDescent="0.3">
      <c r="AE323" s="144"/>
      <c r="AF323" s="96"/>
    </row>
    <row r="324" spans="31:32" x14ac:dyDescent="0.3">
      <c r="AE324" s="144"/>
      <c r="AF324" s="96"/>
    </row>
    <row r="325" spans="31:32" x14ac:dyDescent="0.3">
      <c r="AE325" s="144"/>
      <c r="AF325" s="96"/>
    </row>
    <row r="326" spans="31:32" x14ac:dyDescent="0.3">
      <c r="AE326" s="144"/>
      <c r="AF326" s="96"/>
    </row>
    <row r="327" spans="31:32" x14ac:dyDescent="0.3">
      <c r="AE327" s="144"/>
      <c r="AF327" s="96"/>
    </row>
    <row r="328" spans="31:32" x14ac:dyDescent="0.3">
      <c r="AE328" s="144"/>
      <c r="AF328" s="96"/>
    </row>
    <row r="329" spans="31:32" x14ac:dyDescent="0.3">
      <c r="AE329" s="144"/>
      <c r="AF329" s="96"/>
    </row>
    <row r="330" spans="31:32" x14ac:dyDescent="0.3">
      <c r="AE330" s="144"/>
      <c r="AF330" s="96"/>
    </row>
    <row r="331" spans="31:32" x14ac:dyDescent="0.3">
      <c r="AE331" s="144"/>
      <c r="AF331" s="96"/>
    </row>
    <row r="332" spans="31:32" x14ac:dyDescent="0.3">
      <c r="AE332" s="144"/>
      <c r="AF332" s="96"/>
    </row>
    <row r="333" spans="31:32" x14ac:dyDescent="0.3">
      <c r="AE333" s="144"/>
      <c r="AF333" s="96"/>
    </row>
    <row r="334" spans="31:32" x14ac:dyDescent="0.3">
      <c r="AE334" s="144"/>
      <c r="AF334" s="96"/>
    </row>
    <row r="335" spans="31:32" x14ac:dyDescent="0.3">
      <c r="AE335" s="144"/>
      <c r="AF335" s="96"/>
    </row>
    <row r="336" spans="31:32" x14ac:dyDescent="0.3">
      <c r="AE336" s="144"/>
      <c r="AF336" s="96"/>
    </row>
    <row r="337" spans="31:32" x14ac:dyDescent="0.3">
      <c r="AE337" s="144"/>
      <c r="AF337" s="96"/>
    </row>
    <row r="338" spans="31:32" x14ac:dyDescent="0.3">
      <c r="AE338" s="144"/>
      <c r="AF338" s="96"/>
    </row>
    <row r="339" spans="31:32" x14ac:dyDescent="0.3">
      <c r="AE339" s="144"/>
      <c r="AF339" s="96"/>
    </row>
    <row r="340" spans="31:32" x14ac:dyDescent="0.3">
      <c r="AE340" s="144"/>
      <c r="AF340" s="96"/>
    </row>
    <row r="341" spans="31:32" x14ac:dyDescent="0.3">
      <c r="AE341" s="144"/>
      <c r="AF341" s="96"/>
    </row>
    <row r="342" spans="31:32" x14ac:dyDescent="0.3">
      <c r="AE342" s="144"/>
      <c r="AF342" s="96"/>
    </row>
    <row r="343" spans="31:32" x14ac:dyDescent="0.3">
      <c r="AE343" s="144"/>
      <c r="AF343" s="96"/>
    </row>
    <row r="344" spans="31:32" x14ac:dyDescent="0.3">
      <c r="AE344" s="144"/>
      <c r="AF344" s="96"/>
    </row>
    <row r="345" spans="31:32" x14ac:dyDescent="0.3">
      <c r="AE345" s="144"/>
      <c r="AF345" s="96"/>
    </row>
    <row r="346" spans="31:32" x14ac:dyDescent="0.3">
      <c r="AE346" s="144"/>
      <c r="AF346" s="96"/>
    </row>
    <row r="347" spans="31:32" x14ac:dyDescent="0.3">
      <c r="AE347" s="144"/>
      <c r="AF347" s="96"/>
    </row>
    <row r="348" spans="31:32" x14ac:dyDescent="0.3">
      <c r="AE348" s="144"/>
      <c r="AF348" s="96"/>
    </row>
    <row r="349" spans="31:32" x14ac:dyDescent="0.3">
      <c r="AE349" s="144"/>
      <c r="AF349" s="96"/>
    </row>
    <row r="350" spans="31:32" x14ac:dyDescent="0.3">
      <c r="AE350" s="144"/>
      <c r="AF350" s="96"/>
    </row>
    <row r="351" spans="31:32" x14ac:dyDescent="0.3">
      <c r="AE351" s="144"/>
      <c r="AF351" s="96"/>
    </row>
    <row r="352" spans="31:32" x14ac:dyDescent="0.3">
      <c r="AE352" s="144"/>
      <c r="AF352" s="96"/>
    </row>
    <row r="353" spans="31:32" x14ac:dyDescent="0.3">
      <c r="AE353" s="144"/>
      <c r="AF353" s="96"/>
    </row>
    <row r="354" spans="31:32" x14ac:dyDescent="0.3">
      <c r="AE354" s="144"/>
      <c r="AF354" s="96"/>
    </row>
    <row r="355" spans="31:32" x14ac:dyDescent="0.3">
      <c r="AE355" s="144"/>
      <c r="AF355" s="96"/>
    </row>
    <row r="356" spans="31:32" x14ac:dyDescent="0.3">
      <c r="AE356" s="144"/>
      <c r="AF356" s="96"/>
    </row>
    <row r="357" spans="31:32" x14ac:dyDescent="0.3">
      <c r="AE357" s="144"/>
      <c r="AF357" s="96"/>
    </row>
    <row r="358" spans="31:32" x14ac:dyDescent="0.3">
      <c r="AE358" s="144"/>
      <c r="AF358" s="96"/>
    </row>
    <row r="359" spans="31:32" x14ac:dyDescent="0.3">
      <c r="AE359" s="144"/>
      <c r="AF359" s="96"/>
    </row>
    <row r="360" spans="31:32" x14ac:dyDescent="0.3">
      <c r="AE360" s="144"/>
      <c r="AF360" s="96"/>
    </row>
    <row r="361" spans="31:32" x14ac:dyDescent="0.3">
      <c r="AE361" s="144"/>
      <c r="AF361" s="96"/>
    </row>
    <row r="362" spans="31:32" x14ac:dyDescent="0.3">
      <c r="AE362" s="144"/>
      <c r="AF362" s="96"/>
    </row>
    <row r="363" spans="31:32" x14ac:dyDescent="0.3">
      <c r="AE363" s="144"/>
      <c r="AF363" s="96"/>
    </row>
    <row r="364" spans="31:32" x14ac:dyDescent="0.3">
      <c r="AE364" s="144"/>
      <c r="AF364" s="96"/>
    </row>
    <row r="365" spans="31:32" x14ac:dyDescent="0.3">
      <c r="AE365" s="144"/>
      <c r="AF365" s="96"/>
    </row>
    <row r="366" spans="31:32" x14ac:dyDescent="0.3">
      <c r="AE366" s="144"/>
      <c r="AF366" s="96"/>
    </row>
    <row r="367" spans="31:32" x14ac:dyDescent="0.3">
      <c r="AE367" s="144"/>
      <c r="AF367" s="96"/>
    </row>
    <row r="368" spans="31:32" x14ac:dyDescent="0.3">
      <c r="AE368" s="144"/>
      <c r="AF368" s="96"/>
    </row>
    <row r="369" spans="31:32" x14ac:dyDescent="0.3">
      <c r="AE369" s="144"/>
      <c r="AF369" s="96"/>
    </row>
    <row r="370" spans="31:32" x14ac:dyDescent="0.3">
      <c r="AE370" s="144"/>
      <c r="AF370" s="96"/>
    </row>
    <row r="371" spans="31:32" x14ac:dyDescent="0.3">
      <c r="AE371" s="144"/>
      <c r="AF371" s="96"/>
    </row>
    <row r="372" spans="31:32" x14ac:dyDescent="0.3">
      <c r="AE372" s="144"/>
      <c r="AF372" s="96"/>
    </row>
    <row r="373" spans="31:32" x14ac:dyDescent="0.3">
      <c r="AE373" s="144"/>
      <c r="AF373" s="96"/>
    </row>
    <row r="374" spans="31:32" x14ac:dyDescent="0.3">
      <c r="AE374" s="144"/>
      <c r="AF374" s="96"/>
    </row>
    <row r="375" spans="31:32" x14ac:dyDescent="0.3">
      <c r="AE375" s="144"/>
      <c r="AF375" s="96"/>
    </row>
    <row r="376" spans="31:32" x14ac:dyDescent="0.3">
      <c r="AE376" s="144"/>
      <c r="AF376" s="96"/>
    </row>
    <row r="377" spans="31:32" x14ac:dyDescent="0.3">
      <c r="AE377" s="144"/>
      <c r="AF377" s="96"/>
    </row>
    <row r="378" spans="31:32" x14ac:dyDescent="0.3">
      <c r="AE378" s="144"/>
      <c r="AF378" s="96"/>
    </row>
    <row r="379" spans="31:32" x14ac:dyDescent="0.3">
      <c r="AE379" s="144"/>
      <c r="AF379" s="96"/>
    </row>
    <row r="380" spans="31:32" x14ac:dyDescent="0.3">
      <c r="AE380" s="144"/>
      <c r="AF380" s="96"/>
    </row>
    <row r="381" spans="31:32" x14ac:dyDescent="0.3">
      <c r="AE381" s="144"/>
      <c r="AF381" s="96"/>
    </row>
    <row r="382" spans="31:32" x14ac:dyDescent="0.3">
      <c r="AE382" s="144"/>
      <c r="AF382" s="96"/>
    </row>
    <row r="383" spans="31:32" x14ac:dyDescent="0.3">
      <c r="AE383" s="144"/>
      <c r="AF383" s="96"/>
    </row>
    <row r="384" spans="31:32" x14ac:dyDescent="0.3">
      <c r="AE384" s="144"/>
      <c r="AF384" s="96"/>
    </row>
    <row r="385" spans="31:32" x14ac:dyDescent="0.3">
      <c r="AE385" s="144"/>
      <c r="AF385" s="96"/>
    </row>
    <row r="386" spans="31:32" x14ac:dyDescent="0.3">
      <c r="AE386" s="144"/>
      <c r="AF386" s="96"/>
    </row>
    <row r="387" spans="31:32" x14ac:dyDescent="0.3">
      <c r="AE387" s="144"/>
      <c r="AF387" s="96"/>
    </row>
    <row r="388" spans="31:32" x14ac:dyDescent="0.3">
      <c r="AE388" s="144"/>
      <c r="AF388" s="96"/>
    </row>
    <row r="389" spans="31:32" x14ac:dyDescent="0.3">
      <c r="AE389" s="144"/>
      <c r="AF389" s="96"/>
    </row>
    <row r="390" spans="31:32" x14ac:dyDescent="0.3">
      <c r="AE390" s="144"/>
      <c r="AF390" s="96"/>
    </row>
    <row r="391" spans="31:32" x14ac:dyDescent="0.3">
      <c r="AE391" s="144"/>
      <c r="AF391" s="96"/>
    </row>
    <row r="392" spans="31:32" x14ac:dyDescent="0.3">
      <c r="AE392" s="144"/>
      <c r="AF392" s="96"/>
    </row>
    <row r="393" spans="31:32" x14ac:dyDescent="0.3">
      <c r="AE393" s="144"/>
      <c r="AF393" s="96"/>
    </row>
    <row r="394" spans="31:32" x14ac:dyDescent="0.3">
      <c r="AE394" s="144"/>
      <c r="AF394" s="96"/>
    </row>
    <row r="395" spans="31:32" x14ac:dyDescent="0.3">
      <c r="AE395" s="144"/>
      <c r="AF395" s="96"/>
    </row>
    <row r="396" spans="31:32" x14ac:dyDescent="0.3">
      <c r="AE396" s="144"/>
      <c r="AF396" s="96"/>
    </row>
    <row r="397" spans="31:32" x14ac:dyDescent="0.3">
      <c r="AE397" s="144"/>
      <c r="AF397" s="96"/>
    </row>
    <row r="398" spans="31:32" x14ac:dyDescent="0.3">
      <c r="AE398" s="144"/>
      <c r="AF398" s="96"/>
    </row>
    <row r="399" spans="31:32" x14ac:dyDescent="0.3">
      <c r="AE399" s="144"/>
      <c r="AF399" s="96"/>
    </row>
    <row r="400" spans="31:32" x14ac:dyDescent="0.3">
      <c r="AE400" s="144"/>
      <c r="AF400" s="96"/>
    </row>
    <row r="401" spans="31:32" x14ac:dyDescent="0.3">
      <c r="AE401" s="144"/>
      <c r="AF401" s="96"/>
    </row>
    <row r="402" spans="31:32" x14ac:dyDescent="0.3">
      <c r="AE402" s="144"/>
      <c r="AF402" s="96"/>
    </row>
    <row r="403" spans="31:32" x14ac:dyDescent="0.3">
      <c r="AE403" s="144"/>
      <c r="AF403" s="96"/>
    </row>
    <row r="404" spans="31:32" x14ac:dyDescent="0.3">
      <c r="AE404" s="144"/>
      <c r="AF404" s="96"/>
    </row>
    <row r="405" spans="31:32" x14ac:dyDescent="0.3">
      <c r="AE405" s="144"/>
      <c r="AF405" s="96"/>
    </row>
    <row r="406" spans="31:32" x14ac:dyDescent="0.3">
      <c r="AE406" s="144"/>
      <c r="AF406" s="96"/>
    </row>
    <row r="407" spans="31:32" x14ac:dyDescent="0.3">
      <c r="AE407" s="144"/>
      <c r="AF407" s="96"/>
    </row>
    <row r="408" spans="31:32" x14ac:dyDescent="0.3">
      <c r="AE408" s="144"/>
      <c r="AF408" s="96"/>
    </row>
    <row r="409" spans="31:32" x14ac:dyDescent="0.3">
      <c r="AE409" s="144"/>
      <c r="AF409" s="96"/>
    </row>
    <row r="410" spans="31:32" x14ac:dyDescent="0.3">
      <c r="AE410" s="144"/>
      <c r="AF410" s="96"/>
    </row>
    <row r="411" spans="31:32" x14ac:dyDescent="0.3">
      <c r="AE411" s="144"/>
      <c r="AF411" s="96"/>
    </row>
    <row r="412" spans="31:32" x14ac:dyDescent="0.3">
      <c r="AE412" s="144"/>
      <c r="AF412" s="96"/>
    </row>
    <row r="413" spans="31:32" x14ac:dyDescent="0.3">
      <c r="AE413" s="144"/>
      <c r="AF413" s="96"/>
    </row>
    <row r="414" spans="31:32" x14ac:dyDescent="0.3">
      <c r="AE414" s="144"/>
      <c r="AF414" s="96"/>
    </row>
    <row r="415" spans="31:32" x14ac:dyDescent="0.3">
      <c r="AE415" s="144"/>
      <c r="AF415" s="96"/>
    </row>
    <row r="416" spans="31:32" x14ac:dyDescent="0.3">
      <c r="AE416" s="144"/>
      <c r="AF416" s="96"/>
    </row>
    <row r="417" spans="31:32" x14ac:dyDescent="0.3">
      <c r="AE417" s="144"/>
      <c r="AF417" s="96"/>
    </row>
    <row r="418" spans="31:32" x14ac:dyDescent="0.3">
      <c r="AE418" s="144"/>
      <c r="AF418" s="96"/>
    </row>
    <row r="419" spans="31:32" x14ac:dyDescent="0.3">
      <c r="AE419" s="144"/>
      <c r="AF419" s="96"/>
    </row>
    <row r="420" spans="31:32" x14ac:dyDescent="0.3">
      <c r="AE420" s="144"/>
      <c r="AF420" s="96"/>
    </row>
    <row r="421" spans="31:32" x14ac:dyDescent="0.3">
      <c r="AE421" s="144"/>
      <c r="AF421" s="96"/>
    </row>
    <row r="422" spans="31:32" x14ac:dyDescent="0.3">
      <c r="AE422" s="144"/>
      <c r="AF422" s="96"/>
    </row>
    <row r="423" spans="31:32" x14ac:dyDescent="0.3">
      <c r="AE423" s="144"/>
      <c r="AF423" s="96"/>
    </row>
    <row r="424" spans="31:32" x14ac:dyDescent="0.3">
      <c r="AE424" s="144"/>
      <c r="AF424" s="96"/>
    </row>
    <row r="425" spans="31:32" x14ac:dyDescent="0.3">
      <c r="AE425" s="144"/>
      <c r="AF425" s="96"/>
    </row>
    <row r="426" spans="31:32" x14ac:dyDescent="0.3">
      <c r="AE426" s="144"/>
      <c r="AF426" s="96"/>
    </row>
    <row r="427" spans="31:32" x14ac:dyDescent="0.3">
      <c r="AE427" s="144"/>
      <c r="AF427" s="96"/>
    </row>
    <row r="428" spans="31:32" x14ac:dyDescent="0.3">
      <c r="AE428" s="144"/>
      <c r="AF428" s="96"/>
    </row>
    <row r="429" spans="31:32" x14ac:dyDescent="0.3">
      <c r="AE429" s="144"/>
      <c r="AF429" s="96"/>
    </row>
    <row r="430" spans="31:32" x14ac:dyDescent="0.3">
      <c r="AE430" s="144"/>
      <c r="AF430" s="96"/>
    </row>
    <row r="431" spans="31:32" x14ac:dyDescent="0.3">
      <c r="AE431" s="144"/>
      <c r="AF431" s="96"/>
    </row>
    <row r="432" spans="31:32" x14ac:dyDescent="0.3">
      <c r="AE432" s="144"/>
      <c r="AF432" s="96"/>
    </row>
    <row r="433" spans="31:32" x14ac:dyDescent="0.3">
      <c r="AE433" s="144"/>
      <c r="AF433" s="96"/>
    </row>
    <row r="434" spans="31:32" x14ac:dyDescent="0.3">
      <c r="AE434" s="144"/>
      <c r="AF434" s="96"/>
    </row>
    <row r="435" spans="31:32" x14ac:dyDescent="0.3">
      <c r="AE435" s="144"/>
      <c r="AF435" s="96"/>
    </row>
    <row r="436" spans="31:32" x14ac:dyDescent="0.3">
      <c r="AE436" s="144"/>
      <c r="AF436" s="96"/>
    </row>
    <row r="437" spans="31:32" x14ac:dyDescent="0.3">
      <c r="AE437" s="144"/>
      <c r="AF437" s="96"/>
    </row>
    <row r="438" spans="31:32" x14ac:dyDescent="0.3">
      <c r="AE438" s="144"/>
      <c r="AF438" s="96"/>
    </row>
    <row r="439" spans="31:32" x14ac:dyDescent="0.3">
      <c r="AE439" s="144"/>
      <c r="AF439" s="96"/>
    </row>
    <row r="440" spans="31:32" x14ac:dyDescent="0.3">
      <c r="AE440" s="144"/>
      <c r="AF440" s="96"/>
    </row>
    <row r="441" spans="31:32" x14ac:dyDescent="0.3">
      <c r="AE441" s="144"/>
      <c r="AF441" s="96"/>
    </row>
    <row r="442" spans="31:32" x14ac:dyDescent="0.3">
      <c r="AE442" s="144"/>
      <c r="AF442" s="96"/>
    </row>
    <row r="443" spans="31:32" x14ac:dyDescent="0.3">
      <c r="AE443" s="144"/>
      <c r="AF443" s="96"/>
    </row>
    <row r="444" spans="31:32" x14ac:dyDescent="0.3">
      <c r="AE444" s="144"/>
      <c r="AF444" s="96"/>
    </row>
    <row r="445" spans="31:32" x14ac:dyDescent="0.3">
      <c r="AE445" s="144"/>
      <c r="AF445" s="96"/>
    </row>
    <row r="446" spans="31:32" x14ac:dyDescent="0.3">
      <c r="AE446" s="144"/>
      <c r="AF446" s="96"/>
    </row>
    <row r="447" spans="31:32" x14ac:dyDescent="0.3">
      <c r="AE447" s="144"/>
      <c r="AF447" s="96"/>
    </row>
    <row r="448" spans="31:32" x14ac:dyDescent="0.3">
      <c r="AE448" s="144"/>
      <c r="AF448" s="96"/>
    </row>
    <row r="449" spans="31:32" x14ac:dyDescent="0.3">
      <c r="AE449" s="144"/>
      <c r="AF449" s="96"/>
    </row>
    <row r="450" spans="31:32" x14ac:dyDescent="0.3">
      <c r="AE450" s="144"/>
      <c r="AF450" s="96"/>
    </row>
    <row r="451" spans="31:32" x14ac:dyDescent="0.3">
      <c r="AE451" s="144"/>
      <c r="AF451" s="96"/>
    </row>
    <row r="452" spans="31:32" x14ac:dyDescent="0.3">
      <c r="AE452" s="144"/>
      <c r="AF452" s="96"/>
    </row>
    <row r="453" spans="31:32" x14ac:dyDescent="0.3">
      <c r="AE453" s="144"/>
      <c r="AF453" s="96"/>
    </row>
    <row r="454" spans="31:32" x14ac:dyDescent="0.3">
      <c r="AE454" s="144"/>
      <c r="AF454" s="96"/>
    </row>
    <row r="455" spans="31:32" x14ac:dyDescent="0.3">
      <c r="AE455" s="144"/>
      <c r="AF455" s="96"/>
    </row>
    <row r="456" spans="31:32" x14ac:dyDescent="0.3">
      <c r="AE456" s="144"/>
      <c r="AF456" s="96"/>
    </row>
    <row r="457" spans="31:32" x14ac:dyDescent="0.3">
      <c r="AE457" s="144"/>
      <c r="AF457" s="96"/>
    </row>
    <row r="458" spans="31:32" x14ac:dyDescent="0.3">
      <c r="AE458" s="144"/>
      <c r="AF458" s="96"/>
    </row>
    <row r="459" spans="31:32" x14ac:dyDescent="0.3">
      <c r="AE459" s="144"/>
      <c r="AF459" s="96"/>
    </row>
    <row r="460" spans="31:32" x14ac:dyDescent="0.3">
      <c r="AE460" s="144"/>
      <c r="AF460" s="96"/>
    </row>
    <row r="461" spans="31:32" x14ac:dyDescent="0.3">
      <c r="AE461" s="144"/>
      <c r="AF461" s="96"/>
    </row>
    <row r="462" spans="31:32" x14ac:dyDescent="0.3">
      <c r="AE462" s="144"/>
      <c r="AF462" s="96"/>
    </row>
    <row r="463" spans="31:32" x14ac:dyDescent="0.3">
      <c r="AE463" s="144"/>
      <c r="AF463" s="96"/>
    </row>
    <row r="464" spans="31:32" x14ac:dyDescent="0.3">
      <c r="AE464" s="144"/>
      <c r="AF464" s="96"/>
    </row>
    <row r="465" spans="31:32" x14ac:dyDescent="0.3">
      <c r="AE465" s="144"/>
      <c r="AF465" s="96"/>
    </row>
    <row r="466" spans="31:32" x14ac:dyDescent="0.3">
      <c r="AE466" s="144"/>
      <c r="AF466" s="96"/>
    </row>
    <row r="467" spans="31:32" x14ac:dyDescent="0.3">
      <c r="AE467" s="144"/>
      <c r="AF467" s="96"/>
    </row>
    <row r="468" spans="31:32" x14ac:dyDescent="0.3">
      <c r="AE468" s="144"/>
      <c r="AF468" s="96"/>
    </row>
    <row r="469" spans="31:32" x14ac:dyDescent="0.3">
      <c r="AE469" s="144"/>
      <c r="AF469" s="96"/>
    </row>
    <row r="470" spans="31:32" x14ac:dyDescent="0.3">
      <c r="AE470" s="144"/>
      <c r="AF470" s="96"/>
    </row>
    <row r="471" spans="31:32" x14ac:dyDescent="0.3">
      <c r="AE471" s="144"/>
      <c r="AF471" s="96"/>
    </row>
    <row r="472" spans="31:32" x14ac:dyDescent="0.3">
      <c r="AE472" s="144"/>
      <c r="AF472" s="96"/>
    </row>
    <row r="473" spans="31:32" x14ac:dyDescent="0.3">
      <c r="AE473" s="144"/>
      <c r="AF473" s="96"/>
    </row>
    <row r="474" spans="31:32" x14ac:dyDescent="0.3">
      <c r="AE474" s="144"/>
      <c r="AF474" s="96"/>
    </row>
    <row r="475" spans="31:32" x14ac:dyDescent="0.3">
      <c r="AE475" s="144"/>
      <c r="AF475" s="96"/>
    </row>
    <row r="476" spans="31:32" x14ac:dyDescent="0.3">
      <c r="AE476" s="144"/>
      <c r="AF476" s="96"/>
    </row>
    <row r="477" spans="31:32" x14ac:dyDescent="0.3">
      <c r="AE477" s="144"/>
      <c r="AF477" s="96"/>
    </row>
    <row r="478" spans="31:32" x14ac:dyDescent="0.3">
      <c r="AE478" s="144"/>
      <c r="AF478" s="96"/>
    </row>
    <row r="479" spans="31:32" x14ac:dyDescent="0.3">
      <c r="AE479" s="144"/>
      <c r="AF479" s="96"/>
    </row>
    <row r="480" spans="31:32" x14ac:dyDescent="0.3">
      <c r="AE480" s="144"/>
      <c r="AF480" s="96"/>
    </row>
    <row r="481" spans="31:32" x14ac:dyDescent="0.3">
      <c r="AE481" s="144"/>
      <c r="AF481" s="96"/>
    </row>
    <row r="482" spans="31:32" x14ac:dyDescent="0.3">
      <c r="AE482" s="144"/>
      <c r="AF482" s="96"/>
    </row>
    <row r="483" spans="31:32" x14ac:dyDescent="0.3">
      <c r="AE483" s="144"/>
      <c r="AF483" s="96"/>
    </row>
    <row r="484" spans="31:32" x14ac:dyDescent="0.3">
      <c r="AE484" s="144"/>
      <c r="AF484" s="96"/>
    </row>
    <row r="485" spans="31:32" x14ac:dyDescent="0.3">
      <c r="AE485" s="144"/>
      <c r="AF485" s="96"/>
    </row>
    <row r="486" spans="31:32" x14ac:dyDescent="0.3">
      <c r="AE486" s="144"/>
      <c r="AF486" s="96"/>
    </row>
    <row r="487" spans="31:32" x14ac:dyDescent="0.3">
      <c r="AE487" s="144"/>
      <c r="AF487" s="96"/>
    </row>
    <row r="488" spans="31:32" x14ac:dyDescent="0.3">
      <c r="AE488" s="144"/>
      <c r="AF488" s="96"/>
    </row>
    <row r="489" spans="31:32" x14ac:dyDescent="0.3">
      <c r="AE489" s="144"/>
      <c r="AF489" s="96"/>
    </row>
    <row r="490" spans="31:32" x14ac:dyDescent="0.3">
      <c r="AE490" s="144"/>
      <c r="AF490" s="96"/>
    </row>
    <row r="491" spans="31:32" x14ac:dyDescent="0.3">
      <c r="AE491" s="144"/>
      <c r="AF491" s="96"/>
    </row>
    <row r="492" spans="31:32" x14ac:dyDescent="0.3">
      <c r="AE492" s="144"/>
      <c r="AF492" s="96"/>
    </row>
    <row r="493" spans="31:32" x14ac:dyDescent="0.3">
      <c r="AE493" s="144"/>
      <c r="AF493" s="96"/>
    </row>
    <row r="494" spans="31:32" x14ac:dyDescent="0.3">
      <c r="AE494" s="144"/>
      <c r="AF494" s="96"/>
    </row>
    <row r="495" spans="31:32" x14ac:dyDescent="0.3">
      <c r="AE495" s="144"/>
      <c r="AF495" s="96"/>
    </row>
    <row r="496" spans="31:32" x14ac:dyDescent="0.3">
      <c r="AE496" s="144"/>
      <c r="AF496" s="96"/>
    </row>
    <row r="497" spans="31:32" x14ac:dyDescent="0.3">
      <c r="AE497" s="144"/>
      <c r="AF497" s="96"/>
    </row>
    <row r="498" spans="31:32" x14ac:dyDescent="0.3">
      <c r="AE498" s="144"/>
      <c r="AF498" s="96"/>
    </row>
    <row r="499" spans="31:32" x14ac:dyDescent="0.3">
      <c r="AE499" s="144"/>
      <c r="AF499" s="96"/>
    </row>
    <row r="500" spans="31:32" x14ac:dyDescent="0.3">
      <c r="AE500" s="144"/>
      <c r="AF500" s="96"/>
    </row>
    <row r="501" spans="31:32" x14ac:dyDescent="0.3">
      <c r="AE501" s="144"/>
      <c r="AF501" s="96"/>
    </row>
    <row r="502" spans="31:32" x14ac:dyDescent="0.3">
      <c r="AE502" s="144"/>
      <c r="AF502" s="96"/>
    </row>
    <row r="503" spans="31:32" x14ac:dyDescent="0.3">
      <c r="AE503" s="144"/>
      <c r="AF503" s="96"/>
    </row>
    <row r="504" spans="31:32" x14ac:dyDescent="0.3">
      <c r="AE504" s="144"/>
      <c r="AF504" s="96"/>
    </row>
    <row r="505" spans="31:32" x14ac:dyDescent="0.3">
      <c r="AE505" s="144"/>
      <c r="AF505" s="96"/>
    </row>
    <row r="506" spans="31:32" x14ac:dyDescent="0.3">
      <c r="AE506" s="144"/>
      <c r="AF506" s="96"/>
    </row>
    <row r="507" spans="31:32" x14ac:dyDescent="0.3">
      <c r="AE507" s="144"/>
      <c r="AF507" s="96"/>
    </row>
    <row r="508" spans="31:32" x14ac:dyDescent="0.3">
      <c r="AE508" s="144"/>
      <c r="AF508" s="96"/>
    </row>
    <row r="509" spans="31:32" x14ac:dyDescent="0.3">
      <c r="AE509" s="144"/>
      <c r="AF509" s="96"/>
    </row>
    <row r="510" spans="31:32" x14ac:dyDescent="0.3">
      <c r="AE510" s="144"/>
      <c r="AF510" s="96"/>
    </row>
    <row r="511" spans="31:32" x14ac:dyDescent="0.3">
      <c r="AE511" s="144"/>
      <c r="AF511" s="96"/>
    </row>
    <row r="512" spans="31:32" x14ac:dyDescent="0.3">
      <c r="AE512" s="144"/>
      <c r="AF512" s="96"/>
    </row>
    <row r="513" spans="31:32" x14ac:dyDescent="0.3">
      <c r="AE513" s="144"/>
      <c r="AF513" s="96"/>
    </row>
    <row r="514" spans="31:32" x14ac:dyDescent="0.3">
      <c r="AE514" s="144"/>
      <c r="AF514" s="96"/>
    </row>
    <row r="515" spans="31:32" x14ac:dyDescent="0.3">
      <c r="AE515" s="144"/>
      <c r="AF515" s="96"/>
    </row>
    <row r="516" spans="31:32" x14ac:dyDescent="0.3">
      <c r="AE516" s="144"/>
      <c r="AF516" s="96"/>
    </row>
    <row r="517" spans="31:32" x14ac:dyDescent="0.3">
      <c r="AE517" s="144"/>
      <c r="AF517" s="96"/>
    </row>
    <row r="518" spans="31:32" x14ac:dyDescent="0.3">
      <c r="AE518" s="144"/>
      <c r="AF518" s="96"/>
    </row>
    <row r="519" spans="31:32" x14ac:dyDescent="0.3">
      <c r="AE519" s="144"/>
      <c r="AF519" s="96"/>
    </row>
    <row r="520" spans="31:32" x14ac:dyDescent="0.3">
      <c r="AE520" s="144"/>
      <c r="AF520" s="96"/>
    </row>
    <row r="521" spans="31:32" x14ac:dyDescent="0.3">
      <c r="AE521" s="144"/>
      <c r="AF521" s="96"/>
    </row>
    <row r="522" spans="31:32" x14ac:dyDescent="0.3">
      <c r="AE522" s="144"/>
      <c r="AF522" s="96"/>
    </row>
    <row r="523" spans="31:32" x14ac:dyDescent="0.3">
      <c r="AE523" s="144"/>
      <c r="AF523" s="96"/>
    </row>
    <row r="524" spans="31:32" x14ac:dyDescent="0.3">
      <c r="AE524" s="144"/>
      <c r="AF524" s="96"/>
    </row>
    <row r="525" spans="31:32" x14ac:dyDescent="0.3">
      <c r="AE525" s="144"/>
      <c r="AF525" s="96"/>
    </row>
    <row r="526" spans="31:32" x14ac:dyDescent="0.3">
      <c r="AE526" s="144"/>
      <c r="AF526" s="96"/>
    </row>
    <row r="527" spans="31:32" x14ac:dyDescent="0.3">
      <c r="AE527" s="144"/>
      <c r="AF527" s="96"/>
    </row>
    <row r="528" spans="31:32" x14ac:dyDescent="0.3">
      <c r="AE528" s="144"/>
      <c r="AF528" s="96"/>
    </row>
    <row r="529" spans="31:32" x14ac:dyDescent="0.3">
      <c r="AE529" s="144"/>
      <c r="AF529" s="96"/>
    </row>
    <row r="530" spans="31:32" x14ac:dyDescent="0.3">
      <c r="AE530" s="144"/>
      <c r="AF530" s="96"/>
    </row>
    <row r="531" spans="31:32" x14ac:dyDescent="0.3">
      <c r="AE531" s="144"/>
      <c r="AF531" s="96"/>
    </row>
    <row r="532" spans="31:32" x14ac:dyDescent="0.3">
      <c r="AE532" s="144"/>
      <c r="AF532" s="96"/>
    </row>
    <row r="533" spans="31:32" x14ac:dyDescent="0.3">
      <c r="AE533" s="144"/>
      <c r="AF533" s="96"/>
    </row>
    <row r="534" spans="31:32" x14ac:dyDescent="0.3">
      <c r="AE534" s="144"/>
      <c r="AF534" s="96"/>
    </row>
    <row r="535" spans="31:32" x14ac:dyDescent="0.3">
      <c r="AE535" s="144"/>
      <c r="AF535" s="96"/>
    </row>
    <row r="536" spans="31:32" x14ac:dyDescent="0.3">
      <c r="AE536" s="144"/>
      <c r="AF536" s="96"/>
    </row>
    <row r="537" spans="31:32" x14ac:dyDescent="0.3">
      <c r="AE537" s="144"/>
      <c r="AF537" s="96"/>
    </row>
    <row r="538" spans="31:32" x14ac:dyDescent="0.3">
      <c r="AE538" s="144"/>
      <c r="AF538" s="96"/>
    </row>
    <row r="539" spans="31:32" x14ac:dyDescent="0.3">
      <c r="AE539" s="144"/>
      <c r="AF539" s="96"/>
    </row>
    <row r="540" spans="31:32" x14ac:dyDescent="0.3">
      <c r="AE540" s="144"/>
      <c r="AF540" s="96"/>
    </row>
    <row r="541" spans="31:32" x14ac:dyDescent="0.3">
      <c r="AE541" s="144"/>
      <c r="AF541" s="96"/>
    </row>
    <row r="542" spans="31:32" x14ac:dyDescent="0.3">
      <c r="AE542" s="144"/>
      <c r="AF542" s="96"/>
    </row>
    <row r="543" spans="31:32" x14ac:dyDescent="0.3">
      <c r="AE543" s="144"/>
      <c r="AF543" s="96"/>
    </row>
    <row r="544" spans="31:32" x14ac:dyDescent="0.3">
      <c r="AE544" s="144"/>
      <c r="AF544" s="96"/>
    </row>
    <row r="545" spans="31:32" x14ac:dyDescent="0.3">
      <c r="AE545" s="144"/>
      <c r="AF545" s="96"/>
    </row>
    <row r="546" spans="31:32" x14ac:dyDescent="0.3">
      <c r="AE546" s="144"/>
      <c r="AF546" s="96"/>
    </row>
    <row r="547" spans="31:32" x14ac:dyDescent="0.3">
      <c r="AE547" s="144"/>
      <c r="AF547" s="96"/>
    </row>
    <row r="548" spans="31:32" x14ac:dyDescent="0.3">
      <c r="AE548" s="144"/>
      <c r="AF548" s="96"/>
    </row>
    <row r="549" spans="31:32" x14ac:dyDescent="0.3">
      <c r="AE549" s="144"/>
      <c r="AF549" s="96"/>
    </row>
    <row r="550" spans="31:32" x14ac:dyDescent="0.3">
      <c r="AE550" s="144"/>
      <c r="AF550" s="96"/>
    </row>
    <row r="551" spans="31:32" x14ac:dyDescent="0.3">
      <c r="AE551" s="144"/>
      <c r="AF551" s="96"/>
    </row>
    <row r="552" spans="31:32" x14ac:dyDescent="0.3">
      <c r="AE552" s="144"/>
      <c r="AF552" s="96"/>
    </row>
    <row r="553" spans="31:32" x14ac:dyDescent="0.3">
      <c r="AE553" s="144"/>
      <c r="AF553" s="96"/>
    </row>
    <row r="554" spans="31:32" x14ac:dyDescent="0.3">
      <c r="AE554" s="144"/>
      <c r="AF554" s="96"/>
    </row>
    <row r="555" spans="31:32" x14ac:dyDescent="0.3">
      <c r="AE555" s="144"/>
      <c r="AF555" s="96"/>
    </row>
    <row r="556" spans="31:32" x14ac:dyDescent="0.3">
      <c r="AE556" s="144"/>
      <c r="AF556" s="96"/>
    </row>
    <row r="557" spans="31:32" x14ac:dyDescent="0.3">
      <c r="AE557" s="144"/>
      <c r="AF557" s="96"/>
    </row>
    <row r="558" spans="31:32" x14ac:dyDescent="0.3">
      <c r="AE558" s="144"/>
      <c r="AF558" s="96"/>
    </row>
    <row r="559" spans="31:32" x14ac:dyDescent="0.3">
      <c r="AE559" s="144"/>
      <c r="AF559" s="96"/>
    </row>
    <row r="560" spans="31:32" x14ac:dyDescent="0.3">
      <c r="AE560" s="144"/>
      <c r="AF560" s="96"/>
    </row>
    <row r="561" spans="31:32" x14ac:dyDescent="0.3">
      <c r="AE561" s="144"/>
      <c r="AF561" s="96"/>
    </row>
    <row r="562" spans="31:32" x14ac:dyDescent="0.3">
      <c r="AE562" s="144"/>
      <c r="AF562" s="96"/>
    </row>
    <row r="563" spans="31:32" x14ac:dyDescent="0.3">
      <c r="AE563" s="144"/>
      <c r="AF563" s="96"/>
    </row>
    <row r="564" spans="31:32" x14ac:dyDescent="0.3">
      <c r="AE564" s="144"/>
      <c r="AF564" s="96"/>
    </row>
    <row r="565" spans="31:32" x14ac:dyDescent="0.3">
      <c r="AE565" s="144"/>
      <c r="AF565" s="96"/>
    </row>
    <row r="566" spans="31:32" x14ac:dyDescent="0.3">
      <c r="AE566" s="144"/>
      <c r="AF566" s="96"/>
    </row>
    <row r="567" spans="31:32" x14ac:dyDescent="0.3">
      <c r="AE567" s="144"/>
      <c r="AF567" s="96"/>
    </row>
    <row r="568" spans="31:32" x14ac:dyDescent="0.3">
      <c r="AE568" s="144"/>
      <c r="AF568" s="96"/>
    </row>
    <row r="569" spans="31:32" x14ac:dyDescent="0.3">
      <c r="AE569" s="144"/>
      <c r="AF569" s="96"/>
    </row>
    <row r="570" spans="31:32" x14ac:dyDescent="0.3">
      <c r="AE570" s="144"/>
      <c r="AF570" s="96"/>
    </row>
    <row r="571" spans="31:32" x14ac:dyDescent="0.3">
      <c r="AE571" s="144"/>
      <c r="AF571" s="96"/>
    </row>
    <row r="572" spans="31:32" x14ac:dyDescent="0.3">
      <c r="AE572" s="144"/>
      <c r="AF572" s="96"/>
    </row>
    <row r="573" spans="31:32" x14ac:dyDescent="0.3">
      <c r="AE573" s="144"/>
      <c r="AF573" s="96"/>
    </row>
    <row r="574" spans="31:32" x14ac:dyDescent="0.3">
      <c r="AE574" s="144"/>
      <c r="AF574" s="96"/>
    </row>
    <row r="575" spans="31:32" x14ac:dyDescent="0.3">
      <c r="AE575" s="144"/>
      <c r="AF575" s="96"/>
    </row>
    <row r="576" spans="31:32" x14ac:dyDescent="0.3">
      <c r="AE576" s="144"/>
      <c r="AF576" s="96"/>
    </row>
    <row r="577" spans="31:32" x14ac:dyDescent="0.3">
      <c r="AE577" s="144"/>
      <c r="AF577" s="96"/>
    </row>
    <row r="578" spans="31:32" x14ac:dyDescent="0.3">
      <c r="AE578" s="144"/>
      <c r="AF578" s="96"/>
    </row>
    <row r="579" spans="31:32" x14ac:dyDescent="0.3">
      <c r="AE579" s="144"/>
      <c r="AF579" s="96"/>
    </row>
    <row r="580" spans="31:32" x14ac:dyDescent="0.3">
      <c r="AE580" s="144"/>
      <c r="AF580" s="96"/>
    </row>
    <row r="581" spans="31:32" x14ac:dyDescent="0.3">
      <c r="AE581" s="144"/>
      <c r="AF581" s="96"/>
    </row>
    <row r="582" spans="31:32" x14ac:dyDescent="0.3">
      <c r="AE582" s="144"/>
      <c r="AF582" s="96"/>
    </row>
    <row r="583" spans="31:32" x14ac:dyDescent="0.3">
      <c r="AE583" s="144"/>
      <c r="AF583" s="96"/>
    </row>
    <row r="584" spans="31:32" x14ac:dyDescent="0.3">
      <c r="AE584" s="144"/>
      <c r="AF584" s="96"/>
    </row>
    <row r="585" spans="31:32" x14ac:dyDescent="0.3">
      <c r="AE585" s="144"/>
      <c r="AF585" s="96"/>
    </row>
    <row r="586" spans="31:32" x14ac:dyDescent="0.3">
      <c r="AE586" s="144"/>
      <c r="AF586" s="96"/>
    </row>
    <row r="587" spans="31:32" x14ac:dyDescent="0.3">
      <c r="AE587" s="144"/>
      <c r="AF587" s="96"/>
    </row>
    <row r="588" spans="31:32" x14ac:dyDescent="0.3">
      <c r="AE588" s="144"/>
      <c r="AF588" s="96"/>
    </row>
    <row r="589" spans="31:32" x14ac:dyDescent="0.3">
      <c r="AE589" s="144"/>
      <c r="AF589" s="96"/>
    </row>
    <row r="590" spans="31:32" x14ac:dyDescent="0.3">
      <c r="AE590" s="144"/>
      <c r="AF590" s="96"/>
    </row>
    <row r="591" spans="31:32" x14ac:dyDescent="0.3">
      <c r="AE591" s="144"/>
      <c r="AF591" s="96"/>
    </row>
    <row r="592" spans="31:32" x14ac:dyDescent="0.3">
      <c r="AE592" s="144"/>
      <c r="AF592" s="96"/>
    </row>
    <row r="593" spans="31:32" x14ac:dyDescent="0.3">
      <c r="AE593" s="144"/>
      <c r="AF593" s="96"/>
    </row>
    <row r="594" spans="31:32" x14ac:dyDescent="0.3">
      <c r="AE594" s="144"/>
      <c r="AF594" s="96"/>
    </row>
    <row r="595" spans="31:32" x14ac:dyDescent="0.3">
      <c r="AE595" s="144"/>
      <c r="AF595" s="96"/>
    </row>
    <row r="596" spans="31:32" x14ac:dyDescent="0.3">
      <c r="AE596" s="144"/>
      <c r="AF596" s="96"/>
    </row>
    <row r="597" spans="31:32" x14ac:dyDescent="0.3">
      <c r="AE597" s="144"/>
      <c r="AF597" s="96"/>
    </row>
    <row r="598" spans="31:32" x14ac:dyDescent="0.3">
      <c r="AE598" s="144"/>
      <c r="AF598" s="96"/>
    </row>
    <row r="599" spans="31:32" x14ac:dyDescent="0.3">
      <c r="AE599" s="144"/>
      <c r="AF599" s="96"/>
    </row>
    <row r="600" spans="31:32" x14ac:dyDescent="0.3">
      <c r="AE600" s="144"/>
      <c r="AF600" s="96"/>
    </row>
    <row r="601" spans="31:32" x14ac:dyDescent="0.3">
      <c r="AE601" s="144"/>
      <c r="AF601" s="96"/>
    </row>
    <row r="602" spans="31:32" x14ac:dyDescent="0.3">
      <c r="AE602" s="144"/>
      <c r="AF602" s="96"/>
    </row>
    <row r="603" spans="31:32" x14ac:dyDescent="0.3">
      <c r="AE603" s="144"/>
      <c r="AF603" s="96"/>
    </row>
    <row r="604" spans="31:32" x14ac:dyDescent="0.3">
      <c r="AE604" s="144"/>
      <c r="AF604" s="96"/>
    </row>
    <row r="605" spans="31:32" x14ac:dyDescent="0.3">
      <c r="AE605" s="144"/>
      <c r="AF605" s="96"/>
    </row>
    <row r="606" spans="31:32" x14ac:dyDescent="0.3">
      <c r="AE606" s="144"/>
      <c r="AF606" s="96"/>
    </row>
    <row r="607" spans="31:32" x14ac:dyDescent="0.3">
      <c r="AE607" s="144"/>
      <c r="AF607" s="96"/>
    </row>
    <row r="608" spans="31:32" x14ac:dyDescent="0.3">
      <c r="AE608" s="144"/>
      <c r="AF608" s="96"/>
    </row>
    <row r="609" spans="31:32" x14ac:dyDescent="0.3">
      <c r="AE609" s="144"/>
      <c r="AF609" s="96"/>
    </row>
    <row r="610" spans="31:32" x14ac:dyDescent="0.3">
      <c r="AE610" s="144"/>
      <c r="AF610" s="96"/>
    </row>
    <row r="611" spans="31:32" x14ac:dyDescent="0.3">
      <c r="AE611" s="144"/>
      <c r="AF611" s="96"/>
    </row>
    <row r="612" spans="31:32" x14ac:dyDescent="0.3">
      <c r="AE612" s="144"/>
      <c r="AF612" s="96"/>
    </row>
    <row r="613" spans="31:32" x14ac:dyDescent="0.3">
      <c r="AE613" s="144"/>
      <c r="AF613" s="96"/>
    </row>
    <row r="614" spans="31:32" x14ac:dyDescent="0.3">
      <c r="AE614" s="144"/>
      <c r="AF614" s="96"/>
    </row>
    <row r="615" spans="31:32" x14ac:dyDescent="0.3">
      <c r="AE615" s="144"/>
      <c r="AF615" s="96"/>
    </row>
    <row r="616" spans="31:32" x14ac:dyDescent="0.3">
      <c r="AE616" s="144"/>
      <c r="AF616" s="96"/>
    </row>
    <row r="617" spans="31:32" x14ac:dyDescent="0.3">
      <c r="AE617" s="144"/>
      <c r="AF617" s="96"/>
    </row>
    <row r="618" spans="31:32" x14ac:dyDescent="0.3">
      <c r="AE618" s="144"/>
      <c r="AF618" s="96"/>
    </row>
    <row r="619" spans="31:32" x14ac:dyDescent="0.3">
      <c r="AE619" s="144"/>
      <c r="AF619" s="96"/>
    </row>
    <row r="620" spans="31:32" x14ac:dyDescent="0.3">
      <c r="AE620" s="144"/>
      <c r="AF620" s="96"/>
    </row>
    <row r="621" spans="31:32" x14ac:dyDescent="0.3">
      <c r="AE621" s="144"/>
      <c r="AF621" s="96"/>
    </row>
    <row r="622" spans="31:32" x14ac:dyDescent="0.3">
      <c r="AE622" s="144"/>
      <c r="AF622" s="96"/>
    </row>
    <row r="623" spans="31:32" x14ac:dyDescent="0.3">
      <c r="AE623" s="144"/>
      <c r="AF623" s="96"/>
    </row>
    <row r="624" spans="31:32" x14ac:dyDescent="0.3">
      <c r="AE624" s="144"/>
      <c r="AF624" s="96"/>
    </row>
    <row r="625" spans="31:32" x14ac:dyDescent="0.3">
      <c r="AE625" s="144"/>
      <c r="AF625" s="96"/>
    </row>
    <row r="626" spans="31:32" x14ac:dyDescent="0.3">
      <c r="AE626" s="144"/>
      <c r="AF626" s="96"/>
    </row>
    <row r="627" spans="31:32" x14ac:dyDescent="0.3">
      <c r="AE627" s="144"/>
      <c r="AF627" s="96"/>
    </row>
    <row r="628" spans="31:32" x14ac:dyDescent="0.3">
      <c r="AE628" s="144"/>
      <c r="AF628" s="96"/>
    </row>
    <row r="629" spans="31:32" x14ac:dyDescent="0.3">
      <c r="AE629" s="144"/>
      <c r="AF629" s="96"/>
    </row>
    <row r="630" spans="31:32" x14ac:dyDescent="0.3">
      <c r="AE630" s="144"/>
      <c r="AF630" s="96"/>
    </row>
    <row r="631" spans="31:32" x14ac:dyDescent="0.3">
      <c r="AE631" s="144"/>
      <c r="AF631" s="96"/>
    </row>
    <row r="632" spans="31:32" x14ac:dyDescent="0.3">
      <c r="AE632" s="144"/>
      <c r="AF632" s="96"/>
    </row>
    <row r="633" spans="31:32" x14ac:dyDescent="0.3">
      <c r="AE633" s="144"/>
      <c r="AF633" s="96"/>
    </row>
    <row r="634" spans="31:32" x14ac:dyDescent="0.3">
      <c r="AE634" s="144"/>
      <c r="AF634" s="96"/>
    </row>
    <row r="635" spans="31:32" x14ac:dyDescent="0.3">
      <c r="AE635" s="144"/>
      <c r="AF635" s="96"/>
    </row>
    <row r="636" spans="31:32" x14ac:dyDescent="0.3">
      <c r="AE636" s="144"/>
      <c r="AF636" s="96"/>
    </row>
    <row r="637" spans="31:32" x14ac:dyDescent="0.3">
      <c r="AE637" s="144"/>
      <c r="AF637" s="96"/>
    </row>
    <row r="638" spans="31:32" x14ac:dyDescent="0.3">
      <c r="AE638" s="144"/>
      <c r="AF638" s="96"/>
    </row>
    <row r="639" spans="31:32" x14ac:dyDescent="0.3">
      <c r="AE639" s="144"/>
      <c r="AF639" s="96"/>
    </row>
    <row r="640" spans="31:32" x14ac:dyDescent="0.3">
      <c r="AE640" s="144"/>
      <c r="AF640" s="96"/>
    </row>
    <row r="641" spans="31:32" x14ac:dyDescent="0.3">
      <c r="AE641" s="144"/>
      <c r="AF641" s="96"/>
    </row>
    <row r="642" spans="31:32" x14ac:dyDescent="0.3">
      <c r="AE642" s="144"/>
      <c r="AF642" s="96"/>
    </row>
    <row r="643" spans="31:32" x14ac:dyDescent="0.3">
      <c r="AE643" s="144"/>
      <c r="AF643" s="96"/>
    </row>
    <row r="644" spans="31:32" x14ac:dyDescent="0.3">
      <c r="AE644" s="144"/>
      <c r="AF644" s="96"/>
    </row>
    <row r="645" spans="31:32" x14ac:dyDescent="0.3">
      <c r="AE645" s="144"/>
      <c r="AF645" s="96"/>
    </row>
    <row r="646" spans="31:32" x14ac:dyDescent="0.3">
      <c r="AE646" s="144"/>
      <c r="AF646" s="96"/>
    </row>
    <row r="647" spans="31:32" x14ac:dyDescent="0.3">
      <c r="AE647" s="144"/>
      <c r="AF647" s="96"/>
    </row>
    <row r="648" spans="31:32" x14ac:dyDescent="0.3">
      <c r="AE648" s="144"/>
      <c r="AF648" s="96"/>
    </row>
    <row r="649" spans="31:32" x14ac:dyDescent="0.3">
      <c r="AE649" s="144"/>
      <c r="AF649" s="96"/>
    </row>
    <row r="650" spans="31:32" x14ac:dyDescent="0.3">
      <c r="AE650" s="144"/>
      <c r="AF650" s="96"/>
    </row>
    <row r="651" spans="31:32" x14ac:dyDescent="0.3">
      <c r="AE651" s="144"/>
      <c r="AF651" s="96"/>
    </row>
    <row r="652" spans="31:32" x14ac:dyDescent="0.3">
      <c r="AE652" s="144"/>
      <c r="AF652" s="96"/>
    </row>
    <row r="653" spans="31:32" x14ac:dyDescent="0.3">
      <c r="AE653" s="144"/>
      <c r="AF653" s="96"/>
    </row>
    <row r="654" spans="31:32" x14ac:dyDescent="0.3">
      <c r="AE654" s="144"/>
      <c r="AF654" s="96"/>
    </row>
    <row r="655" spans="31:32" x14ac:dyDescent="0.3">
      <c r="AE655" s="144"/>
      <c r="AF655" s="96"/>
    </row>
    <row r="656" spans="31:32" x14ac:dyDescent="0.3">
      <c r="AE656" s="144"/>
      <c r="AF656" s="96"/>
    </row>
    <row r="657" spans="31:32" x14ac:dyDescent="0.3">
      <c r="AE657" s="144"/>
      <c r="AF657" s="96"/>
    </row>
    <row r="658" spans="31:32" x14ac:dyDescent="0.3">
      <c r="AE658" s="144"/>
      <c r="AF658" s="96"/>
    </row>
    <row r="659" spans="31:32" x14ac:dyDescent="0.3">
      <c r="AE659" s="144"/>
      <c r="AF659" s="96"/>
    </row>
    <row r="660" spans="31:32" x14ac:dyDescent="0.3">
      <c r="AE660" s="144"/>
      <c r="AF660" s="96"/>
    </row>
    <row r="661" spans="31:32" x14ac:dyDescent="0.3">
      <c r="AE661" s="144"/>
      <c r="AF661" s="96"/>
    </row>
    <row r="662" spans="31:32" x14ac:dyDescent="0.3">
      <c r="AE662" s="144"/>
      <c r="AF662" s="96"/>
    </row>
    <row r="663" spans="31:32" x14ac:dyDescent="0.3">
      <c r="AE663" s="144"/>
      <c r="AF663" s="96"/>
    </row>
    <row r="664" spans="31:32" x14ac:dyDescent="0.3">
      <c r="AE664" s="144"/>
      <c r="AF664" s="96"/>
    </row>
    <row r="665" spans="31:32" x14ac:dyDescent="0.3">
      <c r="AE665" s="144"/>
      <c r="AF665" s="96"/>
    </row>
    <row r="666" spans="31:32" x14ac:dyDescent="0.3">
      <c r="AE666" s="144"/>
      <c r="AF666" s="96"/>
    </row>
    <row r="667" spans="31:32" x14ac:dyDescent="0.3">
      <c r="AE667" s="144"/>
      <c r="AF667" s="96"/>
    </row>
    <row r="668" spans="31:32" x14ac:dyDescent="0.3">
      <c r="AE668" s="144"/>
      <c r="AF668" s="96"/>
    </row>
    <row r="669" spans="31:32" x14ac:dyDescent="0.3">
      <c r="AE669" s="144"/>
      <c r="AF669" s="96"/>
    </row>
    <row r="670" spans="31:32" x14ac:dyDescent="0.3">
      <c r="AE670" s="144"/>
      <c r="AF670" s="96"/>
    </row>
    <row r="671" spans="31:32" x14ac:dyDescent="0.3">
      <c r="AE671" s="144"/>
      <c r="AF671" s="96"/>
    </row>
    <row r="672" spans="31:32" x14ac:dyDescent="0.3">
      <c r="AE672" s="144"/>
      <c r="AF672" s="96"/>
    </row>
    <row r="673" spans="31:32" x14ac:dyDescent="0.3">
      <c r="AE673" s="144"/>
      <c r="AF673" s="96"/>
    </row>
    <row r="674" spans="31:32" x14ac:dyDescent="0.3">
      <c r="AE674" s="144"/>
      <c r="AF674" s="96"/>
    </row>
    <row r="675" spans="31:32" x14ac:dyDescent="0.3">
      <c r="AE675" s="144"/>
      <c r="AF675" s="96"/>
    </row>
    <row r="676" spans="31:32" x14ac:dyDescent="0.3">
      <c r="AE676" s="144"/>
      <c r="AF676" s="96"/>
    </row>
    <row r="677" spans="31:32" x14ac:dyDescent="0.3">
      <c r="AE677" s="144"/>
      <c r="AF677" s="96"/>
    </row>
    <row r="678" spans="31:32" x14ac:dyDescent="0.3">
      <c r="AE678" s="144"/>
      <c r="AF678" s="96"/>
    </row>
    <row r="679" spans="31:32" x14ac:dyDescent="0.3">
      <c r="AE679" s="144"/>
      <c r="AF679" s="96"/>
    </row>
    <row r="680" spans="31:32" x14ac:dyDescent="0.3">
      <c r="AE680" s="144"/>
      <c r="AF680" s="96"/>
    </row>
    <row r="681" spans="31:32" x14ac:dyDescent="0.3">
      <c r="AE681" s="144"/>
      <c r="AF681" s="96"/>
    </row>
    <row r="682" spans="31:32" x14ac:dyDescent="0.3">
      <c r="AE682" s="144"/>
      <c r="AF682" s="96"/>
    </row>
    <row r="683" spans="31:32" x14ac:dyDescent="0.3">
      <c r="AE683" s="144"/>
      <c r="AF683" s="96"/>
    </row>
    <row r="684" spans="31:32" x14ac:dyDescent="0.3">
      <c r="AE684" s="144"/>
      <c r="AF684" s="96"/>
    </row>
    <row r="685" spans="31:32" x14ac:dyDescent="0.3">
      <c r="AE685" s="144"/>
      <c r="AF685" s="96"/>
    </row>
    <row r="686" spans="31:32" x14ac:dyDescent="0.3">
      <c r="AE686" s="144"/>
      <c r="AF686" s="96"/>
    </row>
    <row r="687" spans="31:32" x14ac:dyDescent="0.3">
      <c r="AE687" s="144"/>
      <c r="AF687" s="96"/>
    </row>
    <row r="688" spans="31:32" x14ac:dyDescent="0.3">
      <c r="AE688" s="144"/>
      <c r="AF688" s="96"/>
    </row>
    <row r="689" spans="31:32" x14ac:dyDescent="0.3">
      <c r="AE689" s="144"/>
      <c r="AF689" s="96"/>
    </row>
    <row r="690" spans="31:32" x14ac:dyDescent="0.3">
      <c r="AE690" s="144"/>
      <c r="AF690" s="96"/>
    </row>
    <row r="691" spans="31:32" x14ac:dyDescent="0.3">
      <c r="AE691" s="144"/>
      <c r="AF691" s="96"/>
    </row>
    <row r="692" spans="31:32" x14ac:dyDescent="0.3">
      <c r="AE692" s="144"/>
      <c r="AF692" s="96"/>
    </row>
    <row r="693" spans="31:32" x14ac:dyDescent="0.3">
      <c r="AE693" s="144"/>
      <c r="AF693" s="96"/>
    </row>
    <row r="694" spans="31:32" x14ac:dyDescent="0.3">
      <c r="AE694" s="144"/>
      <c r="AF694" s="96"/>
    </row>
    <row r="695" spans="31:32" x14ac:dyDescent="0.3">
      <c r="AE695" s="144"/>
      <c r="AF695" s="96"/>
    </row>
    <row r="696" spans="31:32" x14ac:dyDescent="0.3">
      <c r="AE696" s="144"/>
      <c r="AF696" s="96"/>
    </row>
    <row r="697" spans="31:32" x14ac:dyDescent="0.3">
      <c r="AE697" s="144"/>
      <c r="AF697" s="96"/>
    </row>
    <row r="698" spans="31:32" x14ac:dyDescent="0.3">
      <c r="AE698" s="144"/>
      <c r="AF698" s="96"/>
    </row>
    <row r="699" spans="31:32" x14ac:dyDescent="0.3">
      <c r="AE699" s="144"/>
      <c r="AF699" s="96"/>
    </row>
    <row r="700" spans="31:32" x14ac:dyDescent="0.3">
      <c r="AE700" s="144"/>
      <c r="AF700" s="96"/>
    </row>
    <row r="701" spans="31:32" x14ac:dyDescent="0.3">
      <c r="AE701" s="144"/>
      <c r="AF701" s="96"/>
    </row>
    <row r="702" spans="31:32" x14ac:dyDescent="0.3">
      <c r="AE702" s="144"/>
      <c r="AF702" s="96"/>
    </row>
    <row r="703" spans="31:32" x14ac:dyDescent="0.3">
      <c r="AE703" s="144"/>
      <c r="AF703" s="96"/>
    </row>
    <row r="704" spans="31:32" x14ac:dyDescent="0.3">
      <c r="AE704" s="144"/>
      <c r="AF704" s="96"/>
    </row>
    <row r="705" spans="31:32" x14ac:dyDescent="0.3">
      <c r="AE705" s="144"/>
      <c r="AF705" s="96"/>
    </row>
    <row r="706" spans="31:32" x14ac:dyDescent="0.3">
      <c r="AE706" s="144"/>
      <c r="AF706" s="96"/>
    </row>
    <row r="707" spans="31:32" x14ac:dyDescent="0.3">
      <c r="AE707" s="144"/>
      <c r="AF707" s="96"/>
    </row>
    <row r="708" spans="31:32" x14ac:dyDescent="0.3">
      <c r="AE708" s="144"/>
      <c r="AF708" s="96"/>
    </row>
    <row r="709" spans="31:32" x14ac:dyDescent="0.3">
      <c r="AE709" s="144"/>
      <c r="AF709" s="96"/>
    </row>
    <row r="710" spans="31:32" x14ac:dyDescent="0.3">
      <c r="AE710" s="144"/>
      <c r="AF710" s="96"/>
    </row>
    <row r="711" spans="31:32" x14ac:dyDescent="0.3">
      <c r="AE711" s="144"/>
      <c r="AF711" s="96"/>
    </row>
    <row r="712" spans="31:32" x14ac:dyDescent="0.3">
      <c r="AE712" s="144"/>
      <c r="AF712" s="96"/>
    </row>
    <row r="713" spans="31:32" x14ac:dyDescent="0.3">
      <c r="AE713" s="144"/>
      <c r="AF713" s="96"/>
    </row>
    <row r="714" spans="31:32" x14ac:dyDescent="0.3">
      <c r="AE714" s="144"/>
      <c r="AF714" s="96"/>
    </row>
    <row r="715" spans="31:32" x14ac:dyDescent="0.3">
      <c r="AE715" s="144"/>
      <c r="AF715" s="96"/>
    </row>
    <row r="716" spans="31:32" x14ac:dyDescent="0.3">
      <c r="AE716" s="144"/>
      <c r="AF716" s="96"/>
    </row>
    <row r="717" spans="31:32" x14ac:dyDescent="0.3">
      <c r="AE717" s="144"/>
      <c r="AF717" s="96"/>
    </row>
    <row r="718" spans="31:32" x14ac:dyDescent="0.3">
      <c r="AE718" s="144"/>
      <c r="AF718" s="96"/>
    </row>
    <row r="719" spans="31:32" x14ac:dyDescent="0.3">
      <c r="AE719" s="144"/>
      <c r="AF719" s="96"/>
    </row>
    <row r="720" spans="31:32" x14ac:dyDescent="0.3">
      <c r="AE720" s="144"/>
      <c r="AF720" s="96"/>
    </row>
    <row r="721" spans="31:32" x14ac:dyDescent="0.3">
      <c r="AE721" s="144"/>
      <c r="AF721" s="96"/>
    </row>
    <row r="722" spans="31:32" x14ac:dyDescent="0.3">
      <c r="AE722" s="144"/>
      <c r="AF722" s="96"/>
    </row>
    <row r="723" spans="31:32" x14ac:dyDescent="0.3">
      <c r="AE723" s="144"/>
      <c r="AF723" s="96"/>
    </row>
    <row r="724" spans="31:32" x14ac:dyDescent="0.3">
      <c r="AE724" s="144"/>
      <c r="AF724" s="96"/>
    </row>
    <row r="725" spans="31:32" x14ac:dyDescent="0.3">
      <c r="AE725" s="144"/>
      <c r="AF725" s="96"/>
    </row>
    <row r="726" spans="31:32" x14ac:dyDescent="0.3">
      <c r="AE726" s="144"/>
      <c r="AF726" s="96"/>
    </row>
    <row r="727" spans="31:32" x14ac:dyDescent="0.3">
      <c r="AE727" s="144"/>
      <c r="AF727" s="96"/>
    </row>
    <row r="728" spans="31:32" x14ac:dyDescent="0.3">
      <c r="AE728" s="144"/>
      <c r="AF728" s="96"/>
    </row>
    <row r="729" spans="31:32" x14ac:dyDescent="0.3">
      <c r="AE729" s="144"/>
      <c r="AF729" s="96"/>
    </row>
    <row r="730" spans="31:32" x14ac:dyDescent="0.3">
      <c r="AE730" s="144"/>
      <c r="AF730" s="96"/>
    </row>
    <row r="731" spans="31:32" x14ac:dyDescent="0.3">
      <c r="AE731" s="144"/>
      <c r="AF731" s="96"/>
    </row>
    <row r="732" spans="31:32" x14ac:dyDescent="0.3">
      <c r="AE732" s="144"/>
      <c r="AF732" s="96"/>
    </row>
    <row r="733" spans="31:32" x14ac:dyDescent="0.3">
      <c r="AE733" s="144"/>
      <c r="AF733" s="96"/>
    </row>
    <row r="734" spans="31:32" x14ac:dyDescent="0.3">
      <c r="AE734" s="144"/>
      <c r="AF734" s="96"/>
    </row>
    <row r="735" spans="31:32" x14ac:dyDescent="0.3">
      <c r="AE735" s="144"/>
      <c r="AF735" s="96"/>
    </row>
    <row r="736" spans="31:32" x14ac:dyDescent="0.3">
      <c r="AE736" s="144"/>
      <c r="AF736" s="96"/>
    </row>
    <row r="737" spans="31:32" x14ac:dyDescent="0.3">
      <c r="AE737" s="144"/>
      <c r="AF737" s="96"/>
    </row>
    <row r="738" spans="31:32" x14ac:dyDescent="0.3">
      <c r="AE738" s="144"/>
      <c r="AF738" s="96"/>
    </row>
    <row r="739" spans="31:32" x14ac:dyDescent="0.3">
      <c r="AE739" s="144"/>
      <c r="AF739" s="96"/>
    </row>
    <row r="740" spans="31:32" x14ac:dyDescent="0.3">
      <c r="AE740" s="144"/>
      <c r="AF740" s="96"/>
    </row>
    <row r="741" spans="31:32" x14ac:dyDescent="0.3">
      <c r="AE741" s="144"/>
      <c r="AF741" s="96"/>
    </row>
    <row r="742" spans="31:32" x14ac:dyDescent="0.3">
      <c r="AE742" s="144"/>
      <c r="AF742" s="96"/>
    </row>
    <row r="743" spans="31:32" x14ac:dyDescent="0.3">
      <c r="AE743" s="144"/>
      <c r="AF743" s="96"/>
    </row>
    <row r="744" spans="31:32" x14ac:dyDescent="0.3">
      <c r="AE744" s="144"/>
      <c r="AF744" s="96"/>
    </row>
    <row r="745" spans="31:32" x14ac:dyDescent="0.3">
      <c r="AE745" s="144"/>
      <c r="AF745" s="96"/>
    </row>
    <row r="746" spans="31:32" x14ac:dyDescent="0.3">
      <c r="AE746" s="144"/>
      <c r="AF746" s="96"/>
    </row>
    <row r="747" spans="31:32" x14ac:dyDescent="0.3">
      <c r="AE747" s="144"/>
      <c r="AF747" s="96"/>
    </row>
    <row r="748" spans="31:32" x14ac:dyDescent="0.3">
      <c r="AE748" s="144"/>
      <c r="AF748" s="96"/>
    </row>
    <row r="749" spans="31:32" x14ac:dyDescent="0.3">
      <c r="AE749" s="144"/>
      <c r="AF749" s="96"/>
    </row>
    <row r="750" spans="31:32" x14ac:dyDescent="0.3">
      <c r="AE750" s="144"/>
      <c r="AF750" s="96"/>
    </row>
    <row r="751" spans="31:32" x14ac:dyDescent="0.3">
      <c r="AE751" s="144"/>
      <c r="AF751" s="96"/>
    </row>
    <row r="752" spans="31:32" x14ac:dyDescent="0.3">
      <c r="AE752" s="144"/>
      <c r="AF752" s="96"/>
    </row>
    <row r="753" spans="31:32" x14ac:dyDescent="0.3">
      <c r="AE753" s="144"/>
      <c r="AF753" s="96"/>
    </row>
    <row r="754" spans="31:32" x14ac:dyDescent="0.3">
      <c r="AE754" s="144"/>
      <c r="AF754" s="96"/>
    </row>
    <row r="755" spans="31:32" x14ac:dyDescent="0.3">
      <c r="AE755" s="144"/>
      <c r="AF755" s="96"/>
    </row>
    <row r="756" spans="31:32" x14ac:dyDescent="0.3">
      <c r="AE756" s="144"/>
      <c r="AF756" s="96"/>
    </row>
    <row r="757" spans="31:32" x14ac:dyDescent="0.3">
      <c r="AE757" s="144"/>
      <c r="AF757" s="96"/>
    </row>
    <row r="758" spans="31:32" x14ac:dyDescent="0.3">
      <c r="AE758" s="144"/>
      <c r="AF758" s="96"/>
    </row>
    <row r="759" spans="31:32" x14ac:dyDescent="0.3">
      <c r="AE759" s="144"/>
      <c r="AF759" s="96"/>
    </row>
    <row r="760" spans="31:32" x14ac:dyDescent="0.3">
      <c r="AE760" s="144"/>
      <c r="AF760" s="96"/>
    </row>
    <row r="761" spans="31:32" x14ac:dyDescent="0.3">
      <c r="AE761" s="144"/>
      <c r="AF761" s="96"/>
    </row>
    <row r="762" spans="31:32" x14ac:dyDescent="0.3">
      <c r="AE762" s="144"/>
      <c r="AF762" s="96"/>
    </row>
    <row r="763" spans="31:32" x14ac:dyDescent="0.3">
      <c r="AE763" s="144"/>
      <c r="AF763" s="96"/>
    </row>
    <row r="764" spans="31:32" x14ac:dyDescent="0.3">
      <c r="AE764" s="144"/>
      <c r="AF764" s="96"/>
    </row>
    <row r="765" spans="31:32" x14ac:dyDescent="0.3">
      <c r="AE765" s="144"/>
      <c r="AF765" s="96"/>
    </row>
    <row r="766" spans="31:32" x14ac:dyDescent="0.3">
      <c r="AE766" s="144"/>
      <c r="AF766" s="96"/>
    </row>
    <row r="767" spans="31:32" x14ac:dyDescent="0.3">
      <c r="AE767" s="144"/>
      <c r="AF767" s="96"/>
    </row>
    <row r="768" spans="31:32" x14ac:dyDescent="0.3">
      <c r="AE768" s="144"/>
      <c r="AF768" s="96"/>
    </row>
    <row r="769" spans="31:32" x14ac:dyDescent="0.3">
      <c r="AE769" s="144"/>
      <c r="AF769" s="96"/>
    </row>
    <row r="770" spans="31:32" x14ac:dyDescent="0.3">
      <c r="AE770" s="144"/>
      <c r="AF770" s="96"/>
    </row>
    <row r="771" spans="31:32" x14ac:dyDescent="0.3">
      <c r="AE771" s="144"/>
      <c r="AF771" s="96"/>
    </row>
    <row r="772" spans="31:32" x14ac:dyDescent="0.3">
      <c r="AE772" s="144"/>
      <c r="AF772" s="96"/>
    </row>
    <row r="773" spans="31:32" x14ac:dyDescent="0.3">
      <c r="AE773" s="144"/>
      <c r="AF773" s="96"/>
    </row>
    <row r="774" spans="31:32" x14ac:dyDescent="0.3">
      <c r="AE774" s="144"/>
      <c r="AF774" s="96"/>
    </row>
    <row r="775" spans="31:32" x14ac:dyDescent="0.3">
      <c r="AE775" s="144"/>
      <c r="AF775" s="96"/>
    </row>
    <row r="776" spans="31:32" x14ac:dyDescent="0.3">
      <c r="AE776" s="144"/>
      <c r="AF776" s="96"/>
    </row>
    <row r="777" spans="31:32" x14ac:dyDescent="0.3">
      <c r="AE777" s="144"/>
      <c r="AF777" s="96"/>
    </row>
    <row r="778" spans="31:32" x14ac:dyDescent="0.3">
      <c r="AE778" s="144"/>
      <c r="AF778" s="96"/>
    </row>
    <row r="779" spans="31:32" x14ac:dyDescent="0.3">
      <c r="AE779" s="144"/>
      <c r="AF779" s="96"/>
    </row>
    <row r="780" spans="31:32" x14ac:dyDescent="0.3">
      <c r="AE780" s="144"/>
      <c r="AF780" s="96"/>
    </row>
    <row r="781" spans="31:32" x14ac:dyDescent="0.3">
      <c r="AE781" s="144"/>
      <c r="AF781" s="96"/>
    </row>
    <row r="782" spans="31:32" x14ac:dyDescent="0.3">
      <c r="AE782" s="144"/>
      <c r="AF782" s="96"/>
    </row>
    <row r="783" spans="31:32" x14ac:dyDescent="0.3">
      <c r="AE783" s="144"/>
      <c r="AF783" s="96"/>
    </row>
    <row r="784" spans="31:32" x14ac:dyDescent="0.3">
      <c r="AE784" s="144"/>
      <c r="AF784" s="96"/>
    </row>
    <row r="785" spans="31:32" x14ac:dyDescent="0.3">
      <c r="AE785" s="144"/>
      <c r="AF785" s="96"/>
    </row>
    <row r="786" spans="31:32" x14ac:dyDescent="0.3">
      <c r="AE786" s="144"/>
      <c r="AF786" s="96"/>
    </row>
    <row r="787" spans="31:32" x14ac:dyDescent="0.3">
      <c r="AE787" s="144"/>
      <c r="AF787" s="96"/>
    </row>
    <row r="788" spans="31:32" x14ac:dyDescent="0.3">
      <c r="AE788" s="144"/>
      <c r="AF788" s="96"/>
    </row>
    <row r="789" spans="31:32" x14ac:dyDescent="0.3">
      <c r="AE789" s="144"/>
      <c r="AF789" s="96"/>
    </row>
    <row r="790" spans="31:32" x14ac:dyDescent="0.3">
      <c r="AE790" s="144"/>
      <c r="AF790" s="96"/>
    </row>
    <row r="791" spans="31:32" x14ac:dyDescent="0.3">
      <c r="AE791" s="144"/>
      <c r="AF791" s="96"/>
    </row>
    <row r="792" spans="31:32" x14ac:dyDescent="0.3">
      <c r="AE792" s="144"/>
      <c r="AF792" s="96"/>
    </row>
    <row r="793" spans="31:32" x14ac:dyDescent="0.3">
      <c r="AE793" s="144"/>
      <c r="AF793" s="96"/>
    </row>
    <row r="794" spans="31:32" x14ac:dyDescent="0.3">
      <c r="AE794" s="144"/>
      <c r="AF794" s="96"/>
    </row>
    <row r="795" spans="31:32" x14ac:dyDescent="0.3">
      <c r="AE795" s="144"/>
      <c r="AF795" s="96"/>
    </row>
    <row r="796" spans="31:32" x14ac:dyDescent="0.3">
      <c r="AE796" s="144"/>
      <c r="AF796" s="96"/>
    </row>
    <row r="797" spans="31:32" x14ac:dyDescent="0.3">
      <c r="AE797" s="144"/>
      <c r="AF797" s="96"/>
    </row>
    <row r="798" spans="31:32" x14ac:dyDescent="0.3">
      <c r="AE798" s="144"/>
      <c r="AF798" s="96"/>
    </row>
    <row r="799" spans="31:32" x14ac:dyDescent="0.3">
      <c r="AE799" s="144"/>
      <c r="AF799" s="96"/>
    </row>
    <row r="800" spans="31:32" x14ac:dyDescent="0.3">
      <c r="AE800" s="144"/>
      <c r="AF800" s="96"/>
    </row>
    <row r="801" spans="31:32" x14ac:dyDescent="0.3">
      <c r="AE801" s="144"/>
      <c r="AF801" s="96"/>
    </row>
    <row r="802" spans="31:32" x14ac:dyDescent="0.3">
      <c r="AE802" s="144"/>
      <c r="AF802" s="96"/>
    </row>
    <row r="803" spans="31:32" x14ac:dyDescent="0.3">
      <c r="AE803" s="144"/>
      <c r="AF803" s="96"/>
    </row>
    <row r="804" spans="31:32" x14ac:dyDescent="0.3">
      <c r="AE804" s="144"/>
      <c r="AF804" s="96"/>
    </row>
    <row r="805" spans="31:32" x14ac:dyDescent="0.3">
      <c r="AE805" s="144"/>
      <c r="AF805" s="96"/>
    </row>
    <row r="806" spans="31:32" x14ac:dyDescent="0.3">
      <c r="AE806" s="144"/>
      <c r="AF806" s="96"/>
    </row>
    <row r="807" spans="31:32" x14ac:dyDescent="0.3">
      <c r="AE807" s="144"/>
      <c r="AF807" s="96"/>
    </row>
    <row r="808" spans="31:32" x14ac:dyDescent="0.3">
      <c r="AE808" s="144"/>
      <c r="AF808" s="96"/>
    </row>
    <row r="809" spans="31:32" x14ac:dyDescent="0.3">
      <c r="AE809" s="144"/>
      <c r="AF809" s="96"/>
    </row>
    <row r="810" spans="31:32" x14ac:dyDescent="0.3">
      <c r="AE810" s="144"/>
      <c r="AF810" s="96"/>
    </row>
    <row r="811" spans="31:32" x14ac:dyDescent="0.3">
      <c r="AE811" s="144"/>
      <c r="AF811" s="96"/>
    </row>
    <row r="812" spans="31:32" x14ac:dyDescent="0.3">
      <c r="AE812" s="144"/>
      <c r="AF812" s="96"/>
    </row>
    <row r="813" spans="31:32" x14ac:dyDescent="0.3">
      <c r="AE813" s="144"/>
      <c r="AF813" s="96"/>
    </row>
    <row r="814" spans="31:32" x14ac:dyDescent="0.3">
      <c r="AE814" s="144"/>
      <c r="AF814" s="96"/>
    </row>
    <row r="815" spans="31:32" x14ac:dyDescent="0.3">
      <c r="AE815" s="144"/>
      <c r="AF815" s="96"/>
    </row>
    <row r="816" spans="31:32" x14ac:dyDescent="0.3">
      <c r="AE816" s="144"/>
      <c r="AF816" s="96"/>
    </row>
    <row r="817" spans="31:32" x14ac:dyDescent="0.3">
      <c r="AE817" s="144"/>
      <c r="AF817" s="96"/>
    </row>
    <row r="818" spans="31:32" x14ac:dyDescent="0.3">
      <c r="AE818" s="144"/>
      <c r="AF818" s="96"/>
    </row>
    <row r="819" spans="31:32" x14ac:dyDescent="0.3">
      <c r="AE819" s="144"/>
      <c r="AF819" s="96"/>
    </row>
    <row r="820" spans="31:32" x14ac:dyDescent="0.3">
      <c r="AE820" s="144"/>
      <c r="AF820" s="96"/>
    </row>
    <row r="821" spans="31:32" x14ac:dyDescent="0.3">
      <c r="AE821" s="144"/>
      <c r="AF821" s="96"/>
    </row>
    <row r="822" spans="31:32" x14ac:dyDescent="0.3">
      <c r="AE822" s="144"/>
      <c r="AF822" s="96"/>
    </row>
    <row r="823" spans="31:32" x14ac:dyDescent="0.3">
      <c r="AE823" s="144"/>
      <c r="AF823" s="96"/>
    </row>
    <row r="824" spans="31:32" x14ac:dyDescent="0.3">
      <c r="AE824" s="144"/>
      <c r="AF824" s="96"/>
    </row>
    <row r="825" spans="31:32" x14ac:dyDescent="0.3">
      <c r="AE825" s="144"/>
      <c r="AF825" s="96"/>
    </row>
    <row r="826" spans="31:32" x14ac:dyDescent="0.3">
      <c r="AE826" s="144"/>
      <c r="AF826" s="96"/>
    </row>
    <row r="827" spans="31:32" x14ac:dyDescent="0.3">
      <c r="AE827" s="144"/>
      <c r="AF827" s="96"/>
    </row>
    <row r="828" spans="31:32" x14ac:dyDescent="0.3">
      <c r="AE828" s="144"/>
      <c r="AF828" s="96"/>
    </row>
    <row r="829" spans="31:32" x14ac:dyDescent="0.3">
      <c r="AE829" s="144"/>
      <c r="AF829" s="96"/>
    </row>
    <row r="830" spans="31:32" x14ac:dyDescent="0.3">
      <c r="AE830" s="144"/>
      <c r="AF830" s="96"/>
    </row>
    <row r="831" spans="31:32" x14ac:dyDescent="0.3">
      <c r="AE831" s="144"/>
      <c r="AF831" s="96"/>
    </row>
    <row r="832" spans="31:32" x14ac:dyDescent="0.3">
      <c r="AE832" s="144"/>
      <c r="AF832" s="96"/>
    </row>
    <row r="833" spans="31:32" x14ac:dyDescent="0.3">
      <c r="AE833" s="144"/>
      <c r="AF833" s="96"/>
    </row>
    <row r="834" spans="31:32" x14ac:dyDescent="0.3">
      <c r="AE834" s="144"/>
      <c r="AF834" s="96"/>
    </row>
    <row r="835" spans="31:32" x14ac:dyDescent="0.3">
      <c r="AE835" s="144"/>
      <c r="AF835" s="96"/>
    </row>
    <row r="836" spans="31:32" x14ac:dyDescent="0.3">
      <c r="AE836" s="144"/>
      <c r="AF836" s="96"/>
    </row>
    <row r="837" spans="31:32" x14ac:dyDescent="0.3">
      <c r="AE837" s="144"/>
      <c r="AF837" s="96"/>
    </row>
    <row r="838" spans="31:32" x14ac:dyDescent="0.3">
      <c r="AE838" s="144"/>
      <c r="AF838" s="96"/>
    </row>
    <row r="839" spans="31:32" x14ac:dyDescent="0.3">
      <c r="AE839" s="144"/>
      <c r="AF839" s="96"/>
    </row>
    <row r="840" spans="31:32" x14ac:dyDescent="0.3">
      <c r="AE840" s="144"/>
      <c r="AF840" s="96"/>
    </row>
    <row r="841" spans="31:32" x14ac:dyDescent="0.3">
      <c r="AE841" s="144"/>
      <c r="AF841" s="96"/>
    </row>
    <row r="842" spans="31:32" x14ac:dyDescent="0.3">
      <c r="AE842" s="144"/>
      <c r="AF842" s="96"/>
    </row>
    <row r="843" spans="31:32" x14ac:dyDescent="0.3">
      <c r="AE843" s="144"/>
      <c r="AF843" s="96"/>
    </row>
    <row r="844" spans="31:32" x14ac:dyDescent="0.3">
      <c r="AE844" s="144"/>
      <c r="AF844" s="96"/>
    </row>
    <row r="845" spans="31:32" x14ac:dyDescent="0.3">
      <c r="AE845" s="144"/>
      <c r="AF845" s="96"/>
    </row>
    <row r="846" spans="31:32" x14ac:dyDescent="0.3">
      <c r="AE846" s="144"/>
      <c r="AF846" s="96"/>
    </row>
    <row r="847" spans="31:32" x14ac:dyDescent="0.3">
      <c r="AE847" s="144"/>
      <c r="AF847" s="96"/>
    </row>
    <row r="848" spans="31:32" x14ac:dyDescent="0.3">
      <c r="AE848" s="144"/>
      <c r="AF848" s="96"/>
    </row>
    <row r="849" spans="31:32" x14ac:dyDescent="0.3">
      <c r="AE849" s="144"/>
      <c r="AF849" s="96"/>
    </row>
    <row r="850" spans="31:32" x14ac:dyDescent="0.3">
      <c r="AE850" s="144"/>
      <c r="AF850" s="96"/>
    </row>
    <row r="851" spans="31:32" x14ac:dyDescent="0.3">
      <c r="AE851" s="144"/>
      <c r="AF851" s="96"/>
    </row>
    <row r="852" spans="31:32" x14ac:dyDescent="0.3">
      <c r="AE852" s="144"/>
      <c r="AF852" s="96"/>
    </row>
    <row r="853" spans="31:32" x14ac:dyDescent="0.3">
      <c r="AE853" s="144"/>
      <c r="AF853" s="96"/>
    </row>
    <row r="854" spans="31:32" x14ac:dyDescent="0.3">
      <c r="AE854" s="144"/>
      <c r="AF854" s="96"/>
    </row>
    <row r="855" spans="31:32" x14ac:dyDescent="0.3">
      <c r="AE855" s="144"/>
      <c r="AF855" s="96"/>
    </row>
    <row r="856" spans="31:32" x14ac:dyDescent="0.3">
      <c r="AE856" s="144"/>
      <c r="AF856" s="96"/>
    </row>
    <row r="857" spans="31:32" x14ac:dyDescent="0.3">
      <c r="AE857" s="144"/>
      <c r="AF857" s="96"/>
    </row>
    <row r="858" spans="31:32" x14ac:dyDescent="0.3">
      <c r="AE858" s="144"/>
      <c r="AF858" s="96"/>
    </row>
    <row r="859" spans="31:32" x14ac:dyDescent="0.3">
      <c r="AE859" s="144"/>
      <c r="AF859" s="96"/>
    </row>
    <row r="860" spans="31:32" x14ac:dyDescent="0.3">
      <c r="AE860" s="144"/>
      <c r="AF860" s="96"/>
    </row>
    <row r="861" spans="31:32" x14ac:dyDescent="0.3">
      <c r="AE861" s="144"/>
      <c r="AF861" s="96"/>
    </row>
    <row r="862" spans="31:32" x14ac:dyDescent="0.3">
      <c r="AE862" s="144"/>
      <c r="AF862" s="96"/>
    </row>
    <row r="863" spans="31:32" x14ac:dyDescent="0.3">
      <c r="AE863" s="144"/>
      <c r="AF863" s="96"/>
    </row>
    <row r="864" spans="31:32" x14ac:dyDescent="0.3">
      <c r="AE864" s="144"/>
      <c r="AF864" s="96"/>
    </row>
    <row r="865" spans="31:32" x14ac:dyDescent="0.3">
      <c r="AE865" s="144"/>
      <c r="AF865" s="96"/>
    </row>
    <row r="866" spans="31:32" x14ac:dyDescent="0.3">
      <c r="AE866" s="144"/>
      <c r="AF866" s="96"/>
    </row>
    <row r="867" spans="31:32" x14ac:dyDescent="0.3">
      <c r="AE867" s="144"/>
      <c r="AF867" s="96"/>
    </row>
    <row r="868" spans="31:32" x14ac:dyDescent="0.3">
      <c r="AE868" s="144"/>
      <c r="AF868" s="96"/>
    </row>
    <row r="869" spans="31:32" x14ac:dyDescent="0.3">
      <c r="AE869" s="144"/>
      <c r="AF869" s="96"/>
    </row>
    <row r="870" spans="31:32" x14ac:dyDescent="0.3">
      <c r="AE870" s="144"/>
      <c r="AF870" s="96"/>
    </row>
    <row r="871" spans="31:32" x14ac:dyDescent="0.3">
      <c r="AE871" s="144"/>
      <c r="AF871" s="96"/>
    </row>
    <row r="872" spans="31:32" x14ac:dyDescent="0.3">
      <c r="AE872" s="144"/>
      <c r="AF872" s="96"/>
    </row>
    <row r="873" spans="31:32" x14ac:dyDescent="0.3">
      <c r="AE873" s="144"/>
      <c r="AF873" s="96"/>
    </row>
    <row r="874" spans="31:32" x14ac:dyDescent="0.3">
      <c r="AE874" s="144"/>
      <c r="AF874" s="96"/>
    </row>
    <row r="875" spans="31:32" x14ac:dyDescent="0.3">
      <c r="AE875" s="144"/>
      <c r="AF875" s="96"/>
    </row>
    <row r="876" spans="31:32" x14ac:dyDescent="0.3">
      <c r="AE876" s="144"/>
      <c r="AF876" s="96"/>
    </row>
    <row r="877" spans="31:32" x14ac:dyDescent="0.3">
      <c r="AE877" s="144"/>
      <c r="AF877" s="96"/>
    </row>
    <row r="878" spans="31:32" x14ac:dyDescent="0.3">
      <c r="AE878" s="144"/>
      <c r="AF878" s="96"/>
    </row>
    <row r="879" spans="31:32" x14ac:dyDescent="0.3">
      <c r="AE879" s="144"/>
      <c r="AF879" s="96"/>
    </row>
    <row r="880" spans="31:32" x14ac:dyDescent="0.3">
      <c r="AE880" s="144"/>
      <c r="AF880" s="96"/>
    </row>
    <row r="881" spans="31:32" x14ac:dyDescent="0.3">
      <c r="AE881" s="144"/>
      <c r="AF881" s="96"/>
    </row>
    <row r="882" spans="31:32" x14ac:dyDescent="0.3">
      <c r="AE882" s="144"/>
      <c r="AF882" s="96"/>
    </row>
    <row r="883" spans="31:32" x14ac:dyDescent="0.3">
      <c r="AE883" s="144"/>
      <c r="AF883" s="96"/>
    </row>
    <row r="884" spans="31:32" x14ac:dyDescent="0.3">
      <c r="AE884" s="144"/>
      <c r="AF884" s="96"/>
    </row>
    <row r="885" spans="31:32" x14ac:dyDescent="0.3">
      <c r="AE885" s="144"/>
      <c r="AF885" s="96"/>
    </row>
    <row r="886" spans="31:32" x14ac:dyDescent="0.3">
      <c r="AE886" s="144"/>
      <c r="AF886" s="96"/>
    </row>
    <row r="887" spans="31:32" x14ac:dyDescent="0.3">
      <c r="AE887" s="144"/>
      <c r="AF887" s="96"/>
    </row>
    <row r="888" spans="31:32" x14ac:dyDescent="0.3">
      <c r="AE888" s="144"/>
      <c r="AF888" s="96"/>
    </row>
    <row r="889" spans="31:32" x14ac:dyDescent="0.3">
      <c r="AE889" s="144"/>
      <c r="AF889" s="96"/>
    </row>
    <row r="890" spans="31:32" x14ac:dyDescent="0.3">
      <c r="AE890" s="144"/>
      <c r="AF890" s="96"/>
    </row>
    <row r="891" spans="31:32" x14ac:dyDescent="0.3">
      <c r="AE891" s="144"/>
      <c r="AF891" s="96"/>
    </row>
    <row r="892" spans="31:32" x14ac:dyDescent="0.3">
      <c r="AE892" s="144"/>
      <c r="AF892" s="96"/>
    </row>
    <row r="893" spans="31:32" x14ac:dyDescent="0.3">
      <c r="AE893" s="144"/>
      <c r="AF893" s="96"/>
    </row>
    <row r="894" spans="31:32" x14ac:dyDescent="0.3">
      <c r="AE894" s="144"/>
      <c r="AF894" s="96"/>
    </row>
    <row r="895" spans="31:32" x14ac:dyDescent="0.3">
      <c r="AE895" s="144"/>
      <c r="AF895" s="96"/>
    </row>
    <row r="896" spans="31:32" x14ac:dyDescent="0.3">
      <c r="AE896" s="144"/>
      <c r="AF896" s="96"/>
    </row>
    <row r="897" spans="31:32" x14ac:dyDescent="0.3">
      <c r="AE897" s="144"/>
      <c r="AF897" s="96"/>
    </row>
    <row r="898" spans="31:32" x14ac:dyDescent="0.3">
      <c r="AE898" s="144"/>
      <c r="AF898" s="96"/>
    </row>
    <row r="899" spans="31:32" x14ac:dyDescent="0.3">
      <c r="AE899" s="144"/>
      <c r="AF899" s="96"/>
    </row>
    <row r="900" spans="31:32" x14ac:dyDescent="0.3">
      <c r="AE900" s="144"/>
      <c r="AF900" s="96"/>
    </row>
    <row r="901" spans="31:32" x14ac:dyDescent="0.3">
      <c r="AE901" s="144"/>
      <c r="AF901" s="96"/>
    </row>
    <row r="902" spans="31:32" x14ac:dyDescent="0.3">
      <c r="AE902" s="144"/>
      <c r="AF902" s="96"/>
    </row>
    <row r="903" spans="31:32" x14ac:dyDescent="0.3">
      <c r="AE903" s="144"/>
      <c r="AF903" s="96"/>
    </row>
    <row r="904" spans="31:32" x14ac:dyDescent="0.3">
      <c r="AE904" s="144"/>
      <c r="AF904" s="96"/>
    </row>
    <row r="905" spans="31:32" x14ac:dyDescent="0.3">
      <c r="AE905" s="144"/>
      <c r="AF905" s="96"/>
    </row>
    <row r="906" spans="31:32" x14ac:dyDescent="0.3">
      <c r="AE906" s="144"/>
      <c r="AF906" s="96"/>
    </row>
    <row r="907" spans="31:32" x14ac:dyDescent="0.3">
      <c r="AE907" s="144"/>
      <c r="AF907" s="96"/>
    </row>
    <row r="908" spans="31:32" x14ac:dyDescent="0.3">
      <c r="AE908" s="144"/>
      <c r="AF908" s="96"/>
    </row>
    <row r="909" spans="31:32" x14ac:dyDescent="0.3">
      <c r="AE909" s="144"/>
      <c r="AF909" s="96"/>
    </row>
    <row r="910" spans="31:32" x14ac:dyDescent="0.3">
      <c r="AE910" s="144"/>
      <c r="AF910" s="96"/>
    </row>
    <row r="911" spans="31:32" x14ac:dyDescent="0.3">
      <c r="AE911" s="144"/>
      <c r="AF911" s="96"/>
    </row>
    <row r="912" spans="31:32" x14ac:dyDescent="0.3">
      <c r="AE912" s="144"/>
      <c r="AF912" s="96"/>
    </row>
    <row r="913" spans="31:32" x14ac:dyDescent="0.3">
      <c r="AE913" s="144"/>
      <c r="AF913" s="96"/>
    </row>
    <row r="914" spans="31:32" x14ac:dyDescent="0.3">
      <c r="AE914" s="144"/>
      <c r="AF914" s="96"/>
    </row>
    <row r="915" spans="31:32" x14ac:dyDescent="0.3">
      <c r="AE915" s="144"/>
      <c r="AF915" s="96"/>
    </row>
    <row r="916" spans="31:32" x14ac:dyDescent="0.3">
      <c r="AE916" s="144"/>
      <c r="AF916" s="96"/>
    </row>
    <row r="917" spans="31:32" x14ac:dyDescent="0.3">
      <c r="AE917" s="144"/>
      <c r="AF917" s="96"/>
    </row>
    <row r="918" spans="31:32" x14ac:dyDescent="0.3">
      <c r="AE918" s="144"/>
      <c r="AF918" s="96"/>
    </row>
    <row r="919" spans="31:32" x14ac:dyDescent="0.3">
      <c r="AE919" s="144"/>
      <c r="AF919" s="96"/>
    </row>
    <row r="920" spans="31:32" x14ac:dyDescent="0.3">
      <c r="AE920" s="144"/>
      <c r="AF920" s="96"/>
    </row>
    <row r="921" spans="31:32" x14ac:dyDescent="0.3">
      <c r="AE921" s="144"/>
      <c r="AF921" s="96"/>
    </row>
    <row r="922" spans="31:32" x14ac:dyDescent="0.3">
      <c r="AE922" s="144"/>
      <c r="AF922" s="96"/>
    </row>
    <row r="923" spans="31:32" x14ac:dyDescent="0.3">
      <c r="AE923" s="144"/>
      <c r="AF923" s="96"/>
    </row>
    <row r="924" spans="31:32" x14ac:dyDescent="0.3">
      <c r="AE924" s="144"/>
      <c r="AF924" s="96"/>
    </row>
    <row r="925" spans="31:32" x14ac:dyDescent="0.3">
      <c r="AE925" s="144"/>
      <c r="AF925" s="96"/>
    </row>
    <row r="926" spans="31:32" x14ac:dyDescent="0.3">
      <c r="AE926" s="144"/>
      <c r="AF926" s="96"/>
    </row>
    <row r="927" spans="31:32" x14ac:dyDescent="0.3">
      <c r="AE927" s="144"/>
      <c r="AF927" s="96"/>
    </row>
    <row r="928" spans="31:32" x14ac:dyDescent="0.3">
      <c r="AE928" s="144"/>
      <c r="AF928" s="96"/>
    </row>
    <row r="929" spans="31:32" x14ac:dyDescent="0.3">
      <c r="AE929" s="144"/>
      <c r="AF929" s="96"/>
    </row>
    <row r="930" spans="31:32" x14ac:dyDescent="0.3">
      <c r="AE930" s="144"/>
      <c r="AF930" s="96"/>
    </row>
    <row r="931" spans="31:32" x14ac:dyDescent="0.3">
      <c r="AE931" s="144"/>
      <c r="AF931" s="96"/>
    </row>
    <row r="932" spans="31:32" x14ac:dyDescent="0.3">
      <c r="AE932" s="144"/>
      <c r="AF932" s="96"/>
    </row>
    <row r="933" spans="31:32" x14ac:dyDescent="0.3">
      <c r="AE933" s="144"/>
      <c r="AF933" s="96"/>
    </row>
    <row r="934" spans="31:32" x14ac:dyDescent="0.3">
      <c r="AE934" s="144"/>
      <c r="AF934" s="96"/>
    </row>
    <row r="935" spans="31:32" x14ac:dyDescent="0.3">
      <c r="AE935" s="144"/>
      <c r="AF935" s="96"/>
    </row>
    <row r="936" spans="31:32" x14ac:dyDescent="0.3">
      <c r="AE936" s="144"/>
      <c r="AF936" s="96"/>
    </row>
    <row r="937" spans="31:32" x14ac:dyDescent="0.3">
      <c r="AE937" s="144"/>
      <c r="AF937" s="96"/>
    </row>
    <row r="938" spans="31:32" x14ac:dyDescent="0.3">
      <c r="AE938" s="144"/>
      <c r="AF938" s="96"/>
    </row>
    <row r="939" spans="31:32" x14ac:dyDescent="0.3">
      <c r="AE939" s="144"/>
      <c r="AF939" s="96"/>
    </row>
    <row r="940" spans="31:32" x14ac:dyDescent="0.3">
      <c r="AE940" s="144"/>
      <c r="AF940" s="96"/>
    </row>
    <row r="941" spans="31:32" x14ac:dyDescent="0.3">
      <c r="AE941" s="144"/>
      <c r="AF941" s="96"/>
    </row>
    <row r="942" spans="31:32" x14ac:dyDescent="0.3">
      <c r="AE942" s="144"/>
      <c r="AF942" s="96"/>
    </row>
    <row r="943" spans="31:32" x14ac:dyDescent="0.3">
      <c r="AE943" s="144"/>
      <c r="AF943" s="96"/>
    </row>
    <row r="944" spans="31:32" x14ac:dyDescent="0.3">
      <c r="AE944" s="144"/>
      <c r="AF944" s="96"/>
    </row>
    <row r="945" spans="31:32" x14ac:dyDescent="0.3">
      <c r="AE945" s="144"/>
      <c r="AF945" s="96"/>
    </row>
    <row r="946" spans="31:32" x14ac:dyDescent="0.3">
      <c r="AE946" s="144"/>
      <c r="AF946" s="96"/>
    </row>
    <row r="947" spans="31:32" x14ac:dyDescent="0.3">
      <c r="AE947" s="144"/>
      <c r="AF947" s="96"/>
    </row>
    <row r="948" spans="31:32" x14ac:dyDescent="0.3">
      <c r="AE948" s="144"/>
      <c r="AF948" s="96"/>
    </row>
    <row r="949" spans="31:32" x14ac:dyDescent="0.3">
      <c r="AE949" s="144"/>
      <c r="AF949" s="96"/>
    </row>
    <row r="950" spans="31:32" x14ac:dyDescent="0.3">
      <c r="AE950" s="144"/>
      <c r="AF950" s="96"/>
    </row>
    <row r="951" spans="31:32" x14ac:dyDescent="0.3">
      <c r="AE951" s="144"/>
      <c r="AF951" s="96"/>
    </row>
    <row r="952" spans="31:32" x14ac:dyDescent="0.3">
      <c r="AE952" s="144"/>
      <c r="AF952" s="96"/>
    </row>
    <row r="953" spans="31:32" x14ac:dyDescent="0.3">
      <c r="AE953" s="144"/>
      <c r="AF953" s="96"/>
    </row>
    <row r="954" spans="31:32" x14ac:dyDescent="0.3">
      <c r="AE954" s="144"/>
      <c r="AF954" s="96"/>
    </row>
    <row r="955" spans="31:32" x14ac:dyDescent="0.3">
      <c r="AE955" s="144"/>
      <c r="AF955" s="96"/>
    </row>
    <row r="956" spans="31:32" x14ac:dyDescent="0.3">
      <c r="AE956" s="144"/>
      <c r="AF956" s="96"/>
    </row>
    <row r="957" spans="31:32" x14ac:dyDescent="0.3">
      <c r="AE957" s="144"/>
      <c r="AF957" s="96"/>
    </row>
    <row r="958" spans="31:32" x14ac:dyDescent="0.3">
      <c r="AE958" s="144"/>
      <c r="AF958" s="96"/>
    </row>
    <row r="959" spans="31:32" x14ac:dyDescent="0.3">
      <c r="AE959" s="144"/>
      <c r="AF959" s="96"/>
    </row>
    <row r="960" spans="31:32" x14ac:dyDescent="0.3">
      <c r="AE960" s="144"/>
      <c r="AF960" s="96"/>
    </row>
    <row r="961" spans="31:32" x14ac:dyDescent="0.3">
      <c r="AE961" s="144"/>
      <c r="AF961" s="96"/>
    </row>
    <row r="962" spans="31:32" x14ac:dyDescent="0.3">
      <c r="AE962" s="144"/>
      <c r="AF962" s="96"/>
    </row>
    <row r="963" spans="31:32" x14ac:dyDescent="0.3">
      <c r="AE963" s="144"/>
      <c r="AF963" s="96"/>
    </row>
    <row r="964" spans="31:32" x14ac:dyDescent="0.3">
      <c r="AE964" s="144"/>
      <c r="AF964" s="96"/>
    </row>
    <row r="965" spans="31:32" x14ac:dyDescent="0.3">
      <c r="AE965" s="144"/>
      <c r="AF965" s="96"/>
    </row>
    <row r="966" spans="31:32" x14ac:dyDescent="0.3">
      <c r="AE966" s="144"/>
      <c r="AF966" s="96"/>
    </row>
    <row r="967" spans="31:32" x14ac:dyDescent="0.3">
      <c r="AE967" s="144"/>
      <c r="AF967" s="96"/>
    </row>
    <row r="968" spans="31:32" x14ac:dyDescent="0.3">
      <c r="AE968" s="144"/>
      <c r="AF968" s="96"/>
    </row>
    <row r="969" spans="31:32" x14ac:dyDescent="0.3">
      <c r="AE969" s="144"/>
      <c r="AF969" s="96"/>
    </row>
    <row r="970" spans="31:32" x14ac:dyDescent="0.3">
      <c r="AE970" s="144"/>
      <c r="AF970" s="96"/>
    </row>
    <row r="971" spans="31:32" x14ac:dyDescent="0.3">
      <c r="AE971" s="144"/>
      <c r="AF971" s="96"/>
    </row>
    <row r="972" spans="31:32" x14ac:dyDescent="0.3">
      <c r="AE972" s="144"/>
      <c r="AF972" s="96"/>
    </row>
    <row r="973" spans="31:32" x14ac:dyDescent="0.3">
      <c r="AE973" s="144"/>
      <c r="AF973" s="96"/>
    </row>
    <row r="974" spans="31:32" x14ac:dyDescent="0.3">
      <c r="AE974" s="144"/>
      <c r="AF974" s="96"/>
    </row>
    <row r="975" spans="31:32" x14ac:dyDescent="0.3">
      <c r="AE975" s="144"/>
      <c r="AF975" s="96"/>
    </row>
    <row r="976" spans="31:32" x14ac:dyDescent="0.3">
      <c r="AE976" s="144"/>
      <c r="AF976" s="96"/>
    </row>
    <row r="977" spans="31:32" x14ac:dyDescent="0.3">
      <c r="AE977" s="144"/>
      <c r="AF977" s="96"/>
    </row>
    <row r="978" spans="31:32" x14ac:dyDescent="0.3">
      <c r="AE978" s="144"/>
      <c r="AF978" s="96"/>
    </row>
    <row r="979" spans="31:32" x14ac:dyDescent="0.3">
      <c r="AE979" s="144"/>
      <c r="AF979" s="96"/>
    </row>
    <row r="980" spans="31:32" x14ac:dyDescent="0.3">
      <c r="AE980" s="144"/>
      <c r="AF980" s="96"/>
    </row>
    <row r="981" spans="31:32" x14ac:dyDescent="0.3">
      <c r="AE981" s="144"/>
      <c r="AF981" s="96"/>
    </row>
    <row r="982" spans="31:32" x14ac:dyDescent="0.3">
      <c r="AE982" s="144"/>
      <c r="AF982" s="96"/>
    </row>
    <row r="983" spans="31:32" x14ac:dyDescent="0.3">
      <c r="AE983" s="144"/>
      <c r="AF983" s="96"/>
    </row>
    <row r="984" spans="31:32" x14ac:dyDescent="0.3">
      <c r="AE984" s="144"/>
      <c r="AF984" s="96"/>
    </row>
    <row r="985" spans="31:32" x14ac:dyDescent="0.3">
      <c r="AE985" s="144"/>
      <c r="AF985" s="96"/>
    </row>
    <row r="986" spans="31:32" x14ac:dyDescent="0.3">
      <c r="AE986" s="144"/>
      <c r="AF986" s="96"/>
    </row>
    <row r="987" spans="31:32" x14ac:dyDescent="0.3">
      <c r="AE987" s="144"/>
      <c r="AF987" s="96"/>
    </row>
    <row r="988" spans="31:32" x14ac:dyDescent="0.3">
      <c r="AE988" s="144"/>
      <c r="AF988" s="96"/>
    </row>
    <row r="989" spans="31:32" x14ac:dyDescent="0.3">
      <c r="AE989" s="144"/>
      <c r="AF989" s="96"/>
    </row>
    <row r="990" spans="31:32" x14ac:dyDescent="0.3">
      <c r="AE990" s="144"/>
      <c r="AF990" s="96"/>
    </row>
    <row r="991" spans="31:32" x14ac:dyDescent="0.3">
      <c r="AE991" s="144"/>
      <c r="AF991" s="96"/>
    </row>
    <row r="992" spans="31:32" x14ac:dyDescent="0.3">
      <c r="AE992" s="144"/>
      <c r="AF992" s="96"/>
    </row>
    <row r="993" spans="31:32" x14ac:dyDescent="0.3">
      <c r="AE993" s="144"/>
      <c r="AF993" s="96"/>
    </row>
    <row r="994" spans="31:32" x14ac:dyDescent="0.3">
      <c r="AE994" s="144"/>
      <c r="AF994" s="96"/>
    </row>
    <row r="995" spans="31:32" x14ac:dyDescent="0.3">
      <c r="AE995" s="144"/>
      <c r="AF995" s="96"/>
    </row>
    <row r="996" spans="31:32" x14ac:dyDescent="0.3">
      <c r="AE996" s="144"/>
      <c r="AF996" s="96"/>
    </row>
    <row r="997" spans="31:32" x14ac:dyDescent="0.3">
      <c r="AE997" s="144"/>
      <c r="AF997" s="96"/>
    </row>
    <row r="998" spans="31:32" x14ac:dyDescent="0.3">
      <c r="AE998" s="144"/>
      <c r="AF998" s="96"/>
    </row>
    <row r="999" spans="31:32" x14ac:dyDescent="0.3">
      <c r="AE999" s="144"/>
      <c r="AF999" s="96"/>
    </row>
    <row r="1000" spans="31:32" x14ac:dyDescent="0.3">
      <c r="AE1000" s="144"/>
      <c r="AF1000" s="96"/>
    </row>
    <row r="1001" spans="31:32" x14ac:dyDescent="0.3">
      <c r="AE1001" s="144"/>
      <c r="AF1001" s="96"/>
    </row>
    <row r="1002" spans="31:32" x14ac:dyDescent="0.3">
      <c r="AE1002" s="144"/>
      <c r="AF1002" s="96"/>
    </row>
    <row r="1003" spans="31:32" x14ac:dyDescent="0.3">
      <c r="AE1003" s="144"/>
      <c r="AF1003" s="96"/>
    </row>
    <row r="1004" spans="31:32" x14ac:dyDescent="0.3">
      <c r="AE1004" s="144"/>
      <c r="AF1004" s="96"/>
    </row>
    <row r="1005" spans="31:32" x14ac:dyDescent="0.3">
      <c r="AE1005" s="144"/>
      <c r="AF1005" s="96"/>
    </row>
    <row r="1006" spans="31:32" x14ac:dyDescent="0.3">
      <c r="AE1006" s="144"/>
      <c r="AF1006" s="96"/>
    </row>
    <row r="1007" spans="31:32" x14ac:dyDescent="0.3">
      <c r="AE1007" s="144"/>
      <c r="AF1007" s="96"/>
    </row>
    <row r="1008" spans="31:32" x14ac:dyDescent="0.3">
      <c r="AE1008" s="144"/>
      <c r="AF1008" s="96"/>
    </row>
    <row r="1009" spans="31:32" x14ac:dyDescent="0.3">
      <c r="AE1009" s="144"/>
      <c r="AF1009" s="96"/>
    </row>
    <row r="1010" spans="31:32" x14ac:dyDescent="0.3">
      <c r="AE1010" s="144"/>
      <c r="AF1010" s="96"/>
    </row>
    <row r="1011" spans="31:32" x14ac:dyDescent="0.3">
      <c r="AE1011" s="144"/>
      <c r="AF1011" s="96"/>
    </row>
    <row r="1012" spans="31:32" x14ac:dyDescent="0.3">
      <c r="AE1012" s="144"/>
      <c r="AF1012" s="96"/>
    </row>
    <row r="1013" spans="31:32" x14ac:dyDescent="0.3">
      <c r="AE1013" s="144"/>
      <c r="AF1013" s="96"/>
    </row>
    <row r="1014" spans="31:32" x14ac:dyDescent="0.3">
      <c r="AE1014" s="144"/>
      <c r="AF1014" s="96"/>
    </row>
    <row r="1015" spans="31:32" x14ac:dyDescent="0.3">
      <c r="AE1015" s="144"/>
      <c r="AF1015" s="96"/>
    </row>
    <row r="1016" spans="31:32" x14ac:dyDescent="0.3">
      <c r="AE1016" s="144"/>
      <c r="AF1016" s="96"/>
    </row>
    <row r="1017" spans="31:32" x14ac:dyDescent="0.3">
      <c r="AE1017" s="144"/>
      <c r="AF1017" s="96"/>
    </row>
    <row r="1018" spans="31:32" x14ac:dyDescent="0.3">
      <c r="AE1018" s="144"/>
      <c r="AF1018" s="96"/>
    </row>
    <row r="1019" spans="31:32" x14ac:dyDescent="0.3">
      <c r="AE1019" s="144"/>
      <c r="AF1019" s="96"/>
    </row>
    <row r="1020" spans="31:32" x14ac:dyDescent="0.3">
      <c r="AE1020" s="144"/>
      <c r="AF1020" s="96"/>
    </row>
    <row r="1021" spans="31:32" x14ac:dyDescent="0.3">
      <c r="AE1021" s="144"/>
      <c r="AF1021" s="96"/>
    </row>
    <row r="1022" spans="31:32" x14ac:dyDescent="0.3">
      <c r="AE1022" s="144"/>
      <c r="AF1022" s="96"/>
    </row>
    <row r="1023" spans="31:32" x14ac:dyDescent="0.3">
      <c r="AE1023" s="144"/>
      <c r="AF1023" s="96"/>
    </row>
    <row r="1024" spans="31:32" x14ac:dyDescent="0.3">
      <c r="AE1024" s="144"/>
      <c r="AF1024" s="96"/>
    </row>
    <row r="1025" spans="31:32" x14ac:dyDescent="0.3">
      <c r="AE1025" s="144"/>
      <c r="AF1025" s="96"/>
    </row>
    <row r="1026" spans="31:32" x14ac:dyDescent="0.3">
      <c r="AE1026" s="144"/>
      <c r="AF1026" s="96"/>
    </row>
    <row r="1027" spans="31:32" x14ac:dyDescent="0.3">
      <c r="AE1027" s="144"/>
      <c r="AF1027" s="96"/>
    </row>
    <row r="1028" spans="31:32" x14ac:dyDescent="0.3">
      <c r="AE1028" s="144"/>
      <c r="AF1028" s="96"/>
    </row>
    <row r="1029" spans="31:32" x14ac:dyDescent="0.3">
      <c r="AE1029" s="144"/>
      <c r="AF1029" s="96"/>
    </row>
    <row r="1030" spans="31:32" x14ac:dyDescent="0.3">
      <c r="AE1030" s="144"/>
      <c r="AF1030" s="96"/>
    </row>
    <row r="1031" spans="31:32" x14ac:dyDescent="0.3">
      <c r="AE1031" s="144"/>
      <c r="AF1031" s="96"/>
    </row>
    <row r="1032" spans="31:32" x14ac:dyDescent="0.3">
      <c r="AE1032" s="144"/>
      <c r="AF1032" s="96"/>
    </row>
    <row r="1033" spans="31:32" x14ac:dyDescent="0.3">
      <c r="AE1033" s="144"/>
      <c r="AF1033" s="96"/>
    </row>
    <row r="1034" spans="31:32" x14ac:dyDescent="0.3">
      <c r="AE1034" s="144"/>
      <c r="AF1034" s="96"/>
    </row>
    <row r="1035" spans="31:32" x14ac:dyDescent="0.3">
      <c r="AE1035" s="144"/>
      <c r="AF1035" s="96"/>
    </row>
    <row r="1036" spans="31:32" x14ac:dyDescent="0.3">
      <c r="AE1036" s="144"/>
      <c r="AF1036" s="96"/>
    </row>
    <row r="1037" spans="31:32" x14ac:dyDescent="0.3">
      <c r="AE1037" s="144"/>
      <c r="AF1037" s="96"/>
    </row>
    <row r="1038" spans="31:32" x14ac:dyDescent="0.3">
      <c r="AE1038" s="144"/>
      <c r="AF1038" s="96"/>
    </row>
    <row r="1039" spans="31:32" x14ac:dyDescent="0.3">
      <c r="AE1039" s="144"/>
      <c r="AF1039" s="96"/>
    </row>
    <row r="1040" spans="31:32" x14ac:dyDescent="0.3">
      <c r="AE1040" s="144"/>
      <c r="AF1040" s="96"/>
    </row>
    <row r="1041" spans="31:32" x14ac:dyDescent="0.3">
      <c r="AE1041" s="144"/>
      <c r="AF1041" s="96"/>
    </row>
    <row r="1042" spans="31:32" x14ac:dyDescent="0.3">
      <c r="AE1042" s="144"/>
      <c r="AF1042" s="96"/>
    </row>
    <row r="1043" spans="31:32" x14ac:dyDescent="0.3">
      <c r="AE1043" s="144"/>
      <c r="AF1043" s="96"/>
    </row>
    <row r="1044" spans="31:32" x14ac:dyDescent="0.3">
      <c r="AE1044" s="144"/>
      <c r="AF1044" s="96"/>
    </row>
    <row r="1045" spans="31:32" x14ac:dyDescent="0.3">
      <c r="AE1045" s="144"/>
      <c r="AF1045" s="96"/>
    </row>
    <row r="1046" spans="31:32" x14ac:dyDescent="0.3">
      <c r="AE1046" s="144"/>
      <c r="AF1046" s="96"/>
    </row>
    <row r="1047" spans="31:32" x14ac:dyDescent="0.3">
      <c r="AE1047" s="144"/>
      <c r="AF1047" s="96"/>
    </row>
    <row r="1048" spans="31:32" x14ac:dyDescent="0.3">
      <c r="AE1048" s="144"/>
      <c r="AF1048" s="96"/>
    </row>
    <row r="1049" spans="31:32" x14ac:dyDescent="0.3">
      <c r="AE1049" s="144"/>
      <c r="AF1049" s="96"/>
    </row>
    <row r="1050" spans="31:32" x14ac:dyDescent="0.3">
      <c r="AE1050" s="144"/>
      <c r="AF1050" s="96"/>
    </row>
    <row r="1051" spans="31:32" x14ac:dyDescent="0.3">
      <c r="AE1051" s="144"/>
      <c r="AF1051" s="96"/>
    </row>
    <row r="1052" spans="31:32" x14ac:dyDescent="0.3">
      <c r="AE1052" s="144"/>
      <c r="AF1052" s="96"/>
    </row>
    <row r="1053" spans="31:32" x14ac:dyDescent="0.3">
      <c r="AE1053" s="144"/>
      <c r="AF1053" s="96"/>
    </row>
    <row r="1054" spans="31:32" x14ac:dyDescent="0.3">
      <c r="AE1054" s="144"/>
      <c r="AF1054" s="96"/>
    </row>
    <row r="1055" spans="31:32" x14ac:dyDescent="0.3">
      <c r="AE1055" s="144"/>
      <c r="AF1055" s="96"/>
    </row>
    <row r="1056" spans="31:32" x14ac:dyDescent="0.3">
      <c r="AE1056" s="144"/>
      <c r="AF1056" s="96"/>
    </row>
    <row r="1057" spans="31:32" x14ac:dyDescent="0.3">
      <c r="AE1057" s="144"/>
      <c r="AF1057" s="96"/>
    </row>
    <row r="1058" spans="31:32" x14ac:dyDescent="0.3">
      <c r="AE1058" s="144"/>
      <c r="AF1058" s="96"/>
    </row>
    <row r="1059" spans="31:32" x14ac:dyDescent="0.3">
      <c r="AE1059" s="144"/>
      <c r="AF1059" s="96"/>
    </row>
    <row r="1060" spans="31:32" x14ac:dyDescent="0.3">
      <c r="AE1060" s="144"/>
      <c r="AF1060" s="96"/>
    </row>
    <row r="1061" spans="31:32" x14ac:dyDescent="0.3">
      <c r="AE1061" s="144"/>
      <c r="AF1061" s="96"/>
    </row>
    <row r="1062" spans="31:32" x14ac:dyDescent="0.3">
      <c r="AE1062" s="144"/>
      <c r="AF1062" s="96"/>
    </row>
    <row r="1063" spans="31:32" x14ac:dyDescent="0.3">
      <c r="AE1063" s="144"/>
      <c r="AF1063" s="96"/>
    </row>
    <row r="1064" spans="31:32" x14ac:dyDescent="0.3">
      <c r="AE1064" s="144"/>
      <c r="AF1064" s="96"/>
    </row>
    <row r="1065" spans="31:32" x14ac:dyDescent="0.3">
      <c r="AE1065" s="144"/>
      <c r="AF1065" s="96"/>
    </row>
    <row r="1066" spans="31:32" x14ac:dyDescent="0.3">
      <c r="AE1066" s="144"/>
      <c r="AF1066" s="96"/>
    </row>
    <row r="1067" spans="31:32" x14ac:dyDescent="0.3">
      <c r="AE1067" s="144"/>
      <c r="AF1067" s="96"/>
    </row>
    <row r="1068" spans="31:32" x14ac:dyDescent="0.3">
      <c r="AE1068" s="144"/>
      <c r="AF1068" s="96"/>
    </row>
    <row r="1069" spans="31:32" x14ac:dyDescent="0.3">
      <c r="AE1069" s="144"/>
      <c r="AF1069" s="96"/>
    </row>
    <row r="1070" spans="31:32" x14ac:dyDescent="0.3">
      <c r="AE1070" s="144"/>
      <c r="AF1070" s="96"/>
    </row>
    <row r="1071" spans="31:32" x14ac:dyDescent="0.3">
      <c r="AE1071" s="144"/>
      <c r="AF1071" s="96"/>
    </row>
    <row r="1072" spans="31:32" x14ac:dyDescent="0.3">
      <c r="AE1072" s="144"/>
      <c r="AF1072" s="96"/>
    </row>
    <row r="1073" spans="31:32" x14ac:dyDescent="0.3">
      <c r="AE1073" s="144"/>
      <c r="AF1073" s="96"/>
    </row>
    <row r="1074" spans="31:32" x14ac:dyDescent="0.3">
      <c r="AE1074" s="144"/>
      <c r="AF1074" s="96"/>
    </row>
    <row r="1075" spans="31:32" x14ac:dyDescent="0.3">
      <c r="AE1075" s="144"/>
      <c r="AF1075" s="96"/>
    </row>
    <row r="1076" spans="31:32" x14ac:dyDescent="0.3">
      <c r="AE1076" s="144"/>
      <c r="AF1076" s="96"/>
    </row>
    <row r="1077" spans="31:32" x14ac:dyDescent="0.3">
      <c r="AE1077" s="144"/>
      <c r="AF1077" s="96"/>
    </row>
    <row r="1078" spans="31:32" x14ac:dyDescent="0.3">
      <c r="AE1078" s="144"/>
      <c r="AF1078" s="96"/>
    </row>
    <row r="1079" spans="31:32" x14ac:dyDescent="0.3">
      <c r="AE1079" s="144"/>
      <c r="AF1079" s="96"/>
    </row>
    <row r="1080" spans="31:32" x14ac:dyDescent="0.3">
      <c r="AE1080" s="144"/>
      <c r="AF1080" s="96"/>
    </row>
    <row r="1081" spans="31:32" x14ac:dyDescent="0.3">
      <c r="AE1081" s="144"/>
      <c r="AF1081" s="96"/>
    </row>
    <row r="1082" spans="31:32" x14ac:dyDescent="0.3">
      <c r="AE1082" s="144"/>
      <c r="AF1082" s="96"/>
    </row>
    <row r="1083" spans="31:32" x14ac:dyDescent="0.3">
      <c r="AE1083" s="144"/>
      <c r="AF1083" s="96"/>
    </row>
    <row r="1084" spans="31:32" x14ac:dyDescent="0.3">
      <c r="AE1084" s="144"/>
      <c r="AF1084" s="96"/>
    </row>
    <row r="1085" spans="31:32" x14ac:dyDescent="0.3">
      <c r="AE1085" s="144"/>
      <c r="AF1085" s="96"/>
    </row>
    <row r="1086" spans="31:32" x14ac:dyDescent="0.3">
      <c r="AE1086" s="144"/>
      <c r="AF1086" s="96"/>
    </row>
    <row r="1087" spans="31:32" x14ac:dyDescent="0.3">
      <c r="AE1087" s="144"/>
      <c r="AF1087" s="96"/>
    </row>
    <row r="1088" spans="31:32" x14ac:dyDescent="0.3">
      <c r="AE1088" s="144"/>
      <c r="AF1088" s="96"/>
    </row>
    <row r="1089" spans="31:32" x14ac:dyDescent="0.3">
      <c r="AE1089" s="144"/>
      <c r="AF1089" s="96"/>
    </row>
    <row r="1090" spans="31:32" x14ac:dyDescent="0.3">
      <c r="AE1090" s="144"/>
      <c r="AF1090" s="96"/>
    </row>
    <row r="1091" spans="31:32" x14ac:dyDescent="0.3">
      <c r="AE1091" s="144"/>
      <c r="AF1091" s="96"/>
    </row>
    <row r="1092" spans="31:32" x14ac:dyDescent="0.3">
      <c r="AE1092" s="144"/>
      <c r="AF1092" s="96"/>
    </row>
    <row r="1093" spans="31:32" x14ac:dyDescent="0.3">
      <c r="AE1093" s="144"/>
      <c r="AF1093" s="96"/>
    </row>
    <row r="1094" spans="31:32" x14ac:dyDescent="0.3">
      <c r="AE1094" s="144"/>
      <c r="AF1094" s="96"/>
    </row>
    <row r="1095" spans="31:32" x14ac:dyDescent="0.3">
      <c r="AE1095" s="144"/>
      <c r="AF1095" s="96"/>
    </row>
    <row r="1096" spans="31:32" x14ac:dyDescent="0.3">
      <c r="AE1096" s="144"/>
      <c r="AF1096" s="96"/>
    </row>
    <row r="1097" spans="31:32" x14ac:dyDescent="0.3">
      <c r="AE1097" s="144"/>
      <c r="AF1097" s="96"/>
    </row>
    <row r="1098" spans="31:32" x14ac:dyDescent="0.3">
      <c r="AE1098" s="144"/>
      <c r="AF1098" s="96"/>
    </row>
    <row r="1099" spans="31:32" x14ac:dyDescent="0.3">
      <c r="AE1099" s="144"/>
      <c r="AF1099" s="96"/>
    </row>
    <row r="1100" spans="31:32" x14ac:dyDescent="0.3">
      <c r="AE1100" s="144"/>
      <c r="AF1100" s="96"/>
    </row>
    <row r="1101" spans="31:32" x14ac:dyDescent="0.3">
      <c r="AE1101" s="144"/>
      <c r="AF1101" s="96"/>
    </row>
    <row r="1102" spans="31:32" x14ac:dyDescent="0.3">
      <c r="AE1102" s="144"/>
      <c r="AF1102" s="96"/>
    </row>
    <row r="1103" spans="31:32" x14ac:dyDescent="0.3">
      <c r="AE1103" s="144"/>
      <c r="AF1103" s="96"/>
    </row>
    <row r="1104" spans="31:32" x14ac:dyDescent="0.3">
      <c r="AE1104" s="144"/>
      <c r="AF1104" s="96"/>
    </row>
    <row r="1105" spans="31:32" x14ac:dyDescent="0.3">
      <c r="AE1105" s="144"/>
      <c r="AF1105" s="96"/>
    </row>
    <row r="1106" spans="31:32" x14ac:dyDescent="0.3">
      <c r="AE1106" s="144"/>
      <c r="AF1106" s="96"/>
    </row>
    <row r="1107" spans="31:32" x14ac:dyDescent="0.3">
      <c r="AE1107" s="144"/>
      <c r="AF1107" s="96"/>
    </row>
    <row r="1108" spans="31:32" x14ac:dyDescent="0.3">
      <c r="AE1108" s="144"/>
      <c r="AF1108" s="96"/>
    </row>
    <row r="1109" spans="31:32" x14ac:dyDescent="0.3">
      <c r="AE1109" s="144"/>
      <c r="AF1109" s="96"/>
    </row>
    <row r="1110" spans="31:32" x14ac:dyDescent="0.3">
      <c r="AE1110" s="144"/>
      <c r="AF1110" s="96"/>
    </row>
    <row r="1111" spans="31:32" x14ac:dyDescent="0.3">
      <c r="AE1111" s="144"/>
      <c r="AF1111" s="96"/>
    </row>
    <row r="1112" spans="31:32" x14ac:dyDescent="0.3">
      <c r="AE1112" s="144"/>
      <c r="AF1112" s="96"/>
    </row>
    <row r="1113" spans="31:32" x14ac:dyDescent="0.3">
      <c r="AE1113" s="144"/>
      <c r="AF1113" s="96"/>
    </row>
    <row r="1114" spans="31:32" x14ac:dyDescent="0.3">
      <c r="AE1114" s="144"/>
      <c r="AF1114" s="96"/>
    </row>
    <row r="1115" spans="31:32" x14ac:dyDescent="0.3">
      <c r="AE1115" s="144"/>
      <c r="AF1115" s="96"/>
    </row>
    <row r="1116" spans="31:32" x14ac:dyDescent="0.3">
      <c r="AE1116" s="144"/>
      <c r="AF1116" s="96"/>
    </row>
    <row r="1117" spans="31:32" x14ac:dyDescent="0.3">
      <c r="AE1117" s="144"/>
      <c r="AF1117" s="96"/>
    </row>
    <row r="1118" spans="31:32" x14ac:dyDescent="0.3">
      <c r="AE1118" s="144"/>
      <c r="AF1118" s="96"/>
    </row>
    <row r="1119" spans="31:32" x14ac:dyDescent="0.3">
      <c r="AE1119" s="144"/>
      <c r="AF1119" s="96"/>
    </row>
    <row r="1120" spans="31:32" x14ac:dyDescent="0.3">
      <c r="AE1120" s="144"/>
      <c r="AF1120" s="96"/>
    </row>
    <row r="1121" spans="31:32" x14ac:dyDescent="0.3">
      <c r="AE1121" s="144"/>
      <c r="AF1121" s="96"/>
    </row>
    <row r="1122" spans="31:32" x14ac:dyDescent="0.3">
      <c r="AE1122" s="144"/>
      <c r="AF1122" s="96"/>
    </row>
    <row r="1123" spans="31:32" x14ac:dyDescent="0.3">
      <c r="AE1123" s="144"/>
      <c r="AF1123" s="96"/>
    </row>
    <row r="1124" spans="31:32" x14ac:dyDescent="0.3">
      <c r="AE1124" s="144"/>
      <c r="AF1124" s="96"/>
    </row>
    <row r="1125" spans="31:32" x14ac:dyDescent="0.3">
      <c r="AE1125" s="144"/>
      <c r="AF1125" s="96"/>
    </row>
    <row r="1126" spans="31:32" x14ac:dyDescent="0.3">
      <c r="AE1126" s="144"/>
      <c r="AF1126" s="96"/>
    </row>
    <row r="1127" spans="31:32" x14ac:dyDescent="0.3">
      <c r="AE1127" s="144"/>
      <c r="AF1127" s="96"/>
    </row>
    <row r="1128" spans="31:32" x14ac:dyDescent="0.3">
      <c r="AE1128" s="144"/>
      <c r="AF1128" s="96"/>
    </row>
    <row r="1129" spans="31:32" x14ac:dyDescent="0.3">
      <c r="AE1129" s="144"/>
      <c r="AF1129" s="96"/>
    </row>
    <row r="1130" spans="31:32" x14ac:dyDescent="0.3">
      <c r="AE1130" s="144"/>
      <c r="AF1130" s="96"/>
    </row>
    <row r="1131" spans="31:32" x14ac:dyDescent="0.3">
      <c r="AE1131" s="144"/>
      <c r="AF1131" s="96"/>
    </row>
    <row r="1132" spans="31:32" x14ac:dyDescent="0.3">
      <c r="AE1132" s="144"/>
      <c r="AF1132" s="96"/>
    </row>
    <row r="1133" spans="31:32" x14ac:dyDescent="0.3">
      <c r="AE1133" s="144"/>
      <c r="AF1133" s="96"/>
    </row>
    <row r="1134" spans="31:32" x14ac:dyDescent="0.3">
      <c r="AE1134" s="144"/>
      <c r="AF1134" s="96"/>
    </row>
    <row r="1135" spans="31:32" x14ac:dyDescent="0.3">
      <c r="AE1135" s="144"/>
      <c r="AF1135" s="96"/>
    </row>
    <row r="1136" spans="31:32" x14ac:dyDescent="0.3">
      <c r="AE1136" s="144"/>
      <c r="AF1136" s="96"/>
    </row>
    <row r="1137" spans="31:32" x14ac:dyDescent="0.3">
      <c r="AE1137" s="144"/>
      <c r="AF1137" s="96"/>
    </row>
    <row r="1138" spans="31:32" x14ac:dyDescent="0.3">
      <c r="AE1138" s="144"/>
      <c r="AF1138" s="96"/>
    </row>
    <row r="1139" spans="31:32" x14ac:dyDescent="0.3">
      <c r="AE1139" s="144"/>
      <c r="AF1139" s="96"/>
    </row>
    <row r="1140" spans="31:32" x14ac:dyDescent="0.3">
      <c r="AE1140" s="144"/>
      <c r="AF1140" s="96"/>
    </row>
    <row r="1141" spans="31:32" x14ac:dyDescent="0.3">
      <c r="AE1141" s="144"/>
      <c r="AF1141" s="96"/>
    </row>
    <row r="1142" spans="31:32" x14ac:dyDescent="0.3">
      <c r="AE1142" s="144"/>
      <c r="AF1142" s="96"/>
    </row>
    <row r="1143" spans="31:32" x14ac:dyDescent="0.3">
      <c r="AE1143" s="144"/>
      <c r="AF1143" s="96"/>
    </row>
    <row r="1144" spans="31:32" x14ac:dyDescent="0.3">
      <c r="AE1144" s="144"/>
      <c r="AF1144" s="96"/>
    </row>
    <row r="1145" spans="31:32" x14ac:dyDescent="0.3">
      <c r="AE1145" s="144"/>
      <c r="AF1145" s="96"/>
    </row>
    <row r="1146" spans="31:32" x14ac:dyDescent="0.3">
      <c r="AE1146" s="144"/>
      <c r="AF1146" s="96"/>
    </row>
    <row r="1147" spans="31:32" x14ac:dyDescent="0.3">
      <c r="AE1147" s="144"/>
      <c r="AF1147" s="96"/>
    </row>
    <row r="1148" spans="31:32" x14ac:dyDescent="0.3">
      <c r="AE1148" s="144"/>
      <c r="AF1148" s="96"/>
    </row>
    <row r="1149" spans="31:32" x14ac:dyDescent="0.3">
      <c r="AE1149" s="144"/>
      <c r="AF1149" s="96"/>
    </row>
    <row r="1150" spans="31:32" x14ac:dyDescent="0.3">
      <c r="AE1150" s="144"/>
      <c r="AF1150" s="96"/>
    </row>
    <row r="1151" spans="31:32" x14ac:dyDescent="0.3">
      <c r="AE1151" s="144"/>
      <c r="AF1151" s="96"/>
    </row>
    <row r="1152" spans="31:32" x14ac:dyDescent="0.3">
      <c r="AE1152" s="144"/>
      <c r="AF1152" s="96"/>
    </row>
    <row r="1153" spans="31:32" x14ac:dyDescent="0.3">
      <c r="AE1153" s="144"/>
      <c r="AF1153" s="96"/>
    </row>
    <row r="1154" spans="31:32" x14ac:dyDescent="0.3">
      <c r="AE1154" s="144"/>
      <c r="AF1154" s="96"/>
    </row>
    <row r="1155" spans="31:32" x14ac:dyDescent="0.3">
      <c r="AE1155" s="144"/>
      <c r="AF1155" s="96"/>
    </row>
    <row r="1156" spans="31:32" x14ac:dyDescent="0.3">
      <c r="AE1156" s="144"/>
      <c r="AF1156" s="96"/>
    </row>
    <row r="1157" spans="31:32" x14ac:dyDescent="0.3">
      <c r="AE1157" s="144"/>
      <c r="AF1157" s="96"/>
    </row>
    <row r="1158" spans="31:32" x14ac:dyDescent="0.3">
      <c r="AE1158" s="144"/>
      <c r="AF1158" s="96"/>
    </row>
    <row r="1159" spans="31:32" x14ac:dyDescent="0.3">
      <c r="AE1159" s="144"/>
      <c r="AF1159" s="96"/>
    </row>
    <row r="1160" spans="31:32" x14ac:dyDescent="0.3">
      <c r="AE1160" s="144"/>
      <c r="AF1160" s="96"/>
    </row>
    <row r="1161" spans="31:32" x14ac:dyDescent="0.3">
      <c r="AE1161" s="144"/>
      <c r="AF1161" s="96"/>
    </row>
    <row r="1162" spans="31:32" x14ac:dyDescent="0.3">
      <c r="AE1162" s="144"/>
      <c r="AF1162" s="96"/>
    </row>
    <row r="1163" spans="31:32" x14ac:dyDescent="0.3">
      <c r="AE1163" s="144"/>
      <c r="AF1163" s="96"/>
    </row>
    <row r="1164" spans="31:32" x14ac:dyDescent="0.3">
      <c r="AE1164" s="144"/>
      <c r="AF1164" s="96"/>
    </row>
    <row r="1165" spans="31:32" x14ac:dyDescent="0.3">
      <c r="AE1165" s="144"/>
      <c r="AF1165" s="96"/>
    </row>
    <row r="1166" spans="31:32" x14ac:dyDescent="0.3">
      <c r="AE1166" s="144"/>
      <c r="AF1166" s="96"/>
    </row>
    <row r="1167" spans="31:32" x14ac:dyDescent="0.3">
      <c r="AE1167" s="144"/>
      <c r="AF1167" s="96"/>
    </row>
    <row r="1168" spans="31:32" x14ac:dyDescent="0.3">
      <c r="AE1168" s="144"/>
      <c r="AF1168" s="96"/>
    </row>
    <row r="1169" spans="31:32" x14ac:dyDescent="0.3">
      <c r="AE1169" s="144"/>
      <c r="AF1169" s="96"/>
    </row>
    <row r="1170" spans="31:32" x14ac:dyDescent="0.3">
      <c r="AE1170" s="144"/>
      <c r="AF1170" s="96"/>
    </row>
    <row r="1171" spans="31:32" x14ac:dyDescent="0.3">
      <c r="AE1171" s="144"/>
      <c r="AF1171" s="96"/>
    </row>
    <row r="1172" spans="31:32" x14ac:dyDescent="0.3">
      <c r="AE1172" s="144"/>
      <c r="AF1172" s="96"/>
    </row>
    <row r="1173" spans="31:32" x14ac:dyDescent="0.3">
      <c r="AE1173" s="144"/>
      <c r="AF1173" s="96"/>
    </row>
    <row r="1174" spans="31:32" x14ac:dyDescent="0.3">
      <c r="AE1174" s="144"/>
      <c r="AF1174" s="96"/>
    </row>
    <row r="1175" spans="31:32" x14ac:dyDescent="0.3">
      <c r="AE1175" s="144"/>
      <c r="AF1175" s="96"/>
    </row>
    <row r="1176" spans="31:32" x14ac:dyDescent="0.3">
      <c r="AE1176" s="144"/>
      <c r="AF1176" s="96"/>
    </row>
    <row r="1177" spans="31:32" x14ac:dyDescent="0.3">
      <c r="AE1177" s="144"/>
      <c r="AF1177" s="96"/>
    </row>
    <row r="1178" spans="31:32" x14ac:dyDescent="0.3">
      <c r="AE1178" s="144"/>
      <c r="AF1178" s="96"/>
    </row>
    <row r="1179" spans="31:32" x14ac:dyDescent="0.3">
      <c r="AE1179" s="144"/>
      <c r="AF1179" s="96"/>
    </row>
    <row r="1180" spans="31:32" x14ac:dyDescent="0.3">
      <c r="AE1180" s="144"/>
      <c r="AF1180" s="96"/>
    </row>
    <row r="1181" spans="31:32" x14ac:dyDescent="0.3">
      <c r="AE1181" s="144"/>
      <c r="AF1181" s="96"/>
    </row>
    <row r="1182" spans="31:32" x14ac:dyDescent="0.3">
      <c r="AE1182" s="144"/>
      <c r="AF1182" s="96"/>
    </row>
    <row r="1183" spans="31:32" x14ac:dyDescent="0.3">
      <c r="AE1183" s="144"/>
      <c r="AF1183" s="96"/>
    </row>
    <row r="1184" spans="31:32" x14ac:dyDescent="0.3">
      <c r="AE1184" s="144"/>
      <c r="AF1184" s="96"/>
    </row>
    <row r="1185" spans="31:32" x14ac:dyDescent="0.3">
      <c r="AE1185" s="144"/>
      <c r="AF1185" s="96"/>
    </row>
    <row r="1186" spans="31:32" x14ac:dyDescent="0.3">
      <c r="AE1186" s="144"/>
      <c r="AF1186" s="96"/>
    </row>
    <row r="1187" spans="31:32" x14ac:dyDescent="0.3">
      <c r="AE1187" s="144"/>
      <c r="AF1187" s="96"/>
    </row>
    <row r="1188" spans="31:32" x14ac:dyDescent="0.3">
      <c r="AE1188" s="144"/>
      <c r="AF1188" s="96"/>
    </row>
    <row r="1189" spans="31:32" x14ac:dyDescent="0.3">
      <c r="AE1189" s="144"/>
      <c r="AF1189" s="96"/>
    </row>
    <row r="1190" spans="31:32" x14ac:dyDescent="0.3">
      <c r="AE1190" s="144"/>
      <c r="AF1190" s="96"/>
    </row>
    <row r="1191" spans="31:32" x14ac:dyDescent="0.3">
      <c r="AE1191" s="144"/>
      <c r="AF1191" s="96"/>
    </row>
    <row r="1192" spans="31:32" x14ac:dyDescent="0.3">
      <c r="AE1192" s="144"/>
      <c r="AF1192" s="96"/>
    </row>
    <row r="1193" spans="31:32" x14ac:dyDescent="0.3">
      <c r="AE1193" s="144"/>
      <c r="AF1193" s="96"/>
    </row>
    <row r="1194" spans="31:32" x14ac:dyDescent="0.3">
      <c r="AE1194" s="144"/>
      <c r="AF1194" s="96"/>
    </row>
    <row r="1195" spans="31:32" x14ac:dyDescent="0.3">
      <c r="AE1195" s="144"/>
      <c r="AF1195" s="96"/>
    </row>
    <row r="1196" spans="31:32" x14ac:dyDescent="0.3">
      <c r="AE1196" s="144"/>
      <c r="AF1196" s="96"/>
    </row>
    <row r="1197" spans="31:32" x14ac:dyDescent="0.3">
      <c r="AE1197" s="144"/>
      <c r="AF1197" s="96"/>
    </row>
    <row r="1198" spans="31:32" x14ac:dyDescent="0.3">
      <c r="AE1198" s="144"/>
      <c r="AF1198" s="96"/>
    </row>
    <row r="1199" spans="31:32" x14ac:dyDescent="0.3">
      <c r="AE1199" s="144"/>
      <c r="AF1199" s="96"/>
    </row>
    <row r="1200" spans="31:32" x14ac:dyDescent="0.3">
      <c r="AE1200" s="144"/>
      <c r="AF1200" s="96"/>
    </row>
    <row r="1201" spans="31:32" x14ac:dyDescent="0.3">
      <c r="AE1201" s="144"/>
      <c r="AF1201" s="96"/>
    </row>
    <row r="1202" spans="31:32" x14ac:dyDescent="0.3">
      <c r="AE1202" s="144"/>
      <c r="AF1202" s="96"/>
    </row>
    <row r="1203" spans="31:32" x14ac:dyDescent="0.3">
      <c r="AE1203" s="144"/>
      <c r="AF1203" s="96"/>
    </row>
    <row r="1204" spans="31:32" x14ac:dyDescent="0.3">
      <c r="AE1204" s="144"/>
      <c r="AF1204" s="96"/>
    </row>
    <row r="1205" spans="31:32" x14ac:dyDescent="0.3">
      <c r="AE1205" s="144"/>
      <c r="AF1205" s="96"/>
    </row>
    <row r="1206" spans="31:32" x14ac:dyDescent="0.3">
      <c r="AE1206" s="144"/>
      <c r="AF1206" s="96"/>
    </row>
    <row r="1207" spans="31:32" x14ac:dyDescent="0.3">
      <c r="AE1207" s="144"/>
      <c r="AF1207" s="96"/>
    </row>
    <row r="1208" spans="31:32" x14ac:dyDescent="0.3">
      <c r="AE1208" s="144"/>
      <c r="AF1208" s="96"/>
    </row>
    <row r="1209" spans="31:32" x14ac:dyDescent="0.3">
      <c r="AE1209" s="144"/>
      <c r="AF1209" s="96"/>
    </row>
    <row r="1210" spans="31:32" x14ac:dyDescent="0.3">
      <c r="AE1210" s="144"/>
      <c r="AF1210" s="96"/>
    </row>
    <row r="1211" spans="31:32" x14ac:dyDescent="0.3">
      <c r="AE1211" s="144"/>
      <c r="AF1211" s="96"/>
    </row>
    <row r="1212" spans="31:32" x14ac:dyDescent="0.3">
      <c r="AE1212" s="144"/>
      <c r="AF1212" s="96"/>
    </row>
    <row r="1213" spans="31:32" x14ac:dyDescent="0.3">
      <c r="AE1213" s="144"/>
      <c r="AF1213" s="96"/>
    </row>
    <row r="1214" spans="31:32" x14ac:dyDescent="0.3">
      <c r="AE1214" s="144"/>
      <c r="AF1214" s="96"/>
    </row>
    <row r="1215" spans="31:32" x14ac:dyDescent="0.3">
      <c r="AE1215" s="144"/>
      <c r="AF1215" s="96"/>
    </row>
    <row r="1216" spans="31:32" x14ac:dyDescent="0.3">
      <c r="AE1216" s="144"/>
      <c r="AF1216" s="96"/>
    </row>
    <row r="1217" spans="31:32" x14ac:dyDescent="0.3">
      <c r="AE1217" s="144"/>
      <c r="AF1217" s="96"/>
    </row>
    <row r="1218" spans="31:32" x14ac:dyDescent="0.3">
      <c r="AE1218" s="144"/>
      <c r="AF1218" s="96"/>
    </row>
    <row r="1219" spans="31:32" x14ac:dyDescent="0.3">
      <c r="AE1219" s="144"/>
      <c r="AF1219" s="96"/>
    </row>
    <row r="1220" spans="31:32" x14ac:dyDescent="0.3">
      <c r="AE1220" s="144"/>
      <c r="AF1220" s="96"/>
    </row>
    <row r="1221" spans="31:32" x14ac:dyDescent="0.3">
      <c r="AE1221" s="144"/>
      <c r="AF1221" s="96"/>
    </row>
    <row r="1222" spans="31:32" x14ac:dyDescent="0.3">
      <c r="AE1222" s="144"/>
      <c r="AF1222" s="96"/>
    </row>
    <row r="1223" spans="31:32" x14ac:dyDescent="0.3">
      <c r="AE1223" s="144"/>
      <c r="AF1223" s="96"/>
    </row>
    <row r="1224" spans="31:32" x14ac:dyDescent="0.3">
      <c r="AE1224" s="144"/>
      <c r="AF1224" s="96"/>
    </row>
    <row r="1225" spans="31:32" x14ac:dyDescent="0.3">
      <c r="AE1225" s="144"/>
      <c r="AF1225" s="96"/>
    </row>
    <row r="1226" spans="31:32" x14ac:dyDescent="0.3">
      <c r="AE1226" s="144"/>
      <c r="AF1226" s="96"/>
    </row>
    <row r="1227" spans="31:32" x14ac:dyDescent="0.3">
      <c r="AE1227" s="144"/>
      <c r="AF1227" s="96"/>
    </row>
    <row r="1228" spans="31:32" x14ac:dyDescent="0.3">
      <c r="AE1228" s="144"/>
      <c r="AF1228" s="96"/>
    </row>
    <row r="1229" spans="31:32" x14ac:dyDescent="0.3">
      <c r="AE1229" s="144"/>
      <c r="AF1229" s="96"/>
    </row>
    <row r="1230" spans="31:32" x14ac:dyDescent="0.3">
      <c r="AE1230" s="144"/>
      <c r="AF1230" s="96"/>
    </row>
    <row r="1231" spans="31:32" x14ac:dyDescent="0.3">
      <c r="AE1231" s="144"/>
      <c r="AF1231" s="96"/>
    </row>
    <row r="1232" spans="31:32" x14ac:dyDescent="0.3">
      <c r="AE1232" s="144"/>
      <c r="AF1232" s="96"/>
    </row>
    <row r="1233" spans="31:32" x14ac:dyDescent="0.3">
      <c r="AE1233" s="144"/>
      <c r="AF1233" s="96"/>
    </row>
    <row r="1234" spans="31:32" x14ac:dyDescent="0.3">
      <c r="AE1234" s="144"/>
      <c r="AF1234" s="96"/>
    </row>
    <row r="1235" spans="31:32" x14ac:dyDescent="0.3">
      <c r="AE1235" s="144"/>
      <c r="AF1235" s="96"/>
    </row>
    <row r="1236" spans="31:32" x14ac:dyDescent="0.3">
      <c r="AE1236" s="144"/>
      <c r="AF1236" s="96"/>
    </row>
    <row r="1237" spans="31:32" x14ac:dyDescent="0.3">
      <c r="AE1237" s="144"/>
      <c r="AF1237" s="96"/>
    </row>
    <row r="1238" spans="31:32" x14ac:dyDescent="0.3">
      <c r="AE1238" s="144"/>
      <c r="AF1238" s="96"/>
    </row>
    <row r="1239" spans="31:32" x14ac:dyDescent="0.3">
      <c r="AE1239" s="144"/>
      <c r="AF1239" s="96"/>
    </row>
    <row r="1240" spans="31:32" x14ac:dyDescent="0.3">
      <c r="AE1240" s="144"/>
      <c r="AF1240" s="96"/>
    </row>
    <row r="1241" spans="31:32" x14ac:dyDescent="0.3">
      <c r="AE1241" s="144"/>
      <c r="AF1241" s="96"/>
    </row>
    <row r="1242" spans="31:32" x14ac:dyDescent="0.3">
      <c r="AE1242" s="144"/>
      <c r="AF1242" s="96"/>
    </row>
    <row r="1243" spans="31:32" x14ac:dyDescent="0.3">
      <c r="AE1243" s="144"/>
      <c r="AF1243" s="96"/>
    </row>
    <row r="1244" spans="31:32" x14ac:dyDescent="0.3">
      <c r="AE1244" s="144"/>
      <c r="AF1244" s="96"/>
    </row>
    <row r="1245" spans="31:32" x14ac:dyDescent="0.3">
      <c r="AE1245" s="144"/>
      <c r="AF1245" s="96"/>
    </row>
    <row r="1246" spans="31:32" x14ac:dyDescent="0.3">
      <c r="AE1246" s="144"/>
      <c r="AF1246" s="96"/>
    </row>
    <row r="1247" spans="31:32" x14ac:dyDescent="0.3">
      <c r="AE1247" s="144"/>
      <c r="AF1247" s="96"/>
    </row>
    <row r="1248" spans="31:32" x14ac:dyDescent="0.3">
      <c r="AE1248" s="144"/>
      <c r="AF1248" s="96"/>
    </row>
    <row r="1249" spans="31:32" x14ac:dyDescent="0.3">
      <c r="AE1249" s="144"/>
      <c r="AF1249" s="96"/>
    </row>
    <row r="1250" spans="31:32" x14ac:dyDescent="0.3">
      <c r="AE1250" s="144"/>
      <c r="AF1250" s="96"/>
    </row>
    <row r="1251" spans="31:32" x14ac:dyDescent="0.3">
      <c r="AE1251" s="144"/>
      <c r="AF1251" s="96"/>
    </row>
    <row r="1252" spans="31:32" x14ac:dyDescent="0.3">
      <c r="AE1252" s="144"/>
      <c r="AF1252" s="96"/>
    </row>
    <row r="1253" spans="31:32" x14ac:dyDescent="0.3">
      <c r="AE1253" s="144"/>
      <c r="AF1253" s="96"/>
    </row>
    <row r="1254" spans="31:32" x14ac:dyDescent="0.3">
      <c r="AE1254" s="144"/>
      <c r="AF1254" s="96"/>
    </row>
    <row r="1255" spans="31:32" x14ac:dyDescent="0.3">
      <c r="AE1255" s="144"/>
      <c r="AF1255" s="96"/>
    </row>
    <row r="1256" spans="31:32" x14ac:dyDescent="0.3">
      <c r="AE1256" s="144"/>
      <c r="AF1256" s="96"/>
    </row>
    <row r="1257" spans="31:32" x14ac:dyDescent="0.3">
      <c r="AE1257" s="144"/>
      <c r="AF1257" s="96"/>
    </row>
    <row r="1258" spans="31:32" x14ac:dyDescent="0.3">
      <c r="AE1258" s="144"/>
      <c r="AF1258" s="96"/>
    </row>
    <row r="1259" spans="31:32" x14ac:dyDescent="0.3">
      <c r="AE1259" s="144"/>
      <c r="AF1259" s="96"/>
    </row>
    <row r="1260" spans="31:32" x14ac:dyDescent="0.3">
      <c r="AE1260" s="144"/>
      <c r="AF1260" s="96"/>
    </row>
    <row r="1261" spans="31:32" x14ac:dyDescent="0.3">
      <c r="AE1261" s="144"/>
      <c r="AF1261" s="96"/>
    </row>
    <row r="1262" spans="31:32" x14ac:dyDescent="0.3">
      <c r="AE1262" s="144"/>
      <c r="AF1262" s="96"/>
    </row>
    <row r="1263" spans="31:32" x14ac:dyDescent="0.3">
      <c r="AE1263" s="144"/>
      <c r="AF1263" s="96"/>
    </row>
    <row r="1264" spans="31:32" x14ac:dyDescent="0.3">
      <c r="AE1264" s="144"/>
      <c r="AF1264" s="96"/>
    </row>
    <row r="1265" spans="31:32" x14ac:dyDescent="0.3">
      <c r="AE1265" s="144"/>
      <c r="AF1265" s="96"/>
    </row>
    <row r="1266" spans="31:32" x14ac:dyDescent="0.3">
      <c r="AE1266" s="144"/>
      <c r="AF1266" s="96"/>
    </row>
    <row r="1267" spans="31:32" x14ac:dyDescent="0.3">
      <c r="AE1267" s="144"/>
      <c r="AF1267" s="96"/>
    </row>
    <row r="1268" spans="31:32" x14ac:dyDescent="0.3">
      <c r="AE1268" s="144"/>
      <c r="AF1268" s="96"/>
    </row>
    <row r="1269" spans="31:32" x14ac:dyDescent="0.3">
      <c r="AE1269" s="144"/>
      <c r="AF1269" s="96"/>
    </row>
    <row r="1270" spans="31:32" x14ac:dyDescent="0.3">
      <c r="AE1270" s="144"/>
      <c r="AF1270" s="96"/>
    </row>
    <row r="1271" spans="31:32" x14ac:dyDescent="0.3">
      <c r="AE1271" s="144"/>
      <c r="AF1271" s="96"/>
    </row>
    <row r="1272" spans="31:32" x14ac:dyDescent="0.3">
      <c r="AE1272" s="144"/>
      <c r="AF1272" s="96"/>
    </row>
    <row r="1273" spans="31:32" x14ac:dyDescent="0.3">
      <c r="AE1273" s="144"/>
      <c r="AF1273" s="96"/>
    </row>
    <row r="1274" spans="31:32" x14ac:dyDescent="0.3">
      <c r="AE1274" s="144"/>
      <c r="AF1274" s="96"/>
    </row>
    <row r="1275" spans="31:32" x14ac:dyDescent="0.3">
      <c r="AE1275" s="144"/>
      <c r="AF1275" s="96"/>
    </row>
    <row r="1276" spans="31:32" x14ac:dyDescent="0.3">
      <c r="AE1276" s="144"/>
      <c r="AF1276" s="96"/>
    </row>
    <row r="1277" spans="31:32" x14ac:dyDescent="0.3">
      <c r="AE1277" s="144"/>
      <c r="AF1277" s="96"/>
    </row>
    <row r="1278" spans="31:32" x14ac:dyDescent="0.3">
      <c r="AE1278" s="144"/>
      <c r="AF1278" s="96"/>
    </row>
    <row r="1279" spans="31:32" x14ac:dyDescent="0.3">
      <c r="AE1279" s="144"/>
      <c r="AF1279" s="96"/>
    </row>
    <row r="1280" spans="31:32" x14ac:dyDescent="0.3">
      <c r="AE1280" s="144"/>
      <c r="AF1280" s="96"/>
    </row>
    <row r="1281" spans="31:32" x14ac:dyDescent="0.3">
      <c r="AE1281" s="144"/>
      <c r="AF1281" s="96"/>
    </row>
    <row r="1282" spans="31:32" x14ac:dyDescent="0.3">
      <c r="AE1282" s="144"/>
      <c r="AF1282" s="96"/>
    </row>
    <row r="1283" spans="31:32" x14ac:dyDescent="0.3">
      <c r="AE1283" s="144"/>
      <c r="AF1283" s="96"/>
    </row>
    <row r="1284" spans="31:32" x14ac:dyDescent="0.3">
      <c r="AE1284" s="144"/>
      <c r="AF1284" s="96"/>
    </row>
    <row r="1285" spans="31:32" x14ac:dyDescent="0.3">
      <c r="AE1285" s="144"/>
      <c r="AF1285" s="96"/>
    </row>
    <row r="1286" spans="31:32" x14ac:dyDescent="0.3">
      <c r="AE1286" s="144"/>
      <c r="AF1286" s="96"/>
    </row>
    <row r="1287" spans="31:32" x14ac:dyDescent="0.3">
      <c r="AE1287" s="144"/>
      <c r="AF1287" s="96"/>
    </row>
    <row r="1288" spans="31:32" x14ac:dyDescent="0.3">
      <c r="AE1288" s="144"/>
      <c r="AF1288" s="96"/>
    </row>
    <row r="1289" spans="31:32" x14ac:dyDescent="0.3">
      <c r="AE1289" s="144"/>
      <c r="AF1289" s="96"/>
    </row>
    <row r="1290" spans="31:32" x14ac:dyDescent="0.3">
      <c r="AE1290" s="144"/>
      <c r="AF1290" s="96"/>
    </row>
    <row r="1291" spans="31:32" x14ac:dyDescent="0.3">
      <c r="AE1291" s="144"/>
      <c r="AF1291" s="96"/>
    </row>
    <row r="1292" spans="31:32" x14ac:dyDescent="0.3">
      <c r="AE1292" s="144"/>
      <c r="AF1292" s="96"/>
    </row>
    <row r="1293" spans="31:32" x14ac:dyDescent="0.3">
      <c r="AE1293" s="144"/>
      <c r="AF1293" s="96"/>
    </row>
    <row r="1294" spans="31:32" x14ac:dyDescent="0.3">
      <c r="AE1294" s="144"/>
      <c r="AF1294" s="96"/>
    </row>
    <row r="1295" spans="31:32" x14ac:dyDescent="0.3">
      <c r="AE1295" s="144"/>
      <c r="AF1295" s="96"/>
    </row>
    <row r="1296" spans="31:32" x14ac:dyDescent="0.3">
      <c r="AE1296" s="144"/>
      <c r="AF1296" s="96"/>
    </row>
    <row r="1297" spans="31:32" x14ac:dyDescent="0.3">
      <c r="AE1297" s="144"/>
      <c r="AF1297" s="96"/>
    </row>
    <row r="1298" spans="31:32" x14ac:dyDescent="0.3">
      <c r="AE1298" s="144"/>
      <c r="AF1298" s="96"/>
    </row>
    <row r="1299" spans="31:32" x14ac:dyDescent="0.3">
      <c r="AE1299" s="144"/>
      <c r="AF1299" s="96"/>
    </row>
    <row r="1300" spans="31:32" x14ac:dyDescent="0.3">
      <c r="AE1300" s="144"/>
      <c r="AF1300" s="96"/>
    </row>
    <row r="1301" spans="31:32" x14ac:dyDescent="0.3">
      <c r="AE1301" s="144"/>
      <c r="AF1301" s="96"/>
    </row>
    <row r="1302" spans="31:32" x14ac:dyDescent="0.3">
      <c r="AE1302" s="144"/>
      <c r="AF1302" s="96"/>
    </row>
    <row r="1303" spans="31:32" x14ac:dyDescent="0.3">
      <c r="AE1303" s="144"/>
      <c r="AF1303" s="96"/>
    </row>
    <row r="1304" spans="31:32" x14ac:dyDescent="0.3">
      <c r="AE1304" s="144"/>
      <c r="AF1304" s="96"/>
    </row>
    <row r="1305" spans="31:32" x14ac:dyDescent="0.3">
      <c r="AE1305" s="144"/>
      <c r="AF1305" s="96"/>
    </row>
    <row r="1306" spans="31:32" x14ac:dyDescent="0.3">
      <c r="AE1306" s="144"/>
      <c r="AF1306" s="96"/>
    </row>
    <row r="1307" spans="31:32" x14ac:dyDescent="0.3">
      <c r="AE1307" s="144"/>
      <c r="AF1307" s="96"/>
    </row>
    <row r="1308" spans="31:32" x14ac:dyDescent="0.3">
      <c r="AE1308" s="144"/>
      <c r="AF1308" s="96"/>
    </row>
    <row r="1309" spans="31:32" x14ac:dyDescent="0.3">
      <c r="AE1309" s="144"/>
      <c r="AF1309" s="96"/>
    </row>
    <row r="1310" spans="31:32" x14ac:dyDescent="0.3">
      <c r="AE1310" s="144"/>
      <c r="AF1310" s="96"/>
    </row>
    <row r="1311" spans="31:32" x14ac:dyDescent="0.3">
      <c r="AE1311" s="144"/>
      <c r="AF1311" s="96"/>
    </row>
    <row r="1312" spans="31:32" x14ac:dyDescent="0.3">
      <c r="AE1312" s="144"/>
      <c r="AF1312" s="96"/>
    </row>
    <row r="1313" spans="31:32" x14ac:dyDescent="0.3">
      <c r="AE1313" s="144"/>
      <c r="AF1313" s="96"/>
    </row>
    <row r="1314" spans="31:32" x14ac:dyDescent="0.3">
      <c r="AE1314" s="144"/>
      <c r="AF1314" s="96"/>
    </row>
    <row r="1315" spans="31:32" x14ac:dyDescent="0.3">
      <c r="AE1315" s="144"/>
      <c r="AF1315" s="96"/>
    </row>
    <row r="1316" spans="31:32" x14ac:dyDescent="0.3">
      <c r="AE1316" s="144"/>
      <c r="AF1316" s="96"/>
    </row>
    <row r="1317" spans="31:32" x14ac:dyDescent="0.3">
      <c r="AE1317" s="144"/>
      <c r="AF1317" s="96"/>
    </row>
    <row r="1318" spans="31:32" x14ac:dyDescent="0.3">
      <c r="AE1318" s="144"/>
      <c r="AF1318" s="96"/>
    </row>
    <row r="1319" spans="31:32" x14ac:dyDescent="0.3">
      <c r="AE1319" s="144"/>
      <c r="AF1319" s="96"/>
    </row>
    <row r="1320" spans="31:32" x14ac:dyDescent="0.3">
      <c r="AE1320" s="144"/>
      <c r="AF1320" s="96"/>
    </row>
    <row r="1321" spans="31:32" x14ac:dyDescent="0.3">
      <c r="AE1321" s="144"/>
      <c r="AF1321" s="96"/>
    </row>
    <row r="1322" spans="31:32" x14ac:dyDescent="0.3">
      <c r="AE1322" s="144"/>
      <c r="AF1322" s="96"/>
    </row>
    <row r="1323" spans="31:32" x14ac:dyDescent="0.3">
      <c r="AE1323" s="144"/>
      <c r="AF1323" s="96"/>
    </row>
    <row r="1324" spans="31:32" x14ac:dyDescent="0.3">
      <c r="AE1324" s="144"/>
      <c r="AF1324" s="96"/>
    </row>
    <row r="1325" spans="31:32" x14ac:dyDescent="0.3">
      <c r="AE1325" s="144"/>
      <c r="AF1325" s="96"/>
    </row>
    <row r="1326" spans="31:32" x14ac:dyDescent="0.3">
      <c r="AE1326" s="144"/>
      <c r="AF1326" s="96"/>
    </row>
    <row r="1327" spans="31:32" x14ac:dyDescent="0.3">
      <c r="AE1327" s="144"/>
      <c r="AF1327" s="96"/>
    </row>
    <row r="1328" spans="31:32" x14ac:dyDescent="0.3">
      <c r="AE1328" s="144"/>
      <c r="AF1328" s="96"/>
    </row>
    <row r="1329" spans="31:32" x14ac:dyDescent="0.3">
      <c r="AE1329" s="144"/>
      <c r="AF1329" s="96"/>
    </row>
    <row r="1330" spans="31:32" x14ac:dyDescent="0.3">
      <c r="AE1330" s="144"/>
      <c r="AF1330" s="96"/>
    </row>
    <row r="1331" spans="31:32" x14ac:dyDescent="0.3">
      <c r="AE1331" s="144"/>
      <c r="AF1331" s="96"/>
    </row>
    <row r="1332" spans="31:32" x14ac:dyDescent="0.3">
      <c r="AE1332" s="144"/>
      <c r="AF1332" s="96"/>
    </row>
    <row r="1333" spans="31:32" x14ac:dyDescent="0.3">
      <c r="AE1333" s="144"/>
      <c r="AF1333" s="96"/>
    </row>
    <row r="1334" spans="31:32" x14ac:dyDescent="0.3">
      <c r="AE1334" s="144"/>
      <c r="AF1334" s="96"/>
    </row>
    <row r="1335" spans="31:32" x14ac:dyDescent="0.3">
      <c r="AE1335" s="144"/>
      <c r="AF1335" s="96"/>
    </row>
    <row r="1336" spans="31:32" x14ac:dyDescent="0.3">
      <c r="AE1336" s="144"/>
      <c r="AF1336" s="96"/>
    </row>
    <row r="1337" spans="31:32" x14ac:dyDescent="0.3">
      <c r="AE1337" s="144"/>
      <c r="AF1337" s="96"/>
    </row>
    <row r="1338" spans="31:32" x14ac:dyDescent="0.3">
      <c r="AE1338" s="144"/>
      <c r="AF1338" s="96"/>
    </row>
    <row r="1339" spans="31:32" x14ac:dyDescent="0.3">
      <c r="AE1339" s="144"/>
      <c r="AF1339" s="96"/>
    </row>
    <row r="1340" spans="31:32" x14ac:dyDescent="0.3">
      <c r="AE1340" s="144"/>
      <c r="AF1340" s="96"/>
    </row>
    <row r="1341" spans="31:32" x14ac:dyDescent="0.3">
      <c r="AE1341" s="144"/>
      <c r="AF1341" s="96"/>
    </row>
    <row r="1342" spans="31:32" x14ac:dyDescent="0.3">
      <c r="AE1342" s="144"/>
      <c r="AF1342" s="96"/>
    </row>
    <row r="1343" spans="31:32" x14ac:dyDescent="0.3">
      <c r="AE1343" s="144"/>
      <c r="AF1343" s="96"/>
    </row>
    <row r="1344" spans="31:32" x14ac:dyDescent="0.3">
      <c r="AE1344" s="144"/>
      <c r="AF1344" s="96"/>
    </row>
    <row r="1345" spans="31:32" x14ac:dyDescent="0.3">
      <c r="AE1345" s="144"/>
      <c r="AF1345" s="96"/>
    </row>
    <row r="1346" spans="31:32" x14ac:dyDescent="0.3">
      <c r="AE1346" s="144"/>
      <c r="AF1346" s="96"/>
    </row>
    <row r="1347" spans="31:32" x14ac:dyDescent="0.3">
      <c r="AE1347" s="144"/>
      <c r="AF1347" s="96"/>
    </row>
    <row r="1348" spans="31:32" x14ac:dyDescent="0.3">
      <c r="AE1348" s="144"/>
      <c r="AF1348" s="96"/>
    </row>
    <row r="1349" spans="31:32" x14ac:dyDescent="0.3">
      <c r="AE1349" s="144"/>
      <c r="AF1349" s="96"/>
    </row>
    <row r="1350" spans="31:32" x14ac:dyDescent="0.3">
      <c r="AE1350" s="144"/>
      <c r="AF1350" s="96"/>
    </row>
    <row r="1351" spans="31:32" x14ac:dyDescent="0.3">
      <c r="AE1351" s="144"/>
      <c r="AF1351" s="96"/>
    </row>
    <row r="1352" spans="31:32" x14ac:dyDescent="0.3">
      <c r="AE1352" s="144"/>
      <c r="AF1352" s="96"/>
    </row>
    <row r="1353" spans="31:32" x14ac:dyDescent="0.3">
      <c r="AE1353" s="144"/>
      <c r="AF1353" s="96"/>
    </row>
    <row r="1354" spans="31:32" x14ac:dyDescent="0.3">
      <c r="AE1354" s="144"/>
      <c r="AF1354" s="96"/>
    </row>
    <row r="1355" spans="31:32" x14ac:dyDescent="0.3">
      <c r="AE1355" s="144"/>
      <c r="AF1355" s="96"/>
    </row>
    <row r="1356" spans="31:32" x14ac:dyDescent="0.3">
      <c r="AE1356" s="144"/>
      <c r="AF1356" s="96"/>
    </row>
    <row r="1357" spans="31:32" x14ac:dyDescent="0.3">
      <c r="AE1357" s="144"/>
      <c r="AF1357" s="96"/>
    </row>
    <row r="1358" spans="31:32" x14ac:dyDescent="0.3">
      <c r="AE1358" s="144"/>
      <c r="AF1358" s="96"/>
    </row>
    <row r="1359" spans="31:32" x14ac:dyDescent="0.3">
      <c r="AE1359" s="144"/>
      <c r="AF1359" s="96"/>
    </row>
    <row r="1360" spans="31:32" x14ac:dyDescent="0.3">
      <c r="AE1360" s="144"/>
      <c r="AF1360" s="96"/>
    </row>
    <row r="1361" spans="31:32" x14ac:dyDescent="0.3">
      <c r="AE1361" s="144"/>
      <c r="AF1361" s="96"/>
    </row>
    <row r="1362" spans="31:32" x14ac:dyDescent="0.3">
      <c r="AE1362" s="144"/>
      <c r="AF1362" s="96"/>
    </row>
    <row r="1363" spans="31:32" x14ac:dyDescent="0.3">
      <c r="AE1363" s="144"/>
      <c r="AF1363" s="96"/>
    </row>
    <row r="1364" spans="31:32" x14ac:dyDescent="0.3">
      <c r="AE1364" s="144"/>
      <c r="AF1364" s="96"/>
    </row>
    <row r="1365" spans="31:32" x14ac:dyDescent="0.3">
      <c r="AE1365" s="144"/>
      <c r="AF1365" s="96"/>
    </row>
    <row r="1366" spans="31:32" x14ac:dyDescent="0.3">
      <c r="AE1366" s="144"/>
      <c r="AF1366" s="96"/>
    </row>
    <row r="1367" spans="31:32" x14ac:dyDescent="0.3">
      <c r="AE1367" s="144"/>
      <c r="AF1367" s="96"/>
    </row>
    <row r="1368" spans="31:32" x14ac:dyDescent="0.3">
      <c r="AE1368" s="144"/>
      <c r="AF1368" s="96"/>
    </row>
    <row r="1369" spans="31:32" x14ac:dyDescent="0.3">
      <c r="AE1369" s="144"/>
      <c r="AF1369" s="96"/>
    </row>
    <row r="1370" spans="31:32" x14ac:dyDescent="0.3">
      <c r="AE1370" s="144"/>
      <c r="AF1370" s="96"/>
    </row>
    <row r="1371" spans="31:32" x14ac:dyDescent="0.3">
      <c r="AE1371" s="144"/>
      <c r="AF1371" s="96"/>
    </row>
    <row r="1372" spans="31:32" x14ac:dyDescent="0.3">
      <c r="AE1372" s="144"/>
      <c r="AF1372" s="96"/>
    </row>
    <row r="1373" spans="31:32" x14ac:dyDescent="0.3">
      <c r="AE1373" s="144"/>
      <c r="AF1373" s="96"/>
    </row>
    <row r="1374" spans="31:32" x14ac:dyDescent="0.3">
      <c r="AE1374" s="144"/>
      <c r="AF1374" s="96"/>
    </row>
    <row r="1375" spans="31:32" x14ac:dyDescent="0.3">
      <c r="AE1375" s="144"/>
      <c r="AF1375" s="96"/>
    </row>
    <row r="1376" spans="31:32" x14ac:dyDescent="0.3">
      <c r="AE1376" s="144"/>
      <c r="AF1376" s="96"/>
    </row>
    <row r="1377" spans="31:32" x14ac:dyDescent="0.3">
      <c r="AE1377" s="144"/>
      <c r="AF1377" s="96"/>
    </row>
    <row r="1378" spans="31:32" x14ac:dyDescent="0.3">
      <c r="AE1378" s="144"/>
      <c r="AF1378" s="96"/>
    </row>
    <row r="1379" spans="31:32" x14ac:dyDescent="0.3">
      <c r="AE1379" s="144"/>
      <c r="AF1379" s="96"/>
    </row>
    <row r="1380" spans="31:32" x14ac:dyDescent="0.3">
      <c r="AE1380" s="144"/>
      <c r="AF1380" s="96"/>
    </row>
    <row r="1381" spans="31:32" x14ac:dyDescent="0.3">
      <c r="AE1381" s="144"/>
      <c r="AF1381" s="96"/>
    </row>
    <row r="1382" spans="31:32" x14ac:dyDescent="0.3">
      <c r="AE1382" s="144"/>
      <c r="AF1382" s="96"/>
    </row>
    <row r="1383" spans="31:32" x14ac:dyDescent="0.3">
      <c r="AE1383" s="144"/>
      <c r="AF1383" s="96"/>
    </row>
    <row r="1384" spans="31:32" x14ac:dyDescent="0.3">
      <c r="AE1384" s="144"/>
      <c r="AF1384" s="96"/>
    </row>
    <row r="1385" spans="31:32" x14ac:dyDescent="0.3">
      <c r="AE1385" s="144"/>
      <c r="AF1385" s="96"/>
    </row>
    <row r="1386" spans="31:32" x14ac:dyDescent="0.3">
      <c r="AE1386" s="144"/>
      <c r="AF1386" s="96"/>
    </row>
    <row r="1387" spans="31:32" x14ac:dyDescent="0.3">
      <c r="AE1387" s="144"/>
      <c r="AF1387" s="96"/>
    </row>
    <row r="1388" spans="31:32" x14ac:dyDescent="0.3">
      <c r="AE1388" s="144"/>
      <c r="AF1388" s="96"/>
    </row>
    <row r="1389" spans="31:32" x14ac:dyDescent="0.3">
      <c r="AE1389" s="144"/>
      <c r="AF1389" s="96"/>
    </row>
    <row r="1390" spans="31:32" x14ac:dyDescent="0.3">
      <c r="AE1390" s="144"/>
      <c r="AF1390" s="96"/>
    </row>
    <row r="1391" spans="31:32" x14ac:dyDescent="0.3">
      <c r="AE1391" s="144"/>
      <c r="AF1391" s="96"/>
    </row>
    <row r="1392" spans="31:32" x14ac:dyDescent="0.3">
      <c r="AE1392" s="144"/>
      <c r="AF1392" s="96"/>
    </row>
    <row r="1393" spans="31:32" x14ac:dyDescent="0.3">
      <c r="AE1393" s="144"/>
      <c r="AF1393" s="96"/>
    </row>
    <row r="1394" spans="31:32" x14ac:dyDescent="0.3">
      <c r="AE1394" s="144"/>
      <c r="AF1394" s="96"/>
    </row>
    <row r="1395" spans="31:32" x14ac:dyDescent="0.3">
      <c r="AE1395" s="144"/>
      <c r="AF1395" s="96"/>
    </row>
    <row r="1396" spans="31:32" x14ac:dyDescent="0.3">
      <c r="AE1396" s="144"/>
      <c r="AF1396" s="96"/>
    </row>
    <row r="1397" spans="31:32" x14ac:dyDescent="0.3">
      <c r="AE1397" s="144"/>
      <c r="AF1397" s="96"/>
    </row>
    <row r="1398" spans="31:32" x14ac:dyDescent="0.3">
      <c r="AE1398" s="144"/>
      <c r="AF1398" s="96"/>
    </row>
    <row r="1399" spans="31:32" x14ac:dyDescent="0.3">
      <c r="AE1399" s="144"/>
      <c r="AF1399" s="96"/>
    </row>
    <row r="1400" spans="31:32" x14ac:dyDescent="0.3">
      <c r="AE1400" s="144"/>
      <c r="AF1400" s="96"/>
    </row>
    <row r="1401" spans="31:32" x14ac:dyDescent="0.3">
      <c r="AE1401" s="144"/>
      <c r="AF1401" s="96"/>
    </row>
    <row r="1402" spans="31:32" x14ac:dyDescent="0.3">
      <c r="AE1402" s="144"/>
      <c r="AF1402" s="96"/>
    </row>
    <row r="1403" spans="31:32" x14ac:dyDescent="0.3">
      <c r="AE1403" s="144"/>
      <c r="AF1403" s="96"/>
    </row>
    <row r="1404" spans="31:32" x14ac:dyDescent="0.3">
      <c r="AE1404" s="144"/>
      <c r="AF1404" s="96"/>
    </row>
    <row r="1405" spans="31:32" x14ac:dyDescent="0.3">
      <c r="AE1405" s="144"/>
      <c r="AF1405" s="96"/>
    </row>
    <row r="1406" spans="31:32" x14ac:dyDescent="0.3">
      <c r="AE1406" s="144"/>
      <c r="AF1406" s="96"/>
    </row>
    <row r="1407" spans="31:32" x14ac:dyDescent="0.3">
      <c r="AE1407" s="144"/>
      <c r="AF1407" s="96"/>
    </row>
    <row r="1408" spans="31:32" x14ac:dyDescent="0.3">
      <c r="AE1408" s="144"/>
      <c r="AF1408" s="96"/>
    </row>
    <row r="1409" spans="31:32" x14ac:dyDescent="0.3">
      <c r="AE1409" s="144"/>
      <c r="AF1409" s="96"/>
    </row>
    <row r="1410" spans="31:32" x14ac:dyDescent="0.3">
      <c r="AE1410" s="144"/>
      <c r="AF1410" s="96"/>
    </row>
    <row r="1411" spans="31:32" x14ac:dyDescent="0.3">
      <c r="AE1411" s="144"/>
      <c r="AF1411" s="96"/>
    </row>
    <row r="1412" spans="31:32" x14ac:dyDescent="0.3">
      <c r="AE1412" s="144"/>
      <c r="AF1412" s="96"/>
    </row>
    <row r="1413" spans="31:32" x14ac:dyDescent="0.3">
      <c r="AE1413" s="144"/>
      <c r="AF1413" s="96"/>
    </row>
    <row r="1414" spans="31:32" x14ac:dyDescent="0.3">
      <c r="AE1414" s="144"/>
      <c r="AF1414" s="96"/>
    </row>
    <row r="1415" spans="31:32" x14ac:dyDescent="0.3">
      <c r="AE1415" s="144"/>
      <c r="AF1415" s="96"/>
    </row>
    <row r="1416" spans="31:32" x14ac:dyDescent="0.3">
      <c r="AE1416" s="144"/>
      <c r="AF1416" s="96"/>
    </row>
    <row r="1417" spans="31:32" x14ac:dyDescent="0.3">
      <c r="AE1417" s="144"/>
      <c r="AF1417" s="96"/>
    </row>
    <row r="1418" spans="31:32" x14ac:dyDescent="0.3">
      <c r="AE1418" s="144"/>
      <c r="AF1418" s="96"/>
    </row>
    <row r="1419" spans="31:32" x14ac:dyDescent="0.3">
      <c r="AE1419" s="144"/>
      <c r="AF1419" s="96"/>
    </row>
    <row r="1420" spans="31:32" x14ac:dyDescent="0.3">
      <c r="AE1420" s="144"/>
      <c r="AF1420" s="96"/>
    </row>
    <row r="1421" spans="31:32" x14ac:dyDescent="0.3">
      <c r="AE1421" s="144"/>
      <c r="AF1421" s="96"/>
    </row>
    <row r="1422" spans="31:32" x14ac:dyDescent="0.3">
      <c r="AE1422" s="144"/>
      <c r="AF1422" s="96"/>
    </row>
    <row r="1423" spans="31:32" x14ac:dyDescent="0.3">
      <c r="AE1423" s="144"/>
      <c r="AF1423" s="96"/>
    </row>
    <row r="1424" spans="31:32" x14ac:dyDescent="0.3">
      <c r="AE1424" s="144"/>
      <c r="AF1424" s="96"/>
    </row>
    <row r="1425" spans="31:32" x14ac:dyDescent="0.3">
      <c r="AE1425" s="144"/>
      <c r="AF1425" s="96"/>
    </row>
    <row r="1426" spans="31:32" x14ac:dyDescent="0.3">
      <c r="AE1426" s="144"/>
      <c r="AF1426" s="96"/>
    </row>
    <row r="1427" spans="31:32" x14ac:dyDescent="0.3">
      <c r="AE1427" s="144"/>
      <c r="AF1427" s="96"/>
    </row>
    <row r="1428" spans="31:32" x14ac:dyDescent="0.3">
      <c r="AE1428" s="144"/>
      <c r="AF1428" s="96"/>
    </row>
    <row r="1429" spans="31:32" x14ac:dyDescent="0.3">
      <c r="AE1429" s="144"/>
      <c r="AF1429" s="96"/>
    </row>
    <row r="1430" spans="31:32" x14ac:dyDescent="0.3">
      <c r="AE1430" s="144"/>
      <c r="AF1430" s="96"/>
    </row>
    <row r="1431" spans="31:32" x14ac:dyDescent="0.3">
      <c r="AE1431" s="144"/>
      <c r="AF1431" s="96"/>
    </row>
    <row r="1432" spans="31:32" x14ac:dyDescent="0.3">
      <c r="AE1432" s="144"/>
      <c r="AF1432" s="96"/>
    </row>
    <row r="1433" spans="31:32" x14ac:dyDescent="0.3">
      <c r="AE1433" s="144"/>
      <c r="AF1433" s="96"/>
    </row>
    <row r="1434" spans="31:32" x14ac:dyDescent="0.3">
      <c r="AE1434" s="144"/>
      <c r="AF1434" s="96"/>
    </row>
    <row r="1435" spans="31:32" x14ac:dyDescent="0.3">
      <c r="AE1435" s="144"/>
      <c r="AF1435" s="96"/>
    </row>
    <row r="1436" spans="31:32" x14ac:dyDescent="0.3">
      <c r="AE1436" s="144"/>
      <c r="AF1436" s="96"/>
    </row>
    <row r="1437" spans="31:32" x14ac:dyDescent="0.3">
      <c r="AE1437" s="144"/>
      <c r="AF1437" s="96"/>
    </row>
    <row r="1438" spans="31:32" x14ac:dyDescent="0.3">
      <c r="AE1438" s="144"/>
      <c r="AF1438" s="96"/>
    </row>
    <row r="1439" spans="31:32" x14ac:dyDescent="0.3">
      <c r="AE1439" s="144"/>
      <c r="AF1439" s="96"/>
    </row>
    <row r="1440" spans="31:32" x14ac:dyDescent="0.3">
      <c r="AE1440" s="144"/>
      <c r="AF1440" s="96"/>
    </row>
    <row r="1441" spans="31:32" x14ac:dyDescent="0.3">
      <c r="AE1441" s="144"/>
      <c r="AF1441" s="96"/>
    </row>
    <row r="1442" spans="31:32" x14ac:dyDescent="0.3">
      <c r="AE1442" s="144"/>
      <c r="AF1442" s="96"/>
    </row>
    <row r="1443" spans="31:32" x14ac:dyDescent="0.3">
      <c r="AE1443" s="144"/>
      <c r="AF1443" s="96"/>
    </row>
    <row r="1444" spans="31:32" x14ac:dyDescent="0.3">
      <c r="AE1444" s="144"/>
      <c r="AF1444" s="96"/>
    </row>
    <row r="1445" spans="31:32" x14ac:dyDescent="0.3">
      <c r="AE1445" s="144"/>
      <c r="AF1445" s="96"/>
    </row>
    <row r="1446" spans="31:32" x14ac:dyDescent="0.3">
      <c r="AE1446" s="144"/>
      <c r="AF1446" s="96"/>
    </row>
    <row r="1447" spans="31:32" x14ac:dyDescent="0.3">
      <c r="AE1447" s="144"/>
      <c r="AF1447" s="96"/>
    </row>
    <row r="1448" spans="31:32" x14ac:dyDescent="0.3">
      <c r="AE1448" s="144"/>
      <c r="AF1448" s="96"/>
    </row>
    <row r="1449" spans="31:32" x14ac:dyDescent="0.3">
      <c r="AE1449" s="144"/>
      <c r="AF1449" s="96"/>
    </row>
    <row r="1450" spans="31:32" x14ac:dyDescent="0.3">
      <c r="AE1450" s="144"/>
      <c r="AF1450" s="96"/>
    </row>
    <row r="1451" spans="31:32" x14ac:dyDescent="0.3">
      <c r="AE1451" s="144"/>
      <c r="AF1451" s="96"/>
    </row>
    <row r="1452" spans="31:32" x14ac:dyDescent="0.3">
      <c r="AE1452" s="144"/>
      <c r="AF1452" s="96"/>
    </row>
    <row r="1453" spans="31:32" x14ac:dyDescent="0.3">
      <c r="AE1453" s="144"/>
      <c r="AF1453" s="96"/>
    </row>
    <row r="1454" spans="31:32" x14ac:dyDescent="0.3">
      <c r="AE1454" s="144"/>
      <c r="AF1454" s="96"/>
    </row>
    <row r="1455" spans="31:32" x14ac:dyDescent="0.3">
      <c r="AE1455" s="144"/>
      <c r="AF1455" s="96"/>
    </row>
    <row r="1456" spans="31:32" x14ac:dyDescent="0.3">
      <c r="AE1456" s="144"/>
      <c r="AF1456" s="96"/>
    </row>
    <row r="1457" spans="31:32" x14ac:dyDescent="0.3">
      <c r="AE1457" s="144"/>
      <c r="AF1457" s="96"/>
    </row>
    <row r="1458" spans="31:32" x14ac:dyDescent="0.3">
      <c r="AE1458" s="144"/>
      <c r="AF1458" s="96"/>
    </row>
    <row r="1459" spans="31:32" x14ac:dyDescent="0.3">
      <c r="AE1459" s="144"/>
      <c r="AF1459" s="96"/>
    </row>
    <row r="1460" spans="31:32" x14ac:dyDescent="0.3">
      <c r="AE1460" s="144"/>
      <c r="AF1460" s="96"/>
    </row>
    <row r="1461" spans="31:32" x14ac:dyDescent="0.3">
      <c r="AE1461" s="144"/>
      <c r="AF1461" s="96"/>
    </row>
    <row r="1462" spans="31:32" x14ac:dyDescent="0.3">
      <c r="AE1462" s="144"/>
      <c r="AF1462" s="96"/>
    </row>
    <row r="1463" spans="31:32" x14ac:dyDescent="0.3">
      <c r="AE1463" s="144"/>
      <c r="AF1463" s="96"/>
    </row>
    <row r="1464" spans="31:32" x14ac:dyDescent="0.3">
      <c r="AE1464" s="144"/>
      <c r="AF1464" s="96"/>
    </row>
    <row r="1465" spans="31:32" x14ac:dyDescent="0.3">
      <c r="AE1465" s="144"/>
      <c r="AF1465" s="96"/>
    </row>
    <row r="1466" spans="31:32" x14ac:dyDescent="0.3">
      <c r="AE1466" s="144"/>
      <c r="AF1466" s="96"/>
    </row>
    <row r="1467" spans="31:32" x14ac:dyDescent="0.3">
      <c r="AE1467" s="144"/>
      <c r="AF1467" s="96"/>
    </row>
    <row r="1468" spans="31:32" x14ac:dyDescent="0.3">
      <c r="AE1468" s="144"/>
      <c r="AF1468" s="96"/>
    </row>
    <row r="1469" spans="31:32" x14ac:dyDescent="0.3">
      <c r="AE1469" s="144"/>
      <c r="AF1469" s="96"/>
    </row>
    <row r="1470" spans="31:32" x14ac:dyDescent="0.3">
      <c r="AE1470" s="144"/>
      <c r="AF1470" s="96"/>
    </row>
    <row r="1471" spans="31:32" x14ac:dyDescent="0.3">
      <c r="AE1471" s="144"/>
      <c r="AF1471" s="96"/>
    </row>
    <row r="1472" spans="31:32" x14ac:dyDescent="0.3">
      <c r="AE1472" s="144"/>
      <c r="AF1472" s="96"/>
    </row>
    <row r="1473" spans="31:32" x14ac:dyDescent="0.3">
      <c r="AE1473" s="144"/>
      <c r="AF1473" s="96"/>
    </row>
    <row r="1474" spans="31:32" x14ac:dyDescent="0.3">
      <c r="AE1474" s="144"/>
      <c r="AF1474" s="96"/>
    </row>
    <row r="1475" spans="31:32" x14ac:dyDescent="0.3">
      <c r="AE1475" s="144"/>
      <c r="AF1475" s="96"/>
    </row>
    <row r="1476" spans="31:32" x14ac:dyDescent="0.3">
      <c r="AE1476" s="144"/>
      <c r="AF1476" s="96"/>
    </row>
    <row r="1477" spans="31:32" x14ac:dyDescent="0.3">
      <c r="AE1477" s="144"/>
      <c r="AF1477" s="96"/>
    </row>
    <row r="1478" spans="31:32" x14ac:dyDescent="0.3">
      <c r="AE1478" s="144"/>
      <c r="AF1478" s="96"/>
    </row>
    <row r="1479" spans="31:32" x14ac:dyDescent="0.3">
      <c r="AE1479" s="144"/>
      <c r="AF1479" s="96"/>
    </row>
    <row r="1480" spans="31:32" x14ac:dyDescent="0.3">
      <c r="AE1480" s="144"/>
      <c r="AF1480" s="96"/>
    </row>
    <row r="1481" spans="31:32" x14ac:dyDescent="0.3">
      <c r="AE1481" s="144"/>
      <c r="AF1481" s="96"/>
    </row>
    <row r="1482" spans="31:32" x14ac:dyDescent="0.3">
      <c r="AE1482" s="144"/>
      <c r="AF1482" s="96"/>
    </row>
    <row r="1483" spans="31:32" x14ac:dyDescent="0.3">
      <c r="AE1483" s="144"/>
      <c r="AF1483" s="96"/>
    </row>
    <row r="1484" spans="31:32" x14ac:dyDescent="0.3">
      <c r="AE1484" s="144"/>
      <c r="AF1484" s="96"/>
    </row>
    <row r="1485" spans="31:32" x14ac:dyDescent="0.3">
      <c r="AE1485" s="144"/>
      <c r="AF1485" s="96"/>
    </row>
    <row r="1486" spans="31:32" x14ac:dyDescent="0.3">
      <c r="AE1486" s="144"/>
      <c r="AF1486" s="96"/>
    </row>
    <row r="1487" spans="31:32" x14ac:dyDescent="0.3">
      <c r="AE1487" s="144"/>
      <c r="AF1487" s="96"/>
    </row>
    <row r="1488" spans="31:32" x14ac:dyDescent="0.3">
      <c r="AE1488" s="144"/>
      <c r="AF1488" s="96"/>
    </row>
    <row r="1489" spans="31:32" x14ac:dyDescent="0.3">
      <c r="AE1489" s="144"/>
      <c r="AF1489" s="96"/>
    </row>
    <row r="1490" spans="31:32" x14ac:dyDescent="0.3">
      <c r="AE1490" s="144"/>
      <c r="AF1490" s="96"/>
    </row>
    <row r="1491" spans="31:32" x14ac:dyDescent="0.3">
      <c r="AE1491" s="144"/>
      <c r="AF1491" s="96"/>
    </row>
    <row r="1492" spans="31:32" x14ac:dyDescent="0.3">
      <c r="AE1492" s="144"/>
      <c r="AF1492" s="96"/>
    </row>
    <row r="1493" spans="31:32" x14ac:dyDescent="0.3">
      <c r="AE1493" s="144"/>
      <c r="AF1493" s="96"/>
    </row>
    <row r="1494" spans="31:32" x14ac:dyDescent="0.3">
      <c r="AE1494" s="144"/>
      <c r="AF1494" s="96"/>
    </row>
    <row r="1495" spans="31:32" x14ac:dyDescent="0.3">
      <c r="AE1495" s="144"/>
      <c r="AF1495" s="96"/>
    </row>
    <row r="1496" spans="31:32" x14ac:dyDescent="0.3">
      <c r="AE1496" s="144"/>
      <c r="AF1496" s="96"/>
    </row>
    <row r="1497" spans="31:32" x14ac:dyDescent="0.3">
      <c r="AE1497" s="144"/>
      <c r="AF1497" s="96"/>
    </row>
    <row r="1498" spans="31:32" x14ac:dyDescent="0.3">
      <c r="AE1498" s="144"/>
      <c r="AF1498" s="96"/>
    </row>
    <row r="1499" spans="31:32" x14ac:dyDescent="0.3">
      <c r="AE1499" s="144"/>
      <c r="AF1499" s="96"/>
    </row>
    <row r="1500" spans="31:32" x14ac:dyDescent="0.3">
      <c r="AE1500" s="144"/>
      <c r="AF1500" s="96"/>
    </row>
    <row r="1501" spans="31:32" x14ac:dyDescent="0.3">
      <c r="AE1501" s="144"/>
      <c r="AF1501" s="96"/>
    </row>
    <row r="1502" spans="31:32" x14ac:dyDescent="0.3">
      <c r="AE1502" s="144"/>
      <c r="AF1502" s="96"/>
    </row>
    <row r="1503" spans="31:32" x14ac:dyDescent="0.3">
      <c r="AE1503" s="144"/>
      <c r="AF1503" s="96"/>
    </row>
    <row r="1504" spans="31:32" x14ac:dyDescent="0.3">
      <c r="AE1504" s="144"/>
      <c r="AF1504" s="96"/>
    </row>
    <row r="1505" spans="31:32" x14ac:dyDescent="0.3">
      <c r="AE1505" s="144"/>
      <c r="AF1505" s="96"/>
    </row>
    <row r="1506" spans="31:32" x14ac:dyDescent="0.3">
      <c r="AE1506" s="144"/>
      <c r="AF1506" s="96"/>
    </row>
    <row r="1507" spans="31:32" x14ac:dyDescent="0.3">
      <c r="AE1507" s="144"/>
      <c r="AF1507" s="96"/>
    </row>
    <row r="1508" spans="31:32" x14ac:dyDescent="0.3">
      <c r="AE1508" s="144"/>
      <c r="AF1508" s="96"/>
    </row>
    <row r="1509" spans="31:32" x14ac:dyDescent="0.3">
      <c r="AE1509" s="144"/>
      <c r="AF1509" s="96"/>
    </row>
    <row r="1510" spans="31:32" x14ac:dyDescent="0.3">
      <c r="AE1510" s="144"/>
      <c r="AF1510" s="96"/>
    </row>
    <row r="1511" spans="31:32" x14ac:dyDescent="0.3">
      <c r="AE1511" s="144"/>
      <c r="AF1511" s="96"/>
    </row>
    <row r="1512" spans="31:32" x14ac:dyDescent="0.3">
      <c r="AE1512" s="144"/>
      <c r="AF1512" s="96"/>
    </row>
    <row r="1513" spans="31:32" x14ac:dyDescent="0.3">
      <c r="AE1513" s="144"/>
      <c r="AF1513" s="96"/>
    </row>
    <row r="1514" spans="31:32" x14ac:dyDescent="0.3">
      <c r="AE1514" s="144"/>
      <c r="AF1514" s="96"/>
    </row>
    <row r="1515" spans="31:32" x14ac:dyDescent="0.3">
      <c r="AE1515" s="144"/>
      <c r="AF1515" s="96"/>
    </row>
    <row r="1516" spans="31:32" x14ac:dyDescent="0.3">
      <c r="AE1516" s="144"/>
      <c r="AF1516" s="96"/>
    </row>
    <row r="1517" spans="31:32" x14ac:dyDescent="0.3">
      <c r="AE1517" s="144"/>
      <c r="AF1517" s="96"/>
    </row>
    <row r="1518" spans="31:32" x14ac:dyDescent="0.3">
      <c r="AE1518" s="144"/>
      <c r="AF1518" s="96"/>
    </row>
    <row r="1519" spans="31:32" x14ac:dyDescent="0.3">
      <c r="AE1519" s="144"/>
      <c r="AF1519" s="96"/>
    </row>
    <row r="1520" spans="31:32" x14ac:dyDescent="0.3">
      <c r="AE1520" s="144"/>
      <c r="AF1520" s="96"/>
    </row>
    <row r="1521" spans="31:32" x14ac:dyDescent="0.3">
      <c r="AE1521" s="144"/>
      <c r="AF1521" s="96"/>
    </row>
    <row r="1522" spans="31:32" x14ac:dyDescent="0.3">
      <c r="AE1522" s="144"/>
      <c r="AF1522" s="96"/>
    </row>
    <row r="1523" spans="31:32" x14ac:dyDescent="0.3">
      <c r="AE1523" s="144"/>
      <c r="AF1523" s="96"/>
    </row>
    <row r="1524" spans="31:32" x14ac:dyDescent="0.3">
      <c r="AE1524" s="144"/>
      <c r="AF1524" s="96"/>
    </row>
    <row r="1525" spans="31:32" x14ac:dyDescent="0.3">
      <c r="AE1525" s="144"/>
      <c r="AF1525" s="96"/>
    </row>
    <row r="1526" spans="31:32" x14ac:dyDescent="0.3">
      <c r="AE1526" s="144"/>
      <c r="AF1526" s="96"/>
    </row>
    <row r="1527" spans="31:32" x14ac:dyDescent="0.3">
      <c r="AE1527" s="144"/>
      <c r="AF1527" s="96"/>
    </row>
    <row r="1528" spans="31:32" x14ac:dyDescent="0.3">
      <c r="AE1528" s="144"/>
      <c r="AF1528" s="96"/>
    </row>
    <row r="1529" spans="31:32" x14ac:dyDescent="0.3">
      <c r="AE1529" s="144"/>
      <c r="AF1529" s="96"/>
    </row>
    <row r="1530" spans="31:32" x14ac:dyDescent="0.3">
      <c r="AE1530" s="144"/>
      <c r="AF1530" s="96"/>
    </row>
    <row r="1531" spans="31:32" x14ac:dyDescent="0.3">
      <c r="AE1531" s="144"/>
      <c r="AF1531" s="96"/>
    </row>
    <row r="1532" spans="31:32" x14ac:dyDescent="0.3">
      <c r="AE1532" s="144"/>
      <c r="AF1532" s="96"/>
    </row>
    <row r="1533" spans="31:32" x14ac:dyDescent="0.3">
      <c r="AE1533" s="144"/>
      <c r="AF1533" s="96"/>
    </row>
    <row r="1534" spans="31:32" x14ac:dyDescent="0.3">
      <c r="AE1534" s="144"/>
      <c r="AF1534" s="96"/>
    </row>
    <row r="1535" spans="31:32" x14ac:dyDescent="0.3">
      <c r="AE1535" s="144"/>
      <c r="AF1535" s="96"/>
    </row>
    <row r="1536" spans="31:32" x14ac:dyDescent="0.3">
      <c r="AE1536" s="144"/>
      <c r="AF1536" s="96"/>
    </row>
    <row r="1537" spans="31:32" x14ac:dyDescent="0.3">
      <c r="AE1537" s="144"/>
      <c r="AF1537" s="96"/>
    </row>
    <row r="1538" spans="31:32" x14ac:dyDescent="0.3">
      <c r="AE1538" s="144"/>
      <c r="AF1538" s="96"/>
    </row>
    <row r="1539" spans="31:32" x14ac:dyDescent="0.3">
      <c r="AE1539" s="144"/>
      <c r="AF1539" s="96"/>
    </row>
    <row r="1540" spans="31:32" x14ac:dyDescent="0.3">
      <c r="AE1540" s="144"/>
      <c r="AF1540" s="96"/>
    </row>
    <row r="1541" spans="31:32" x14ac:dyDescent="0.3">
      <c r="AE1541" s="144"/>
      <c r="AF1541" s="96"/>
    </row>
    <row r="1542" spans="31:32" x14ac:dyDescent="0.3">
      <c r="AE1542" s="144"/>
      <c r="AF1542" s="96"/>
    </row>
    <row r="1543" spans="31:32" x14ac:dyDescent="0.3">
      <c r="AE1543" s="144"/>
      <c r="AF1543" s="96"/>
    </row>
    <row r="1544" spans="31:32" x14ac:dyDescent="0.3">
      <c r="AE1544" s="144"/>
      <c r="AF1544" s="96"/>
    </row>
    <row r="1545" spans="31:32" x14ac:dyDescent="0.3">
      <c r="AE1545" s="144"/>
      <c r="AF1545" s="96"/>
    </row>
    <row r="1546" spans="31:32" x14ac:dyDescent="0.3">
      <c r="AE1546" s="144"/>
      <c r="AF1546" s="96"/>
    </row>
    <row r="1547" spans="31:32" x14ac:dyDescent="0.3">
      <c r="AE1547" s="144"/>
      <c r="AF1547" s="96"/>
    </row>
    <row r="1548" spans="31:32" x14ac:dyDescent="0.3">
      <c r="AE1548" s="144"/>
      <c r="AF1548" s="96"/>
    </row>
    <row r="1549" spans="31:32" x14ac:dyDescent="0.3">
      <c r="AE1549" s="144"/>
      <c r="AF1549" s="96"/>
    </row>
    <row r="1550" spans="31:32" x14ac:dyDescent="0.3">
      <c r="AE1550" s="144"/>
      <c r="AF1550" s="96"/>
    </row>
    <row r="1551" spans="31:32" x14ac:dyDescent="0.3">
      <c r="AE1551" s="144"/>
      <c r="AF1551" s="96"/>
    </row>
    <row r="1552" spans="31:32" x14ac:dyDescent="0.3">
      <c r="AE1552" s="144"/>
      <c r="AF1552" s="96"/>
    </row>
    <row r="1553" spans="31:32" x14ac:dyDescent="0.3">
      <c r="AE1553" s="144"/>
      <c r="AF1553" s="96"/>
    </row>
    <row r="1554" spans="31:32" x14ac:dyDescent="0.3">
      <c r="AE1554" s="144"/>
      <c r="AF1554" s="96"/>
    </row>
    <row r="1555" spans="31:32" x14ac:dyDescent="0.3">
      <c r="AE1555" s="144"/>
      <c r="AF1555" s="96"/>
    </row>
    <row r="1556" spans="31:32" x14ac:dyDescent="0.3">
      <c r="AE1556" s="144"/>
      <c r="AF1556" s="96"/>
    </row>
    <row r="1557" spans="31:32" x14ac:dyDescent="0.3">
      <c r="AE1557" s="144"/>
      <c r="AF1557" s="96"/>
    </row>
    <row r="1558" spans="31:32" x14ac:dyDescent="0.3">
      <c r="AE1558" s="144"/>
      <c r="AF1558" s="96"/>
    </row>
    <row r="1559" spans="31:32" x14ac:dyDescent="0.3">
      <c r="AE1559" s="144"/>
      <c r="AF1559" s="96"/>
    </row>
    <row r="1560" spans="31:32" x14ac:dyDescent="0.3">
      <c r="AE1560" s="144"/>
      <c r="AF1560" s="96"/>
    </row>
    <row r="1561" spans="31:32" x14ac:dyDescent="0.3">
      <c r="AE1561" s="144"/>
      <c r="AF1561" s="96"/>
    </row>
    <row r="1562" spans="31:32" x14ac:dyDescent="0.3">
      <c r="AE1562" s="144"/>
      <c r="AF1562" s="96"/>
    </row>
    <row r="1563" spans="31:32" x14ac:dyDescent="0.3">
      <c r="AE1563" s="144"/>
      <c r="AF1563" s="96"/>
    </row>
    <row r="1564" spans="31:32" x14ac:dyDescent="0.3">
      <c r="AE1564" s="144"/>
      <c r="AF1564" s="96"/>
    </row>
    <row r="1565" spans="31:32" x14ac:dyDescent="0.3">
      <c r="AE1565" s="144"/>
      <c r="AF1565" s="96"/>
    </row>
    <row r="1566" spans="31:32" x14ac:dyDescent="0.3">
      <c r="AE1566" s="144"/>
      <c r="AF1566" s="96"/>
    </row>
    <row r="1567" spans="31:32" x14ac:dyDescent="0.3">
      <c r="AE1567" s="144"/>
      <c r="AF1567" s="96"/>
    </row>
    <row r="1568" spans="31:32" x14ac:dyDescent="0.3">
      <c r="AE1568" s="144"/>
      <c r="AF1568" s="96"/>
    </row>
    <row r="1569" spans="31:32" x14ac:dyDescent="0.3">
      <c r="AE1569" s="144"/>
      <c r="AF1569" s="96"/>
    </row>
    <row r="1570" spans="31:32" x14ac:dyDescent="0.3">
      <c r="AE1570" s="144"/>
      <c r="AF1570" s="96"/>
    </row>
    <row r="1571" spans="31:32" x14ac:dyDescent="0.3">
      <c r="AE1571" s="144"/>
      <c r="AF1571" s="96"/>
    </row>
    <row r="1572" spans="31:32" x14ac:dyDescent="0.3">
      <c r="AE1572" s="144"/>
      <c r="AF1572" s="96"/>
    </row>
    <row r="1573" spans="31:32" x14ac:dyDescent="0.3">
      <c r="AE1573" s="144"/>
      <c r="AF1573" s="96"/>
    </row>
    <row r="1574" spans="31:32" x14ac:dyDescent="0.3">
      <c r="AE1574" s="144"/>
      <c r="AF1574" s="96"/>
    </row>
    <row r="1575" spans="31:32" x14ac:dyDescent="0.3">
      <c r="AE1575" s="144"/>
      <c r="AF1575" s="96"/>
    </row>
    <row r="1576" spans="31:32" x14ac:dyDescent="0.3">
      <c r="AE1576" s="144"/>
      <c r="AF1576" s="96"/>
    </row>
    <row r="1577" spans="31:32" x14ac:dyDescent="0.3">
      <c r="AE1577" s="144"/>
      <c r="AF1577" s="96"/>
    </row>
    <row r="1578" spans="31:32" x14ac:dyDescent="0.3">
      <c r="AE1578" s="144"/>
      <c r="AF1578" s="96"/>
    </row>
    <row r="1579" spans="31:32" x14ac:dyDescent="0.3">
      <c r="AE1579" s="144"/>
      <c r="AF1579" s="96"/>
    </row>
    <row r="1580" spans="31:32" x14ac:dyDescent="0.3">
      <c r="AE1580" s="144"/>
      <c r="AF1580" s="96"/>
    </row>
    <row r="1581" spans="31:32" x14ac:dyDescent="0.3">
      <c r="AE1581" s="144"/>
      <c r="AF1581" s="96"/>
    </row>
    <row r="1582" spans="31:32" x14ac:dyDescent="0.3">
      <c r="AE1582" s="144"/>
      <c r="AF1582" s="96"/>
    </row>
    <row r="1583" spans="31:32" x14ac:dyDescent="0.3">
      <c r="AE1583" s="144"/>
      <c r="AF1583" s="96"/>
    </row>
    <row r="1584" spans="31:32" x14ac:dyDescent="0.3">
      <c r="AE1584" s="144"/>
      <c r="AF1584" s="96"/>
    </row>
    <row r="1585" spans="31:32" x14ac:dyDescent="0.3">
      <c r="AE1585" s="144"/>
      <c r="AF1585" s="96"/>
    </row>
    <row r="1586" spans="31:32" x14ac:dyDescent="0.3">
      <c r="AE1586" s="144"/>
      <c r="AF1586" s="96"/>
    </row>
    <row r="1587" spans="31:32" x14ac:dyDescent="0.3">
      <c r="AE1587" s="144"/>
      <c r="AF1587" s="96"/>
    </row>
    <row r="1588" spans="31:32" x14ac:dyDescent="0.3">
      <c r="AE1588" s="144"/>
      <c r="AF1588" s="96"/>
    </row>
    <row r="1589" spans="31:32" x14ac:dyDescent="0.3">
      <c r="AE1589" s="144"/>
      <c r="AF1589" s="96"/>
    </row>
    <row r="1590" spans="31:32" x14ac:dyDescent="0.3">
      <c r="AE1590" s="144"/>
      <c r="AF1590" s="96"/>
    </row>
    <row r="1591" spans="31:32" x14ac:dyDescent="0.3">
      <c r="AE1591" s="144"/>
      <c r="AF1591" s="96"/>
    </row>
    <row r="1592" spans="31:32" x14ac:dyDescent="0.3">
      <c r="AE1592" s="144"/>
      <c r="AF1592" s="96"/>
    </row>
    <row r="1593" spans="31:32" x14ac:dyDescent="0.3">
      <c r="AE1593" s="144"/>
      <c r="AF1593" s="96"/>
    </row>
    <row r="1594" spans="31:32" x14ac:dyDescent="0.3">
      <c r="AE1594" s="144"/>
      <c r="AF1594" s="96"/>
    </row>
    <row r="1595" spans="31:32" x14ac:dyDescent="0.3">
      <c r="AE1595" s="144"/>
      <c r="AF1595" s="96"/>
    </row>
    <row r="1596" spans="31:32" x14ac:dyDescent="0.3">
      <c r="AE1596" s="144"/>
      <c r="AF1596" s="96"/>
    </row>
    <row r="1597" spans="31:32" x14ac:dyDescent="0.3">
      <c r="AE1597" s="144"/>
      <c r="AF1597" s="96"/>
    </row>
    <row r="1598" spans="31:32" x14ac:dyDescent="0.3">
      <c r="AE1598" s="144"/>
      <c r="AF1598" s="96"/>
    </row>
    <row r="1599" spans="31:32" x14ac:dyDescent="0.3">
      <c r="AE1599" s="144"/>
      <c r="AF1599" s="96"/>
    </row>
    <row r="1600" spans="31:32" x14ac:dyDescent="0.3">
      <c r="AE1600" s="144"/>
      <c r="AF1600" s="96"/>
    </row>
    <row r="1601" spans="31:32" x14ac:dyDescent="0.3">
      <c r="AE1601" s="144"/>
      <c r="AF1601" s="96"/>
    </row>
    <row r="1602" spans="31:32" x14ac:dyDescent="0.3">
      <c r="AE1602" s="144"/>
      <c r="AF1602" s="96"/>
    </row>
    <row r="1603" spans="31:32" x14ac:dyDescent="0.3">
      <c r="AE1603" s="144"/>
      <c r="AF1603" s="96"/>
    </row>
    <row r="1604" spans="31:32" x14ac:dyDescent="0.3">
      <c r="AE1604" s="144"/>
      <c r="AF1604" s="96"/>
    </row>
    <row r="1605" spans="31:32" x14ac:dyDescent="0.3">
      <c r="AE1605" s="144"/>
      <c r="AF1605" s="96"/>
    </row>
    <row r="1606" spans="31:32" x14ac:dyDescent="0.3">
      <c r="AE1606" s="144"/>
      <c r="AF1606" s="96"/>
    </row>
    <row r="1607" spans="31:32" x14ac:dyDescent="0.3">
      <c r="AE1607" s="144"/>
      <c r="AF1607" s="96"/>
    </row>
    <row r="1608" spans="31:32" x14ac:dyDescent="0.3">
      <c r="AE1608" s="144"/>
      <c r="AF1608" s="96"/>
    </row>
    <row r="1609" spans="31:32" x14ac:dyDescent="0.3">
      <c r="AE1609" s="144"/>
      <c r="AF1609" s="96"/>
    </row>
    <row r="1610" spans="31:32" x14ac:dyDescent="0.3">
      <c r="AE1610" s="144"/>
      <c r="AF1610" s="96"/>
    </row>
    <row r="1611" spans="31:32" x14ac:dyDescent="0.3">
      <c r="AE1611" s="144"/>
      <c r="AF1611" s="96"/>
    </row>
    <row r="1612" spans="31:32" x14ac:dyDescent="0.3">
      <c r="AE1612" s="144"/>
      <c r="AF1612" s="96"/>
    </row>
    <row r="1613" spans="31:32" x14ac:dyDescent="0.3">
      <c r="AE1613" s="144"/>
      <c r="AF1613" s="96"/>
    </row>
    <row r="1614" spans="31:32" x14ac:dyDescent="0.3">
      <c r="AE1614" s="144"/>
      <c r="AF1614" s="96"/>
    </row>
    <row r="1615" spans="31:32" x14ac:dyDescent="0.3">
      <c r="AE1615" s="144"/>
      <c r="AF1615" s="96"/>
    </row>
    <row r="1616" spans="31:32" x14ac:dyDescent="0.3">
      <c r="AE1616" s="144"/>
      <c r="AF1616" s="96"/>
    </row>
    <row r="1617" spans="31:32" x14ac:dyDescent="0.3">
      <c r="AE1617" s="144"/>
      <c r="AF1617" s="96"/>
    </row>
    <row r="1618" spans="31:32" x14ac:dyDescent="0.3">
      <c r="AE1618" s="144"/>
      <c r="AF1618" s="96"/>
    </row>
    <row r="1619" spans="31:32" x14ac:dyDescent="0.3">
      <c r="AE1619" s="144"/>
      <c r="AF1619" s="96"/>
    </row>
    <row r="1620" spans="31:32" x14ac:dyDescent="0.3">
      <c r="AE1620" s="144"/>
      <c r="AF1620" s="96"/>
    </row>
    <row r="1621" spans="31:32" x14ac:dyDescent="0.3">
      <c r="AE1621" s="144"/>
      <c r="AF1621" s="96"/>
    </row>
    <row r="1622" spans="31:32" x14ac:dyDescent="0.3">
      <c r="AE1622" s="144"/>
      <c r="AF1622" s="96"/>
    </row>
    <row r="1623" spans="31:32" x14ac:dyDescent="0.3">
      <c r="AE1623" s="144"/>
      <c r="AF1623" s="96"/>
    </row>
    <row r="1624" spans="31:32" x14ac:dyDescent="0.3">
      <c r="AE1624" s="144"/>
      <c r="AF1624" s="96"/>
    </row>
    <row r="1625" spans="31:32" x14ac:dyDescent="0.3">
      <c r="AE1625" s="144"/>
      <c r="AF1625" s="96"/>
    </row>
    <row r="1626" spans="31:32" x14ac:dyDescent="0.3">
      <c r="AE1626" s="144"/>
      <c r="AF1626" s="96"/>
    </row>
    <row r="1627" spans="31:32" x14ac:dyDescent="0.3">
      <c r="AE1627" s="144"/>
      <c r="AF1627" s="96"/>
    </row>
    <row r="1628" spans="31:32" x14ac:dyDescent="0.3">
      <c r="AE1628" s="144"/>
      <c r="AF1628" s="96"/>
    </row>
    <row r="1629" spans="31:32" x14ac:dyDescent="0.3">
      <c r="AE1629" s="144"/>
      <c r="AF1629" s="96"/>
    </row>
    <row r="1630" spans="31:32" x14ac:dyDescent="0.3">
      <c r="AE1630" s="144"/>
      <c r="AF1630" s="96"/>
    </row>
    <row r="1631" spans="31:32" x14ac:dyDescent="0.3">
      <c r="AE1631" s="144"/>
      <c r="AF1631" s="96"/>
    </row>
    <row r="1632" spans="31:32" x14ac:dyDescent="0.3">
      <c r="AE1632" s="144"/>
      <c r="AF1632" s="96"/>
    </row>
    <row r="1633" spans="31:32" x14ac:dyDescent="0.3">
      <c r="AE1633" s="144"/>
      <c r="AF1633" s="96"/>
    </row>
    <row r="1634" spans="31:32" x14ac:dyDescent="0.3">
      <c r="AE1634" s="144"/>
      <c r="AF1634" s="96"/>
    </row>
    <row r="1635" spans="31:32" x14ac:dyDescent="0.3">
      <c r="AE1635" s="144"/>
      <c r="AF1635" s="96"/>
    </row>
    <row r="1636" spans="31:32" x14ac:dyDescent="0.3">
      <c r="AE1636" s="144"/>
      <c r="AF1636" s="96"/>
    </row>
    <row r="1637" spans="31:32" x14ac:dyDescent="0.3">
      <c r="AE1637" s="144"/>
      <c r="AF1637" s="96"/>
    </row>
    <row r="1638" spans="31:32" x14ac:dyDescent="0.3">
      <c r="AE1638" s="144"/>
      <c r="AF1638" s="96"/>
    </row>
    <row r="1639" spans="31:32" x14ac:dyDescent="0.3">
      <c r="AE1639" s="144"/>
      <c r="AF1639" s="96"/>
    </row>
    <row r="1640" spans="31:32" x14ac:dyDescent="0.3">
      <c r="AE1640" s="144"/>
      <c r="AF1640" s="96"/>
    </row>
    <row r="1641" spans="31:32" x14ac:dyDescent="0.3">
      <c r="AE1641" s="144"/>
      <c r="AF1641" s="96"/>
    </row>
    <row r="1642" spans="31:32" x14ac:dyDescent="0.3">
      <c r="AE1642" s="144"/>
      <c r="AF1642" s="96"/>
    </row>
    <row r="1643" spans="31:32" x14ac:dyDescent="0.3">
      <c r="AE1643" s="144"/>
      <c r="AF1643" s="96"/>
    </row>
    <row r="1644" spans="31:32" x14ac:dyDescent="0.3">
      <c r="AE1644" s="144"/>
      <c r="AF1644" s="96"/>
    </row>
    <row r="1645" spans="31:32" x14ac:dyDescent="0.3">
      <c r="AE1645" s="144"/>
      <c r="AF1645" s="96"/>
    </row>
    <row r="1646" spans="31:32" x14ac:dyDescent="0.3">
      <c r="AE1646" s="144"/>
      <c r="AF1646" s="96"/>
    </row>
    <row r="1647" spans="31:32" x14ac:dyDescent="0.3">
      <c r="AE1647" s="144"/>
      <c r="AF1647" s="96"/>
    </row>
    <row r="1648" spans="31:32" x14ac:dyDescent="0.3">
      <c r="AE1648" s="144"/>
      <c r="AF1648" s="96"/>
    </row>
    <row r="1649" spans="31:32" x14ac:dyDescent="0.3">
      <c r="AE1649" s="144"/>
      <c r="AF1649" s="96"/>
    </row>
    <row r="1650" spans="31:32" x14ac:dyDescent="0.3">
      <c r="AE1650" s="144"/>
      <c r="AF1650" s="96"/>
    </row>
    <row r="1651" spans="31:32" x14ac:dyDescent="0.3">
      <c r="AE1651" s="144"/>
      <c r="AF1651" s="96"/>
    </row>
    <row r="1652" spans="31:32" x14ac:dyDescent="0.3">
      <c r="AE1652" s="144"/>
      <c r="AF1652" s="96"/>
    </row>
    <row r="1653" spans="31:32" x14ac:dyDescent="0.3">
      <c r="AE1653" s="144"/>
      <c r="AF1653" s="96"/>
    </row>
    <row r="1654" spans="31:32" x14ac:dyDescent="0.3">
      <c r="AE1654" s="144"/>
      <c r="AF1654" s="96"/>
    </row>
    <row r="1655" spans="31:32" x14ac:dyDescent="0.3">
      <c r="AE1655" s="144"/>
      <c r="AF1655" s="96"/>
    </row>
    <row r="1656" spans="31:32" x14ac:dyDescent="0.3">
      <c r="AE1656" s="144"/>
      <c r="AF1656" s="96"/>
    </row>
    <row r="1657" spans="31:32" x14ac:dyDescent="0.3">
      <c r="AE1657" s="144"/>
      <c r="AF1657" s="96"/>
    </row>
    <row r="1658" spans="31:32" x14ac:dyDescent="0.3">
      <c r="AE1658" s="144"/>
      <c r="AF1658" s="96"/>
    </row>
    <row r="1659" spans="31:32" x14ac:dyDescent="0.3">
      <c r="AE1659" s="144"/>
      <c r="AF1659" s="96"/>
    </row>
    <row r="1660" spans="31:32" x14ac:dyDescent="0.3">
      <c r="AE1660" s="144"/>
      <c r="AF1660" s="96"/>
    </row>
    <row r="1661" spans="31:32" x14ac:dyDescent="0.3">
      <c r="AE1661" s="144"/>
      <c r="AF1661" s="96"/>
    </row>
    <row r="1662" spans="31:32" x14ac:dyDescent="0.3">
      <c r="AE1662" s="144"/>
      <c r="AF1662" s="96"/>
    </row>
    <row r="1663" spans="31:32" x14ac:dyDescent="0.3">
      <c r="AE1663" s="144"/>
      <c r="AF1663" s="96"/>
    </row>
    <row r="1664" spans="31:32" x14ac:dyDescent="0.3">
      <c r="AE1664" s="144"/>
      <c r="AF1664" s="96"/>
    </row>
    <row r="1665" spans="31:32" x14ac:dyDescent="0.3">
      <c r="AE1665" s="144"/>
      <c r="AF1665" s="96"/>
    </row>
    <row r="1666" spans="31:32" x14ac:dyDescent="0.3">
      <c r="AE1666" s="144"/>
      <c r="AF1666" s="96"/>
    </row>
    <row r="1667" spans="31:32" x14ac:dyDescent="0.3">
      <c r="AE1667" s="144"/>
      <c r="AF1667" s="96"/>
    </row>
    <row r="1668" spans="31:32" x14ac:dyDescent="0.3">
      <c r="AE1668" s="144"/>
      <c r="AF1668" s="96"/>
    </row>
    <row r="1669" spans="31:32" x14ac:dyDescent="0.3">
      <c r="AE1669" s="144"/>
      <c r="AF1669" s="96"/>
    </row>
    <row r="1670" spans="31:32" x14ac:dyDescent="0.3">
      <c r="AE1670" s="144"/>
      <c r="AF1670" s="96"/>
    </row>
    <row r="1671" spans="31:32" x14ac:dyDescent="0.3">
      <c r="AE1671" s="144"/>
      <c r="AF1671" s="96"/>
    </row>
    <row r="1672" spans="31:32" x14ac:dyDescent="0.3">
      <c r="AE1672" s="144"/>
      <c r="AF1672" s="96"/>
    </row>
    <row r="1673" spans="31:32" x14ac:dyDescent="0.3">
      <c r="AE1673" s="144"/>
      <c r="AF1673" s="96"/>
    </row>
    <row r="1674" spans="31:32" x14ac:dyDescent="0.3">
      <c r="AE1674" s="144"/>
      <c r="AF1674" s="96"/>
    </row>
    <row r="1675" spans="31:32" x14ac:dyDescent="0.3">
      <c r="AE1675" s="144"/>
      <c r="AF1675" s="96"/>
    </row>
    <row r="1676" spans="31:32" x14ac:dyDescent="0.3">
      <c r="AE1676" s="144"/>
      <c r="AF1676" s="96"/>
    </row>
    <row r="1677" spans="31:32" x14ac:dyDescent="0.3">
      <c r="AE1677" s="144"/>
      <c r="AF1677" s="96"/>
    </row>
    <row r="1678" spans="31:32" x14ac:dyDescent="0.3">
      <c r="AE1678" s="144"/>
      <c r="AF1678" s="96"/>
    </row>
    <row r="1679" spans="31:32" x14ac:dyDescent="0.3">
      <c r="AE1679" s="144"/>
      <c r="AF1679" s="96"/>
    </row>
    <row r="1680" spans="31:32" x14ac:dyDescent="0.3">
      <c r="AE1680" s="144"/>
      <c r="AF1680" s="96"/>
    </row>
    <row r="1681" spans="31:32" x14ac:dyDescent="0.3">
      <c r="AE1681" s="144"/>
      <c r="AF1681" s="96"/>
    </row>
    <row r="1682" spans="31:32" x14ac:dyDescent="0.3">
      <c r="AE1682" s="144"/>
      <c r="AF1682" s="96"/>
    </row>
    <row r="1683" spans="31:32" x14ac:dyDescent="0.3">
      <c r="AE1683" s="144"/>
      <c r="AF1683" s="96"/>
    </row>
    <row r="1684" spans="31:32" x14ac:dyDescent="0.3">
      <c r="AE1684" s="144"/>
      <c r="AF1684" s="96"/>
    </row>
    <row r="1685" spans="31:32" x14ac:dyDescent="0.3">
      <c r="AE1685" s="144"/>
      <c r="AF1685" s="96"/>
    </row>
    <row r="1686" spans="31:32" x14ac:dyDescent="0.3">
      <c r="AE1686" s="144"/>
      <c r="AF1686" s="96"/>
    </row>
    <row r="1687" spans="31:32" x14ac:dyDescent="0.3">
      <c r="AE1687" s="144"/>
      <c r="AF1687" s="96"/>
    </row>
    <row r="1688" spans="31:32" x14ac:dyDescent="0.3">
      <c r="AE1688" s="144"/>
      <c r="AF1688" s="96"/>
    </row>
    <row r="1689" spans="31:32" x14ac:dyDescent="0.3">
      <c r="AE1689" s="144"/>
      <c r="AF1689" s="96"/>
    </row>
    <row r="1690" spans="31:32" x14ac:dyDescent="0.3">
      <c r="AE1690" s="144"/>
      <c r="AF1690" s="96"/>
    </row>
    <row r="1691" spans="31:32" x14ac:dyDescent="0.3">
      <c r="AE1691" s="144"/>
      <c r="AF1691" s="96"/>
    </row>
    <row r="1692" spans="31:32" x14ac:dyDescent="0.3">
      <c r="AE1692" s="144"/>
      <c r="AF1692" s="96"/>
    </row>
    <row r="1693" spans="31:32" x14ac:dyDescent="0.3">
      <c r="AE1693" s="144"/>
      <c r="AF1693" s="96"/>
    </row>
    <row r="1694" spans="31:32" x14ac:dyDescent="0.3">
      <c r="AE1694" s="144"/>
      <c r="AF1694" s="96"/>
    </row>
    <row r="1695" spans="31:32" x14ac:dyDescent="0.3">
      <c r="AE1695" s="144"/>
      <c r="AF1695" s="96"/>
    </row>
    <row r="1696" spans="31:32" x14ac:dyDescent="0.3">
      <c r="AE1696" s="144"/>
      <c r="AF1696" s="96"/>
    </row>
    <row r="1697" spans="31:32" x14ac:dyDescent="0.3">
      <c r="AE1697" s="144"/>
      <c r="AF1697" s="96"/>
    </row>
    <row r="1698" spans="31:32" x14ac:dyDescent="0.3">
      <c r="AE1698" s="144"/>
      <c r="AF1698" s="96"/>
    </row>
    <row r="1699" spans="31:32" x14ac:dyDescent="0.3">
      <c r="AE1699" s="144"/>
      <c r="AF1699" s="96"/>
    </row>
    <row r="1700" spans="31:32" x14ac:dyDescent="0.3">
      <c r="AE1700" s="144"/>
      <c r="AF1700" s="96"/>
    </row>
    <row r="1701" spans="31:32" x14ac:dyDescent="0.3">
      <c r="AE1701" s="144"/>
      <c r="AF1701" s="96"/>
    </row>
    <row r="1702" spans="31:32" x14ac:dyDescent="0.3">
      <c r="AE1702" s="144"/>
      <c r="AF1702" s="96"/>
    </row>
    <row r="1703" spans="31:32" x14ac:dyDescent="0.3">
      <c r="AE1703" s="144"/>
      <c r="AF1703" s="96"/>
    </row>
    <row r="1704" spans="31:32" x14ac:dyDescent="0.3">
      <c r="AE1704" s="144"/>
      <c r="AF1704" s="96"/>
    </row>
    <row r="1705" spans="31:32" x14ac:dyDescent="0.3">
      <c r="AE1705" s="144"/>
      <c r="AF1705" s="96"/>
    </row>
    <row r="1706" spans="31:32" x14ac:dyDescent="0.3">
      <c r="AE1706" s="144"/>
      <c r="AF1706" s="96"/>
    </row>
    <row r="1707" spans="31:32" x14ac:dyDescent="0.3">
      <c r="AE1707" s="144"/>
      <c r="AF1707" s="96"/>
    </row>
    <row r="1708" spans="31:32" x14ac:dyDescent="0.3">
      <c r="AE1708" s="144"/>
      <c r="AF1708" s="96"/>
    </row>
    <row r="1709" spans="31:32" x14ac:dyDescent="0.3">
      <c r="AE1709" s="144"/>
      <c r="AF1709" s="96"/>
    </row>
    <row r="1710" spans="31:32" x14ac:dyDescent="0.3">
      <c r="AE1710" s="144"/>
      <c r="AF1710" s="96"/>
    </row>
    <row r="1711" spans="31:32" x14ac:dyDescent="0.3">
      <c r="AE1711" s="144"/>
      <c r="AF1711" s="96"/>
    </row>
    <row r="1712" spans="31:32" x14ac:dyDescent="0.3">
      <c r="AE1712" s="144"/>
      <c r="AF1712" s="96"/>
    </row>
    <row r="1713" spans="31:32" x14ac:dyDescent="0.3">
      <c r="AE1713" s="144"/>
      <c r="AF1713" s="96"/>
    </row>
    <row r="1714" spans="31:32" x14ac:dyDescent="0.3">
      <c r="AE1714" s="144"/>
      <c r="AF1714" s="96"/>
    </row>
    <row r="1715" spans="31:32" x14ac:dyDescent="0.3">
      <c r="AE1715" s="144"/>
      <c r="AF1715" s="96"/>
    </row>
    <row r="1716" spans="31:32" x14ac:dyDescent="0.3">
      <c r="AE1716" s="144"/>
      <c r="AF1716" s="96"/>
    </row>
    <row r="1717" spans="31:32" x14ac:dyDescent="0.3">
      <c r="AE1717" s="144"/>
      <c r="AF1717" s="96"/>
    </row>
    <row r="1718" spans="31:32" x14ac:dyDescent="0.3">
      <c r="AE1718" s="144"/>
      <c r="AF1718" s="96"/>
    </row>
    <row r="1719" spans="31:32" x14ac:dyDescent="0.3">
      <c r="AE1719" s="144"/>
      <c r="AF1719" s="96"/>
    </row>
    <row r="1720" spans="31:32" x14ac:dyDescent="0.3">
      <c r="AE1720" s="144"/>
      <c r="AF1720" s="96"/>
    </row>
    <row r="1721" spans="31:32" x14ac:dyDescent="0.3">
      <c r="AE1721" s="144"/>
      <c r="AF1721" s="96"/>
    </row>
    <row r="1722" spans="31:32" x14ac:dyDescent="0.3">
      <c r="AE1722" s="144"/>
      <c r="AF1722" s="96"/>
    </row>
    <row r="1723" spans="31:32" x14ac:dyDescent="0.3">
      <c r="AE1723" s="144"/>
      <c r="AF1723" s="96"/>
    </row>
    <row r="1724" spans="31:32" x14ac:dyDescent="0.3">
      <c r="AE1724" s="144"/>
      <c r="AF1724" s="96"/>
    </row>
    <row r="1725" spans="31:32" x14ac:dyDescent="0.3">
      <c r="AE1725" s="144"/>
      <c r="AF1725" s="96"/>
    </row>
    <row r="1726" spans="31:32" x14ac:dyDescent="0.3">
      <c r="AE1726" s="144"/>
      <c r="AF1726" s="96"/>
    </row>
    <row r="1727" spans="31:32" x14ac:dyDescent="0.3">
      <c r="AE1727" s="144"/>
      <c r="AF1727" s="96"/>
    </row>
    <row r="1728" spans="31:32" x14ac:dyDescent="0.3">
      <c r="AE1728" s="144"/>
      <c r="AF1728" s="96"/>
    </row>
    <row r="1729" spans="31:32" x14ac:dyDescent="0.3">
      <c r="AE1729" s="144"/>
      <c r="AF1729" s="96"/>
    </row>
    <row r="1730" spans="31:32" x14ac:dyDescent="0.3">
      <c r="AE1730" s="144"/>
      <c r="AF1730" s="96"/>
    </row>
    <row r="1731" spans="31:32" x14ac:dyDescent="0.3">
      <c r="AE1731" s="144"/>
      <c r="AF1731" s="96"/>
    </row>
    <row r="1732" spans="31:32" x14ac:dyDescent="0.3">
      <c r="AE1732" s="144"/>
      <c r="AF1732" s="96"/>
    </row>
    <row r="1733" spans="31:32" x14ac:dyDescent="0.3">
      <c r="AE1733" s="144"/>
      <c r="AF1733" s="96"/>
    </row>
    <row r="1734" spans="31:32" x14ac:dyDescent="0.3">
      <c r="AE1734" s="144"/>
      <c r="AF1734" s="96"/>
    </row>
    <row r="1735" spans="31:32" x14ac:dyDescent="0.3">
      <c r="AE1735" s="144"/>
      <c r="AF1735" s="96"/>
    </row>
    <row r="1736" spans="31:32" x14ac:dyDescent="0.3">
      <c r="AE1736" s="144"/>
      <c r="AF1736" s="96"/>
    </row>
    <row r="1737" spans="31:32" x14ac:dyDescent="0.3">
      <c r="AE1737" s="144"/>
      <c r="AF1737" s="96"/>
    </row>
    <row r="1738" spans="31:32" x14ac:dyDescent="0.3">
      <c r="AE1738" s="144"/>
      <c r="AF1738" s="96"/>
    </row>
    <row r="1739" spans="31:32" x14ac:dyDescent="0.3">
      <c r="AE1739" s="144"/>
      <c r="AF1739" s="96"/>
    </row>
    <row r="1740" spans="31:32" x14ac:dyDescent="0.3">
      <c r="AE1740" s="144"/>
      <c r="AF1740" s="96"/>
    </row>
    <row r="1741" spans="31:32" x14ac:dyDescent="0.3">
      <c r="AE1741" s="144"/>
      <c r="AF1741" s="96"/>
    </row>
    <row r="1742" spans="31:32" x14ac:dyDescent="0.3">
      <c r="AE1742" s="144"/>
      <c r="AF1742" s="96"/>
    </row>
    <row r="1743" spans="31:32" x14ac:dyDescent="0.3">
      <c r="AE1743" s="144"/>
      <c r="AF1743" s="96"/>
    </row>
    <row r="1744" spans="31:32" x14ac:dyDescent="0.3">
      <c r="AE1744" s="144"/>
      <c r="AF1744" s="96"/>
    </row>
    <row r="1745" spans="31:32" x14ac:dyDescent="0.3">
      <c r="AE1745" s="144"/>
      <c r="AF1745" s="96"/>
    </row>
    <row r="1746" spans="31:32" x14ac:dyDescent="0.3">
      <c r="AE1746" s="144"/>
      <c r="AF1746" s="96"/>
    </row>
    <row r="1747" spans="31:32" x14ac:dyDescent="0.3">
      <c r="AE1747" s="144"/>
      <c r="AF1747" s="96"/>
    </row>
    <row r="1748" spans="31:32" x14ac:dyDescent="0.3">
      <c r="AE1748" s="144"/>
      <c r="AF1748" s="96"/>
    </row>
    <row r="1749" spans="31:32" x14ac:dyDescent="0.3">
      <c r="AE1749" s="144"/>
      <c r="AF1749" s="96"/>
    </row>
    <row r="1750" spans="31:32" x14ac:dyDescent="0.3">
      <c r="AE1750" s="144"/>
      <c r="AF1750" s="96"/>
    </row>
    <row r="1751" spans="31:32" x14ac:dyDescent="0.3">
      <c r="AE1751" s="144"/>
      <c r="AF1751" s="96"/>
    </row>
    <row r="1752" spans="31:32" x14ac:dyDescent="0.3">
      <c r="AE1752" s="144"/>
      <c r="AF1752" s="96"/>
    </row>
    <row r="1753" spans="31:32" x14ac:dyDescent="0.3">
      <c r="AE1753" s="144"/>
      <c r="AF1753" s="96"/>
    </row>
    <row r="1754" spans="31:32" x14ac:dyDescent="0.3">
      <c r="AE1754" s="144"/>
      <c r="AF1754" s="96"/>
    </row>
    <row r="1755" spans="31:32" x14ac:dyDescent="0.3">
      <c r="AE1755" s="144"/>
      <c r="AF1755" s="96"/>
    </row>
    <row r="1756" spans="31:32" x14ac:dyDescent="0.3">
      <c r="AE1756" s="144"/>
      <c r="AF1756" s="96"/>
    </row>
    <row r="1757" spans="31:32" x14ac:dyDescent="0.3">
      <c r="AE1757" s="144"/>
      <c r="AF1757" s="96"/>
    </row>
    <row r="1758" spans="31:32" x14ac:dyDescent="0.3">
      <c r="AE1758" s="144"/>
      <c r="AF1758" s="96"/>
    </row>
    <row r="1759" spans="31:32" x14ac:dyDescent="0.3">
      <c r="AE1759" s="144"/>
      <c r="AF1759" s="96"/>
    </row>
    <row r="1760" spans="31:32" x14ac:dyDescent="0.3">
      <c r="AE1760" s="144"/>
      <c r="AF1760" s="96"/>
    </row>
    <row r="1761" spans="31:32" x14ac:dyDescent="0.3">
      <c r="AE1761" s="144"/>
      <c r="AF1761" s="96"/>
    </row>
    <row r="1762" spans="31:32" x14ac:dyDescent="0.3">
      <c r="AE1762" s="144"/>
      <c r="AF1762" s="96"/>
    </row>
    <row r="1763" spans="31:32" x14ac:dyDescent="0.3">
      <c r="AE1763" s="144"/>
      <c r="AF1763" s="96"/>
    </row>
    <row r="1764" spans="31:32" x14ac:dyDescent="0.3">
      <c r="AE1764" s="144"/>
      <c r="AF1764" s="96"/>
    </row>
    <row r="1765" spans="31:32" x14ac:dyDescent="0.3">
      <c r="AE1765" s="144"/>
      <c r="AF1765" s="96"/>
    </row>
    <row r="1766" spans="31:32" x14ac:dyDescent="0.3">
      <c r="AE1766" s="144"/>
      <c r="AF1766" s="96"/>
    </row>
    <row r="1767" spans="31:32" x14ac:dyDescent="0.3">
      <c r="AE1767" s="144"/>
      <c r="AF1767" s="96"/>
    </row>
    <row r="1768" spans="31:32" x14ac:dyDescent="0.3">
      <c r="AE1768" s="144"/>
      <c r="AF1768" s="96"/>
    </row>
    <row r="1769" spans="31:32" x14ac:dyDescent="0.3">
      <c r="AE1769" s="144"/>
      <c r="AF1769" s="96"/>
    </row>
    <row r="1770" spans="31:32" x14ac:dyDescent="0.3">
      <c r="AE1770" s="144"/>
      <c r="AF1770" s="96"/>
    </row>
    <row r="1771" spans="31:32" x14ac:dyDescent="0.3">
      <c r="AE1771" s="144"/>
      <c r="AF1771" s="96"/>
    </row>
    <row r="1772" spans="31:32" x14ac:dyDescent="0.3">
      <c r="AE1772" s="144"/>
      <c r="AF1772" s="96"/>
    </row>
    <row r="1773" spans="31:32" x14ac:dyDescent="0.3">
      <c r="AE1773" s="144"/>
      <c r="AF1773" s="96"/>
    </row>
    <row r="1774" spans="31:32" x14ac:dyDescent="0.3">
      <c r="AE1774" s="144"/>
      <c r="AF1774" s="96"/>
    </row>
    <row r="1775" spans="31:32" x14ac:dyDescent="0.3">
      <c r="AE1775" s="144"/>
      <c r="AF1775" s="96"/>
    </row>
    <row r="1776" spans="31:32" x14ac:dyDescent="0.3">
      <c r="AE1776" s="144"/>
      <c r="AF1776" s="96"/>
    </row>
    <row r="1777" spans="31:32" x14ac:dyDescent="0.3">
      <c r="AE1777" s="144"/>
      <c r="AF1777" s="96"/>
    </row>
    <row r="1778" spans="31:32" x14ac:dyDescent="0.3">
      <c r="AE1778" s="144"/>
      <c r="AF1778" s="96"/>
    </row>
    <row r="1779" spans="31:32" x14ac:dyDescent="0.3">
      <c r="AE1779" s="144"/>
      <c r="AF1779" s="96"/>
    </row>
    <row r="1780" spans="31:32" x14ac:dyDescent="0.3">
      <c r="AE1780" s="144"/>
      <c r="AF1780" s="96"/>
    </row>
    <row r="1781" spans="31:32" x14ac:dyDescent="0.3">
      <c r="AE1781" s="144"/>
      <c r="AF1781" s="96"/>
    </row>
    <row r="1782" spans="31:32" x14ac:dyDescent="0.3">
      <c r="AE1782" s="144"/>
      <c r="AF1782" s="96"/>
    </row>
    <row r="1783" spans="31:32" x14ac:dyDescent="0.3">
      <c r="AE1783" s="144"/>
      <c r="AF1783" s="96"/>
    </row>
    <row r="1784" spans="31:32" x14ac:dyDescent="0.3">
      <c r="AE1784" s="144"/>
      <c r="AF1784" s="96"/>
    </row>
    <row r="1785" spans="31:32" x14ac:dyDescent="0.3">
      <c r="AE1785" s="144"/>
      <c r="AF1785" s="96"/>
    </row>
    <row r="1786" spans="31:32" x14ac:dyDescent="0.3">
      <c r="AE1786" s="144"/>
      <c r="AF1786" s="96"/>
    </row>
    <row r="1787" spans="31:32" x14ac:dyDescent="0.3">
      <c r="AE1787" s="144"/>
      <c r="AF1787" s="96"/>
    </row>
    <row r="1788" spans="31:32" x14ac:dyDescent="0.3">
      <c r="AE1788" s="144"/>
      <c r="AF1788" s="96"/>
    </row>
    <row r="1789" spans="31:32" x14ac:dyDescent="0.3">
      <c r="AE1789" s="144"/>
      <c r="AF1789" s="96"/>
    </row>
    <row r="1790" spans="31:32" x14ac:dyDescent="0.3">
      <c r="AE1790" s="144"/>
      <c r="AF1790" s="96"/>
    </row>
    <row r="1791" spans="31:32" x14ac:dyDescent="0.3">
      <c r="AE1791" s="144"/>
      <c r="AF1791" s="96"/>
    </row>
    <row r="1792" spans="31:32" x14ac:dyDescent="0.3">
      <c r="AE1792" s="144"/>
      <c r="AF1792" s="96"/>
    </row>
    <row r="1793" spans="31:32" x14ac:dyDescent="0.3">
      <c r="AE1793" s="144"/>
      <c r="AF1793" s="96"/>
    </row>
    <row r="1794" spans="31:32" x14ac:dyDescent="0.3">
      <c r="AE1794" s="144"/>
      <c r="AF1794" s="96"/>
    </row>
    <row r="1795" spans="31:32" x14ac:dyDescent="0.3">
      <c r="AE1795" s="144"/>
      <c r="AF1795" s="96"/>
    </row>
    <row r="1796" spans="31:32" x14ac:dyDescent="0.3">
      <c r="AE1796" s="144"/>
      <c r="AF1796" s="96"/>
    </row>
    <row r="1797" spans="31:32" x14ac:dyDescent="0.3">
      <c r="AE1797" s="144"/>
      <c r="AF1797" s="96"/>
    </row>
    <row r="1798" spans="31:32" x14ac:dyDescent="0.3">
      <c r="AE1798" s="144"/>
      <c r="AF1798" s="96"/>
    </row>
    <row r="1799" spans="31:32" x14ac:dyDescent="0.3">
      <c r="AE1799" s="144"/>
      <c r="AF1799" s="96"/>
    </row>
    <row r="1800" spans="31:32" x14ac:dyDescent="0.3">
      <c r="AE1800" s="144"/>
      <c r="AF1800" s="96"/>
    </row>
    <row r="1801" spans="31:32" x14ac:dyDescent="0.3">
      <c r="AE1801" s="144"/>
      <c r="AF1801" s="96"/>
    </row>
    <row r="1802" spans="31:32" x14ac:dyDescent="0.3">
      <c r="AE1802" s="144"/>
      <c r="AF1802" s="96"/>
    </row>
    <row r="1803" spans="31:32" x14ac:dyDescent="0.3">
      <c r="AE1803" s="144"/>
      <c r="AF1803" s="96"/>
    </row>
    <row r="1804" spans="31:32" x14ac:dyDescent="0.3">
      <c r="AE1804" s="144"/>
      <c r="AF1804" s="96"/>
    </row>
    <row r="1805" spans="31:32" x14ac:dyDescent="0.3">
      <c r="AE1805" s="144"/>
      <c r="AF1805" s="96"/>
    </row>
    <row r="1806" spans="31:32" x14ac:dyDescent="0.3">
      <c r="AE1806" s="144"/>
      <c r="AF1806" s="96"/>
    </row>
    <row r="1807" spans="31:32" x14ac:dyDescent="0.3">
      <c r="AE1807" s="144"/>
      <c r="AF1807" s="96"/>
    </row>
    <row r="1808" spans="31:32" x14ac:dyDescent="0.3">
      <c r="AE1808" s="144"/>
      <c r="AF1808" s="96"/>
    </row>
    <row r="1809" spans="31:32" x14ac:dyDescent="0.3">
      <c r="AE1809" s="144"/>
      <c r="AF1809" s="96"/>
    </row>
    <row r="1810" spans="31:32" x14ac:dyDescent="0.3">
      <c r="AE1810" s="144"/>
      <c r="AF1810" s="96"/>
    </row>
    <row r="1811" spans="31:32" x14ac:dyDescent="0.3">
      <c r="AE1811" s="144"/>
      <c r="AF1811" s="96"/>
    </row>
    <row r="1812" spans="31:32" x14ac:dyDescent="0.3">
      <c r="AE1812" s="144"/>
      <c r="AF1812" s="96"/>
    </row>
    <row r="1813" spans="31:32" x14ac:dyDescent="0.3">
      <c r="AE1813" s="144"/>
      <c r="AF1813" s="96"/>
    </row>
    <row r="1814" spans="31:32" x14ac:dyDescent="0.3">
      <c r="AE1814" s="144"/>
      <c r="AF1814" s="96"/>
    </row>
    <row r="1815" spans="31:32" x14ac:dyDescent="0.3">
      <c r="AE1815" s="144"/>
      <c r="AF1815" s="96"/>
    </row>
    <row r="1816" spans="31:32" x14ac:dyDescent="0.3">
      <c r="AE1816" s="144"/>
      <c r="AF1816" s="96"/>
    </row>
    <row r="1817" spans="31:32" x14ac:dyDescent="0.3">
      <c r="AE1817" s="144"/>
      <c r="AF1817" s="96"/>
    </row>
    <row r="1818" spans="31:32" x14ac:dyDescent="0.3">
      <c r="AE1818" s="144"/>
      <c r="AF1818" s="96"/>
    </row>
    <row r="1819" spans="31:32" x14ac:dyDescent="0.3">
      <c r="AE1819" s="144"/>
      <c r="AF1819" s="96"/>
    </row>
    <row r="1820" spans="31:32" x14ac:dyDescent="0.3">
      <c r="AE1820" s="144"/>
      <c r="AF1820" s="96"/>
    </row>
    <row r="1821" spans="31:32" x14ac:dyDescent="0.3">
      <c r="AE1821" s="144"/>
      <c r="AF1821" s="96"/>
    </row>
    <row r="1822" spans="31:32" x14ac:dyDescent="0.3">
      <c r="AE1822" s="144"/>
      <c r="AF1822" s="96"/>
    </row>
    <row r="1823" spans="31:32" x14ac:dyDescent="0.3">
      <c r="AE1823" s="144"/>
      <c r="AF1823" s="96"/>
    </row>
    <row r="1824" spans="31:32" x14ac:dyDescent="0.3">
      <c r="AE1824" s="144"/>
      <c r="AF1824" s="96"/>
    </row>
    <row r="1825" spans="31:32" x14ac:dyDescent="0.3">
      <c r="AE1825" s="144"/>
      <c r="AF1825" s="96"/>
    </row>
    <row r="1826" spans="31:32" x14ac:dyDescent="0.3">
      <c r="AE1826" s="144"/>
      <c r="AF1826" s="96"/>
    </row>
    <row r="1827" spans="31:32" x14ac:dyDescent="0.3">
      <c r="AE1827" s="144"/>
      <c r="AF1827" s="96"/>
    </row>
    <row r="1828" spans="31:32" x14ac:dyDescent="0.3">
      <c r="AE1828" s="144"/>
      <c r="AF1828" s="96"/>
    </row>
    <row r="1829" spans="31:32" x14ac:dyDescent="0.3">
      <c r="AE1829" s="144"/>
      <c r="AF1829" s="96"/>
    </row>
    <row r="1830" spans="31:32" x14ac:dyDescent="0.3">
      <c r="AE1830" s="144"/>
      <c r="AF1830" s="96"/>
    </row>
    <row r="1831" spans="31:32" x14ac:dyDescent="0.3">
      <c r="AE1831" s="144"/>
      <c r="AF1831" s="96"/>
    </row>
    <row r="1832" spans="31:32" x14ac:dyDescent="0.3">
      <c r="AE1832" s="144"/>
      <c r="AF1832" s="96"/>
    </row>
    <row r="1833" spans="31:32" x14ac:dyDescent="0.3">
      <c r="AE1833" s="144"/>
      <c r="AF1833" s="96"/>
    </row>
    <row r="1834" spans="31:32" x14ac:dyDescent="0.3">
      <c r="AE1834" s="144"/>
      <c r="AF1834" s="96"/>
    </row>
    <row r="1835" spans="31:32" x14ac:dyDescent="0.3">
      <c r="AE1835" s="144"/>
      <c r="AF1835" s="96"/>
    </row>
    <row r="1836" spans="31:32" x14ac:dyDescent="0.3">
      <c r="AE1836" s="144"/>
      <c r="AF1836" s="96"/>
    </row>
    <row r="1837" spans="31:32" x14ac:dyDescent="0.3">
      <c r="AE1837" s="144"/>
      <c r="AF1837" s="96"/>
    </row>
    <row r="1838" spans="31:32" x14ac:dyDescent="0.3">
      <c r="AE1838" s="144"/>
      <c r="AF1838" s="96"/>
    </row>
    <row r="1839" spans="31:32" x14ac:dyDescent="0.3">
      <c r="AE1839" s="144"/>
      <c r="AF1839" s="96"/>
    </row>
    <row r="1840" spans="31:32" x14ac:dyDescent="0.3">
      <c r="AE1840" s="144"/>
      <c r="AF1840" s="96"/>
    </row>
    <row r="1841" spans="31:32" x14ac:dyDescent="0.3">
      <c r="AE1841" s="144"/>
      <c r="AF1841" s="96"/>
    </row>
    <row r="1842" spans="31:32" x14ac:dyDescent="0.3">
      <c r="AE1842" s="144"/>
      <c r="AF1842" s="96"/>
    </row>
    <row r="1843" spans="31:32" x14ac:dyDescent="0.3">
      <c r="AE1843" s="144"/>
      <c r="AF1843" s="96"/>
    </row>
    <row r="1844" spans="31:32" x14ac:dyDescent="0.3">
      <c r="AE1844" s="144"/>
      <c r="AF1844" s="96"/>
    </row>
    <row r="1845" spans="31:32" x14ac:dyDescent="0.3">
      <c r="AE1845" s="144"/>
      <c r="AF1845" s="96"/>
    </row>
    <row r="1846" spans="31:32" x14ac:dyDescent="0.3">
      <c r="AE1846" s="144"/>
      <c r="AF1846" s="96"/>
    </row>
    <row r="1847" spans="31:32" x14ac:dyDescent="0.3">
      <c r="AE1847" s="144"/>
      <c r="AF1847" s="96"/>
    </row>
    <row r="1848" spans="31:32" x14ac:dyDescent="0.3">
      <c r="AE1848" s="144"/>
      <c r="AF1848" s="96"/>
    </row>
    <row r="1849" spans="31:32" x14ac:dyDescent="0.3">
      <c r="AE1849" s="144"/>
      <c r="AF1849" s="96"/>
    </row>
    <row r="1850" spans="31:32" x14ac:dyDescent="0.3">
      <c r="AE1850" s="144"/>
      <c r="AF1850" s="96"/>
    </row>
    <row r="1851" spans="31:32" x14ac:dyDescent="0.3">
      <c r="AE1851" s="144"/>
      <c r="AF1851" s="96"/>
    </row>
    <row r="1852" spans="31:32" x14ac:dyDescent="0.3">
      <c r="AE1852" s="144"/>
      <c r="AF1852" s="96"/>
    </row>
    <row r="1853" spans="31:32" x14ac:dyDescent="0.3">
      <c r="AE1853" s="144"/>
      <c r="AF1853" s="96"/>
    </row>
    <row r="1854" spans="31:32" x14ac:dyDescent="0.3">
      <c r="AE1854" s="144"/>
      <c r="AF1854" s="96"/>
    </row>
    <row r="1855" spans="31:32" x14ac:dyDescent="0.3">
      <c r="AE1855" s="144"/>
      <c r="AF1855" s="96"/>
    </row>
    <row r="1856" spans="31:32" x14ac:dyDescent="0.3">
      <c r="AE1856" s="144"/>
      <c r="AF1856" s="96"/>
    </row>
    <row r="1857" spans="31:32" x14ac:dyDescent="0.3">
      <c r="AE1857" s="144"/>
      <c r="AF1857" s="96"/>
    </row>
    <row r="1858" spans="31:32" x14ac:dyDescent="0.3">
      <c r="AE1858" s="144"/>
      <c r="AF1858" s="96"/>
    </row>
    <row r="1859" spans="31:32" x14ac:dyDescent="0.3">
      <c r="AE1859" s="144"/>
      <c r="AF1859" s="96"/>
    </row>
    <row r="1860" spans="31:32" x14ac:dyDescent="0.3">
      <c r="AE1860" s="144"/>
      <c r="AF1860" s="96"/>
    </row>
    <row r="1861" spans="31:32" x14ac:dyDescent="0.3">
      <c r="AE1861" s="144"/>
      <c r="AF1861" s="96"/>
    </row>
    <row r="1862" spans="31:32" x14ac:dyDescent="0.3">
      <c r="AE1862" s="144"/>
      <c r="AF1862" s="96"/>
    </row>
    <row r="1863" spans="31:32" x14ac:dyDescent="0.3">
      <c r="AE1863" s="144"/>
      <c r="AF1863" s="96"/>
    </row>
    <row r="1864" spans="31:32" x14ac:dyDescent="0.3">
      <c r="AE1864" s="144"/>
      <c r="AF1864" s="96"/>
    </row>
    <row r="1865" spans="31:32" x14ac:dyDescent="0.3">
      <c r="AE1865" s="144"/>
      <c r="AF1865" s="96"/>
    </row>
    <row r="1866" spans="31:32" x14ac:dyDescent="0.3">
      <c r="AE1866" s="144"/>
      <c r="AF1866" s="96"/>
    </row>
    <row r="1867" spans="31:32" x14ac:dyDescent="0.3">
      <c r="AE1867" s="144"/>
      <c r="AF1867" s="96"/>
    </row>
    <row r="1868" spans="31:32" x14ac:dyDescent="0.3">
      <c r="AE1868" s="144"/>
      <c r="AF1868" s="96"/>
    </row>
    <row r="1869" spans="31:32" x14ac:dyDescent="0.3">
      <c r="AE1869" s="144"/>
      <c r="AF1869" s="96"/>
    </row>
    <row r="1870" spans="31:32" x14ac:dyDescent="0.3">
      <c r="AE1870" s="144"/>
      <c r="AF1870" s="96"/>
    </row>
    <row r="1871" spans="31:32" x14ac:dyDescent="0.3">
      <c r="AE1871" s="144"/>
      <c r="AF1871" s="96"/>
    </row>
    <row r="1872" spans="31:32" x14ac:dyDescent="0.3">
      <c r="AE1872" s="144"/>
      <c r="AF1872" s="96"/>
    </row>
    <row r="1873" spans="31:32" x14ac:dyDescent="0.3">
      <c r="AE1873" s="144"/>
      <c r="AF1873" s="96"/>
    </row>
    <row r="1874" spans="31:32" x14ac:dyDescent="0.3">
      <c r="AE1874" s="144"/>
      <c r="AF1874" s="96"/>
    </row>
    <row r="1875" spans="31:32" x14ac:dyDescent="0.3">
      <c r="AE1875" s="144"/>
      <c r="AF1875" s="96"/>
    </row>
    <row r="1876" spans="31:32" x14ac:dyDescent="0.3">
      <c r="AE1876" s="144"/>
      <c r="AF1876" s="96"/>
    </row>
    <row r="1877" spans="31:32" x14ac:dyDescent="0.3">
      <c r="AE1877" s="144"/>
      <c r="AF1877" s="96"/>
    </row>
    <row r="1878" spans="31:32" x14ac:dyDescent="0.3">
      <c r="AE1878" s="144"/>
      <c r="AF1878" s="96"/>
    </row>
    <row r="1879" spans="31:32" x14ac:dyDescent="0.3">
      <c r="AE1879" s="144"/>
      <c r="AF1879" s="96"/>
    </row>
    <row r="1880" spans="31:32" x14ac:dyDescent="0.3">
      <c r="AE1880" s="144"/>
      <c r="AF1880" s="96"/>
    </row>
    <row r="1881" spans="31:32" x14ac:dyDescent="0.3">
      <c r="AE1881" s="144"/>
      <c r="AF1881" s="96"/>
    </row>
    <row r="1882" spans="31:32" x14ac:dyDescent="0.3">
      <c r="AE1882" s="144"/>
      <c r="AF1882" s="96"/>
    </row>
    <row r="1883" spans="31:32" x14ac:dyDescent="0.3">
      <c r="AE1883" s="144"/>
      <c r="AF1883" s="96"/>
    </row>
    <row r="1884" spans="31:32" x14ac:dyDescent="0.3">
      <c r="AE1884" s="144"/>
      <c r="AF1884" s="96"/>
    </row>
    <row r="1885" spans="31:32" x14ac:dyDescent="0.3">
      <c r="AE1885" s="144"/>
      <c r="AF1885" s="96"/>
    </row>
    <row r="1886" spans="31:32" x14ac:dyDescent="0.3">
      <c r="AE1886" s="144"/>
      <c r="AF1886" s="96"/>
    </row>
    <row r="1887" spans="31:32" x14ac:dyDescent="0.3">
      <c r="AE1887" s="144"/>
      <c r="AF1887" s="96"/>
    </row>
    <row r="1888" spans="31:32" x14ac:dyDescent="0.3">
      <c r="AE1888" s="144"/>
      <c r="AF1888" s="96"/>
    </row>
    <row r="1889" spans="31:32" x14ac:dyDescent="0.3">
      <c r="AE1889" s="144"/>
      <c r="AF1889" s="96"/>
    </row>
    <row r="1890" spans="31:32" x14ac:dyDescent="0.3">
      <c r="AE1890" s="144"/>
      <c r="AF1890" s="96"/>
    </row>
    <row r="1891" spans="31:32" x14ac:dyDescent="0.3">
      <c r="AE1891" s="144"/>
      <c r="AF1891" s="96"/>
    </row>
    <row r="1892" spans="31:32" x14ac:dyDescent="0.3">
      <c r="AE1892" s="144"/>
      <c r="AF1892" s="96"/>
    </row>
    <row r="1893" spans="31:32" x14ac:dyDescent="0.3">
      <c r="AE1893" s="144"/>
      <c r="AF1893" s="96"/>
    </row>
    <row r="1894" spans="31:32" x14ac:dyDescent="0.3">
      <c r="AE1894" s="144"/>
      <c r="AF1894" s="96"/>
    </row>
    <row r="1895" spans="31:32" x14ac:dyDescent="0.3">
      <c r="AE1895" s="144"/>
      <c r="AF1895" s="96"/>
    </row>
    <row r="1896" spans="31:32" x14ac:dyDescent="0.3">
      <c r="AE1896" s="144"/>
      <c r="AF1896" s="96"/>
    </row>
    <row r="1897" spans="31:32" x14ac:dyDescent="0.3">
      <c r="AE1897" s="144"/>
      <c r="AF1897" s="96"/>
    </row>
    <row r="1898" spans="31:32" x14ac:dyDescent="0.3">
      <c r="AE1898" s="144"/>
      <c r="AF1898" s="96"/>
    </row>
    <row r="1899" spans="31:32" x14ac:dyDescent="0.3">
      <c r="AE1899" s="144"/>
      <c r="AF1899" s="96"/>
    </row>
    <row r="1900" spans="31:32" x14ac:dyDescent="0.3">
      <c r="AE1900" s="144"/>
      <c r="AF1900" s="96"/>
    </row>
    <row r="1901" spans="31:32" x14ac:dyDescent="0.3">
      <c r="AE1901" s="144"/>
      <c r="AF1901" s="96"/>
    </row>
    <row r="1902" spans="31:32" x14ac:dyDescent="0.3">
      <c r="AE1902" s="144"/>
      <c r="AF1902" s="96"/>
    </row>
    <row r="1903" spans="31:32" x14ac:dyDescent="0.3">
      <c r="AE1903" s="144"/>
      <c r="AF1903" s="96"/>
    </row>
    <row r="1904" spans="31:32" x14ac:dyDescent="0.3">
      <c r="AE1904" s="144"/>
      <c r="AF1904" s="96"/>
    </row>
    <row r="1905" spans="31:32" x14ac:dyDescent="0.3">
      <c r="AE1905" s="144"/>
      <c r="AF1905" s="96"/>
    </row>
    <row r="1906" spans="31:32" x14ac:dyDescent="0.3">
      <c r="AE1906" s="144"/>
      <c r="AF1906" s="96"/>
    </row>
    <row r="1907" spans="31:32" x14ac:dyDescent="0.3">
      <c r="AE1907" s="144"/>
      <c r="AF1907" s="96"/>
    </row>
    <row r="1908" spans="31:32" x14ac:dyDescent="0.3">
      <c r="AE1908" s="144"/>
      <c r="AF1908" s="96"/>
    </row>
    <row r="1909" spans="31:32" x14ac:dyDescent="0.3">
      <c r="AE1909" s="144"/>
      <c r="AF1909" s="96"/>
    </row>
    <row r="1910" spans="31:32" x14ac:dyDescent="0.3">
      <c r="AE1910" s="144"/>
      <c r="AF1910" s="96"/>
    </row>
    <row r="1911" spans="31:32" x14ac:dyDescent="0.3">
      <c r="AE1911" s="144"/>
      <c r="AF1911" s="96"/>
    </row>
    <row r="1912" spans="31:32" x14ac:dyDescent="0.3">
      <c r="AE1912" s="144"/>
      <c r="AF1912" s="96"/>
    </row>
    <row r="1913" spans="31:32" x14ac:dyDescent="0.3">
      <c r="AE1913" s="144"/>
      <c r="AF1913" s="96"/>
    </row>
    <row r="1914" spans="31:32" x14ac:dyDescent="0.3">
      <c r="AE1914" s="144"/>
      <c r="AF1914" s="96"/>
    </row>
    <row r="1915" spans="31:32" x14ac:dyDescent="0.3">
      <c r="AE1915" s="144"/>
      <c r="AF1915" s="96"/>
    </row>
    <row r="1916" spans="31:32" x14ac:dyDescent="0.3">
      <c r="AE1916" s="144"/>
      <c r="AF1916" s="96"/>
    </row>
    <row r="1917" spans="31:32" x14ac:dyDescent="0.3">
      <c r="AE1917" s="144"/>
      <c r="AF1917" s="96"/>
    </row>
    <row r="1918" spans="31:32" x14ac:dyDescent="0.3">
      <c r="AE1918" s="144"/>
      <c r="AF1918" s="96"/>
    </row>
    <row r="1919" spans="31:32" x14ac:dyDescent="0.3">
      <c r="AE1919" s="144"/>
      <c r="AF1919" s="96"/>
    </row>
    <row r="1920" spans="31:32" x14ac:dyDescent="0.3">
      <c r="AE1920" s="144"/>
      <c r="AF1920" s="96"/>
    </row>
    <row r="1921" spans="31:32" x14ac:dyDescent="0.3">
      <c r="AE1921" s="144"/>
      <c r="AF1921" s="96"/>
    </row>
    <row r="1922" spans="31:32" x14ac:dyDescent="0.3">
      <c r="AE1922" s="144"/>
      <c r="AF1922" s="96"/>
    </row>
    <row r="1923" spans="31:32" x14ac:dyDescent="0.3">
      <c r="AE1923" s="144"/>
      <c r="AF1923" s="96"/>
    </row>
    <row r="1924" spans="31:32" x14ac:dyDescent="0.3">
      <c r="AE1924" s="144"/>
      <c r="AF1924" s="96"/>
    </row>
    <row r="1925" spans="31:32" x14ac:dyDescent="0.3">
      <c r="AE1925" s="144"/>
      <c r="AF1925" s="96"/>
    </row>
    <row r="1926" spans="31:32" x14ac:dyDescent="0.3">
      <c r="AE1926" s="144"/>
      <c r="AF1926" s="96"/>
    </row>
    <row r="1927" spans="31:32" x14ac:dyDescent="0.3">
      <c r="AE1927" s="144"/>
      <c r="AF1927" s="96"/>
    </row>
    <row r="1928" spans="31:32" x14ac:dyDescent="0.3">
      <c r="AE1928" s="144"/>
      <c r="AF1928" s="96"/>
    </row>
    <row r="1929" spans="31:32" x14ac:dyDescent="0.3">
      <c r="AE1929" s="144"/>
      <c r="AF1929" s="96"/>
    </row>
    <row r="1930" spans="31:32" x14ac:dyDescent="0.3">
      <c r="AE1930" s="144"/>
      <c r="AF1930" s="96"/>
    </row>
    <row r="1931" spans="31:32" x14ac:dyDescent="0.3">
      <c r="AE1931" s="144"/>
      <c r="AF1931" s="96"/>
    </row>
    <row r="1932" spans="31:32" x14ac:dyDescent="0.3">
      <c r="AE1932" s="144"/>
      <c r="AF1932" s="96"/>
    </row>
    <row r="1933" spans="31:32" x14ac:dyDescent="0.3">
      <c r="AE1933" s="144"/>
      <c r="AF1933" s="96"/>
    </row>
    <row r="1934" spans="31:32" x14ac:dyDescent="0.3">
      <c r="AE1934" s="144"/>
      <c r="AF1934" s="96"/>
    </row>
    <row r="1935" spans="31:32" x14ac:dyDescent="0.3">
      <c r="AE1935" s="144"/>
      <c r="AF1935" s="96"/>
    </row>
    <row r="1936" spans="31:32" x14ac:dyDescent="0.3">
      <c r="AE1936" s="144"/>
      <c r="AF1936" s="96"/>
    </row>
    <row r="1937" spans="31:32" x14ac:dyDescent="0.3">
      <c r="AE1937" s="144"/>
      <c r="AF1937" s="96"/>
    </row>
    <row r="1938" spans="31:32" x14ac:dyDescent="0.3">
      <c r="AE1938" s="144"/>
      <c r="AF1938" s="96"/>
    </row>
    <row r="1939" spans="31:32" x14ac:dyDescent="0.3">
      <c r="AE1939" s="144"/>
      <c r="AF1939" s="96"/>
    </row>
    <row r="1940" spans="31:32" x14ac:dyDescent="0.3">
      <c r="AE1940" s="144"/>
      <c r="AF1940" s="96"/>
    </row>
    <row r="1941" spans="31:32" x14ac:dyDescent="0.3">
      <c r="AE1941" s="144"/>
      <c r="AF1941" s="96"/>
    </row>
    <row r="1942" spans="31:32" x14ac:dyDescent="0.3">
      <c r="AE1942" s="144"/>
      <c r="AF1942" s="96"/>
    </row>
    <row r="1943" spans="31:32" x14ac:dyDescent="0.3">
      <c r="AE1943" s="144"/>
      <c r="AF1943" s="96"/>
    </row>
    <row r="1944" spans="31:32" x14ac:dyDescent="0.3">
      <c r="AE1944" s="144"/>
      <c r="AF1944" s="96"/>
    </row>
    <row r="1945" spans="31:32" x14ac:dyDescent="0.3">
      <c r="AE1945" s="144"/>
      <c r="AF1945" s="96"/>
    </row>
    <row r="1946" spans="31:32" x14ac:dyDescent="0.3">
      <c r="AE1946" s="144"/>
      <c r="AF1946" s="96"/>
    </row>
    <row r="1947" spans="31:32" x14ac:dyDescent="0.3">
      <c r="AE1947" s="144"/>
      <c r="AF1947" s="96"/>
    </row>
    <row r="1948" spans="31:32" x14ac:dyDescent="0.3">
      <c r="AE1948" s="144"/>
      <c r="AF1948" s="96"/>
    </row>
    <row r="1949" spans="31:32" x14ac:dyDescent="0.3">
      <c r="AE1949" s="144"/>
      <c r="AF1949" s="96"/>
    </row>
    <row r="1950" spans="31:32" x14ac:dyDescent="0.3">
      <c r="AE1950" s="144"/>
      <c r="AF1950" s="96"/>
    </row>
    <row r="1951" spans="31:32" x14ac:dyDescent="0.3">
      <c r="AE1951" s="144"/>
      <c r="AF1951" s="96"/>
    </row>
    <row r="1952" spans="31:32" x14ac:dyDescent="0.3">
      <c r="AE1952" s="144"/>
      <c r="AF1952" s="96"/>
    </row>
    <row r="1953" spans="31:32" x14ac:dyDescent="0.3">
      <c r="AE1953" s="144"/>
      <c r="AF1953" s="96"/>
    </row>
    <row r="1954" spans="31:32" x14ac:dyDescent="0.3">
      <c r="AE1954" s="144"/>
      <c r="AF1954" s="96"/>
    </row>
    <row r="1955" spans="31:32" x14ac:dyDescent="0.3">
      <c r="AE1955" s="144"/>
      <c r="AF1955" s="96"/>
    </row>
    <row r="1956" spans="31:32" x14ac:dyDescent="0.3">
      <c r="AE1956" s="144"/>
      <c r="AF1956" s="96"/>
    </row>
    <row r="1957" spans="31:32" x14ac:dyDescent="0.3">
      <c r="AE1957" s="144"/>
      <c r="AF1957" s="96"/>
    </row>
    <row r="1958" spans="31:32" x14ac:dyDescent="0.3">
      <c r="AE1958" s="144"/>
      <c r="AF1958" s="96"/>
    </row>
    <row r="1959" spans="31:32" x14ac:dyDescent="0.3">
      <c r="AE1959" s="144"/>
      <c r="AF1959" s="96"/>
    </row>
    <row r="1960" spans="31:32" x14ac:dyDescent="0.3">
      <c r="AE1960" s="144"/>
      <c r="AF1960" s="96"/>
    </row>
    <row r="1961" spans="31:32" x14ac:dyDescent="0.3">
      <c r="AE1961" s="144"/>
      <c r="AF1961" s="96"/>
    </row>
    <row r="1962" spans="31:32" x14ac:dyDescent="0.3">
      <c r="AE1962" s="144"/>
      <c r="AF1962" s="96"/>
    </row>
    <row r="1963" spans="31:32" x14ac:dyDescent="0.3">
      <c r="AE1963" s="144"/>
      <c r="AF1963" s="96"/>
    </row>
    <row r="1964" spans="31:32" x14ac:dyDescent="0.3">
      <c r="AE1964" s="144"/>
      <c r="AF1964" s="96"/>
    </row>
    <row r="1965" spans="31:32" x14ac:dyDescent="0.3">
      <c r="AE1965" s="144"/>
      <c r="AF1965" s="96"/>
    </row>
    <row r="1966" spans="31:32" x14ac:dyDescent="0.3">
      <c r="AE1966" s="144"/>
      <c r="AF1966" s="96"/>
    </row>
    <row r="1967" spans="31:32" x14ac:dyDescent="0.3">
      <c r="AE1967" s="144"/>
      <c r="AF1967" s="96"/>
    </row>
    <row r="1968" spans="31:32" x14ac:dyDescent="0.3">
      <c r="AE1968" s="144"/>
      <c r="AF1968" s="96"/>
    </row>
    <row r="1969" spans="31:32" x14ac:dyDescent="0.3">
      <c r="AE1969" s="144"/>
      <c r="AF1969" s="96"/>
    </row>
    <row r="1970" spans="31:32" x14ac:dyDescent="0.3">
      <c r="AE1970" s="144"/>
      <c r="AF1970" s="96"/>
    </row>
    <row r="1971" spans="31:32" x14ac:dyDescent="0.3">
      <c r="AE1971" s="144"/>
      <c r="AF1971" s="96"/>
    </row>
    <row r="1972" spans="31:32" x14ac:dyDescent="0.3">
      <c r="AE1972" s="144"/>
      <c r="AF1972" s="96"/>
    </row>
    <row r="1973" spans="31:32" x14ac:dyDescent="0.3">
      <c r="AE1973" s="144"/>
      <c r="AF1973" s="96"/>
    </row>
    <row r="1974" spans="31:32" x14ac:dyDescent="0.3">
      <c r="AE1974" s="144"/>
      <c r="AF1974" s="96"/>
    </row>
    <row r="1975" spans="31:32" x14ac:dyDescent="0.3">
      <c r="AE1975" s="144"/>
      <c r="AF1975" s="96"/>
    </row>
    <row r="1976" spans="31:32" x14ac:dyDescent="0.3">
      <c r="AE1976" s="144"/>
      <c r="AF1976" s="96"/>
    </row>
    <row r="1977" spans="31:32" x14ac:dyDescent="0.3">
      <c r="AE1977" s="144"/>
      <c r="AF1977" s="96"/>
    </row>
    <row r="1978" spans="31:32" x14ac:dyDescent="0.3">
      <c r="AE1978" s="144"/>
      <c r="AF1978" s="96"/>
    </row>
    <row r="1979" spans="31:32" x14ac:dyDescent="0.3">
      <c r="AE1979" s="144"/>
      <c r="AF1979" s="96"/>
    </row>
    <row r="1980" spans="31:32" x14ac:dyDescent="0.3">
      <c r="AE1980" s="144"/>
      <c r="AF1980" s="96"/>
    </row>
    <row r="1981" spans="31:32" x14ac:dyDescent="0.3">
      <c r="AE1981" s="144"/>
      <c r="AF1981" s="96"/>
    </row>
    <row r="1982" spans="31:32" x14ac:dyDescent="0.3">
      <c r="AE1982" s="144"/>
      <c r="AF1982" s="96"/>
    </row>
    <row r="1983" spans="31:32" x14ac:dyDescent="0.3">
      <c r="AE1983" s="144"/>
      <c r="AF1983" s="96"/>
    </row>
    <row r="1984" spans="31:32" x14ac:dyDescent="0.3">
      <c r="AE1984" s="144"/>
      <c r="AF1984" s="96"/>
    </row>
    <row r="1985" spans="31:32" x14ac:dyDescent="0.3">
      <c r="AE1985" s="144"/>
      <c r="AF1985" s="96"/>
    </row>
    <row r="1986" spans="31:32" x14ac:dyDescent="0.3">
      <c r="AE1986" s="144"/>
      <c r="AF1986" s="96"/>
    </row>
    <row r="1987" spans="31:32" x14ac:dyDescent="0.3">
      <c r="AE1987" s="144"/>
      <c r="AF1987" s="96"/>
    </row>
    <row r="1988" spans="31:32" x14ac:dyDescent="0.3">
      <c r="AE1988" s="144"/>
      <c r="AF1988" s="96"/>
    </row>
    <row r="1989" spans="31:32" x14ac:dyDescent="0.3">
      <c r="AE1989" s="144"/>
      <c r="AF1989" s="96"/>
    </row>
    <row r="1990" spans="31:32" x14ac:dyDescent="0.3">
      <c r="AE1990" s="144"/>
      <c r="AF1990" s="96"/>
    </row>
    <row r="1991" spans="31:32" x14ac:dyDescent="0.3">
      <c r="AE1991" s="144"/>
      <c r="AF1991" s="96"/>
    </row>
    <row r="1992" spans="31:32" x14ac:dyDescent="0.3">
      <c r="AE1992" s="144"/>
      <c r="AF1992" s="96"/>
    </row>
    <row r="1993" spans="31:32" x14ac:dyDescent="0.3">
      <c r="AE1993" s="144"/>
      <c r="AF1993" s="96"/>
    </row>
    <row r="1994" spans="31:32" x14ac:dyDescent="0.3">
      <c r="AE1994" s="144"/>
      <c r="AF1994" s="96"/>
    </row>
    <row r="1995" spans="31:32" x14ac:dyDescent="0.3">
      <c r="AE1995" s="144"/>
      <c r="AF1995" s="96"/>
    </row>
    <row r="1996" spans="31:32" x14ac:dyDescent="0.3">
      <c r="AE1996" s="144"/>
      <c r="AF1996" s="96"/>
    </row>
    <row r="1997" spans="31:32" x14ac:dyDescent="0.3">
      <c r="AE1997" s="144"/>
      <c r="AF1997" s="96"/>
    </row>
    <row r="1998" spans="31:32" x14ac:dyDescent="0.3">
      <c r="AE1998" s="144"/>
      <c r="AF1998" s="96"/>
    </row>
    <row r="1999" spans="31:32" x14ac:dyDescent="0.3">
      <c r="AE1999" s="144"/>
      <c r="AF1999" s="96"/>
    </row>
    <row r="2000" spans="31:32" x14ac:dyDescent="0.3">
      <c r="AE2000" s="144"/>
      <c r="AF2000" s="96"/>
    </row>
    <row r="2001" spans="31:32" x14ac:dyDescent="0.3">
      <c r="AE2001" s="144"/>
      <c r="AF2001" s="96"/>
    </row>
    <row r="2002" spans="31:32" x14ac:dyDescent="0.3">
      <c r="AE2002" s="144"/>
      <c r="AF2002" s="96"/>
    </row>
    <row r="2003" spans="31:32" x14ac:dyDescent="0.3">
      <c r="AE2003" s="144"/>
      <c r="AF2003" s="96"/>
    </row>
    <row r="2004" spans="31:32" x14ac:dyDescent="0.3">
      <c r="AE2004" s="144"/>
      <c r="AF2004" s="96"/>
    </row>
    <row r="2005" spans="31:32" x14ac:dyDescent="0.3">
      <c r="AE2005" s="144"/>
      <c r="AF2005" s="96"/>
    </row>
    <row r="2006" spans="31:32" x14ac:dyDescent="0.3">
      <c r="AE2006" s="144"/>
      <c r="AF2006" s="96"/>
    </row>
    <row r="2007" spans="31:32" x14ac:dyDescent="0.3">
      <c r="AE2007" s="144"/>
      <c r="AF2007" s="96"/>
    </row>
    <row r="2008" spans="31:32" x14ac:dyDescent="0.3">
      <c r="AE2008" s="144"/>
      <c r="AF2008" s="96"/>
    </row>
    <row r="2009" spans="31:32" x14ac:dyDescent="0.3">
      <c r="AE2009" s="144"/>
      <c r="AF2009" s="96"/>
    </row>
    <row r="2010" spans="31:32" x14ac:dyDescent="0.3">
      <c r="AE2010" s="144"/>
      <c r="AF2010" s="96"/>
    </row>
    <row r="2011" spans="31:32" x14ac:dyDescent="0.3">
      <c r="AE2011" s="144"/>
      <c r="AF2011" s="96"/>
    </row>
    <row r="2012" spans="31:32" x14ac:dyDescent="0.3">
      <c r="AE2012" s="144"/>
      <c r="AF2012" s="96"/>
    </row>
    <row r="2013" spans="31:32" x14ac:dyDescent="0.3">
      <c r="AE2013" s="144"/>
      <c r="AF2013" s="96"/>
    </row>
    <row r="2014" spans="31:32" x14ac:dyDescent="0.3">
      <c r="AE2014" s="144"/>
      <c r="AF2014" s="96"/>
    </row>
    <row r="2015" spans="31:32" x14ac:dyDescent="0.3">
      <c r="AE2015" s="144"/>
      <c r="AF2015" s="96"/>
    </row>
    <row r="2016" spans="31:32" x14ac:dyDescent="0.3">
      <c r="AE2016" s="144"/>
      <c r="AF2016" s="96"/>
    </row>
    <row r="2017" spans="31:32" x14ac:dyDescent="0.3">
      <c r="AE2017" s="144"/>
      <c r="AF2017" s="96"/>
    </row>
    <row r="2018" spans="31:32" x14ac:dyDescent="0.3">
      <c r="AE2018" s="144"/>
      <c r="AF2018" s="96"/>
    </row>
    <row r="2019" spans="31:32" x14ac:dyDescent="0.3">
      <c r="AE2019" s="144"/>
      <c r="AF2019" s="96"/>
    </row>
    <row r="2020" spans="31:32" x14ac:dyDescent="0.3">
      <c r="AE2020" s="144"/>
      <c r="AF2020" s="96"/>
    </row>
    <row r="2021" spans="31:32" x14ac:dyDescent="0.3">
      <c r="AE2021" s="144"/>
      <c r="AF2021" s="96"/>
    </row>
    <row r="2022" spans="31:32" x14ac:dyDescent="0.3">
      <c r="AE2022" s="144"/>
      <c r="AF2022" s="96"/>
    </row>
    <row r="2023" spans="31:32" x14ac:dyDescent="0.3">
      <c r="AE2023" s="144"/>
      <c r="AF2023" s="96"/>
    </row>
    <row r="2024" spans="31:32" x14ac:dyDescent="0.3">
      <c r="AE2024" s="144"/>
      <c r="AF2024" s="96"/>
    </row>
    <row r="2025" spans="31:32" x14ac:dyDescent="0.3">
      <c r="AE2025" s="144"/>
      <c r="AF2025" s="96"/>
    </row>
    <row r="2026" spans="31:32" x14ac:dyDescent="0.3">
      <c r="AE2026" s="144"/>
      <c r="AF2026" s="96"/>
    </row>
  </sheetData>
  <pageMargins left="0.7" right="0.7" top="0.75" bottom="0.75" header="0.3" footer="0.3"/>
  <pageSetup paperSize="9" scale="32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  <pageSetUpPr fitToPage="1"/>
  </sheetPr>
  <dimension ref="A1:AH82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0" width="11.44140625" style="2" customWidth="1"/>
    <col min="11" max="11" width="12.77734375" style="2" customWidth="1"/>
    <col min="12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3" width="11.44140625" style="1" customWidth="1"/>
  </cols>
  <sheetData>
    <row r="1" spans="1:34" s="3" customFormat="1" ht="41.25" customHeight="1" thickBot="1" x14ac:dyDescent="0.35">
      <c r="A1" s="34"/>
      <c r="C1" s="49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10">
        <v>43190</v>
      </c>
    </row>
    <row r="2" spans="1:34" s="3" customFormat="1" ht="41.25" customHeight="1" thickBot="1" x14ac:dyDescent="0.35">
      <c r="A2" s="287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311"/>
    </row>
    <row r="3" spans="1:34" ht="19.95" customHeight="1" x14ac:dyDescent="0.3">
      <c r="A3" s="286" t="s">
        <v>0</v>
      </c>
      <c r="B3" s="309">
        <v>572</v>
      </c>
      <c r="C3" s="169"/>
      <c r="D3" s="170"/>
      <c r="E3" s="115"/>
      <c r="F3" s="115"/>
      <c r="G3" s="170"/>
      <c r="H3" s="170"/>
      <c r="I3" s="170"/>
      <c r="J3" s="170"/>
      <c r="K3" s="170"/>
      <c r="L3" s="115"/>
      <c r="M3" s="115"/>
      <c r="N3" s="170"/>
      <c r="O3" s="170"/>
      <c r="P3" s="170"/>
      <c r="Q3" s="170"/>
      <c r="R3" s="170"/>
      <c r="S3" s="115"/>
      <c r="T3" s="115"/>
      <c r="U3" s="170"/>
      <c r="V3" s="170"/>
      <c r="W3" s="170"/>
      <c r="X3" s="170"/>
      <c r="Y3" s="170"/>
      <c r="Z3" s="115"/>
      <c r="AA3" s="115"/>
      <c r="AB3" s="170"/>
      <c r="AC3" s="170"/>
      <c r="AD3" s="170"/>
      <c r="AE3" s="170"/>
      <c r="AF3" s="170"/>
      <c r="AG3" s="312">
        <v>36</v>
      </c>
      <c r="AH3" s="309">
        <v>572</v>
      </c>
    </row>
    <row r="4" spans="1:34" ht="19.95" customHeight="1" x14ac:dyDescent="0.3">
      <c r="A4" s="35" t="s">
        <v>1</v>
      </c>
      <c r="B4" s="309">
        <v>602</v>
      </c>
      <c r="C4" s="171"/>
      <c r="D4" s="172"/>
      <c r="E4" s="116"/>
      <c r="F4" s="116"/>
      <c r="G4" s="172"/>
      <c r="H4" s="172"/>
      <c r="I4" s="172"/>
      <c r="J4" s="172"/>
      <c r="K4" s="172"/>
      <c r="L4" s="116"/>
      <c r="M4" s="116"/>
      <c r="N4" s="172"/>
      <c r="O4" s="172"/>
      <c r="P4" s="172"/>
      <c r="Q4" s="172"/>
      <c r="R4" s="172"/>
      <c r="S4" s="116"/>
      <c r="T4" s="116"/>
      <c r="U4" s="170"/>
      <c r="V4" s="172"/>
      <c r="W4" s="172"/>
      <c r="X4" s="172"/>
      <c r="Y4" s="172"/>
      <c r="Z4" s="116"/>
      <c r="AA4" s="116"/>
      <c r="AB4" s="170"/>
      <c r="AC4" s="172"/>
      <c r="AD4" s="172"/>
      <c r="AE4" s="172"/>
      <c r="AF4" s="172"/>
      <c r="AG4" s="313">
        <v>28</v>
      </c>
      <c r="AH4" s="309">
        <v>602</v>
      </c>
    </row>
    <row r="5" spans="1:34" ht="19.95" customHeight="1" x14ac:dyDescent="0.3">
      <c r="A5" s="35" t="s">
        <v>3</v>
      </c>
      <c r="B5" s="309">
        <v>271</v>
      </c>
      <c r="C5" s="171"/>
      <c r="D5" s="172"/>
      <c r="E5" s="116"/>
      <c r="F5" s="116"/>
      <c r="G5" s="172"/>
      <c r="H5" s="172"/>
      <c r="I5" s="172"/>
      <c r="J5" s="172"/>
      <c r="K5" s="172"/>
      <c r="L5" s="116"/>
      <c r="M5" s="116"/>
      <c r="N5" s="172"/>
      <c r="O5" s="172"/>
      <c r="P5" s="172"/>
      <c r="Q5" s="172"/>
      <c r="R5" s="172"/>
      <c r="S5" s="116"/>
      <c r="T5" s="116"/>
      <c r="U5" s="170"/>
      <c r="V5" s="172"/>
      <c r="W5" s="172"/>
      <c r="X5" s="172"/>
      <c r="Y5" s="172"/>
      <c r="Z5" s="116"/>
      <c r="AA5" s="116"/>
      <c r="AB5" s="170"/>
      <c r="AC5" s="172"/>
      <c r="AD5" s="172"/>
      <c r="AE5" s="172"/>
      <c r="AF5" s="172"/>
      <c r="AG5" s="313">
        <v>8</v>
      </c>
      <c r="AH5" s="309">
        <v>271</v>
      </c>
    </row>
    <row r="6" spans="1:34" ht="19.95" customHeight="1" x14ac:dyDescent="0.3">
      <c r="A6" s="35" t="s">
        <v>2</v>
      </c>
      <c r="B6" s="309">
        <v>268</v>
      </c>
      <c r="C6" s="171"/>
      <c r="D6" s="172"/>
      <c r="E6" s="116"/>
      <c r="F6" s="116"/>
      <c r="G6" s="172"/>
      <c r="H6" s="172"/>
      <c r="I6" s="172"/>
      <c r="J6" s="172"/>
      <c r="K6" s="172"/>
      <c r="L6" s="116"/>
      <c r="M6" s="116"/>
      <c r="N6" s="172"/>
      <c r="O6" s="172"/>
      <c r="P6" s="172"/>
      <c r="Q6" s="172"/>
      <c r="R6" s="172"/>
      <c r="S6" s="116"/>
      <c r="T6" s="116"/>
      <c r="U6" s="170"/>
      <c r="V6" s="172"/>
      <c r="W6" s="172"/>
      <c r="X6" s="172"/>
      <c r="Y6" s="172"/>
      <c r="Z6" s="116"/>
      <c r="AA6" s="116"/>
      <c r="AB6" s="170"/>
      <c r="AC6" s="172"/>
      <c r="AD6" s="172"/>
      <c r="AE6" s="172"/>
      <c r="AF6" s="172"/>
      <c r="AG6" s="313"/>
      <c r="AH6" s="309">
        <v>268</v>
      </c>
    </row>
    <row r="7" spans="1:34" ht="19.95" customHeight="1" x14ac:dyDescent="0.3">
      <c r="A7" s="35" t="s">
        <v>30</v>
      </c>
      <c r="B7" s="309">
        <v>835</v>
      </c>
      <c r="C7" s="171"/>
      <c r="D7" s="172"/>
      <c r="E7" s="116"/>
      <c r="F7" s="116"/>
      <c r="G7" s="172"/>
      <c r="H7" s="172"/>
      <c r="I7" s="172"/>
      <c r="J7" s="172"/>
      <c r="K7" s="172"/>
      <c r="L7" s="116"/>
      <c r="M7" s="116"/>
      <c r="N7" s="172"/>
      <c r="O7" s="172"/>
      <c r="P7" s="172"/>
      <c r="Q7" s="308"/>
      <c r="R7" s="172"/>
      <c r="S7" s="116"/>
      <c r="T7" s="116"/>
      <c r="U7" s="170"/>
      <c r="V7" s="172"/>
      <c r="W7" s="172"/>
      <c r="X7" s="172"/>
      <c r="Y7" s="172"/>
      <c r="Z7" s="116"/>
      <c r="AA7" s="116"/>
      <c r="AB7" s="170"/>
      <c r="AC7" s="172"/>
      <c r="AD7" s="172"/>
      <c r="AE7" s="172"/>
      <c r="AF7" s="172"/>
      <c r="AG7" s="313"/>
      <c r="AH7" s="309">
        <v>835</v>
      </c>
    </row>
    <row r="8" spans="1:34" ht="19.95" customHeight="1" x14ac:dyDescent="0.3">
      <c r="A8" s="35" t="s">
        <v>72</v>
      </c>
      <c r="B8" s="309">
        <v>591</v>
      </c>
      <c r="C8" s="171"/>
      <c r="D8" s="172"/>
      <c r="E8" s="116"/>
      <c r="F8" s="116"/>
      <c r="G8" s="172"/>
      <c r="H8" s="172"/>
      <c r="I8" s="172"/>
      <c r="J8" s="172"/>
      <c r="K8" s="172"/>
      <c r="L8" s="116"/>
      <c r="M8" s="116"/>
      <c r="N8" s="172"/>
      <c r="O8" s="172"/>
      <c r="P8" s="172"/>
      <c r="Q8" s="172"/>
      <c r="R8" s="172"/>
      <c r="S8" s="116"/>
      <c r="T8" s="116"/>
      <c r="U8" s="170"/>
      <c r="V8" s="172"/>
      <c r="W8" s="172"/>
      <c r="X8" s="172"/>
      <c r="Y8" s="172"/>
      <c r="Z8" s="116"/>
      <c r="AA8" s="116"/>
      <c r="AB8" s="170"/>
      <c r="AC8" s="172"/>
      <c r="AD8" s="172"/>
      <c r="AE8" s="172"/>
      <c r="AF8" s="172"/>
      <c r="AG8" s="313"/>
      <c r="AH8" s="309">
        <v>591</v>
      </c>
    </row>
    <row r="9" spans="1:34" ht="19.95" customHeight="1" x14ac:dyDescent="0.3">
      <c r="A9" s="35" t="s">
        <v>29</v>
      </c>
      <c r="B9" s="309">
        <v>22</v>
      </c>
      <c r="C9" s="171"/>
      <c r="D9" s="172"/>
      <c r="E9" s="116"/>
      <c r="F9" s="116"/>
      <c r="G9" s="172"/>
      <c r="H9" s="172"/>
      <c r="I9" s="172"/>
      <c r="J9" s="172"/>
      <c r="K9" s="172"/>
      <c r="L9" s="116"/>
      <c r="M9" s="116"/>
      <c r="N9" s="172"/>
      <c r="O9" s="172"/>
      <c r="P9" s="172"/>
      <c r="Q9" s="172"/>
      <c r="R9" s="172"/>
      <c r="S9" s="116"/>
      <c r="T9" s="116"/>
      <c r="U9" s="170"/>
      <c r="V9" s="172"/>
      <c r="W9" s="172"/>
      <c r="X9" s="172"/>
      <c r="Y9" s="172"/>
      <c r="Z9" s="116"/>
      <c r="AA9" s="116"/>
      <c r="AB9" s="170"/>
      <c r="AC9" s="172"/>
      <c r="AD9" s="172"/>
      <c r="AE9" s="172"/>
      <c r="AF9" s="172"/>
      <c r="AG9" s="313"/>
      <c r="AH9" s="309">
        <v>22</v>
      </c>
    </row>
    <row r="10" spans="1:34" ht="19.95" customHeight="1" x14ac:dyDescent="0.3">
      <c r="A10" s="35" t="s">
        <v>55</v>
      </c>
      <c r="B10" s="309">
        <v>124</v>
      </c>
      <c r="C10" s="171"/>
      <c r="D10" s="172"/>
      <c r="E10" s="116"/>
      <c r="F10" s="116"/>
      <c r="G10" s="172"/>
      <c r="H10" s="172"/>
      <c r="I10" s="172"/>
      <c r="J10" s="172"/>
      <c r="K10" s="172"/>
      <c r="L10" s="116"/>
      <c r="M10" s="116"/>
      <c r="N10" s="172"/>
      <c r="O10" s="172"/>
      <c r="P10" s="172"/>
      <c r="Q10" s="172"/>
      <c r="R10" s="172"/>
      <c r="S10" s="116"/>
      <c r="T10" s="116"/>
      <c r="U10" s="170"/>
      <c r="V10" s="172"/>
      <c r="W10" s="172"/>
      <c r="X10" s="172"/>
      <c r="Y10" s="172"/>
      <c r="Z10" s="116"/>
      <c r="AA10" s="116"/>
      <c r="AB10" s="170"/>
      <c r="AC10" s="172"/>
      <c r="AD10" s="172"/>
      <c r="AE10" s="172"/>
      <c r="AF10" s="172"/>
      <c r="AG10" s="313"/>
      <c r="AH10" s="309">
        <v>124</v>
      </c>
    </row>
    <row r="11" spans="1:34" ht="19.95" customHeight="1" x14ac:dyDescent="0.3">
      <c r="A11" s="35" t="s">
        <v>68</v>
      </c>
      <c r="B11" s="309">
        <v>51</v>
      </c>
      <c r="C11" s="171"/>
      <c r="D11" s="172"/>
      <c r="E11" s="116"/>
      <c r="F11" s="116"/>
      <c r="G11" s="172"/>
      <c r="H11" s="172"/>
      <c r="I11" s="172"/>
      <c r="J11" s="172"/>
      <c r="K11" s="172"/>
      <c r="L11" s="116"/>
      <c r="M11" s="116"/>
      <c r="N11" s="172"/>
      <c r="O11" s="172"/>
      <c r="P11" s="172"/>
      <c r="Q11" s="172"/>
      <c r="R11" s="172"/>
      <c r="S11" s="116"/>
      <c r="T11" s="116"/>
      <c r="U11" s="170"/>
      <c r="V11" s="172"/>
      <c r="W11" s="172"/>
      <c r="X11" s="172"/>
      <c r="Y11" s="172"/>
      <c r="Z11" s="116"/>
      <c r="AA11" s="116"/>
      <c r="AB11" s="170"/>
      <c r="AC11" s="172"/>
      <c r="AD11" s="172"/>
      <c r="AE11" s="172"/>
      <c r="AF11" s="172"/>
      <c r="AG11" s="313"/>
      <c r="AH11" s="309">
        <v>51</v>
      </c>
    </row>
    <row r="12" spans="1:34" ht="19.95" customHeight="1" x14ac:dyDescent="0.3">
      <c r="A12" s="35" t="s">
        <v>9</v>
      </c>
      <c r="B12" s="309">
        <v>65</v>
      </c>
      <c r="C12" s="171"/>
      <c r="D12" s="172"/>
      <c r="E12" s="116"/>
      <c r="F12" s="116"/>
      <c r="G12" s="172"/>
      <c r="H12" s="172"/>
      <c r="I12" s="172"/>
      <c r="J12" s="172"/>
      <c r="K12" s="172"/>
      <c r="L12" s="116"/>
      <c r="M12" s="116"/>
      <c r="N12" s="172"/>
      <c r="O12" s="172"/>
      <c r="P12" s="172"/>
      <c r="Q12" s="172"/>
      <c r="R12" s="172"/>
      <c r="S12" s="116"/>
      <c r="T12" s="116"/>
      <c r="U12" s="170"/>
      <c r="V12" s="172"/>
      <c r="W12" s="172"/>
      <c r="X12" s="172"/>
      <c r="Y12" s="172"/>
      <c r="Z12" s="116"/>
      <c r="AA12" s="116"/>
      <c r="AB12" s="170"/>
      <c r="AC12" s="172"/>
      <c r="AD12" s="172"/>
      <c r="AE12" s="172"/>
      <c r="AF12" s="172"/>
      <c r="AG12" s="313"/>
      <c r="AH12" s="309">
        <v>65</v>
      </c>
    </row>
    <row r="13" spans="1:34" ht="19.95" customHeight="1" thickBot="1" x14ac:dyDescent="0.35">
      <c r="A13" s="44" t="s">
        <v>69</v>
      </c>
      <c r="B13" s="309">
        <v>62</v>
      </c>
      <c r="C13" s="173"/>
      <c r="D13" s="174"/>
      <c r="E13" s="117"/>
      <c r="F13" s="117"/>
      <c r="G13" s="174"/>
      <c r="H13" s="174"/>
      <c r="I13" s="174"/>
      <c r="J13" s="174"/>
      <c r="K13" s="174"/>
      <c r="L13" s="117"/>
      <c r="M13" s="117"/>
      <c r="N13" s="174"/>
      <c r="O13" s="174"/>
      <c r="P13" s="174"/>
      <c r="Q13" s="174"/>
      <c r="R13" s="174"/>
      <c r="S13" s="117"/>
      <c r="T13" s="117"/>
      <c r="U13" s="170"/>
      <c r="V13" s="174"/>
      <c r="W13" s="174"/>
      <c r="X13" s="174"/>
      <c r="Y13" s="174"/>
      <c r="Z13" s="117"/>
      <c r="AA13" s="117"/>
      <c r="AB13" s="170"/>
      <c r="AC13" s="174"/>
      <c r="AD13" s="174"/>
      <c r="AE13" s="174"/>
      <c r="AF13" s="174"/>
      <c r="AG13" s="314"/>
      <c r="AH13" s="309">
        <v>62</v>
      </c>
    </row>
    <row r="14" spans="1:34" ht="19.95" customHeight="1" thickBot="1" x14ac:dyDescent="0.35">
      <c r="A14" s="45" t="s">
        <v>70</v>
      </c>
      <c r="B14" s="309">
        <v>4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315">
        <v>72</v>
      </c>
      <c r="AH14" s="309">
        <v>3463</v>
      </c>
    </row>
    <row r="15" spans="1:34" ht="19.95" customHeight="1" x14ac:dyDescent="0.3">
      <c r="A15" s="38" t="s">
        <v>73</v>
      </c>
      <c r="B15" s="309">
        <v>5</v>
      </c>
      <c r="C15" s="175"/>
      <c r="D15" s="176"/>
      <c r="E15" s="118"/>
      <c r="F15" s="118"/>
      <c r="G15" s="176"/>
      <c r="H15" s="176"/>
      <c r="I15" s="176"/>
      <c r="J15" s="176"/>
      <c r="K15" s="176"/>
      <c r="L15" s="118"/>
      <c r="M15" s="118"/>
      <c r="N15" s="176"/>
      <c r="O15" s="176"/>
      <c r="P15" s="176"/>
      <c r="Q15" s="176"/>
      <c r="R15" s="176"/>
      <c r="S15" s="118"/>
      <c r="T15" s="127"/>
      <c r="U15" s="170"/>
      <c r="V15" s="178"/>
      <c r="W15" s="178"/>
      <c r="X15" s="178"/>
      <c r="Y15" s="178"/>
      <c r="Z15" s="128"/>
      <c r="AA15" s="127"/>
      <c r="AB15" s="178"/>
      <c r="AC15" s="177"/>
      <c r="AD15" s="177"/>
      <c r="AE15" s="177"/>
      <c r="AF15" s="177"/>
      <c r="AG15" s="316"/>
      <c r="AH15" s="309">
        <v>4</v>
      </c>
    </row>
    <row r="16" spans="1:34" ht="19.95" customHeight="1" thickBot="1" x14ac:dyDescent="0.35">
      <c r="A16" s="39" t="s">
        <v>71</v>
      </c>
      <c r="B16" s="309">
        <v>41</v>
      </c>
      <c r="C16" s="173"/>
      <c r="D16" s="174"/>
      <c r="E16" s="117"/>
      <c r="F16" s="117"/>
      <c r="G16" s="174"/>
      <c r="H16" s="174"/>
      <c r="I16" s="174"/>
      <c r="J16" s="174"/>
      <c r="K16" s="174"/>
      <c r="L16" s="117"/>
      <c r="M16" s="117"/>
      <c r="N16" s="174"/>
      <c r="O16" s="174"/>
      <c r="P16" s="174"/>
      <c r="Q16" s="174"/>
      <c r="R16" s="174"/>
      <c r="S16" s="117"/>
      <c r="T16" s="135"/>
      <c r="U16" s="302"/>
      <c r="V16" s="190"/>
      <c r="W16" s="190"/>
      <c r="X16" s="190"/>
      <c r="Y16" s="190"/>
      <c r="Z16" s="136"/>
      <c r="AA16" s="135"/>
      <c r="AB16" s="190"/>
      <c r="AC16" s="189"/>
      <c r="AD16" s="189"/>
      <c r="AE16" s="189"/>
      <c r="AF16" s="189"/>
      <c r="AG16" s="317"/>
      <c r="AH16" s="309">
        <v>5</v>
      </c>
    </row>
    <row r="17" spans="1:34" ht="19.95" customHeight="1" thickBot="1" x14ac:dyDescent="0.35">
      <c r="A17" s="39" t="s">
        <v>14</v>
      </c>
      <c r="B17" s="309">
        <v>11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318">
        <v>0</v>
      </c>
      <c r="AH17" s="309">
        <v>9</v>
      </c>
    </row>
    <row r="18" spans="1:34" ht="19.95" customHeight="1" thickBot="1" x14ac:dyDescent="0.35">
      <c r="A18" s="40" t="s">
        <v>15</v>
      </c>
      <c r="B18" s="309">
        <v>0</v>
      </c>
      <c r="C18" s="303"/>
      <c r="D18" s="304"/>
      <c r="E18" s="305"/>
      <c r="F18" s="305"/>
      <c r="G18" s="304"/>
      <c r="H18" s="304"/>
      <c r="I18" s="304"/>
      <c r="J18" s="304"/>
      <c r="K18" s="304"/>
      <c r="L18" s="305"/>
      <c r="M18" s="305"/>
      <c r="N18" s="304"/>
      <c r="O18" s="304"/>
      <c r="P18" s="304"/>
      <c r="Q18" s="304"/>
      <c r="R18" s="304"/>
      <c r="S18" s="305"/>
      <c r="T18" s="305"/>
      <c r="U18" s="170"/>
      <c r="V18" s="304"/>
      <c r="W18" s="304"/>
      <c r="X18" s="304"/>
      <c r="Y18" s="304"/>
      <c r="Z18" s="305"/>
      <c r="AA18" s="305"/>
      <c r="AB18" s="304"/>
      <c r="AC18" s="304"/>
      <c r="AD18" s="304"/>
      <c r="AE18" s="304"/>
      <c r="AF18" s="304"/>
      <c r="AG18" s="319"/>
      <c r="AH18" s="309">
        <v>41</v>
      </c>
    </row>
    <row r="19" spans="1:34" ht="19.95" customHeight="1" thickBot="1" x14ac:dyDescent="0.35">
      <c r="A19" s="48" t="s">
        <v>16</v>
      </c>
      <c r="B19" s="309">
        <v>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318">
        <v>0</v>
      </c>
      <c r="AH19" s="309">
        <v>41</v>
      </c>
    </row>
    <row r="20" spans="1:34" ht="19.95" customHeight="1" thickBot="1" x14ac:dyDescent="0.35">
      <c r="A20" s="122" t="s">
        <v>42</v>
      </c>
      <c r="B20" s="309">
        <v>3533</v>
      </c>
      <c r="C20" s="169"/>
      <c r="D20" s="170"/>
      <c r="E20" s="115"/>
      <c r="F20" s="115"/>
      <c r="G20" s="170"/>
      <c r="H20" s="170"/>
      <c r="I20" s="170"/>
      <c r="J20" s="170"/>
      <c r="K20" s="170"/>
      <c r="L20" s="115"/>
      <c r="M20" s="115"/>
      <c r="N20" s="170"/>
      <c r="O20" s="170"/>
      <c r="P20" s="170"/>
      <c r="Q20" s="170"/>
      <c r="R20" s="170"/>
      <c r="S20" s="115"/>
      <c r="T20" s="131"/>
      <c r="U20" s="170"/>
      <c r="V20" s="184"/>
      <c r="W20" s="184"/>
      <c r="X20" s="184"/>
      <c r="Y20" s="184"/>
      <c r="Z20" s="132"/>
      <c r="AA20" s="131"/>
      <c r="AB20" s="185"/>
      <c r="AC20" s="183"/>
      <c r="AD20" s="183"/>
      <c r="AE20" s="209"/>
      <c r="AF20" s="183"/>
      <c r="AG20" s="320"/>
      <c r="AH20" s="309">
        <v>11</v>
      </c>
    </row>
    <row r="21" spans="1:34" ht="19.95" customHeight="1" x14ac:dyDescent="0.3">
      <c r="C21" s="171"/>
      <c r="D21" s="172"/>
      <c r="E21" s="116"/>
      <c r="F21" s="116"/>
      <c r="G21" s="172"/>
      <c r="H21" s="172"/>
      <c r="I21" s="172"/>
      <c r="J21" s="172"/>
      <c r="K21" s="172"/>
      <c r="L21" s="116"/>
      <c r="M21" s="116"/>
      <c r="N21" s="172"/>
      <c r="O21" s="172"/>
      <c r="P21" s="172"/>
      <c r="Q21" s="172"/>
      <c r="R21" s="172"/>
      <c r="S21" s="116"/>
      <c r="T21" s="133"/>
      <c r="U21" s="170"/>
      <c r="V21" s="187"/>
      <c r="W21" s="187"/>
      <c r="X21" s="187"/>
      <c r="Y21" s="187"/>
      <c r="Z21" s="134"/>
      <c r="AA21" s="133"/>
      <c r="AB21" s="188"/>
      <c r="AC21" s="186"/>
      <c r="AD21" s="186"/>
      <c r="AE21" s="210"/>
      <c r="AF21" s="186"/>
      <c r="AG21" s="321"/>
      <c r="AH21" s="309">
        <v>0</v>
      </c>
    </row>
    <row r="22" spans="1:34" ht="19.95" customHeight="1" thickBot="1" x14ac:dyDescent="0.35">
      <c r="C22" s="173"/>
      <c r="D22" s="174"/>
      <c r="E22" s="117"/>
      <c r="F22" s="117"/>
      <c r="G22" s="174"/>
      <c r="H22" s="174"/>
      <c r="I22" s="174"/>
      <c r="J22" s="174"/>
      <c r="K22" s="174"/>
      <c r="L22" s="117"/>
      <c r="M22" s="117"/>
      <c r="N22" s="174"/>
      <c r="O22" s="174"/>
      <c r="P22" s="174"/>
      <c r="Q22" s="174"/>
      <c r="R22" s="174"/>
      <c r="S22" s="117"/>
      <c r="T22" s="135"/>
      <c r="U22" s="170"/>
      <c r="V22" s="190"/>
      <c r="W22" s="190"/>
      <c r="X22" s="190"/>
      <c r="Y22" s="190"/>
      <c r="Z22" s="136"/>
      <c r="AA22" s="135"/>
      <c r="AB22" s="191"/>
      <c r="AC22" s="189"/>
      <c r="AD22" s="189"/>
      <c r="AE22" s="211"/>
      <c r="AF22" s="189"/>
      <c r="AG22" s="317"/>
      <c r="AH22" s="309">
        <v>9</v>
      </c>
    </row>
    <row r="23" spans="1:34" s="125" customFormat="1" ht="19.95" customHeight="1" thickBot="1" x14ac:dyDescent="0.35">
      <c r="C23" s="5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5"/>
      <c r="AC23" s="22"/>
      <c r="AD23" s="22"/>
      <c r="AE23" s="25"/>
      <c r="AF23" s="22"/>
      <c r="AG23" s="322">
        <v>0</v>
      </c>
      <c r="AH23" s="309">
        <v>20</v>
      </c>
    </row>
    <row r="24" spans="1:34" ht="30" customHeight="1" thickBot="1" x14ac:dyDescent="0.35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323">
        <v>72</v>
      </c>
      <c r="AH24">
        <f>SUM(C24:AG24)</f>
        <v>72</v>
      </c>
    </row>
    <row r="25" spans="1:34" ht="19.5" customHeight="1" x14ac:dyDescent="0.3">
      <c r="A25" s="45"/>
      <c r="B25"/>
      <c r="C25" s="155"/>
      <c r="D25" s="156"/>
      <c r="E25" s="154"/>
      <c r="F25" s="154"/>
      <c r="G25" s="156"/>
      <c r="H25" s="156"/>
      <c r="I25" s="156"/>
      <c r="J25" s="156"/>
      <c r="K25" s="156"/>
      <c r="L25" s="154"/>
      <c r="M25" s="154"/>
      <c r="N25" s="156"/>
      <c r="O25" s="156"/>
      <c r="P25" s="156"/>
      <c r="Q25" s="156"/>
      <c r="R25" s="156"/>
      <c r="S25" s="154"/>
      <c r="T25" s="154"/>
      <c r="U25" s="170"/>
      <c r="V25" s="156"/>
      <c r="W25" s="156"/>
      <c r="X25" s="156"/>
      <c r="Y25" s="170"/>
      <c r="Z25" s="115"/>
      <c r="AA25" s="115"/>
      <c r="AB25" s="192"/>
      <c r="AC25" s="172"/>
      <c r="AD25" s="172"/>
      <c r="AE25" s="192"/>
      <c r="AF25" s="172"/>
      <c r="AG25" s="313">
        <v>13</v>
      </c>
    </row>
    <row r="26" spans="1:34" ht="19.95" customHeight="1" x14ac:dyDescent="0.3">
      <c r="A26" s="37"/>
      <c r="B26"/>
      <c r="C26" s="171"/>
      <c r="D26" s="172"/>
      <c r="E26" s="116"/>
      <c r="F26" s="116"/>
      <c r="G26" s="172"/>
      <c r="H26" s="172"/>
      <c r="I26" s="172"/>
      <c r="J26" s="172"/>
      <c r="K26" s="172"/>
      <c r="L26" s="116"/>
      <c r="M26" s="116"/>
      <c r="N26" s="172"/>
      <c r="O26" s="172"/>
      <c r="P26" s="172"/>
      <c r="Q26" s="172"/>
      <c r="R26" s="172"/>
      <c r="S26" s="116"/>
      <c r="T26" s="116"/>
      <c r="U26" s="170"/>
      <c r="V26" s="172"/>
      <c r="W26" s="172"/>
      <c r="X26" s="172"/>
      <c r="Y26" s="172"/>
      <c r="Z26" s="116"/>
      <c r="AA26" s="116"/>
      <c r="AB26" s="193"/>
      <c r="AC26" s="172"/>
      <c r="AD26" s="172"/>
      <c r="AE26" s="193"/>
      <c r="AF26" s="172"/>
      <c r="AG26" s="313">
        <v>16</v>
      </c>
    </row>
    <row r="27" spans="1:34" ht="19.95" customHeight="1" x14ac:dyDescent="0.3">
      <c r="A27" s="38"/>
      <c r="B27"/>
      <c r="C27" s="173"/>
      <c r="D27" s="174"/>
      <c r="E27" s="117"/>
      <c r="F27" s="117"/>
      <c r="G27" s="174"/>
      <c r="H27" s="174"/>
      <c r="I27" s="174"/>
      <c r="J27" s="174"/>
      <c r="K27" s="174"/>
      <c r="L27" s="117"/>
      <c r="M27" s="117"/>
      <c r="N27" s="174"/>
      <c r="O27" s="174"/>
      <c r="P27" s="174"/>
      <c r="Q27" s="174"/>
      <c r="R27" s="174"/>
      <c r="S27" s="117"/>
      <c r="T27" s="117"/>
      <c r="U27" s="170"/>
      <c r="V27" s="174"/>
      <c r="W27" s="174"/>
      <c r="X27" s="174"/>
      <c r="Y27" s="174"/>
      <c r="Z27" s="117"/>
      <c r="AA27" s="117"/>
      <c r="AB27" s="194"/>
      <c r="AC27" s="172"/>
      <c r="AD27" s="172"/>
      <c r="AE27" s="194"/>
      <c r="AF27" s="172"/>
      <c r="AG27" s="313"/>
    </row>
    <row r="28" spans="1:34" ht="19.95" customHeight="1" x14ac:dyDescent="0.3">
      <c r="A28" s="38"/>
      <c r="B28"/>
      <c r="C28" s="173"/>
      <c r="D28" s="174"/>
      <c r="E28" s="117"/>
      <c r="F28" s="117"/>
      <c r="G28" s="174"/>
      <c r="H28" s="174"/>
      <c r="I28" s="174"/>
      <c r="J28" s="174"/>
      <c r="K28" s="174"/>
      <c r="L28" s="117"/>
      <c r="M28" s="117"/>
      <c r="N28" s="174"/>
      <c r="O28" s="174"/>
      <c r="P28" s="174"/>
      <c r="Q28" s="174"/>
      <c r="R28" s="174"/>
      <c r="S28" s="153"/>
      <c r="T28" s="117"/>
      <c r="U28" s="170"/>
      <c r="V28" s="174"/>
      <c r="W28" s="174"/>
      <c r="X28" s="174"/>
      <c r="Y28" s="173"/>
      <c r="Z28" s="117"/>
      <c r="AA28" s="117"/>
      <c r="AB28" s="194"/>
      <c r="AC28" s="172"/>
      <c r="AD28" s="172"/>
      <c r="AE28" s="194"/>
      <c r="AF28" s="172"/>
      <c r="AG28" s="313">
        <v>7</v>
      </c>
    </row>
    <row r="29" spans="1:34" ht="19.95" customHeight="1" x14ac:dyDescent="0.3">
      <c r="A29" s="38"/>
      <c r="B29"/>
      <c r="C29" s="173"/>
      <c r="D29" s="174"/>
      <c r="E29" s="117"/>
      <c r="F29" s="117"/>
      <c r="G29" s="174"/>
      <c r="H29" s="174"/>
      <c r="I29" s="174"/>
      <c r="J29" s="174"/>
      <c r="K29" s="174"/>
      <c r="L29" s="117"/>
      <c r="M29" s="117"/>
      <c r="N29" s="174"/>
      <c r="O29" s="174"/>
      <c r="P29" s="174"/>
      <c r="Q29" s="174"/>
      <c r="R29" s="174"/>
      <c r="S29" s="153"/>
      <c r="T29" s="117"/>
      <c r="U29" s="170"/>
      <c r="V29" s="174"/>
      <c r="W29" s="174"/>
      <c r="X29" s="174"/>
      <c r="Y29" s="173"/>
      <c r="Z29" s="117"/>
      <c r="AA29" s="117"/>
      <c r="AB29" s="194"/>
      <c r="AC29" s="186"/>
      <c r="AD29" s="186"/>
      <c r="AE29" s="194"/>
      <c r="AF29" s="186"/>
      <c r="AG29" s="321"/>
    </row>
    <row r="30" spans="1:34" ht="19.95" customHeight="1" x14ac:dyDescent="0.3">
      <c r="A30" s="38"/>
      <c r="B30"/>
      <c r="C30" s="173"/>
      <c r="D30" s="174"/>
      <c r="E30" s="117"/>
      <c r="F30" s="116"/>
      <c r="G30" s="174"/>
      <c r="H30" s="174"/>
      <c r="I30" s="174"/>
      <c r="J30" s="174"/>
      <c r="K30" s="174"/>
      <c r="L30" s="117"/>
      <c r="M30" s="117"/>
      <c r="N30" s="174"/>
      <c r="O30" s="174"/>
      <c r="P30" s="174"/>
      <c r="Q30" s="174"/>
      <c r="R30" s="174"/>
      <c r="S30" s="153"/>
      <c r="T30" s="117"/>
      <c r="U30" s="170"/>
      <c r="V30" s="174"/>
      <c r="W30" s="174"/>
      <c r="X30" s="174"/>
      <c r="Y30" s="173"/>
      <c r="Z30" s="117"/>
      <c r="AA30" s="117"/>
      <c r="AB30" s="194"/>
      <c r="AC30" s="186"/>
      <c r="AD30" s="186"/>
      <c r="AE30" s="194"/>
      <c r="AF30" s="186"/>
      <c r="AG30" s="321"/>
    </row>
    <row r="31" spans="1:34" ht="19.95" customHeight="1" x14ac:dyDescent="0.3">
      <c r="A31" s="38"/>
      <c r="B31"/>
      <c r="C31" s="173"/>
      <c r="D31" s="174"/>
      <c r="E31" s="117"/>
      <c r="F31" s="117"/>
      <c r="G31" s="174"/>
      <c r="H31" s="174"/>
      <c r="I31" s="174"/>
      <c r="J31" s="174"/>
      <c r="K31" s="174"/>
      <c r="L31" s="117"/>
      <c r="M31" s="117"/>
      <c r="N31" s="174"/>
      <c r="O31" s="174"/>
      <c r="P31" s="174"/>
      <c r="Q31" s="174"/>
      <c r="R31" s="174"/>
      <c r="S31" s="153"/>
      <c r="T31" s="117"/>
      <c r="U31" s="170"/>
      <c r="V31" s="174"/>
      <c r="W31" s="174"/>
      <c r="X31" s="174"/>
      <c r="Y31" s="173"/>
      <c r="Z31" s="117"/>
      <c r="AA31" s="117"/>
      <c r="AB31" s="194"/>
      <c r="AC31" s="189"/>
      <c r="AD31" s="189"/>
      <c r="AE31" s="194"/>
      <c r="AF31" s="189"/>
      <c r="AG31" s="317"/>
    </row>
    <row r="32" spans="1:34" ht="19.95" customHeight="1" thickBot="1" x14ac:dyDescent="0.35">
      <c r="A32" s="46"/>
      <c r="B32"/>
      <c r="C32" s="173"/>
      <c r="D32" s="174"/>
      <c r="E32" s="117"/>
      <c r="F32" s="117"/>
      <c r="G32" s="174"/>
      <c r="H32" s="174"/>
      <c r="I32" s="174"/>
      <c r="J32" s="174"/>
      <c r="K32" s="174"/>
      <c r="L32" s="117"/>
      <c r="M32" s="117"/>
      <c r="N32" s="174"/>
      <c r="O32" s="174"/>
      <c r="P32" s="174"/>
      <c r="Q32" s="174"/>
      <c r="R32" s="174"/>
      <c r="S32" s="153"/>
      <c r="T32" s="117"/>
      <c r="U32" s="170"/>
      <c r="V32" s="174"/>
      <c r="W32" s="174"/>
      <c r="X32" s="174"/>
      <c r="Y32" s="173"/>
      <c r="Z32" s="117"/>
      <c r="AA32" s="117"/>
      <c r="AB32" s="194"/>
      <c r="AC32" s="189"/>
      <c r="AD32" s="189"/>
      <c r="AE32" s="194"/>
      <c r="AF32" s="189"/>
      <c r="AG32" s="317">
        <v>2</v>
      </c>
    </row>
    <row r="33" spans="1:33" ht="19.95" customHeight="1" thickBot="1" x14ac:dyDescent="0.35">
      <c r="A33" s="36"/>
      <c r="B3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315">
        <v>38</v>
      </c>
    </row>
    <row r="34" spans="1:33" ht="19.95" customHeight="1" x14ac:dyDescent="0.3">
      <c r="A34" s="47"/>
      <c r="B34"/>
      <c r="C34" s="169"/>
      <c r="D34" s="170"/>
      <c r="E34" s="115"/>
      <c r="F34" s="115"/>
      <c r="G34" s="170"/>
      <c r="H34" s="170"/>
      <c r="I34" s="170"/>
      <c r="J34" s="170"/>
      <c r="K34" s="170"/>
      <c r="L34" s="115"/>
      <c r="M34" s="115"/>
      <c r="N34" s="170"/>
      <c r="O34" s="170"/>
      <c r="P34" s="170"/>
      <c r="Q34" s="170"/>
      <c r="R34" s="170"/>
      <c r="S34" s="115"/>
      <c r="T34" s="115"/>
      <c r="U34" s="170"/>
      <c r="V34" s="170"/>
      <c r="W34" s="170"/>
      <c r="X34" s="170"/>
      <c r="Y34" s="170"/>
      <c r="Z34" s="115"/>
      <c r="AA34" s="115"/>
      <c r="AB34" s="192"/>
      <c r="AC34" s="170"/>
      <c r="AD34" s="170"/>
      <c r="AE34" s="192"/>
      <c r="AF34" s="170"/>
      <c r="AG34" s="312"/>
    </row>
    <row r="35" spans="1:33" ht="19.95" customHeight="1" x14ac:dyDescent="0.3">
      <c r="A35" s="39"/>
      <c r="B35"/>
      <c r="C35" s="169"/>
      <c r="D35" s="170"/>
      <c r="E35" s="115"/>
      <c r="F35" s="115"/>
      <c r="G35" s="170"/>
      <c r="H35" s="170"/>
      <c r="I35" s="170"/>
      <c r="J35" s="170"/>
      <c r="K35" s="170"/>
      <c r="L35" s="115"/>
      <c r="M35" s="115"/>
      <c r="N35" s="170"/>
      <c r="O35" s="170"/>
      <c r="P35" s="170"/>
      <c r="Q35" s="170"/>
      <c r="R35" s="170"/>
      <c r="S35" s="115"/>
      <c r="T35" s="115"/>
      <c r="U35" s="170"/>
      <c r="V35" s="170"/>
      <c r="W35" s="170"/>
      <c r="X35" s="170"/>
      <c r="Y35" s="170"/>
      <c r="Z35" s="115"/>
      <c r="AA35" s="115"/>
      <c r="AB35" s="192"/>
      <c r="AC35" s="172"/>
      <c r="AD35" s="172"/>
      <c r="AE35" s="192"/>
      <c r="AF35" s="172"/>
      <c r="AG35" s="313"/>
    </row>
    <row r="36" spans="1:33" ht="19.95" customHeight="1" x14ac:dyDescent="0.3">
      <c r="A36" s="40"/>
      <c r="B36"/>
      <c r="C36" s="171"/>
      <c r="D36" s="172"/>
      <c r="E36" s="116"/>
      <c r="F36" s="116"/>
      <c r="G36" s="172"/>
      <c r="H36" s="172"/>
      <c r="I36" s="172"/>
      <c r="J36" s="172"/>
      <c r="K36" s="172"/>
      <c r="L36" s="116"/>
      <c r="M36" s="116"/>
      <c r="N36" s="172"/>
      <c r="O36" s="172"/>
      <c r="P36" s="172"/>
      <c r="Q36" s="172"/>
      <c r="R36" s="172"/>
      <c r="S36" s="116"/>
      <c r="T36" s="116"/>
      <c r="U36" s="170"/>
      <c r="V36" s="172"/>
      <c r="W36" s="172"/>
      <c r="X36" s="172"/>
      <c r="Y36" s="172"/>
      <c r="Z36" s="116"/>
      <c r="AA36" s="116"/>
      <c r="AB36" s="193"/>
      <c r="AC36" s="172"/>
      <c r="AD36" s="172"/>
      <c r="AE36" s="193"/>
      <c r="AF36" s="172"/>
      <c r="AG36" s="313"/>
    </row>
    <row r="37" spans="1:33" ht="19.95" customHeight="1" x14ac:dyDescent="0.3">
      <c r="A37" s="41"/>
      <c r="B37"/>
      <c r="C37" s="173"/>
      <c r="D37" s="174"/>
      <c r="E37" s="117"/>
      <c r="F37" s="117"/>
      <c r="G37" s="174"/>
      <c r="H37" s="174"/>
      <c r="I37" s="174"/>
      <c r="J37" s="174"/>
      <c r="K37" s="174"/>
      <c r="L37" s="117"/>
      <c r="M37" s="117"/>
      <c r="N37" s="174"/>
      <c r="O37" s="174"/>
      <c r="P37" s="174"/>
      <c r="Q37" s="174"/>
      <c r="R37" s="174"/>
      <c r="S37" s="153"/>
      <c r="T37" s="117"/>
      <c r="U37" s="170"/>
      <c r="V37" s="174"/>
      <c r="W37" s="174"/>
      <c r="X37" s="174"/>
      <c r="Y37" s="173"/>
      <c r="Z37" s="117"/>
      <c r="AA37" s="117"/>
      <c r="AB37" s="194"/>
      <c r="AC37" s="186"/>
      <c r="AD37" s="186"/>
      <c r="AE37" s="194"/>
      <c r="AF37" s="186"/>
      <c r="AG37" s="321"/>
    </row>
    <row r="38" spans="1:33" ht="19.95" customHeight="1" x14ac:dyDescent="0.3">
      <c r="A38" s="41"/>
      <c r="B38"/>
      <c r="C38" s="173"/>
      <c r="D38" s="174"/>
      <c r="E38" s="117"/>
      <c r="F38" s="117"/>
      <c r="G38" s="174"/>
      <c r="H38" s="174"/>
      <c r="I38" s="174"/>
      <c r="J38" s="174"/>
      <c r="K38" s="174"/>
      <c r="L38" s="117"/>
      <c r="M38" s="117"/>
      <c r="N38" s="174"/>
      <c r="O38" s="174"/>
      <c r="P38" s="174"/>
      <c r="Q38" s="174"/>
      <c r="R38" s="174"/>
      <c r="S38" s="153"/>
      <c r="T38" s="117"/>
      <c r="U38" s="170"/>
      <c r="V38" s="174"/>
      <c r="W38" s="174"/>
      <c r="X38" s="174"/>
      <c r="Y38" s="173"/>
      <c r="Z38" s="117"/>
      <c r="AA38" s="117"/>
      <c r="AB38" s="194"/>
      <c r="AC38" s="189"/>
      <c r="AD38" s="189"/>
      <c r="AE38" s="194"/>
      <c r="AF38" s="189"/>
      <c r="AG38" s="317"/>
    </row>
    <row r="39" spans="1:33" ht="19.95" customHeight="1" thickBot="1" x14ac:dyDescent="0.35">
      <c r="A39" s="41" t="s">
        <v>23</v>
      </c>
      <c r="B39"/>
      <c r="C39" s="173"/>
      <c r="D39" s="174"/>
      <c r="E39" s="117"/>
      <c r="F39" s="117"/>
      <c r="G39" s="174"/>
      <c r="H39" s="174"/>
      <c r="I39" s="174"/>
      <c r="J39" s="174"/>
      <c r="K39" s="174"/>
      <c r="L39" s="117"/>
      <c r="M39" s="117"/>
      <c r="N39" s="174"/>
      <c r="O39" s="174"/>
      <c r="P39" s="174"/>
      <c r="Q39" s="174"/>
      <c r="R39" s="174"/>
      <c r="S39" s="153"/>
      <c r="T39" s="117"/>
      <c r="U39" s="170"/>
      <c r="V39" s="174"/>
      <c r="W39" s="174"/>
      <c r="X39" s="174"/>
      <c r="Y39" s="173"/>
      <c r="Z39" s="117"/>
      <c r="AA39" s="117"/>
      <c r="AB39" s="194"/>
      <c r="AC39" s="189"/>
      <c r="AD39" s="189"/>
      <c r="AE39" s="194"/>
      <c r="AF39" s="189"/>
      <c r="AG39" s="317"/>
    </row>
    <row r="40" spans="1:33" ht="19.95" customHeight="1" thickBot="1" x14ac:dyDescent="0.35">
      <c r="A40" s="36"/>
      <c r="B4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324">
        <v>0</v>
      </c>
    </row>
    <row r="41" spans="1:33" ht="19.95" customHeight="1" x14ac:dyDescent="0.3">
      <c r="A41" s="65" t="s">
        <v>24</v>
      </c>
      <c r="B41"/>
      <c r="C41" s="73"/>
      <c r="D41" s="74"/>
      <c r="E41" s="56"/>
      <c r="F41" s="56"/>
      <c r="G41" s="74"/>
      <c r="H41" s="74"/>
      <c r="I41" s="74"/>
      <c r="J41" s="74"/>
      <c r="K41" s="74"/>
      <c r="L41" s="56"/>
      <c r="M41" s="56"/>
      <c r="N41" s="74"/>
      <c r="O41" s="74"/>
      <c r="P41" s="74"/>
      <c r="Q41" s="74"/>
      <c r="R41" s="74"/>
      <c r="S41" s="57"/>
      <c r="T41" s="56"/>
      <c r="U41" s="170"/>
      <c r="V41" s="74"/>
      <c r="W41" s="74"/>
      <c r="X41" s="74"/>
      <c r="Y41" s="73"/>
      <c r="Z41" s="56"/>
      <c r="AA41" s="56"/>
      <c r="AB41" s="75"/>
      <c r="AC41" s="195"/>
      <c r="AD41" s="195"/>
      <c r="AE41" s="75"/>
      <c r="AF41" s="195"/>
      <c r="AG41" s="325"/>
    </row>
    <row r="42" spans="1:33" ht="19.95" customHeight="1" x14ac:dyDescent="0.3">
      <c r="A42" s="67" t="s">
        <v>25</v>
      </c>
      <c r="B42"/>
      <c r="C42" s="76"/>
      <c r="D42" s="77"/>
      <c r="E42" s="58"/>
      <c r="F42" s="58"/>
      <c r="G42" s="77"/>
      <c r="H42" s="77"/>
      <c r="I42" s="77"/>
      <c r="J42" s="77"/>
      <c r="K42" s="77"/>
      <c r="L42" s="58"/>
      <c r="M42" s="58"/>
      <c r="N42" s="77"/>
      <c r="O42" s="77"/>
      <c r="P42" s="77"/>
      <c r="Q42" s="77"/>
      <c r="R42" s="77"/>
      <c r="S42" s="59"/>
      <c r="T42" s="58"/>
      <c r="U42" s="170"/>
      <c r="V42" s="77"/>
      <c r="W42" s="77"/>
      <c r="X42" s="77"/>
      <c r="Y42" s="76"/>
      <c r="Z42" s="58"/>
      <c r="AA42" s="58"/>
      <c r="AB42" s="78"/>
      <c r="AC42" s="196"/>
      <c r="AD42" s="196"/>
      <c r="AE42" s="78"/>
      <c r="AF42" s="196"/>
      <c r="AG42" s="326"/>
    </row>
    <row r="43" spans="1:33" ht="19.95" customHeight="1" x14ac:dyDescent="0.3">
      <c r="A43" s="69" t="s">
        <v>27</v>
      </c>
      <c r="B43"/>
      <c r="C43" s="76"/>
      <c r="D43" s="77"/>
      <c r="E43" s="58"/>
      <c r="F43" s="58"/>
      <c r="G43" s="77"/>
      <c r="H43" s="77"/>
      <c r="I43" s="77"/>
      <c r="J43" s="77"/>
      <c r="K43" s="77"/>
      <c r="L43" s="58"/>
      <c r="M43" s="58"/>
      <c r="N43" s="77"/>
      <c r="O43" s="77"/>
      <c r="P43" s="77"/>
      <c r="Q43" s="77"/>
      <c r="R43" s="77"/>
      <c r="S43" s="59"/>
      <c r="T43" s="58"/>
      <c r="U43" s="170"/>
      <c r="V43" s="77"/>
      <c r="W43" s="77"/>
      <c r="X43" s="77"/>
      <c r="Y43" s="76"/>
      <c r="Z43" s="58"/>
      <c r="AA43" s="58"/>
      <c r="AB43" s="78"/>
      <c r="AC43" s="196"/>
      <c r="AD43" s="196"/>
      <c r="AE43" s="78"/>
      <c r="AF43" s="196"/>
      <c r="AG43" s="326"/>
    </row>
    <row r="44" spans="1:33" ht="19.95" customHeight="1" x14ac:dyDescent="0.3">
      <c r="A44" s="70" t="s">
        <v>26</v>
      </c>
      <c r="B44"/>
      <c r="C44" s="76"/>
      <c r="D44" s="77"/>
      <c r="E44" s="58"/>
      <c r="F44" s="58"/>
      <c r="G44" s="77"/>
      <c r="H44" s="77"/>
      <c r="I44" s="77"/>
      <c r="J44" s="77"/>
      <c r="K44" s="77"/>
      <c r="L44" s="58"/>
      <c r="M44" s="58"/>
      <c r="N44" s="77"/>
      <c r="O44" s="77"/>
      <c r="P44" s="77"/>
      <c r="Q44" s="77"/>
      <c r="R44" s="77"/>
      <c r="S44" s="59"/>
      <c r="T44" s="58"/>
      <c r="U44" s="170"/>
      <c r="V44" s="77"/>
      <c r="W44" s="77"/>
      <c r="X44" s="77"/>
      <c r="Y44" s="76"/>
      <c r="Z44" s="58"/>
      <c r="AA44" s="58"/>
      <c r="AB44" s="78"/>
      <c r="AC44" s="196"/>
      <c r="AD44" s="196"/>
      <c r="AE44" s="78"/>
      <c r="AF44" s="196"/>
      <c r="AG44" s="326"/>
    </row>
    <row r="45" spans="1:33" ht="19.95" customHeight="1" x14ac:dyDescent="0.3">
      <c r="A45" s="70" t="s">
        <v>44</v>
      </c>
      <c r="B45"/>
      <c r="C45" s="76"/>
      <c r="D45" s="77"/>
      <c r="E45" s="58"/>
      <c r="F45" s="58"/>
      <c r="G45" s="77"/>
      <c r="H45" s="77"/>
      <c r="I45" s="77"/>
      <c r="J45" s="77"/>
      <c r="K45" s="77"/>
      <c r="L45" s="58"/>
      <c r="M45" s="58"/>
      <c r="N45" s="77"/>
      <c r="O45" s="77"/>
      <c r="P45" s="77"/>
      <c r="Q45" s="77"/>
      <c r="R45" s="77"/>
      <c r="S45" s="59"/>
      <c r="T45" s="58"/>
      <c r="U45" s="170"/>
      <c r="V45" s="77"/>
      <c r="W45" s="77"/>
      <c r="X45" s="77"/>
      <c r="Y45" s="76"/>
      <c r="Z45" s="58"/>
      <c r="AA45" s="58"/>
      <c r="AB45" s="78"/>
      <c r="AC45" s="196"/>
      <c r="AD45" s="196"/>
      <c r="AE45" s="78"/>
      <c r="AF45" s="196"/>
      <c r="AG45" s="326"/>
    </row>
    <row r="46" spans="1:33" ht="19.95" customHeight="1" thickBot="1" x14ac:dyDescent="0.35">
      <c r="A46" s="71" t="s">
        <v>28</v>
      </c>
      <c r="B46"/>
      <c r="C46" s="79"/>
      <c r="D46" s="80"/>
      <c r="E46" s="60"/>
      <c r="F46" s="60"/>
      <c r="G46" s="80"/>
      <c r="H46" s="80"/>
      <c r="I46" s="80"/>
      <c r="J46" s="80"/>
      <c r="K46" s="80"/>
      <c r="L46" s="60"/>
      <c r="M46" s="60"/>
      <c r="N46" s="80"/>
      <c r="O46" s="80"/>
      <c r="P46" s="80"/>
      <c r="Q46" s="80"/>
      <c r="R46" s="80"/>
      <c r="S46" s="61"/>
      <c r="T46" s="60"/>
      <c r="U46" s="170"/>
      <c r="V46" s="80"/>
      <c r="W46" s="80"/>
      <c r="X46" s="80"/>
      <c r="Y46" s="79"/>
      <c r="Z46" s="60"/>
      <c r="AA46" s="60"/>
      <c r="AB46" s="81"/>
      <c r="AC46" s="197"/>
      <c r="AD46" s="197"/>
      <c r="AE46" s="81"/>
      <c r="AF46" s="197"/>
      <c r="AG46" s="327"/>
    </row>
    <row r="47" spans="1:33" ht="19.95" customHeight="1" thickBot="1" x14ac:dyDescent="0.35">
      <c r="A47" s="36"/>
      <c r="B4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324">
        <v>0</v>
      </c>
    </row>
    <row r="48" spans="1:33" ht="19.95" customHeight="1" x14ac:dyDescent="0.3">
      <c r="A48" s="82" t="s">
        <v>31</v>
      </c>
      <c r="B48"/>
      <c r="C48" s="173"/>
      <c r="D48" s="174"/>
      <c r="E48" s="117"/>
      <c r="F48" s="117"/>
      <c r="G48" s="174"/>
      <c r="H48" s="174"/>
      <c r="I48" s="174"/>
      <c r="J48" s="174"/>
      <c r="K48" s="174"/>
      <c r="L48" s="117"/>
      <c r="M48" s="117"/>
      <c r="N48" s="174"/>
      <c r="O48" s="174"/>
      <c r="P48" s="174"/>
      <c r="Q48" s="174"/>
      <c r="R48" s="174"/>
      <c r="S48" s="153"/>
      <c r="T48" s="117"/>
      <c r="U48" s="170"/>
      <c r="V48" s="174"/>
      <c r="W48" s="174"/>
      <c r="X48" s="174"/>
      <c r="Y48" s="173"/>
      <c r="Z48" s="117"/>
      <c r="AA48" s="117"/>
      <c r="AB48" s="194"/>
      <c r="AC48" s="189"/>
      <c r="AD48" s="189"/>
      <c r="AE48" s="194"/>
      <c r="AF48" s="189"/>
      <c r="AG48" s="317"/>
    </row>
    <row r="49" spans="1:33" ht="19.95" customHeight="1" x14ac:dyDescent="0.3">
      <c r="A49" s="84" t="s">
        <v>32</v>
      </c>
      <c r="B49"/>
      <c r="C49" s="173"/>
      <c r="D49" s="174"/>
      <c r="E49" s="117"/>
      <c r="F49" s="117"/>
      <c r="G49" s="174"/>
      <c r="H49" s="174"/>
      <c r="I49" s="174"/>
      <c r="J49" s="174"/>
      <c r="K49" s="174"/>
      <c r="L49" s="117"/>
      <c r="M49" s="117"/>
      <c r="N49" s="174"/>
      <c r="O49" s="174"/>
      <c r="P49" s="174"/>
      <c r="Q49" s="174"/>
      <c r="R49" s="174"/>
      <c r="S49" s="153"/>
      <c r="T49" s="117"/>
      <c r="U49" s="170"/>
      <c r="V49" s="174"/>
      <c r="W49" s="174"/>
      <c r="X49" s="174"/>
      <c r="Y49" s="173"/>
      <c r="Z49" s="117"/>
      <c r="AA49" s="117"/>
      <c r="AB49" s="194"/>
      <c r="AC49" s="189"/>
      <c r="AD49" s="189"/>
      <c r="AE49" s="194"/>
      <c r="AF49" s="189"/>
      <c r="AG49" s="317"/>
    </row>
    <row r="50" spans="1:33" ht="19.95" customHeight="1" x14ac:dyDescent="0.3">
      <c r="A50" s="86" t="s">
        <v>33</v>
      </c>
      <c r="B50"/>
      <c r="C50" s="173"/>
      <c r="D50" s="174"/>
      <c r="E50" s="117"/>
      <c r="F50" s="117"/>
      <c r="G50" s="174"/>
      <c r="H50" s="174"/>
      <c r="I50" s="174"/>
      <c r="J50" s="174"/>
      <c r="K50" s="174"/>
      <c r="L50" s="117"/>
      <c r="M50" s="117"/>
      <c r="N50" s="174"/>
      <c r="O50" s="174"/>
      <c r="P50" s="174"/>
      <c r="Q50" s="174"/>
      <c r="R50" s="174"/>
      <c r="S50" s="153"/>
      <c r="T50" s="117"/>
      <c r="U50" s="170"/>
      <c r="V50" s="174"/>
      <c r="W50" s="174"/>
      <c r="X50" s="174"/>
      <c r="Y50" s="173"/>
      <c r="Z50" s="117"/>
      <c r="AA50" s="117"/>
      <c r="AB50" s="194"/>
      <c r="AC50" s="189"/>
      <c r="AD50" s="189"/>
      <c r="AE50" s="194"/>
      <c r="AF50" s="189"/>
      <c r="AG50" s="317"/>
    </row>
    <row r="51" spans="1:33" ht="19.95" customHeight="1" x14ac:dyDescent="0.3">
      <c r="A51" s="87" t="s">
        <v>34</v>
      </c>
      <c r="B51"/>
      <c r="C51" s="173"/>
      <c r="D51" s="174"/>
      <c r="E51" s="117"/>
      <c r="F51" s="117"/>
      <c r="G51" s="174"/>
      <c r="H51" s="174"/>
      <c r="I51" s="174"/>
      <c r="J51" s="174"/>
      <c r="K51" s="174"/>
      <c r="L51" s="117"/>
      <c r="M51" s="117"/>
      <c r="N51" s="174"/>
      <c r="O51" s="174"/>
      <c r="P51" s="174"/>
      <c r="Q51" s="174"/>
      <c r="R51" s="174"/>
      <c r="S51" s="153"/>
      <c r="T51" s="117"/>
      <c r="U51" s="170"/>
      <c r="V51" s="174"/>
      <c r="W51" s="174"/>
      <c r="X51" s="174"/>
      <c r="Y51" s="173"/>
      <c r="Z51" s="117"/>
      <c r="AA51" s="117"/>
      <c r="AB51" s="194"/>
      <c r="AC51" s="189"/>
      <c r="AD51" s="189"/>
      <c r="AE51" s="194"/>
      <c r="AF51" s="189"/>
      <c r="AG51" s="317"/>
    </row>
    <row r="52" spans="1:33" ht="19.95" customHeight="1" x14ac:dyDescent="0.3">
      <c r="A52" s="87" t="s">
        <v>45</v>
      </c>
      <c r="B52"/>
      <c r="C52" s="173"/>
      <c r="D52" s="174"/>
      <c r="E52" s="117"/>
      <c r="F52" s="117"/>
      <c r="G52" s="174"/>
      <c r="H52" s="174"/>
      <c r="I52" s="174"/>
      <c r="J52" s="174"/>
      <c r="K52" s="174"/>
      <c r="L52" s="117"/>
      <c r="M52" s="117"/>
      <c r="N52" s="174"/>
      <c r="O52" s="174"/>
      <c r="P52" s="174"/>
      <c r="Q52" s="174"/>
      <c r="R52" s="174"/>
      <c r="S52" s="153"/>
      <c r="T52" s="117"/>
      <c r="U52" s="170"/>
      <c r="V52" s="174"/>
      <c r="W52" s="174"/>
      <c r="X52" s="174"/>
      <c r="Y52" s="173"/>
      <c r="Z52" s="117"/>
      <c r="AA52" s="117"/>
      <c r="AB52" s="194"/>
      <c r="AC52" s="189"/>
      <c r="AD52" s="189"/>
      <c r="AE52" s="194"/>
      <c r="AF52" s="189"/>
      <c r="AG52" s="317"/>
    </row>
    <row r="53" spans="1:33" ht="19.95" customHeight="1" thickBot="1" x14ac:dyDescent="0.35">
      <c r="A53" s="87" t="s">
        <v>35</v>
      </c>
      <c r="B53"/>
      <c r="C53" s="173"/>
      <c r="D53" s="174"/>
      <c r="E53" s="117"/>
      <c r="F53" s="117"/>
      <c r="G53" s="174"/>
      <c r="H53" s="174"/>
      <c r="I53" s="174"/>
      <c r="J53" s="174"/>
      <c r="K53" s="174"/>
      <c r="L53" s="117"/>
      <c r="M53" s="117"/>
      <c r="N53" s="174"/>
      <c r="O53" s="174"/>
      <c r="P53" s="174"/>
      <c r="Q53" s="174"/>
      <c r="R53" s="174"/>
      <c r="S53" s="153"/>
      <c r="T53" s="117"/>
      <c r="U53" s="170"/>
      <c r="V53" s="174"/>
      <c r="W53" s="174"/>
      <c r="X53" s="174"/>
      <c r="Y53" s="173"/>
      <c r="Z53" s="117"/>
      <c r="AA53" s="117"/>
      <c r="AB53" s="194"/>
      <c r="AC53" s="189"/>
      <c r="AD53" s="189"/>
      <c r="AE53" s="194"/>
      <c r="AF53" s="189"/>
      <c r="AG53" s="317"/>
    </row>
    <row r="54" spans="1:33" ht="19.95" customHeight="1" thickBot="1" x14ac:dyDescent="0.35">
      <c r="A54" s="293"/>
      <c r="B5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18">
        <v>0</v>
      </c>
    </row>
    <row r="55" spans="1:33" ht="19.95" customHeight="1" x14ac:dyDescent="0.3">
      <c r="A55" s="295" t="s">
        <v>56</v>
      </c>
      <c r="B55"/>
      <c r="C55" s="169"/>
      <c r="D55" s="170"/>
      <c r="E55" s="115"/>
      <c r="F55" s="115"/>
      <c r="G55" s="170"/>
      <c r="H55" s="170"/>
      <c r="I55" s="170"/>
      <c r="J55" s="170"/>
      <c r="K55" s="170"/>
      <c r="L55" s="115"/>
      <c r="M55" s="115"/>
      <c r="N55" s="170"/>
      <c r="O55" s="170"/>
      <c r="P55" s="170"/>
      <c r="Q55" s="170"/>
      <c r="R55" s="170"/>
      <c r="S55" s="115"/>
      <c r="T55" s="115"/>
      <c r="U55" s="170"/>
      <c r="V55" s="170"/>
      <c r="W55" s="170"/>
      <c r="X55" s="170"/>
      <c r="Y55" s="170"/>
      <c r="Z55" s="115"/>
      <c r="AA55" s="115"/>
      <c r="AB55" s="170"/>
      <c r="AC55" s="183"/>
      <c r="AD55" s="183"/>
      <c r="AE55" s="170"/>
      <c r="AF55" s="183"/>
      <c r="AG55" s="320"/>
    </row>
    <row r="56" spans="1:33" ht="19.95" customHeight="1" x14ac:dyDescent="0.3">
      <c r="A56" s="295" t="s">
        <v>57</v>
      </c>
      <c r="B56"/>
      <c r="C56" s="171"/>
      <c r="D56" s="172"/>
      <c r="E56" s="116"/>
      <c r="F56" s="116"/>
      <c r="G56" s="172"/>
      <c r="H56" s="172"/>
      <c r="I56" s="172"/>
      <c r="J56" s="172"/>
      <c r="K56" s="172"/>
      <c r="L56" s="116"/>
      <c r="M56" s="116"/>
      <c r="N56" s="172"/>
      <c r="O56" s="172"/>
      <c r="P56" s="172"/>
      <c r="Q56" s="172"/>
      <c r="R56" s="172"/>
      <c r="S56" s="116"/>
      <c r="T56" s="116"/>
      <c r="U56" s="170"/>
      <c r="V56" s="172"/>
      <c r="W56" s="172"/>
      <c r="X56" s="172"/>
      <c r="Y56" s="172"/>
      <c r="Z56" s="116"/>
      <c r="AA56" s="116"/>
      <c r="AB56" s="172"/>
      <c r="AC56" s="186"/>
      <c r="AD56" s="186"/>
      <c r="AE56" s="172"/>
      <c r="AF56" s="186"/>
      <c r="AG56" s="321"/>
    </row>
    <row r="57" spans="1:33" ht="19.95" customHeight="1" x14ac:dyDescent="0.3">
      <c r="A57" s="298" t="s">
        <v>58</v>
      </c>
      <c r="B57"/>
      <c r="C57" s="171"/>
      <c r="D57" s="172"/>
      <c r="E57" s="116"/>
      <c r="F57" s="116"/>
      <c r="G57" s="172"/>
      <c r="H57" s="172"/>
      <c r="I57" s="172"/>
      <c r="J57" s="172"/>
      <c r="K57" s="172"/>
      <c r="L57" s="116"/>
      <c r="M57" s="116"/>
      <c r="N57" s="172"/>
      <c r="O57" s="172"/>
      <c r="P57" s="172"/>
      <c r="Q57" s="172"/>
      <c r="R57" s="172"/>
      <c r="S57" s="116"/>
      <c r="T57" s="116"/>
      <c r="U57" s="170"/>
      <c r="V57" s="172"/>
      <c r="W57" s="172"/>
      <c r="X57" s="172"/>
      <c r="Y57" s="172"/>
      <c r="Z57" s="116"/>
      <c r="AA57" s="116"/>
      <c r="AB57" s="172"/>
      <c r="AC57" s="186"/>
      <c r="AD57" s="186"/>
      <c r="AE57" s="172"/>
      <c r="AF57" s="186"/>
      <c r="AG57" s="321"/>
    </row>
    <row r="58" spans="1:33" ht="19.95" customHeight="1" x14ac:dyDescent="0.3">
      <c r="A58" s="299" t="s">
        <v>59</v>
      </c>
      <c r="B58"/>
      <c r="C58" s="171"/>
      <c r="D58" s="172"/>
      <c r="E58" s="116"/>
      <c r="F58" s="116"/>
      <c r="G58" s="172"/>
      <c r="H58" s="172"/>
      <c r="I58" s="172"/>
      <c r="J58" s="172"/>
      <c r="K58" s="172"/>
      <c r="L58" s="116"/>
      <c r="M58" s="116"/>
      <c r="N58" s="172"/>
      <c r="O58" s="172"/>
      <c r="P58" s="172"/>
      <c r="Q58" s="172"/>
      <c r="R58" s="172"/>
      <c r="S58" s="116"/>
      <c r="T58" s="116"/>
      <c r="U58" s="170"/>
      <c r="V58" s="172"/>
      <c r="W58" s="172"/>
      <c r="X58" s="172"/>
      <c r="Y58" s="172"/>
      <c r="Z58" s="116"/>
      <c r="AA58" s="116"/>
      <c r="AB58" s="172"/>
      <c r="AC58" s="186"/>
      <c r="AD58" s="186"/>
      <c r="AE58" s="172"/>
      <c r="AF58" s="186"/>
      <c r="AG58" s="321"/>
    </row>
    <row r="59" spans="1:33" ht="19.95" customHeight="1" x14ac:dyDescent="0.3">
      <c r="A59" s="299" t="s">
        <v>60</v>
      </c>
      <c r="B59"/>
      <c r="C59" s="171"/>
      <c r="D59" s="172"/>
      <c r="E59" s="116"/>
      <c r="F59" s="116"/>
      <c r="G59" s="172"/>
      <c r="H59" s="172"/>
      <c r="I59" s="172"/>
      <c r="J59" s="172"/>
      <c r="K59" s="172"/>
      <c r="L59" s="116"/>
      <c r="M59" s="116"/>
      <c r="N59" s="172"/>
      <c r="O59" s="172"/>
      <c r="P59" s="172"/>
      <c r="Q59" s="172"/>
      <c r="R59" s="172"/>
      <c r="S59" s="116"/>
      <c r="T59" s="116"/>
      <c r="U59" s="170"/>
      <c r="V59" s="172"/>
      <c r="W59" s="172"/>
      <c r="X59" s="172"/>
      <c r="Y59" s="172"/>
      <c r="Z59" s="116"/>
      <c r="AA59" s="116"/>
      <c r="AB59" s="172"/>
      <c r="AC59" s="186"/>
      <c r="AD59" s="186"/>
      <c r="AE59" s="172"/>
      <c r="AF59" s="186"/>
      <c r="AG59" s="321"/>
    </row>
    <row r="60" spans="1:33" ht="19.95" customHeight="1" thickBot="1" x14ac:dyDescent="0.35">
      <c r="A60" s="300" t="s">
        <v>61</v>
      </c>
      <c r="B60"/>
      <c r="C60" s="171"/>
      <c r="D60" s="172"/>
      <c r="E60" s="116"/>
      <c r="F60" s="116"/>
      <c r="G60" s="172"/>
      <c r="H60" s="172"/>
      <c r="I60" s="172"/>
      <c r="J60" s="172"/>
      <c r="K60" s="172"/>
      <c r="L60" s="116"/>
      <c r="M60" s="116"/>
      <c r="N60" s="172"/>
      <c r="O60" s="172"/>
      <c r="P60" s="172"/>
      <c r="Q60" s="172"/>
      <c r="R60" s="172"/>
      <c r="S60" s="116"/>
      <c r="T60" s="116"/>
      <c r="U60" s="170"/>
      <c r="V60" s="172"/>
      <c r="W60" s="172"/>
      <c r="X60" s="172"/>
      <c r="Y60" s="172"/>
      <c r="Z60" s="116"/>
      <c r="AA60" s="116"/>
      <c r="AB60" s="172"/>
      <c r="AC60" s="186"/>
      <c r="AD60" s="186"/>
      <c r="AE60" s="172"/>
      <c r="AF60" s="186"/>
      <c r="AG60" s="321"/>
    </row>
    <row r="61" spans="1:33" ht="19.95" customHeight="1" thickBot="1" x14ac:dyDescent="0.35">
      <c r="A61" s="4"/>
      <c r="B61"/>
      <c r="C61" s="291"/>
      <c r="D61" s="291"/>
      <c r="E61" s="291"/>
      <c r="F61" s="291"/>
      <c r="G61" s="292"/>
      <c r="H61" s="292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328">
        <v>0</v>
      </c>
    </row>
    <row r="62" spans="1:33" ht="19.95" customHeight="1" x14ac:dyDescent="0.3">
      <c r="A62" s="62" t="s">
        <v>36</v>
      </c>
      <c r="B62"/>
      <c r="C62" s="169"/>
      <c r="D62" s="170"/>
      <c r="E62" s="115"/>
      <c r="F62" s="115"/>
      <c r="G62" s="170"/>
      <c r="H62" s="170"/>
      <c r="I62" s="170"/>
      <c r="J62" s="170"/>
      <c r="K62" s="170"/>
      <c r="L62" s="115"/>
      <c r="M62" s="115"/>
      <c r="N62" s="170"/>
      <c r="O62" s="170"/>
      <c r="P62" s="170"/>
      <c r="Q62" s="170"/>
      <c r="R62" s="170"/>
      <c r="S62" s="115"/>
      <c r="T62" s="131"/>
      <c r="U62" s="170"/>
      <c r="V62" s="183"/>
      <c r="W62" s="184"/>
      <c r="X62" s="184"/>
      <c r="Y62" s="184"/>
      <c r="Z62" s="132"/>
      <c r="AA62" s="131"/>
      <c r="AB62" s="184"/>
      <c r="AC62" s="183"/>
      <c r="AD62" s="183"/>
      <c r="AE62" s="183"/>
      <c r="AF62" s="183"/>
      <c r="AG62" s="320"/>
    </row>
    <row r="63" spans="1:33" ht="19.95" customHeight="1" x14ac:dyDescent="0.3">
      <c r="A63" s="63" t="s">
        <v>37</v>
      </c>
      <c r="B63"/>
      <c r="C63" s="171"/>
      <c r="D63" s="172"/>
      <c r="E63" s="116"/>
      <c r="F63" s="116"/>
      <c r="G63" s="172"/>
      <c r="H63" s="172"/>
      <c r="I63" s="172"/>
      <c r="J63" s="172"/>
      <c r="K63" s="172"/>
      <c r="L63" s="116"/>
      <c r="M63" s="116"/>
      <c r="N63" s="172"/>
      <c r="O63" s="172"/>
      <c r="P63" s="172"/>
      <c r="Q63" s="172"/>
      <c r="R63" s="172"/>
      <c r="S63" s="116"/>
      <c r="T63" s="133"/>
      <c r="U63" s="170"/>
      <c r="V63" s="186"/>
      <c r="W63" s="187"/>
      <c r="X63" s="187"/>
      <c r="Y63" s="187"/>
      <c r="Z63" s="134"/>
      <c r="AA63" s="133"/>
      <c r="AB63" s="187"/>
      <c r="AC63" s="186"/>
      <c r="AD63" s="186"/>
      <c r="AE63" s="186"/>
      <c r="AF63" s="186"/>
      <c r="AG63" s="321"/>
    </row>
    <row r="64" spans="1:33" ht="19.95" customHeight="1" x14ac:dyDescent="0.3">
      <c r="A64" s="63" t="s">
        <v>38</v>
      </c>
      <c r="B64" s="95"/>
      <c r="C64" s="171"/>
      <c r="D64" s="172"/>
      <c r="E64" s="116"/>
      <c r="F64" s="116"/>
      <c r="G64" s="172"/>
      <c r="H64" s="172"/>
      <c r="I64" s="172"/>
      <c r="J64" s="172"/>
      <c r="K64" s="172"/>
      <c r="L64" s="116"/>
      <c r="M64" s="116"/>
      <c r="N64" s="172"/>
      <c r="O64" s="172"/>
      <c r="P64" s="172"/>
      <c r="Q64" s="172"/>
      <c r="R64" s="172"/>
      <c r="S64" s="116"/>
      <c r="T64" s="133"/>
      <c r="U64" s="170"/>
      <c r="V64" s="186"/>
      <c r="W64" s="187"/>
      <c r="X64" s="187"/>
      <c r="Y64" s="187"/>
      <c r="Z64" s="134"/>
      <c r="AA64" s="133"/>
      <c r="AB64" s="187"/>
      <c r="AC64" s="186"/>
      <c r="AD64" s="186"/>
      <c r="AE64" s="186"/>
      <c r="AF64" s="186"/>
      <c r="AG64" s="321"/>
    </row>
    <row r="65" spans="1:33" ht="19.95" customHeight="1" x14ac:dyDescent="0.3">
      <c r="A65" s="63" t="s">
        <v>39</v>
      </c>
      <c r="B65" s="95"/>
      <c r="C65" s="171"/>
      <c r="D65" s="172"/>
      <c r="E65" s="116"/>
      <c r="F65" s="116"/>
      <c r="G65" s="172"/>
      <c r="H65" s="172"/>
      <c r="I65" s="172"/>
      <c r="J65" s="172"/>
      <c r="K65" s="172"/>
      <c r="L65" s="116"/>
      <c r="M65" s="116"/>
      <c r="N65" s="172"/>
      <c r="O65" s="172"/>
      <c r="P65" s="172"/>
      <c r="Q65" s="172"/>
      <c r="R65" s="172"/>
      <c r="S65" s="116"/>
      <c r="T65" s="133"/>
      <c r="U65" s="170"/>
      <c r="V65" s="186"/>
      <c r="W65" s="187"/>
      <c r="X65" s="187"/>
      <c r="Y65" s="187"/>
      <c r="Z65" s="134"/>
      <c r="AA65" s="133"/>
      <c r="AB65" s="187"/>
      <c r="AC65" s="186"/>
      <c r="AD65" s="186"/>
      <c r="AE65" s="186"/>
      <c r="AF65" s="186"/>
      <c r="AG65" s="321"/>
    </row>
    <row r="66" spans="1:33" ht="19.95" customHeight="1" x14ac:dyDescent="0.3">
      <c r="A66" s="64" t="s">
        <v>46</v>
      </c>
      <c r="B66" s="93"/>
      <c r="C66" s="173"/>
      <c r="D66" s="174"/>
      <c r="E66" s="117"/>
      <c r="F66" s="117"/>
      <c r="G66" s="174"/>
      <c r="H66" s="174"/>
      <c r="I66" s="174"/>
      <c r="J66" s="174"/>
      <c r="K66" s="174"/>
      <c r="L66" s="117"/>
      <c r="M66" s="117"/>
      <c r="N66" s="174"/>
      <c r="O66" s="174"/>
      <c r="P66" s="174"/>
      <c r="Q66" s="174"/>
      <c r="R66" s="174"/>
      <c r="S66" s="117"/>
      <c r="T66" s="135"/>
      <c r="U66" s="170"/>
      <c r="V66" s="189"/>
      <c r="W66" s="190"/>
      <c r="X66" s="190"/>
      <c r="Y66" s="190"/>
      <c r="Z66" s="136"/>
      <c r="AA66" s="135"/>
      <c r="AB66" s="190"/>
      <c r="AC66" s="189"/>
      <c r="AD66" s="189"/>
      <c r="AE66" s="189"/>
      <c r="AF66" s="189"/>
      <c r="AG66" s="317"/>
    </row>
    <row r="67" spans="1:33" ht="19.95" customHeight="1" thickBot="1" x14ac:dyDescent="0.35">
      <c r="A67" s="64" t="s">
        <v>40</v>
      </c>
      <c r="B67" s="93"/>
      <c r="C67" s="173"/>
      <c r="D67" s="174"/>
      <c r="E67" s="117"/>
      <c r="F67" s="117"/>
      <c r="G67" s="174"/>
      <c r="H67" s="174"/>
      <c r="I67" s="174"/>
      <c r="J67" s="174"/>
      <c r="K67" s="174"/>
      <c r="L67" s="117"/>
      <c r="M67" s="117"/>
      <c r="N67" s="174"/>
      <c r="O67" s="174"/>
      <c r="P67" s="174"/>
      <c r="Q67" s="174"/>
      <c r="R67" s="174"/>
      <c r="S67" s="117"/>
      <c r="T67" s="135"/>
      <c r="U67" s="170"/>
      <c r="V67" s="189"/>
      <c r="W67" s="190"/>
      <c r="X67" s="190"/>
      <c r="Y67" s="190"/>
      <c r="Z67" s="136"/>
      <c r="AA67" s="135"/>
      <c r="AB67" s="190"/>
      <c r="AC67" s="189"/>
      <c r="AD67" s="189"/>
      <c r="AE67" s="189"/>
      <c r="AF67" s="189"/>
      <c r="AG67" s="317"/>
    </row>
    <row r="68" spans="1:33" ht="19.95" customHeight="1" thickBot="1" x14ac:dyDescent="0.35">
      <c r="A68" s="36"/>
      <c r="B68" s="4"/>
      <c r="C68" s="12"/>
      <c r="D68" s="12"/>
      <c r="E68" s="12"/>
      <c r="F68" s="12"/>
      <c r="G68" s="120"/>
      <c r="H68" s="120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324">
        <v>0</v>
      </c>
    </row>
    <row r="69" spans="1:33" ht="19.95" customHeight="1" x14ac:dyDescent="0.3">
      <c r="A69" s="62" t="s">
        <v>49</v>
      </c>
      <c r="B69" s="92"/>
      <c r="C69" s="169"/>
      <c r="D69" s="170"/>
      <c r="E69" s="115"/>
      <c r="F69" s="115"/>
      <c r="G69" s="170"/>
      <c r="H69" s="170"/>
      <c r="I69" s="170"/>
      <c r="J69" s="170"/>
      <c r="K69" s="170"/>
      <c r="L69" s="115"/>
      <c r="M69" s="115"/>
      <c r="N69" s="170"/>
      <c r="O69" s="170"/>
      <c r="P69" s="170"/>
      <c r="Q69" s="170"/>
      <c r="R69" s="170"/>
      <c r="S69" s="115"/>
      <c r="T69" s="131"/>
      <c r="U69" s="170"/>
      <c r="V69" s="184"/>
      <c r="W69" s="184"/>
      <c r="X69" s="184"/>
      <c r="Y69" s="184"/>
      <c r="Z69" s="132"/>
      <c r="AA69" s="131"/>
      <c r="AB69" s="184"/>
      <c r="AC69" s="183"/>
      <c r="AD69" s="183"/>
      <c r="AE69" s="183"/>
      <c r="AF69" s="183"/>
      <c r="AG69" s="320"/>
    </row>
    <row r="70" spans="1:33" ht="19.95" customHeight="1" x14ac:dyDescent="0.3">
      <c r="A70" s="63" t="s">
        <v>50</v>
      </c>
      <c r="B70" s="95"/>
      <c r="C70" s="171"/>
      <c r="D70" s="172"/>
      <c r="E70" s="116"/>
      <c r="F70" s="116"/>
      <c r="G70" s="172"/>
      <c r="H70" s="172"/>
      <c r="I70" s="172"/>
      <c r="J70" s="172"/>
      <c r="K70" s="172"/>
      <c r="L70" s="116"/>
      <c r="M70" s="116"/>
      <c r="N70" s="172"/>
      <c r="O70" s="172"/>
      <c r="P70" s="172"/>
      <c r="Q70" s="172"/>
      <c r="R70" s="172"/>
      <c r="S70" s="116"/>
      <c r="T70" s="133"/>
      <c r="U70" s="170"/>
      <c r="V70" s="187"/>
      <c r="W70" s="187"/>
      <c r="X70" s="187"/>
      <c r="Y70" s="187"/>
      <c r="Z70" s="134"/>
      <c r="AA70" s="133"/>
      <c r="AB70" s="187"/>
      <c r="AC70" s="186"/>
      <c r="AD70" s="186"/>
      <c r="AE70" s="186"/>
      <c r="AF70" s="186"/>
      <c r="AG70" s="321"/>
    </row>
    <row r="71" spans="1:33" ht="19.95" customHeight="1" x14ac:dyDescent="0.3">
      <c r="A71" s="63" t="s">
        <v>51</v>
      </c>
      <c r="B71" s="95"/>
      <c r="C71" s="171"/>
      <c r="D71" s="172"/>
      <c r="E71" s="116"/>
      <c r="F71" s="116"/>
      <c r="G71" s="172"/>
      <c r="H71" s="172"/>
      <c r="I71" s="172"/>
      <c r="J71" s="172"/>
      <c r="K71" s="172"/>
      <c r="L71" s="116"/>
      <c r="M71" s="116"/>
      <c r="N71" s="172"/>
      <c r="O71" s="172"/>
      <c r="P71" s="172"/>
      <c r="Q71" s="172"/>
      <c r="R71" s="172"/>
      <c r="S71" s="116"/>
      <c r="T71" s="133"/>
      <c r="U71" s="170"/>
      <c r="V71" s="186"/>
      <c r="W71" s="187"/>
      <c r="X71" s="187"/>
      <c r="Y71" s="187"/>
      <c r="Z71" s="134"/>
      <c r="AA71" s="133"/>
      <c r="AB71" s="187"/>
      <c r="AC71" s="186"/>
      <c r="AD71" s="186"/>
      <c r="AE71" s="186"/>
      <c r="AF71" s="186"/>
      <c r="AG71" s="321"/>
    </row>
    <row r="72" spans="1:33" ht="19.95" customHeight="1" x14ac:dyDescent="0.3">
      <c r="A72" s="63" t="s">
        <v>52</v>
      </c>
      <c r="B72" s="95"/>
      <c r="C72" s="171"/>
      <c r="D72" s="172"/>
      <c r="E72" s="116"/>
      <c r="F72" s="116"/>
      <c r="G72" s="172"/>
      <c r="H72" s="172"/>
      <c r="I72" s="172"/>
      <c r="J72" s="172"/>
      <c r="K72" s="172"/>
      <c r="L72" s="116"/>
      <c r="M72" s="116"/>
      <c r="N72" s="172"/>
      <c r="O72" s="172"/>
      <c r="P72" s="172"/>
      <c r="Q72" s="172"/>
      <c r="R72" s="172"/>
      <c r="S72" s="116"/>
      <c r="T72" s="133"/>
      <c r="U72" s="170"/>
      <c r="V72" s="187"/>
      <c r="W72" s="187"/>
      <c r="X72" s="187"/>
      <c r="Y72" s="187"/>
      <c r="Z72" s="134"/>
      <c r="AA72" s="133"/>
      <c r="AB72" s="187"/>
      <c r="AC72" s="186"/>
      <c r="AD72" s="186"/>
      <c r="AE72" s="186"/>
      <c r="AF72" s="186"/>
      <c r="AG72" s="321"/>
    </row>
    <row r="73" spans="1:33" ht="19.95" customHeight="1" x14ac:dyDescent="0.3">
      <c r="A73" s="64" t="s">
        <v>53</v>
      </c>
      <c r="B73" s="93"/>
      <c r="C73" s="173"/>
      <c r="D73" s="174"/>
      <c r="E73" s="117"/>
      <c r="F73" s="117"/>
      <c r="G73" s="174"/>
      <c r="H73" s="174"/>
      <c r="I73" s="174"/>
      <c r="J73" s="174"/>
      <c r="K73" s="174"/>
      <c r="L73" s="117"/>
      <c r="M73" s="117"/>
      <c r="N73" s="174"/>
      <c r="O73" s="174"/>
      <c r="P73" s="174"/>
      <c r="Q73" s="174"/>
      <c r="R73" s="174"/>
      <c r="S73" s="117"/>
      <c r="T73" s="135"/>
      <c r="U73" s="170"/>
      <c r="V73" s="190"/>
      <c r="W73" s="190"/>
      <c r="X73" s="190"/>
      <c r="Y73" s="190"/>
      <c r="Z73" s="136"/>
      <c r="AA73" s="135"/>
      <c r="AB73" s="190"/>
      <c r="AC73" s="189"/>
      <c r="AD73" s="189"/>
      <c r="AE73" s="189"/>
      <c r="AF73" s="189"/>
      <c r="AG73" s="317"/>
    </row>
    <row r="74" spans="1:33" ht="19.95" customHeight="1" thickBot="1" x14ac:dyDescent="0.35">
      <c r="A74" s="64" t="s">
        <v>54</v>
      </c>
      <c r="B74" s="93"/>
      <c r="C74" s="173"/>
      <c r="D74" s="174"/>
      <c r="E74" s="117"/>
      <c r="F74" s="117"/>
      <c r="G74" s="174"/>
      <c r="H74" s="174"/>
      <c r="I74" s="174"/>
      <c r="J74" s="174"/>
      <c r="K74" s="174"/>
      <c r="L74" s="117"/>
      <c r="M74" s="117"/>
      <c r="N74" s="174"/>
      <c r="O74" s="174"/>
      <c r="P74" s="174"/>
      <c r="Q74" s="174"/>
      <c r="R74" s="174"/>
      <c r="S74" s="117"/>
      <c r="T74" s="135"/>
      <c r="U74" s="170"/>
      <c r="V74" s="190"/>
      <c r="W74" s="190"/>
      <c r="X74" s="190"/>
      <c r="Y74" s="190"/>
      <c r="Z74" s="136"/>
      <c r="AA74" s="135"/>
      <c r="AB74" s="190"/>
      <c r="AC74" s="189"/>
      <c r="AD74" s="189"/>
      <c r="AE74" s="189"/>
      <c r="AF74" s="189"/>
      <c r="AG74" s="317"/>
    </row>
    <row r="75" spans="1:33" ht="19.95" customHeight="1" thickBot="1" x14ac:dyDescent="0.35">
      <c r="A75" s="36"/>
      <c r="B75" s="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324">
        <v>0</v>
      </c>
    </row>
    <row r="76" spans="1:33" ht="19.95" customHeight="1" x14ac:dyDescent="0.3">
      <c r="A76" s="62" t="s">
        <v>62</v>
      </c>
      <c r="B76" s="92"/>
      <c r="C76" s="169"/>
      <c r="D76" s="170"/>
      <c r="E76" s="115"/>
      <c r="F76" s="115"/>
      <c r="G76" s="170"/>
      <c r="H76" s="170"/>
      <c r="I76" s="170"/>
      <c r="J76" s="170"/>
      <c r="K76" s="170"/>
      <c r="L76" s="115"/>
      <c r="M76" s="115"/>
      <c r="N76" s="170"/>
      <c r="O76" s="170"/>
      <c r="P76" s="170"/>
      <c r="Q76" s="170"/>
      <c r="R76" s="170"/>
      <c r="S76" s="115"/>
      <c r="T76" s="131"/>
      <c r="U76" s="170"/>
      <c r="V76" s="184"/>
      <c r="W76" s="184"/>
      <c r="X76" s="184"/>
      <c r="Y76" s="184"/>
      <c r="Z76" s="132"/>
      <c r="AA76" s="131"/>
      <c r="AB76" s="184"/>
      <c r="AC76" s="183"/>
      <c r="AD76" s="183"/>
      <c r="AE76" s="183"/>
      <c r="AF76" s="183"/>
      <c r="AG76" s="320"/>
    </row>
    <row r="77" spans="1:33" ht="19.95" customHeight="1" x14ac:dyDescent="0.3">
      <c r="A77" s="63" t="s">
        <v>63</v>
      </c>
      <c r="B77" s="95"/>
      <c r="C77" s="171"/>
      <c r="D77" s="172"/>
      <c r="E77" s="116"/>
      <c r="F77" s="116"/>
      <c r="G77" s="172"/>
      <c r="H77" s="172"/>
      <c r="I77" s="172"/>
      <c r="J77" s="172"/>
      <c r="K77" s="172"/>
      <c r="L77" s="116"/>
      <c r="M77" s="116"/>
      <c r="N77" s="172"/>
      <c r="O77" s="172"/>
      <c r="P77" s="172"/>
      <c r="Q77" s="172"/>
      <c r="R77" s="172"/>
      <c r="S77" s="116"/>
      <c r="T77" s="133"/>
      <c r="U77" s="170"/>
      <c r="V77" s="187"/>
      <c r="W77" s="187"/>
      <c r="X77" s="187"/>
      <c r="Y77" s="187"/>
      <c r="Z77" s="134"/>
      <c r="AA77" s="133"/>
      <c r="AB77" s="187"/>
      <c r="AC77" s="186"/>
      <c r="AD77" s="186"/>
      <c r="AE77" s="186"/>
      <c r="AF77" s="186"/>
      <c r="AG77" s="321"/>
    </row>
    <row r="78" spans="1:33" ht="19.95" customHeight="1" x14ac:dyDescent="0.3">
      <c r="A78" s="63" t="s">
        <v>64</v>
      </c>
      <c r="B78" s="95"/>
      <c r="C78" s="171"/>
      <c r="D78" s="172"/>
      <c r="E78" s="116"/>
      <c r="F78" s="116"/>
      <c r="G78" s="172"/>
      <c r="H78" s="172"/>
      <c r="I78" s="172"/>
      <c r="J78" s="172"/>
      <c r="K78" s="172"/>
      <c r="L78" s="116"/>
      <c r="M78" s="116"/>
      <c r="N78" s="172"/>
      <c r="O78" s="172"/>
      <c r="P78" s="172"/>
      <c r="Q78" s="172"/>
      <c r="R78" s="172"/>
      <c r="S78" s="116"/>
      <c r="T78" s="133"/>
      <c r="U78" s="170"/>
      <c r="V78" s="186"/>
      <c r="W78" s="187"/>
      <c r="X78" s="187"/>
      <c r="Y78" s="187"/>
      <c r="Z78" s="134"/>
      <c r="AA78" s="133"/>
      <c r="AB78" s="187"/>
      <c r="AC78" s="186"/>
      <c r="AD78" s="186"/>
      <c r="AE78" s="186"/>
      <c r="AF78" s="186"/>
      <c r="AG78" s="321"/>
    </row>
    <row r="79" spans="1:33" ht="19.95" customHeight="1" x14ac:dyDescent="0.3">
      <c r="A79" s="63" t="s">
        <v>65</v>
      </c>
      <c r="B79" s="95"/>
      <c r="C79" s="171"/>
      <c r="D79" s="172"/>
      <c r="E79" s="116"/>
      <c r="F79" s="116"/>
      <c r="G79" s="172"/>
      <c r="H79" s="172"/>
      <c r="I79" s="172"/>
      <c r="J79" s="172"/>
      <c r="K79" s="172"/>
      <c r="L79" s="116"/>
      <c r="M79" s="116"/>
      <c r="N79" s="172"/>
      <c r="O79" s="172"/>
      <c r="P79" s="172"/>
      <c r="Q79" s="172"/>
      <c r="R79" s="172"/>
      <c r="S79" s="116"/>
      <c r="T79" s="133"/>
      <c r="U79" s="170"/>
      <c r="V79" s="187"/>
      <c r="W79" s="187"/>
      <c r="X79" s="187"/>
      <c r="Y79" s="187"/>
      <c r="Z79" s="134"/>
      <c r="AA79" s="133"/>
      <c r="AB79" s="187"/>
      <c r="AC79" s="186"/>
      <c r="AD79" s="186"/>
      <c r="AE79" s="186"/>
      <c r="AF79" s="186"/>
      <c r="AG79" s="321"/>
    </row>
    <row r="80" spans="1:33" ht="19.95" customHeight="1" x14ac:dyDescent="0.3">
      <c r="A80" s="64" t="s">
        <v>66</v>
      </c>
      <c r="B80" s="93"/>
      <c r="C80" s="173"/>
      <c r="D80" s="174"/>
      <c r="E80" s="117"/>
      <c r="F80" s="117"/>
      <c r="G80" s="174"/>
      <c r="H80" s="174"/>
      <c r="I80" s="174"/>
      <c r="J80" s="174"/>
      <c r="K80" s="174"/>
      <c r="L80" s="117"/>
      <c r="M80" s="117"/>
      <c r="N80" s="174"/>
      <c r="O80" s="174"/>
      <c r="P80" s="174"/>
      <c r="Q80" s="174"/>
      <c r="R80" s="174"/>
      <c r="S80" s="117"/>
      <c r="T80" s="135"/>
      <c r="U80" s="170"/>
      <c r="V80" s="190"/>
      <c r="W80" s="190"/>
      <c r="X80" s="190"/>
      <c r="Y80" s="190"/>
      <c r="Z80" s="136"/>
      <c r="AA80" s="135"/>
      <c r="AB80" s="190"/>
      <c r="AC80" s="189"/>
      <c r="AD80" s="189"/>
      <c r="AE80" s="189"/>
      <c r="AF80" s="189"/>
      <c r="AG80" s="317"/>
    </row>
    <row r="81" spans="1:33" ht="19.95" customHeight="1" thickBot="1" x14ac:dyDescent="0.35">
      <c r="A81" s="64" t="s">
        <v>67</v>
      </c>
      <c r="B81" s="93"/>
      <c r="C81" s="173"/>
      <c r="D81" s="174"/>
      <c r="E81" s="117"/>
      <c r="F81" s="117"/>
      <c r="G81" s="174"/>
      <c r="H81" s="174"/>
      <c r="I81" s="174"/>
      <c r="J81" s="174"/>
      <c r="K81" s="174"/>
      <c r="L81" s="117"/>
      <c r="M81" s="117"/>
      <c r="N81" s="174"/>
      <c r="O81" s="174"/>
      <c r="P81" s="174"/>
      <c r="Q81" s="174"/>
      <c r="R81" s="174"/>
      <c r="S81" s="117"/>
      <c r="T81" s="135"/>
      <c r="U81" s="170"/>
      <c r="V81" s="190"/>
      <c r="W81" s="190"/>
      <c r="X81" s="190"/>
      <c r="Y81" s="190"/>
      <c r="Z81" s="136"/>
      <c r="AA81" s="135"/>
      <c r="AB81" s="190"/>
      <c r="AC81" s="189"/>
      <c r="AD81" s="189"/>
      <c r="AE81" s="189"/>
      <c r="AF81" s="189"/>
      <c r="AG81" s="317"/>
    </row>
    <row r="82" spans="1:33" ht="15" thickBot="1" x14ac:dyDescent="0.35">
      <c r="A82" s="36"/>
      <c r="B82" s="4"/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16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74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56</v>
      </c>
      <c r="AF82" s="12">
        <v>0</v>
      </c>
      <c r="AG82" s="324">
        <v>0</v>
      </c>
    </row>
  </sheetData>
  <pageMargins left="0.7" right="0.7" top="0.75" bottom="0.75" header="0.3" footer="0.3"/>
  <pageSetup paperSize="9" scale="3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AG91"/>
  <sheetViews>
    <sheetView zoomScale="55" zoomScaleNormal="55" workbookViewId="0">
      <selection activeCell="F25" sqref="F25"/>
    </sheetView>
  </sheetViews>
  <sheetFormatPr baseColWidth="10" defaultRowHeight="14.4" x14ac:dyDescent="0.3"/>
  <cols>
    <col min="1" max="1" width="50.44140625" style="5" bestFit="1" customWidth="1"/>
    <col min="2" max="2" width="16" style="5" customWidth="1"/>
    <col min="3" max="13" width="11.44140625" style="2" customWidth="1"/>
    <col min="14" max="14" width="11.33203125" style="2" customWidth="1"/>
    <col min="15" max="19" width="11.44140625" style="2" customWidth="1"/>
    <col min="20" max="21" width="11.44140625" style="1" customWidth="1"/>
    <col min="22" max="26" width="11.44140625" customWidth="1"/>
    <col min="27" max="27" width="11.44140625" style="1" customWidth="1"/>
    <col min="28" max="28" width="11.44140625" customWidth="1"/>
    <col min="29" max="32" width="11.44140625" style="1" customWidth="1"/>
  </cols>
  <sheetData>
    <row r="1" spans="1:33" s="3" customFormat="1" ht="41.25" customHeight="1" thickBot="1" x14ac:dyDescent="0.35">
      <c r="A1" s="34"/>
      <c r="B1" s="32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>
        <v>43213</v>
      </c>
      <c r="Z1" s="49">
        <v>43214</v>
      </c>
      <c r="AA1" s="49">
        <v>43215</v>
      </c>
      <c r="AB1" s="49">
        <v>43216</v>
      </c>
      <c r="AC1" s="49">
        <v>43217</v>
      </c>
      <c r="AD1" s="49">
        <v>43218</v>
      </c>
      <c r="AE1" s="49">
        <v>43219</v>
      </c>
      <c r="AF1" s="340">
        <v>43220</v>
      </c>
    </row>
    <row r="2" spans="1:33" s="3" customFormat="1" ht="41.25" customHeight="1" thickBot="1" x14ac:dyDescent="0.35">
      <c r="A2" s="287"/>
      <c r="B2" s="288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3" ht="19.95" customHeight="1" x14ac:dyDescent="0.3">
      <c r="A3" s="286" t="s">
        <v>0</v>
      </c>
      <c r="B3">
        <v>587</v>
      </c>
      <c r="C3" s="341"/>
      <c r="D3" s="170"/>
      <c r="E3" s="170"/>
      <c r="F3" s="170"/>
      <c r="G3" s="170"/>
      <c r="H3" s="170"/>
      <c r="I3" s="115"/>
      <c r="J3" s="115"/>
      <c r="K3" s="170"/>
      <c r="L3" s="170"/>
      <c r="M3" s="170"/>
      <c r="N3" s="170"/>
      <c r="O3" s="170"/>
      <c r="P3" s="115"/>
      <c r="Q3" s="115"/>
      <c r="R3" s="170"/>
      <c r="S3" s="170"/>
      <c r="T3" s="170"/>
      <c r="U3" s="170"/>
      <c r="V3" s="170"/>
      <c r="W3" s="115"/>
      <c r="X3" s="115"/>
      <c r="Y3" s="170">
        <v>2</v>
      </c>
      <c r="Z3" s="170">
        <v>3</v>
      </c>
      <c r="AA3" s="170">
        <v>11</v>
      </c>
      <c r="AB3" s="170">
        <v>15</v>
      </c>
      <c r="AC3" s="170">
        <v>12</v>
      </c>
      <c r="AD3" s="115">
        <v>18</v>
      </c>
      <c r="AE3" s="115">
        <v>96</v>
      </c>
      <c r="AF3" s="329">
        <v>48</v>
      </c>
      <c r="AG3">
        <v>587</v>
      </c>
    </row>
    <row r="4" spans="1:33" ht="19.95" customHeight="1" x14ac:dyDescent="0.3">
      <c r="A4" s="35" t="s">
        <v>1</v>
      </c>
      <c r="B4">
        <v>682</v>
      </c>
      <c r="C4" s="342"/>
      <c r="D4" s="172"/>
      <c r="E4" s="172"/>
      <c r="F4" s="172"/>
      <c r="G4" s="172"/>
      <c r="H4" s="172"/>
      <c r="I4" s="116"/>
      <c r="J4" s="116"/>
      <c r="K4" s="172"/>
      <c r="L4" s="172"/>
      <c r="M4" s="172"/>
      <c r="N4" s="172"/>
      <c r="O4" s="172"/>
      <c r="P4" s="116"/>
      <c r="Q4" s="116"/>
      <c r="R4" s="170"/>
      <c r="S4" s="172"/>
      <c r="T4" s="172"/>
      <c r="U4" s="170"/>
      <c r="V4" s="172"/>
      <c r="W4" s="116"/>
      <c r="X4" s="116"/>
      <c r="Y4" s="170">
        <v>3</v>
      </c>
      <c r="Z4" s="172">
        <v>12</v>
      </c>
      <c r="AA4" s="172">
        <v>15</v>
      </c>
      <c r="AB4" s="170">
        <v>20</v>
      </c>
      <c r="AC4" s="172">
        <v>12</v>
      </c>
      <c r="AD4" s="116">
        <v>17</v>
      </c>
      <c r="AE4" s="116">
        <v>66</v>
      </c>
      <c r="AF4" s="330">
        <v>43</v>
      </c>
      <c r="AG4">
        <v>682</v>
      </c>
    </row>
    <row r="5" spans="1:33" ht="19.95" customHeight="1" x14ac:dyDescent="0.3">
      <c r="A5" s="35" t="s">
        <v>3</v>
      </c>
      <c r="B5">
        <v>173</v>
      </c>
      <c r="C5" s="342"/>
      <c r="D5" s="172"/>
      <c r="E5" s="172"/>
      <c r="F5" s="172"/>
      <c r="G5" s="172"/>
      <c r="H5" s="172"/>
      <c r="I5" s="116"/>
      <c r="J5" s="116"/>
      <c r="K5" s="172"/>
      <c r="L5" s="172"/>
      <c r="M5" s="172"/>
      <c r="N5" s="172"/>
      <c r="O5" s="172"/>
      <c r="P5" s="116"/>
      <c r="Q5" s="116"/>
      <c r="R5" s="170"/>
      <c r="S5" s="172"/>
      <c r="T5" s="172"/>
      <c r="U5" s="170"/>
      <c r="V5" s="172"/>
      <c r="W5" s="116"/>
      <c r="X5" s="116"/>
      <c r="Y5" s="170"/>
      <c r="Z5" s="172">
        <v>1</v>
      </c>
      <c r="AA5" s="172">
        <v>7</v>
      </c>
      <c r="AB5" s="170">
        <v>8</v>
      </c>
      <c r="AC5" s="172">
        <v>3</v>
      </c>
      <c r="AD5" s="116">
        <v>1</v>
      </c>
      <c r="AE5" s="116">
        <v>23</v>
      </c>
      <c r="AF5" s="330">
        <v>16</v>
      </c>
      <c r="AG5">
        <v>173</v>
      </c>
    </row>
    <row r="6" spans="1:33" ht="19.95" customHeight="1" x14ac:dyDescent="0.3">
      <c r="A6" s="35" t="s">
        <v>74</v>
      </c>
      <c r="B6">
        <v>14</v>
      </c>
      <c r="C6" s="342"/>
      <c r="D6" s="172"/>
      <c r="E6" s="172"/>
      <c r="F6" s="172"/>
      <c r="G6" s="172"/>
      <c r="H6" s="172"/>
      <c r="I6" s="116"/>
      <c r="J6" s="116"/>
      <c r="K6" s="172"/>
      <c r="L6" s="172"/>
      <c r="M6" s="172"/>
      <c r="N6" s="172"/>
      <c r="O6" s="172"/>
      <c r="P6" s="116"/>
      <c r="Q6" s="116"/>
      <c r="R6" s="170"/>
      <c r="S6" s="172"/>
      <c r="T6" s="172"/>
      <c r="U6" s="170"/>
      <c r="V6" s="172"/>
      <c r="W6" s="116"/>
      <c r="X6" s="116"/>
      <c r="Y6" s="170"/>
      <c r="Z6" s="172"/>
      <c r="AA6" s="172"/>
      <c r="AB6" s="170"/>
      <c r="AC6" s="172"/>
      <c r="AD6" s="116"/>
      <c r="AE6" s="116">
        <v>2</v>
      </c>
      <c r="AF6" s="330"/>
      <c r="AG6">
        <v>14</v>
      </c>
    </row>
    <row r="7" spans="1:33" ht="19.95" customHeight="1" x14ac:dyDescent="0.3">
      <c r="A7" s="35" t="s">
        <v>2</v>
      </c>
      <c r="B7">
        <v>68</v>
      </c>
      <c r="C7" s="342"/>
      <c r="D7" s="172"/>
      <c r="E7" s="172"/>
      <c r="F7" s="172"/>
      <c r="G7" s="172"/>
      <c r="H7" s="172"/>
      <c r="I7" s="116"/>
      <c r="J7" s="116"/>
      <c r="K7" s="172"/>
      <c r="L7" s="172"/>
      <c r="M7" s="172"/>
      <c r="N7" s="172"/>
      <c r="O7" s="172"/>
      <c r="P7" s="116"/>
      <c r="Q7" s="116"/>
      <c r="R7" s="170"/>
      <c r="S7" s="172"/>
      <c r="T7" s="172"/>
      <c r="U7" s="170"/>
      <c r="V7" s="172"/>
      <c r="W7" s="116"/>
      <c r="X7" s="116"/>
      <c r="Y7" s="170"/>
      <c r="Z7" s="172">
        <v>25</v>
      </c>
      <c r="AA7" s="172"/>
      <c r="AB7" s="170">
        <v>19</v>
      </c>
      <c r="AC7" s="172"/>
      <c r="AD7" s="116">
        <v>24</v>
      </c>
      <c r="AE7" s="116"/>
      <c r="AF7" s="330"/>
      <c r="AG7">
        <v>68</v>
      </c>
    </row>
    <row r="8" spans="1:33" ht="19.95" customHeight="1" x14ac:dyDescent="0.3">
      <c r="A8" s="35" t="s">
        <v>30</v>
      </c>
      <c r="B8">
        <v>165</v>
      </c>
      <c r="C8" s="342"/>
      <c r="D8" s="172"/>
      <c r="E8" s="172"/>
      <c r="F8" s="172"/>
      <c r="G8" s="172"/>
      <c r="H8" s="172"/>
      <c r="I8" s="116"/>
      <c r="J8" s="116"/>
      <c r="K8" s="172"/>
      <c r="L8" s="172"/>
      <c r="M8" s="172"/>
      <c r="N8" s="172"/>
      <c r="O8" s="172"/>
      <c r="P8" s="116"/>
      <c r="Q8" s="346"/>
      <c r="R8" s="170"/>
      <c r="S8" s="172"/>
      <c r="T8" s="172"/>
      <c r="U8" s="170"/>
      <c r="V8" s="172"/>
      <c r="W8" s="116"/>
      <c r="X8" s="116"/>
      <c r="Y8" s="170"/>
      <c r="Z8" s="172"/>
      <c r="AA8" s="172"/>
      <c r="AB8" s="170">
        <v>50</v>
      </c>
      <c r="AC8" s="172">
        <v>52</v>
      </c>
      <c r="AD8" s="116"/>
      <c r="AE8" s="116"/>
      <c r="AF8" s="330">
        <v>63</v>
      </c>
      <c r="AG8">
        <v>165</v>
      </c>
    </row>
    <row r="9" spans="1:33" ht="19.95" customHeight="1" x14ac:dyDescent="0.3">
      <c r="A9" s="35" t="s">
        <v>72</v>
      </c>
      <c r="B9">
        <v>746</v>
      </c>
      <c r="C9" s="342"/>
      <c r="D9" s="172"/>
      <c r="E9" s="172"/>
      <c r="F9" s="172"/>
      <c r="G9" s="172"/>
      <c r="H9" s="172"/>
      <c r="I9" s="116"/>
      <c r="J9" s="116"/>
      <c r="K9" s="172"/>
      <c r="L9" s="172"/>
      <c r="M9" s="172"/>
      <c r="N9" s="172"/>
      <c r="O9" s="172"/>
      <c r="P9" s="116"/>
      <c r="Q9" s="116"/>
      <c r="R9" s="170"/>
      <c r="S9" s="172"/>
      <c r="T9" s="172"/>
      <c r="U9" s="170"/>
      <c r="V9" s="172"/>
      <c r="W9" s="116"/>
      <c r="X9" s="116"/>
      <c r="Y9" s="170"/>
      <c r="Z9" s="172">
        <v>26</v>
      </c>
      <c r="AA9" s="172">
        <v>45</v>
      </c>
      <c r="AB9" s="170">
        <v>28</v>
      </c>
      <c r="AC9" s="172"/>
      <c r="AD9" s="116"/>
      <c r="AE9" s="116"/>
      <c r="AF9" s="330">
        <v>76</v>
      </c>
      <c r="AG9">
        <v>746</v>
      </c>
    </row>
    <row r="10" spans="1:33" ht="19.95" customHeight="1" x14ac:dyDescent="0.3">
      <c r="A10" s="35" t="s">
        <v>29</v>
      </c>
      <c r="B10">
        <v>45</v>
      </c>
      <c r="C10" s="342"/>
      <c r="D10" s="172"/>
      <c r="E10" s="172"/>
      <c r="F10" s="172"/>
      <c r="G10" s="172"/>
      <c r="H10" s="172"/>
      <c r="I10" s="116"/>
      <c r="J10" s="116"/>
      <c r="K10" s="172"/>
      <c r="L10" s="172"/>
      <c r="M10" s="172"/>
      <c r="N10" s="172"/>
      <c r="O10" s="172"/>
      <c r="P10" s="116"/>
      <c r="Q10" s="116"/>
      <c r="R10" s="170"/>
      <c r="S10" s="172"/>
      <c r="T10" s="172"/>
      <c r="U10" s="170"/>
      <c r="V10" s="172"/>
      <c r="W10" s="116"/>
      <c r="X10" s="116"/>
      <c r="Y10" s="170">
        <v>45</v>
      </c>
      <c r="Z10" s="172"/>
      <c r="AA10" s="172"/>
      <c r="AB10" s="170"/>
      <c r="AC10" s="172"/>
      <c r="AD10" s="116"/>
      <c r="AE10" s="116"/>
      <c r="AF10" s="330"/>
      <c r="AG10">
        <v>45</v>
      </c>
    </row>
    <row r="11" spans="1:33" ht="19.95" customHeight="1" x14ac:dyDescent="0.3">
      <c r="A11" s="35" t="s">
        <v>55</v>
      </c>
      <c r="B11">
        <v>133</v>
      </c>
      <c r="C11" s="342"/>
      <c r="D11" s="172"/>
      <c r="E11" s="172"/>
      <c r="F11" s="172"/>
      <c r="G11" s="172"/>
      <c r="H11" s="172"/>
      <c r="I11" s="116"/>
      <c r="J11" s="116"/>
      <c r="K11" s="172"/>
      <c r="L11" s="172"/>
      <c r="M11" s="172"/>
      <c r="N11" s="172"/>
      <c r="O11" s="172"/>
      <c r="P11" s="116"/>
      <c r="Q11" s="116"/>
      <c r="R11" s="170"/>
      <c r="S11" s="172"/>
      <c r="T11" s="172"/>
      <c r="U11" s="170"/>
      <c r="V11" s="172"/>
      <c r="W11" s="116"/>
      <c r="X11" s="116"/>
      <c r="Y11" s="170"/>
      <c r="Z11" s="172">
        <v>21</v>
      </c>
      <c r="AA11" s="172">
        <v>21</v>
      </c>
      <c r="AB11" s="170">
        <v>47</v>
      </c>
      <c r="AC11" s="172">
        <v>44</v>
      </c>
      <c r="AD11" s="116"/>
      <c r="AE11" s="116"/>
      <c r="AF11" s="330"/>
      <c r="AG11">
        <v>133</v>
      </c>
    </row>
    <row r="12" spans="1:33" ht="19.95" customHeight="1" x14ac:dyDescent="0.3">
      <c r="A12" s="35" t="s">
        <v>82</v>
      </c>
      <c r="B12">
        <v>0</v>
      </c>
      <c r="C12" s="342"/>
      <c r="D12" s="172"/>
      <c r="E12" s="172"/>
      <c r="F12" s="172"/>
      <c r="G12" s="172"/>
      <c r="H12" s="172"/>
      <c r="I12" s="116"/>
      <c r="J12" s="116"/>
      <c r="K12" s="172"/>
      <c r="L12" s="172"/>
      <c r="M12" s="172"/>
      <c r="N12" s="172"/>
      <c r="O12" s="172"/>
      <c r="P12" s="116"/>
      <c r="Q12" s="116"/>
      <c r="R12" s="170"/>
      <c r="S12" s="172"/>
      <c r="T12" s="172"/>
      <c r="U12" s="170"/>
      <c r="V12" s="172"/>
      <c r="W12" s="116"/>
      <c r="X12" s="116"/>
      <c r="Y12" s="170"/>
      <c r="Z12" s="172"/>
      <c r="AA12" s="172"/>
      <c r="AB12" s="170"/>
      <c r="AC12" s="172"/>
      <c r="AD12" s="116"/>
      <c r="AE12" s="116"/>
      <c r="AF12" s="330"/>
      <c r="AG12">
        <v>0</v>
      </c>
    </row>
    <row r="13" spans="1:33" ht="19.95" customHeight="1" x14ac:dyDescent="0.3">
      <c r="A13" s="35" t="s">
        <v>81</v>
      </c>
      <c r="B13">
        <v>152</v>
      </c>
      <c r="C13" s="342"/>
      <c r="D13" s="172"/>
      <c r="E13" s="172"/>
      <c r="F13" s="172"/>
      <c r="G13" s="172"/>
      <c r="H13" s="172"/>
      <c r="I13" s="116"/>
      <c r="J13" s="116"/>
      <c r="K13" s="172"/>
      <c r="L13" s="172"/>
      <c r="M13" s="172"/>
      <c r="N13" s="172"/>
      <c r="O13" s="172"/>
      <c r="P13" s="116"/>
      <c r="Q13" s="116"/>
      <c r="R13" s="170"/>
      <c r="S13" s="172"/>
      <c r="T13" s="172"/>
      <c r="U13" s="170"/>
      <c r="V13" s="172"/>
      <c r="W13" s="116"/>
      <c r="X13" s="116"/>
      <c r="Y13" s="170"/>
      <c r="Z13" s="172"/>
      <c r="AA13" s="172"/>
      <c r="AB13" s="170"/>
      <c r="AC13" s="172"/>
      <c r="AD13" s="116"/>
      <c r="AE13" s="116"/>
      <c r="AF13" s="330"/>
      <c r="AG13">
        <v>152</v>
      </c>
    </row>
    <row r="14" spans="1:33" ht="19.95" customHeight="1" x14ac:dyDescent="0.3">
      <c r="A14" s="35" t="s">
        <v>9</v>
      </c>
      <c r="B14">
        <v>344</v>
      </c>
      <c r="C14" s="342"/>
      <c r="D14" s="172"/>
      <c r="E14" s="172"/>
      <c r="F14" s="172"/>
      <c r="G14" s="172"/>
      <c r="H14" s="172"/>
      <c r="I14" s="116"/>
      <c r="J14" s="116"/>
      <c r="K14" s="172"/>
      <c r="L14" s="172"/>
      <c r="M14" s="172"/>
      <c r="N14" s="172"/>
      <c r="O14" s="172"/>
      <c r="P14" s="116"/>
      <c r="Q14" s="116"/>
      <c r="R14" s="170"/>
      <c r="S14" s="172"/>
      <c r="T14" s="172"/>
      <c r="U14" s="170"/>
      <c r="V14" s="172"/>
      <c r="W14" s="116"/>
      <c r="X14" s="116"/>
      <c r="Y14" s="170"/>
      <c r="Z14" s="172"/>
      <c r="AA14" s="172"/>
      <c r="AB14" s="170"/>
      <c r="AC14" s="172"/>
      <c r="AD14" s="116"/>
      <c r="AE14" s="116"/>
      <c r="AF14" s="330"/>
      <c r="AG14">
        <v>344</v>
      </c>
    </row>
    <row r="15" spans="1:33" ht="19.95" customHeight="1" thickBot="1" x14ac:dyDescent="0.35">
      <c r="A15" s="44" t="s">
        <v>69</v>
      </c>
      <c r="B15">
        <v>41</v>
      </c>
      <c r="C15" s="220"/>
      <c r="D15" s="174"/>
      <c r="E15" s="174"/>
      <c r="F15" s="174"/>
      <c r="G15" s="174"/>
      <c r="H15" s="174"/>
      <c r="I15" s="117"/>
      <c r="J15" s="117"/>
      <c r="K15" s="174"/>
      <c r="L15" s="174"/>
      <c r="M15" s="174"/>
      <c r="N15" s="174"/>
      <c r="O15" s="174"/>
      <c r="P15" s="117"/>
      <c r="Q15" s="117"/>
      <c r="R15" s="170"/>
      <c r="S15" s="174"/>
      <c r="T15" s="174"/>
      <c r="U15" s="170"/>
      <c r="V15" s="174"/>
      <c r="W15" s="117"/>
      <c r="X15" s="117"/>
      <c r="Y15" s="170"/>
      <c r="Z15" s="174"/>
      <c r="AA15" s="174"/>
      <c r="AB15" s="170"/>
      <c r="AC15" s="174"/>
      <c r="AD15" s="117"/>
      <c r="AE15" s="117"/>
      <c r="AF15" s="331"/>
      <c r="AG15">
        <v>41</v>
      </c>
    </row>
    <row r="16" spans="1:33" ht="19.95" customHeight="1" thickBot="1" x14ac:dyDescent="0.35">
      <c r="A16" s="45" t="s">
        <v>70</v>
      </c>
      <c r="B16">
        <v>13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50</v>
      </c>
      <c r="Z16" s="13">
        <v>88</v>
      </c>
      <c r="AA16" s="13">
        <v>99</v>
      </c>
      <c r="AB16" s="13">
        <v>187</v>
      </c>
      <c r="AC16" s="13">
        <v>123</v>
      </c>
      <c r="AD16" s="13">
        <v>60</v>
      </c>
      <c r="AE16" s="13">
        <v>187</v>
      </c>
      <c r="AF16" s="315">
        <v>246</v>
      </c>
      <c r="AG16">
        <v>3150</v>
      </c>
    </row>
    <row r="17" spans="1:33" ht="19.95" customHeight="1" x14ac:dyDescent="0.3">
      <c r="A17" s="38" t="s">
        <v>73</v>
      </c>
      <c r="B17">
        <v>5</v>
      </c>
      <c r="C17" s="343"/>
      <c r="D17" s="176"/>
      <c r="E17" s="176"/>
      <c r="F17" s="176"/>
      <c r="G17" s="176"/>
      <c r="H17" s="176"/>
      <c r="I17" s="118"/>
      <c r="J17" s="118"/>
      <c r="K17" s="176"/>
      <c r="L17" s="176"/>
      <c r="M17" s="176"/>
      <c r="N17" s="176"/>
      <c r="O17" s="176"/>
      <c r="P17" s="118"/>
      <c r="Q17" s="118"/>
      <c r="R17" s="176"/>
      <c r="S17" s="176"/>
      <c r="T17" s="177"/>
      <c r="U17" s="170"/>
      <c r="V17" s="176"/>
      <c r="W17" s="128"/>
      <c r="X17" s="128"/>
      <c r="Y17" s="178"/>
      <c r="Z17" s="178"/>
      <c r="AA17" s="177"/>
      <c r="AB17" s="178"/>
      <c r="AC17" s="177"/>
      <c r="AD17" s="127">
        <v>1</v>
      </c>
      <c r="AE17" s="127">
        <v>4</v>
      </c>
      <c r="AF17" s="332"/>
      <c r="AG17">
        <v>13</v>
      </c>
    </row>
    <row r="18" spans="1:33" ht="19.95" customHeight="1" thickBot="1" x14ac:dyDescent="0.35">
      <c r="A18" s="39" t="s">
        <v>71</v>
      </c>
      <c r="B18">
        <v>0</v>
      </c>
      <c r="C18" s="220"/>
      <c r="D18" s="174"/>
      <c r="E18" s="174"/>
      <c r="F18" s="174"/>
      <c r="G18" s="174"/>
      <c r="H18" s="174"/>
      <c r="I18" s="117"/>
      <c r="J18" s="117"/>
      <c r="K18" s="174"/>
      <c r="L18" s="174"/>
      <c r="M18" s="174"/>
      <c r="N18" s="174"/>
      <c r="O18" s="174"/>
      <c r="P18" s="117"/>
      <c r="Q18" s="117"/>
      <c r="R18" s="174"/>
      <c r="S18" s="174"/>
      <c r="T18" s="189"/>
      <c r="U18" s="302"/>
      <c r="V18" s="174"/>
      <c r="W18" s="136"/>
      <c r="X18" s="136"/>
      <c r="Y18" s="190"/>
      <c r="Z18" s="190"/>
      <c r="AA18" s="189"/>
      <c r="AB18" s="190"/>
      <c r="AC18" s="189"/>
      <c r="AD18" s="135">
        <v>1</v>
      </c>
      <c r="AE18" s="135">
        <v>2</v>
      </c>
      <c r="AF18" s="333"/>
      <c r="AG18">
        <v>5</v>
      </c>
    </row>
    <row r="19" spans="1:33" ht="19.95" customHeight="1" thickBot="1" x14ac:dyDescent="0.35">
      <c r="A19" s="39" t="s">
        <v>14</v>
      </c>
      <c r="B19">
        <v>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2</v>
      </c>
      <c r="AE19" s="50">
        <v>6</v>
      </c>
      <c r="AF19" s="318">
        <v>0</v>
      </c>
      <c r="AG19">
        <v>18</v>
      </c>
    </row>
    <row r="20" spans="1:33" ht="19.95" customHeight="1" thickBot="1" x14ac:dyDescent="0.35">
      <c r="A20" s="40" t="s">
        <v>15</v>
      </c>
      <c r="B20">
        <v>0</v>
      </c>
      <c r="C20" s="344"/>
      <c r="D20" s="304"/>
      <c r="E20" s="304"/>
      <c r="F20" s="304"/>
      <c r="G20" s="304"/>
      <c r="H20" s="304"/>
      <c r="I20" s="305"/>
      <c r="J20" s="305"/>
      <c r="K20" s="304"/>
      <c r="L20" s="304"/>
      <c r="M20" s="304"/>
      <c r="N20" s="304"/>
      <c r="O20" s="304"/>
      <c r="P20" s="305"/>
      <c r="Q20" s="305"/>
      <c r="R20" s="304"/>
      <c r="S20" s="304"/>
      <c r="T20" s="304"/>
      <c r="U20" s="170"/>
      <c r="V20" s="304"/>
      <c r="W20" s="305"/>
      <c r="X20" s="305"/>
      <c r="Y20" s="304"/>
      <c r="Z20" s="304"/>
      <c r="AA20" s="304"/>
      <c r="AB20" s="304"/>
      <c r="AC20" s="304"/>
      <c r="AD20" s="305"/>
      <c r="AE20" s="305"/>
      <c r="AF20" s="334"/>
      <c r="AG20">
        <v>0</v>
      </c>
    </row>
    <row r="21" spans="1:33" ht="19.95" customHeight="1" thickBot="1" x14ac:dyDescent="0.35">
      <c r="A21" s="48" t="s">
        <v>16</v>
      </c>
      <c r="B21">
        <v>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318">
        <v>0</v>
      </c>
      <c r="AG21">
        <v>0</v>
      </c>
    </row>
    <row r="22" spans="1:33" ht="19.95" customHeight="1" thickBot="1" x14ac:dyDescent="0.35">
      <c r="A22" s="122" t="s">
        <v>42</v>
      </c>
      <c r="B22">
        <v>3172</v>
      </c>
      <c r="C22" s="341"/>
      <c r="D22" s="170"/>
      <c r="E22" s="170"/>
      <c r="F22" s="170"/>
      <c r="G22" s="170"/>
      <c r="H22" s="170"/>
      <c r="I22" s="115"/>
      <c r="J22" s="115"/>
      <c r="K22" s="170"/>
      <c r="L22" s="170"/>
      <c r="M22" s="170"/>
      <c r="N22" s="170"/>
      <c r="O22" s="170"/>
      <c r="P22" s="115"/>
      <c r="Q22" s="115"/>
      <c r="R22" s="170"/>
      <c r="S22" s="170"/>
      <c r="T22" s="183"/>
      <c r="U22" s="170"/>
      <c r="V22" s="184"/>
      <c r="W22" s="132"/>
      <c r="X22" s="132"/>
      <c r="Y22" s="184"/>
      <c r="Z22" s="184"/>
      <c r="AA22" s="183"/>
      <c r="AB22" s="185"/>
      <c r="AC22" s="183"/>
      <c r="AD22" s="131"/>
      <c r="AE22" s="217"/>
      <c r="AF22" s="335"/>
      <c r="AG22">
        <v>4</v>
      </c>
    </row>
    <row r="23" spans="1:33" ht="19.95" customHeight="1" x14ac:dyDescent="0.3">
      <c r="C23" s="342"/>
      <c r="D23" s="172"/>
      <c r="E23" s="172"/>
      <c r="F23" s="172"/>
      <c r="G23" s="172"/>
      <c r="H23" s="172"/>
      <c r="I23" s="116"/>
      <c r="J23" s="116"/>
      <c r="K23" s="172"/>
      <c r="L23" s="172"/>
      <c r="M23" s="172"/>
      <c r="N23" s="172"/>
      <c r="O23" s="172"/>
      <c r="P23" s="116"/>
      <c r="Q23" s="116"/>
      <c r="R23" s="172"/>
      <c r="S23" s="172"/>
      <c r="T23" s="186"/>
      <c r="U23" s="170"/>
      <c r="V23" s="187"/>
      <c r="W23" s="134"/>
      <c r="X23" s="134"/>
      <c r="Y23" s="187"/>
      <c r="Z23" s="187"/>
      <c r="AA23" s="186"/>
      <c r="AB23" s="188"/>
      <c r="AC23" s="186"/>
      <c r="AD23" s="133"/>
      <c r="AE23" s="218"/>
      <c r="AF23" s="336"/>
      <c r="AG23">
        <v>0</v>
      </c>
    </row>
    <row r="24" spans="1:33" ht="19.95" customHeight="1" thickBot="1" x14ac:dyDescent="0.35">
      <c r="C24" s="220"/>
      <c r="D24" s="174"/>
      <c r="E24" s="174"/>
      <c r="F24" s="174"/>
      <c r="G24" s="174"/>
      <c r="H24" s="174"/>
      <c r="I24" s="117"/>
      <c r="J24" s="117"/>
      <c r="K24" s="174"/>
      <c r="L24" s="174"/>
      <c r="M24" s="174"/>
      <c r="N24" s="174"/>
      <c r="O24" s="174"/>
      <c r="P24" s="117"/>
      <c r="Q24" s="117"/>
      <c r="R24" s="174"/>
      <c r="S24" s="174"/>
      <c r="T24" s="189"/>
      <c r="U24" s="170"/>
      <c r="V24" s="190"/>
      <c r="W24" s="136"/>
      <c r="X24" s="136"/>
      <c r="Y24" s="190"/>
      <c r="Z24" s="190"/>
      <c r="AA24" s="189"/>
      <c r="AB24" s="191"/>
      <c r="AC24" s="189"/>
      <c r="AD24" s="135"/>
      <c r="AE24" s="219"/>
      <c r="AF24" s="333"/>
      <c r="AG24">
        <v>0</v>
      </c>
    </row>
    <row r="25" spans="1:33" s="125" customFormat="1" ht="19.95" customHeight="1" thickBot="1" x14ac:dyDescent="0.35">
      <c r="C25" s="5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0</v>
      </c>
      <c r="Z25" s="22">
        <v>0</v>
      </c>
      <c r="AA25" s="22">
        <v>0</v>
      </c>
      <c r="AB25" s="25">
        <v>0</v>
      </c>
      <c r="AC25" s="22">
        <v>0</v>
      </c>
      <c r="AD25" s="22">
        <v>0</v>
      </c>
      <c r="AE25" s="25">
        <v>0</v>
      </c>
      <c r="AF25" s="322">
        <v>0</v>
      </c>
      <c r="AG25">
        <v>4</v>
      </c>
    </row>
    <row r="26" spans="1:33" ht="30" customHeight="1" thickBot="1" x14ac:dyDescent="0.35"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>
        <v>50</v>
      </c>
      <c r="Z26" s="123">
        <v>88</v>
      </c>
      <c r="AA26" s="123">
        <v>99</v>
      </c>
      <c r="AB26" s="123">
        <v>187</v>
      </c>
      <c r="AC26" s="123">
        <v>123</v>
      </c>
      <c r="AD26" s="123">
        <v>62</v>
      </c>
      <c r="AE26" s="123">
        <v>193</v>
      </c>
      <c r="AF26" s="323">
        <v>246</v>
      </c>
      <c r="AG26">
        <v>3172</v>
      </c>
    </row>
    <row r="27" spans="1:33" ht="19.5" customHeight="1" x14ac:dyDescent="0.3">
      <c r="A27" s="45"/>
      <c r="B27" s="157"/>
      <c r="C27" s="345"/>
      <c r="D27" s="156"/>
      <c r="E27" s="156"/>
      <c r="F27" s="156"/>
      <c r="G27" s="156"/>
      <c r="H27" s="156"/>
      <c r="I27" s="154"/>
      <c r="J27" s="154"/>
      <c r="K27" s="156"/>
      <c r="L27" s="156"/>
      <c r="M27" s="156"/>
      <c r="N27" s="156"/>
      <c r="O27" s="156"/>
      <c r="P27" s="154"/>
      <c r="Q27" s="154"/>
      <c r="R27" s="156"/>
      <c r="S27" s="156"/>
      <c r="T27" s="156"/>
      <c r="U27" s="170"/>
      <c r="V27" s="156"/>
      <c r="W27" s="154"/>
      <c r="X27" s="154"/>
      <c r="Y27" s="170"/>
      <c r="Z27" s="170">
        <v>14</v>
      </c>
      <c r="AA27" s="170"/>
      <c r="AB27" s="192"/>
      <c r="AC27" s="172"/>
      <c r="AD27" s="116">
        <v>34</v>
      </c>
      <c r="AE27" s="151">
        <v>20</v>
      </c>
      <c r="AF27" s="330"/>
    </row>
    <row r="28" spans="1:33" ht="19.95" customHeight="1" x14ac:dyDescent="0.3">
      <c r="A28" s="37"/>
      <c r="B28" s="30"/>
      <c r="C28" s="342"/>
      <c r="D28" s="172"/>
      <c r="E28" s="172"/>
      <c r="F28" s="172"/>
      <c r="G28" s="172"/>
      <c r="H28" s="172"/>
      <c r="I28" s="116"/>
      <c r="J28" s="116"/>
      <c r="K28" s="172"/>
      <c r="L28" s="172"/>
      <c r="M28" s="172"/>
      <c r="N28" s="172"/>
      <c r="O28" s="172"/>
      <c r="P28" s="116"/>
      <c r="Q28" s="116"/>
      <c r="R28" s="156"/>
      <c r="S28" s="172"/>
      <c r="T28" s="172"/>
      <c r="U28" s="170"/>
      <c r="V28" s="172"/>
      <c r="W28" s="116"/>
      <c r="X28" s="116"/>
      <c r="Y28" s="172">
        <v>5</v>
      </c>
      <c r="Z28" s="172"/>
      <c r="AA28" s="172"/>
      <c r="AB28" s="193">
        <v>9</v>
      </c>
      <c r="AC28" s="172">
        <v>6</v>
      </c>
      <c r="AD28" s="116">
        <v>7</v>
      </c>
      <c r="AE28" s="152">
        <v>23</v>
      </c>
      <c r="AF28" s="330">
        <v>9</v>
      </c>
    </row>
    <row r="29" spans="1:33" ht="19.95" customHeight="1" x14ac:dyDescent="0.3">
      <c r="A29" s="38"/>
      <c r="B29" s="31"/>
      <c r="C29" s="220"/>
      <c r="D29" s="174"/>
      <c r="E29" s="174"/>
      <c r="F29" s="174"/>
      <c r="G29" s="174"/>
      <c r="H29" s="174"/>
      <c r="I29" s="117"/>
      <c r="J29" s="117"/>
      <c r="K29" s="174"/>
      <c r="L29" s="174"/>
      <c r="M29" s="174"/>
      <c r="N29" s="174"/>
      <c r="O29" s="174"/>
      <c r="P29" s="117"/>
      <c r="Q29" s="117"/>
      <c r="R29" s="156"/>
      <c r="S29" s="174"/>
      <c r="T29" s="174"/>
      <c r="U29" s="170"/>
      <c r="V29" s="174"/>
      <c r="W29" s="117"/>
      <c r="X29" s="117"/>
      <c r="Y29" s="174"/>
      <c r="Z29" s="174"/>
      <c r="AA29" s="174">
        <v>3</v>
      </c>
      <c r="AB29" s="194"/>
      <c r="AC29" s="172"/>
      <c r="AD29" s="116">
        <v>2</v>
      </c>
      <c r="AE29" s="153">
        <v>2</v>
      </c>
      <c r="AF29" s="330"/>
    </row>
    <row r="30" spans="1:33" ht="19.95" customHeight="1" x14ac:dyDescent="0.3">
      <c r="A30" s="38"/>
      <c r="B30" s="31"/>
      <c r="C30" s="220"/>
      <c r="D30" s="174"/>
      <c r="E30" s="174"/>
      <c r="F30" s="174"/>
      <c r="G30" s="174"/>
      <c r="H30" s="174"/>
      <c r="I30" s="117"/>
      <c r="J30" s="117"/>
      <c r="K30" s="174"/>
      <c r="L30" s="174"/>
      <c r="M30" s="174"/>
      <c r="N30" s="174"/>
      <c r="O30" s="174"/>
      <c r="P30" s="117"/>
      <c r="Q30" s="117"/>
      <c r="R30" s="156"/>
      <c r="S30" s="194"/>
      <c r="T30" s="174"/>
      <c r="U30" s="170"/>
      <c r="V30" s="174"/>
      <c r="W30" s="117"/>
      <c r="X30" s="117"/>
      <c r="Y30" s="173"/>
      <c r="Z30" s="174"/>
      <c r="AA30" s="174"/>
      <c r="AB30" s="194"/>
      <c r="AC30" s="172"/>
      <c r="AD30" s="116">
        <v>4</v>
      </c>
      <c r="AE30" s="153">
        <v>13</v>
      </c>
      <c r="AF30" s="330"/>
    </row>
    <row r="31" spans="1:33" ht="19.95" customHeight="1" x14ac:dyDescent="0.3">
      <c r="A31" s="38"/>
      <c r="B31" s="31"/>
      <c r="C31" s="220"/>
      <c r="D31" s="174"/>
      <c r="E31" s="174"/>
      <c r="F31" s="174"/>
      <c r="G31" s="174"/>
      <c r="H31" s="174"/>
      <c r="I31" s="117"/>
      <c r="J31" s="117"/>
      <c r="K31" s="174"/>
      <c r="L31" s="174"/>
      <c r="M31" s="174"/>
      <c r="N31" s="174"/>
      <c r="O31" s="174"/>
      <c r="P31" s="117"/>
      <c r="Q31" s="117"/>
      <c r="R31" s="156"/>
      <c r="S31" s="194"/>
      <c r="T31" s="174"/>
      <c r="U31" s="170"/>
      <c r="V31" s="174"/>
      <c r="W31" s="117"/>
      <c r="X31" s="117"/>
      <c r="Y31" s="173"/>
      <c r="Z31" s="174"/>
      <c r="AA31" s="174"/>
      <c r="AB31" s="194"/>
      <c r="AC31" s="186"/>
      <c r="AD31" s="133"/>
      <c r="AE31" s="153">
        <v>1</v>
      </c>
      <c r="AF31" s="336"/>
    </row>
    <row r="32" spans="1:33" ht="19.95" customHeight="1" x14ac:dyDescent="0.3">
      <c r="A32" s="38"/>
      <c r="B32" s="31"/>
      <c r="C32" s="220"/>
      <c r="D32" s="174"/>
      <c r="E32" s="174"/>
      <c r="F32" s="172"/>
      <c r="G32" s="174"/>
      <c r="H32" s="174"/>
      <c r="I32" s="117"/>
      <c r="J32" s="117"/>
      <c r="K32" s="174"/>
      <c r="L32" s="174"/>
      <c r="M32" s="174"/>
      <c r="N32" s="174"/>
      <c r="O32" s="174"/>
      <c r="P32" s="117"/>
      <c r="Q32" s="117"/>
      <c r="R32" s="156"/>
      <c r="S32" s="194"/>
      <c r="T32" s="174"/>
      <c r="U32" s="170"/>
      <c r="V32" s="174"/>
      <c r="W32" s="117"/>
      <c r="X32" s="117"/>
      <c r="Y32" s="173"/>
      <c r="Z32" s="174"/>
      <c r="AA32" s="174"/>
      <c r="AB32" s="194"/>
      <c r="AC32" s="186"/>
      <c r="AD32" s="133"/>
      <c r="AE32" s="153">
        <v>1</v>
      </c>
      <c r="AF32" s="336"/>
    </row>
    <row r="33" spans="1:32" ht="19.95" customHeight="1" x14ac:dyDescent="0.3">
      <c r="A33" s="38"/>
      <c r="B33" s="31"/>
      <c r="C33" s="220"/>
      <c r="D33" s="174"/>
      <c r="E33" s="174"/>
      <c r="F33" s="174"/>
      <c r="G33" s="174"/>
      <c r="H33" s="174"/>
      <c r="I33" s="117"/>
      <c r="J33" s="117"/>
      <c r="K33" s="174"/>
      <c r="L33" s="174"/>
      <c r="M33" s="174"/>
      <c r="N33" s="174"/>
      <c r="O33" s="174"/>
      <c r="P33" s="117"/>
      <c r="Q33" s="117"/>
      <c r="R33" s="156"/>
      <c r="S33" s="194"/>
      <c r="T33" s="174"/>
      <c r="U33" s="170"/>
      <c r="V33" s="174"/>
      <c r="W33" s="117"/>
      <c r="X33" s="117"/>
      <c r="Y33" s="173"/>
      <c r="Z33" s="174"/>
      <c r="AA33" s="174"/>
      <c r="AB33" s="194"/>
      <c r="AC33" s="189"/>
      <c r="AD33" s="135"/>
      <c r="AE33" s="153"/>
      <c r="AF33" s="333"/>
    </row>
    <row r="34" spans="1:32" ht="19.95" customHeight="1" thickBot="1" x14ac:dyDescent="0.35">
      <c r="A34" s="46"/>
      <c r="B34" s="31"/>
      <c r="C34" s="220"/>
      <c r="D34" s="174"/>
      <c r="E34" s="174"/>
      <c r="F34" s="174"/>
      <c r="G34" s="174"/>
      <c r="H34" s="174"/>
      <c r="I34" s="117"/>
      <c r="J34" s="117"/>
      <c r="K34" s="174"/>
      <c r="L34" s="174"/>
      <c r="M34" s="174"/>
      <c r="N34" s="174"/>
      <c r="O34" s="174"/>
      <c r="P34" s="117"/>
      <c r="Q34" s="117"/>
      <c r="R34" s="156"/>
      <c r="S34" s="194"/>
      <c r="T34" s="174"/>
      <c r="U34" s="170"/>
      <c r="V34" s="174"/>
      <c r="W34" s="117"/>
      <c r="X34" s="117"/>
      <c r="Y34" s="173"/>
      <c r="Z34" s="174"/>
      <c r="AA34" s="174"/>
      <c r="AB34" s="194">
        <v>4</v>
      </c>
      <c r="AC34" s="189"/>
      <c r="AD34" s="135"/>
      <c r="AE34" s="153">
        <v>1</v>
      </c>
      <c r="AF34" s="333">
        <v>2</v>
      </c>
    </row>
    <row r="35" spans="1:32" ht="19.95" customHeight="1" thickBot="1" x14ac:dyDescent="0.35">
      <c r="A35" s="36"/>
      <c r="B35" s="4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>
        <v>5</v>
      </c>
      <c r="Z35" s="13">
        <v>14</v>
      </c>
      <c r="AA35" s="13">
        <v>3</v>
      </c>
      <c r="AB35" s="13">
        <v>13</v>
      </c>
      <c r="AC35" s="13">
        <v>6</v>
      </c>
      <c r="AD35" s="13">
        <v>47</v>
      </c>
      <c r="AE35" s="13">
        <v>61</v>
      </c>
      <c r="AF35" s="315">
        <v>11</v>
      </c>
    </row>
    <row r="36" spans="1:32" ht="19.95" customHeight="1" x14ac:dyDescent="0.3">
      <c r="A36" s="47"/>
      <c r="B36" s="26"/>
      <c r="C36" s="341"/>
      <c r="D36" s="170"/>
      <c r="E36" s="170"/>
      <c r="F36" s="170"/>
      <c r="G36" s="170"/>
      <c r="H36" s="170"/>
      <c r="I36" s="115"/>
      <c r="J36" s="115"/>
      <c r="K36" s="170"/>
      <c r="L36" s="170"/>
      <c r="M36" s="170"/>
      <c r="N36" s="170"/>
      <c r="O36" s="170"/>
      <c r="P36" s="115"/>
      <c r="Q36" s="115"/>
      <c r="R36" s="170"/>
      <c r="S36" s="170"/>
      <c r="T36" s="170"/>
      <c r="U36" s="170"/>
      <c r="V36" s="170"/>
      <c r="W36" s="115"/>
      <c r="X36" s="115"/>
      <c r="Y36" s="170"/>
      <c r="Z36" s="170"/>
      <c r="AA36" s="170"/>
      <c r="AB36" s="192"/>
      <c r="AC36" s="170">
        <v>26</v>
      </c>
      <c r="AD36" s="115"/>
      <c r="AE36" s="151"/>
      <c r="AF36" s="329">
        <v>32</v>
      </c>
    </row>
    <row r="37" spans="1:32" ht="19.95" customHeight="1" x14ac:dyDescent="0.3">
      <c r="A37" s="39"/>
      <c r="B37" s="42"/>
      <c r="C37" s="341"/>
      <c r="D37" s="170"/>
      <c r="E37" s="170"/>
      <c r="F37" s="170"/>
      <c r="G37" s="170"/>
      <c r="H37" s="170"/>
      <c r="I37" s="115"/>
      <c r="J37" s="115"/>
      <c r="K37" s="170"/>
      <c r="L37" s="170"/>
      <c r="M37" s="170"/>
      <c r="N37" s="170"/>
      <c r="O37" s="170"/>
      <c r="P37" s="115"/>
      <c r="Q37" s="115"/>
      <c r="R37" s="170"/>
      <c r="S37" s="170"/>
      <c r="T37" s="170"/>
      <c r="U37" s="170"/>
      <c r="V37" s="170"/>
      <c r="W37" s="115"/>
      <c r="X37" s="115"/>
      <c r="Y37" s="170"/>
      <c r="Z37" s="170"/>
      <c r="AA37" s="170"/>
      <c r="AB37" s="192"/>
      <c r="AC37" s="172"/>
      <c r="AD37" s="116"/>
      <c r="AE37" s="151"/>
      <c r="AF37" s="330"/>
    </row>
    <row r="38" spans="1:32" ht="19.95" customHeight="1" x14ac:dyDescent="0.3">
      <c r="A38" s="40"/>
      <c r="B38" s="27"/>
      <c r="C38" s="342"/>
      <c r="D38" s="172"/>
      <c r="E38" s="172"/>
      <c r="F38" s="172"/>
      <c r="G38" s="172"/>
      <c r="H38" s="172"/>
      <c r="I38" s="116"/>
      <c r="J38" s="116"/>
      <c r="K38" s="172"/>
      <c r="L38" s="172"/>
      <c r="M38" s="172"/>
      <c r="N38" s="172"/>
      <c r="O38" s="172"/>
      <c r="P38" s="116"/>
      <c r="Q38" s="116"/>
      <c r="R38" s="172"/>
      <c r="S38" s="172"/>
      <c r="T38" s="172"/>
      <c r="U38" s="170"/>
      <c r="V38" s="172"/>
      <c r="W38" s="116"/>
      <c r="X38" s="116"/>
      <c r="Y38" s="172"/>
      <c r="Z38" s="172"/>
      <c r="AA38" s="172"/>
      <c r="AB38" s="193">
        <v>25</v>
      </c>
      <c r="AC38" s="172">
        <v>52</v>
      </c>
      <c r="AD38" s="116"/>
      <c r="AE38" s="152"/>
      <c r="AF38" s="330">
        <v>63</v>
      </c>
    </row>
    <row r="39" spans="1:32" ht="19.95" customHeight="1" x14ac:dyDescent="0.3">
      <c r="A39" s="41"/>
      <c r="B39" s="28"/>
      <c r="C39" s="220"/>
      <c r="D39" s="174"/>
      <c r="E39" s="174"/>
      <c r="F39" s="174"/>
      <c r="G39" s="174"/>
      <c r="H39" s="174"/>
      <c r="I39" s="117"/>
      <c r="J39" s="117"/>
      <c r="K39" s="174"/>
      <c r="L39" s="174"/>
      <c r="M39" s="174"/>
      <c r="N39" s="174"/>
      <c r="O39" s="174"/>
      <c r="P39" s="117"/>
      <c r="Q39" s="117"/>
      <c r="R39" s="174"/>
      <c r="S39" s="194"/>
      <c r="T39" s="174"/>
      <c r="U39" s="170"/>
      <c r="V39" s="174"/>
      <c r="W39" s="117"/>
      <c r="X39" s="117"/>
      <c r="Y39" s="173"/>
      <c r="Z39" s="174"/>
      <c r="AA39" s="174"/>
      <c r="AB39" s="194">
        <v>25</v>
      </c>
      <c r="AC39" s="186">
        <v>26</v>
      </c>
      <c r="AD39" s="133"/>
      <c r="AE39" s="153"/>
      <c r="AF39" s="336">
        <v>31</v>
      </c>
    </row>
    <row r="40" spans="1:32" ht="19.95" customHeight="1" x14ac:dyDescent="0.3">
      <c r="A40" s="41"/>
      <c r="B40" s="28"/>
      <c r="C40" s="220"/>
      <c r="D40" s="174"/>
      <c r="E40" s="174"/>
      <c r="F40" s="174"/>
      <c r="G40" s="174"/>
      <c r="H40" s="174"/>
      <c r="I40" s="117"/>
      <c r="J40" s="117"/>
      <c r="K40" s="174"/>
      <c r="L40" s="174"/>
      <c r="M40" s="174"/>
      <c r="N40" s="174"/>
      <c r="O40" s="174"/>
      <c r="P40" s="117"/>
      <c r="Q40" s="117"/>
      <c r="R40" s="174"/>
      <c r="S40" s="194"/>
      <c r="T40" s="174"/>
      <c r="U40" s="170"/>
      <c r="V40" s="174"/>
      <c r="W40" s="117"/>
      <c r="X40" s="117"/>
      <c r="Y40" s="173"/>
      <c r="Z40" s="174"/>
      <c r="AA40" s="174"/>
      <c r="AB40" s="194"/>
      <c r="AC40" s="189"/>
      <c r="AD40" s="135"/>
      <c r="AE40" s="153"/>
      <c r="AF40" s="333"/>
    </row>
    <row r="41" spans="1:32" ht="19.95" customHeight="1" thickBot="1" x14ac:dyDescent="0.35">
      <c r="A41" s="41"/>
      <c r="B41" s="28"/>
      <c r="C41" s="220"/>
      <c r="D41" s="174"/>
      <c r="E41" s="174"/>
      <c r="F41" s="174"/>
      <c r="G41" s="174"/>
      <c r="H41" s="174"/>
      <c r="I41" s="117"/>
      <c r="J41" s="117"/>
      <c r="K41" s="174"/>
      <c r="L41" s="174"/>
      <c r="M41" s="174"/>
      <c r="N41" s="174"/>
      <c r="O41" s="174"/>
      <c r="P41" s="117"/>
      <c r="Q41" s="117"/>
      <c r="R41" s="174"/>
      <c r="S41" s="194"/>
      <c r="T41" s="174"/>
      <c r="U41" s="170"/>
      <c r="V41" s="174"/>
      <c r="W41" s="117"/>
      <c r="X41" s="117"/>
      <c r="Y41" s="173"/>
      <c r="Z41" s="174"/>
      <c r="AA41" s="174"/>
      <c r="AB41" s="194"/>
      <c r="AC41" s="189"/>
      <c r="AD41" s="135"/>
      <c r="AE41" s="153"/>
      <c r="AF41" s="333"/>
    </row>
    <row r="42" spans="1:32" ht="19.95" customHeight="1" thickBot="1" x14ac:dyDescent="0.35">
      <c r="A42" s="36"/>
      <c r="B42" s="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50</v>
      </c>
      <c r="AC42" s="12">
        <v>104</v>
      </c>
      <c r="AD42" s="12">
        <v>0</v>
      </c>
      <c r="AE42" s="12">
        <v>0</v>
      </c>
      <c r="AF42" s="324">
        <v>126</v>
      </c>
    </row>
    <row r="43" spans="1:32" ht="19.95" customHeight="1" x14ac:dyDescent="0.3">
      <c r="A43" s="65"/>
      <c r="B43" s="66"/>
      <c r="C43" s="221"/>
      <c r="D43" s="74"/>
      <c r="E43" s="74"/>
      <c r="F43" s="74"/>
      <c r="G43" s="74"/>
      <c r="H43" s="74"/>
      <c r="I43" s="56"/>
      <c r="J43" s="56"/>
      <c r="K43" s="74"/>
      <c r="L43" s="74"/>
      <c r="M43" s="74"/>
      <c r="N43" s="74"/>
      <c r="O43" s="74"/>
      <c r="P43" s="56"/>
      <c r="Q43" s="56"/>
      <c r="R43" s="74">
        <v>45</v>
      </c>
      <c r="S43" s="75">
        <v>46</v>
      </c>
      <c r="T43" s="74">
        <v>13</v>
      </c>
      <c r="U43" s="170">
        <v>103</v>
      </c>
      <c r="V43" s="74">
        <v>121</v>
      </c>
      <c r="W43" s="56"/>
      <c r="X43" s="56"/>
      <c r="Y43" s="73"/>
      <c r="Z43" s="74"/>
      <c r="AA43" s="74">
        <v>45</v>
      </c>
      <c r="AB43" s="75">
        <v>28</v>
      </c>
      <c r="AC43" s="195"/>
      <c r="AD43" s="166"/>
      <c r="AE43" s="57"/>
      <c r="AF43" s="337">
        <v>76</v>
      </c>
    </row>
    <row r="44" spans="1:32" ht="19.95" customHeight="1" x14ac:dyDescent="0.3">
      <c r="A44" s="67"/>
      <c r="B44" s="68"/>
      <c r="C44" s="222"/>
      <c r="D44" s="77"/>
      <c r="E44" s="77"/>
      <c r="F44" s="77"/>
      <c r="G44" s="77"/>
      <c r="H44" s="77"/>
      <c r="I44" s="58"/>
      <c r="J44" s="58"/>
      <c r="K44" s="77"/>
      <c r="L44" s="77"/>
      <c r="M44" s="77"/>
      <c r="N44" s="77"/>
      <c r="O44" s="77"/>
      <c r="P44" s="58"/>
      <c r="Q44" s="58"/>
      <c r="R44" s="77">
        <v>25</v>
      </c>
      <c r="S44" s="78">
        <v>21</v>
      </c>
      <c r="T44" s="77"/>
      <c r="U44" s="170"/>
      <c r="V44" s="77">
        <v>70</v>
      </c>
      <c r="W44" s="58"/>
      <c r="X44" s="58"/>
      <c r="Y44" s="76"/>
      <c r="Z44" s="77">
        <v>26</v>
      </c>
      <c r="AA44" s="77">
        <v>45</v>
      </c>
      <c r="AB44" s="78">
        <v>28</v>
      </c>
      <c r="AC44" s="196"/>
      <c r="AD44" s="167"/>
      <c r="AE44" s="59"/>
      <c r="AF44" s="338"/>
    </row>
    <row r="45" spans="1:32" ht="19.95" customHeight="1" x14ac:dyDescent="0.3">
      <c r="A45" s="69"/>
      <c r="B45" s="68"/>
      <c r="C45" s="222"/>
      <c r="D45" s="77"/>
      <c r="E45" s="77"/>
      <c r="F45" s="77"/>
      <c r="G45" s="77"/>
      <c r="H45" s="77"/>
      <c r="I45" s="58"/>
      <c r="J45" s="58"/>
      <c r="K45" s="77"/>
      <c r="L45" s="77"/>
      <c r="M45" s="77"/>
      <c r="N45" s="77"/>
      <c r="O45" s="77"/>
      <c r="P45" s="58"/>
      <c r="Q45" s="58"/>
      <c r="R45" s="77">
        <v>50</v>
      </c>
      <c r="S45" s="78">
        <v>46</v>
      </c>
      <c r="T45" s="77"/>
      <c r="U45" s="170">
        <v>103</v>
      </c>
      <c r="V45" s="77">
        <v>121</v>
      </c>
      <c r="W45" s="58"/>
      <c r="X45" s="58"/>
      <c r="Y45" s="76"/>
      <c r="Z45" s="77">
        <v>26</v>
      </c>
      <c r="AA45" s="77"/>
      <c r="AB45" s="78"/>
      <c r="AC45" s="196"/>
      <c r="AD45" s="167"/>
      <c r="AE45" s="59"/>
      <c r="AF45" s="338"/>
    </row>
    <row r="46" spans="1:32" ht="19.95" customHeight="1" x14ac:dyDescent="0.3">
      <c r="A46" s="70"/>
      <c r="B46" s="68"/>
      <c r="C46" s="222"/>
      <c r="D46" s="77"/>
      <c r="E46" s="77"/>
      <c r="F46" s="77"/>
      <c r="G46" s="77"/>
      <c r="H46" s="77"/>
      <c r="I46" s="58"/>
      <c r="J46" s="58"/>
      <c r="K46" s="77"/>
      <c r="L46" s="77"/>
      <c r="M46" s="77"/>
      <c r="N46" s="77"/>
      <c r="O46" s="77"/>
      <c r="P46" s="58"/>
      <c r="Q46" s="58"/>
      <c r="R46" s="77"/>
      <c r="S46" s="78">
        <v>20</v>
      </c>
      <c r="T46" s="77">
        <v>33</v>
      </c>
      <c r="U46" s="170"/>
      <c r="V46" s="77"/>
      <c r="W46" s="58"/>
      <c r="X46" s="58"/>
      <c r="Y46" s="76"/>
      <c r="Z46" s="77"/>
      <c r="AA46" s="77"/>
      <c r="AB46" s="78"/>
      <c r="AC46" s="196"/>
      <c r="AD46" s="167"/>
      <c r="AE46" s="59"/>
      <c r="AF46" s="338">
        <v>21</v>
      </c>
    </row>
    <row r="47" spans="1:32" ht="19.95" customHeight="1" x14ac:dyDescent="0.3">
      <c r="A47" s="70"/>
      <c r="B47" s="68"/>
      <c r="C47" s="222"/>
      <c r="D47" s="77"/>
      <c r="E47" s="77"/>
      <c r="F47" s="77"/>
      <c r="G47" s="77"/>
      <c r="H47" s="77"/>
      <c r="I47" s="58"/>
      <c r="J47" s="58"/>
      <c r="K47" s="77"/>
      <c r="L47" s="77"/>
      <c r="M47" s="77"/>
      <c r="N47" s="77"/>
      <c r="O47" s="77"/>
      <c r="P47" s="58"/>
      <c r="Q47" s="58"/>
      <c r="R47" s="77"/>
      <c r="S47" s="78">
        <v>13</v>
      </c>
      <c r="T47" s="77">
        <v>17</v>
      </c>
      <c r="U47" s="170"/>
      <c r="V47" s="77"/>
      <c r="W47" s="58"/>
      <c r="X47" s="58"/>
      <c r="Y47" s="76"/>
      <c r="Z47" s="77">
        <v>26</v>
      </c>
      <c r="AA47" s="77"/>
      <c r="AB47" s="78"/>
      <c r="AC47" s="196"/>
      <c r="AD47" s="167"/>
      <c r="AE47" s="59"/>
      <c r="AF47" s="338"/>
    </row>
    <row r="48" spans="1:32" ht="19.95" customHeight="1" thickBot="1" x14ac:dyDescent="0.35">
      <c r="A48" s="71"/>
      <c r="B48" s="72"/>
      <c r="C48" s="223"/>
      <c r="D48" s="80"/>
      <c r="E48" s="80"/>
      <c r="F48" s="80"/>
      <c r="G48" s="80"/>
      <c r="H48" s="80"/>
      <c r="I48" s="60"/>
      <c r="J48" s="60"/>
      <c r="K48" s="80"/>
      <c r="L48" s="80"/>
      <c r="M48" s="80"/>
      <c r="N48" s="80"/>
      <c r="O48" s="80"/>
      <c r="P48" s="60"/>
      <c r="Q48" s="60"/>
      <c r="R48" s="80">
        <v>20</v>
      </c>
      <c r="S48" s="81">
        <v>19</v>
      </c>
      <c r="T48" s="80">
        <v>15</v>
      </c>
      <c r="U48" s="170"/>
      <c r="V48" s="80"/>
      <c r="W48" s="60"/>
      <c r="X48" s="60"/>
      <c r="Y48" s="79"/>
      <c r="Z48" s="80"/>
      <c r="AA48" s="80">
        <v>45</v>
      </c>
      <c r="AB48" s="81"/>
      <c r="AC48" s="197"/>
      <c r="AD48" s="168"/>
      <c r="AE48" s="61"/>
      <c r="AF48" s="339"/>
    </row>
    <row r="49" spans="1:32" ht="19.95" customHeight="1" thickBot="1" x14ac:dyDescent="0.35">
      <c r="A49" s="36"/>
      <c r="B49" s="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>
        <v>140</v>
      </c>
      <c r="S49" s="12">
        <v>165</v>
      </c>
      <c r="T49" s="12">
        <v>78</v>
      </c>
      <c r="U49" s="12">
        <v>206</v>
      </c>
      <c r="V49" s="12">
        <v>312</v>
      </c>
      <c r="W49" s="12">
        <v>0</v>
      </c>
      <c r="X49" s="12">
        <v>0</v>
      </c>
      <c r="Y49" s="12">
        <v>0</v>
      </c>
      <c r="Z49" s="12">
        <v>78</v>
      </c>
      <c r="AA49" s="12">
        <v>135</v>
      </c>
      <c r="AB49" s="12">
        <v>56</v>
      </c>
      <c r="AC49" s="12">
        <v>0</v>
      </c>
      <c r="AD49" s="12">
        <v>0</v>
      </c>
      <c r="AE49" s="12">
        <v>0</v>
      </c>
      <c r="AF49" s="324">
        <v>97</v>
      </c>
    </row>
    <row r="50" spans="1:32" ht="19.95" customHeight="1" x14ac:dyDescent="0.3">
      <c r="A50" s="82"/>
      <c r="B50" s="83"/>
      <c r="C50" s="220"/>
      <c r="D50" s="174"/>
      <c r="E50" s="174"/>
      <c r="F50" s="174"/>
      <c r="G50" s="174"/>
      <c r="H50" s="174"/>
      <c r="I50" s="117"/>
      <c r="J50" s="117"/>
      <c r="K50" s="174"/>
      <c r="L50" s="174"/>
      <c r="M50" s="174"/>
      <c r="N50" s="174"/>
      <c r="O50" s="174"/>
      <c r="P50" s="117"/>
      <c r="Q50" s="117"/>
      <c r="R50" s="174"/>
      <c r="S50" s="194"/>
      <c r="T50" s="174"/>
      <c r="U50" s="170"/>
      <c r="V50" s="174"/>
      <c r="W50" s="117"/>
      <c r="X50" s="117"/>
      <c r="Y50" s="173"/>
      <c r="Z50" s="174"/>
      <c r="AA50" s="174"/>
      <c r="AB50" s="194"/>
      <c r="AC50" s="189"/>
      <c r="AD50" s="135"/>
      <c r="AE50" s="153"/>
      <c r="AF50" s="333"/>
    </row>
    <row r="51" spans="1:32" ht="19.95" customHeight="1" x14ac:dyDescent="0.3">
      <c r="A51" s="84"/>
      <c r="B51" s="85"/>
      <c r="C51" s="220"/>
      <c r="D51" s="174"/>
      <c r="E51" s="174"/>
      <c r="F51" s="174"/>
      <c r="G51" s="174"/>
      <c r="H51" s="174"/>
      <c r="I51" s="117"/>
      <c r="J51" s="117"/>
      <c r="K51" s="174"/>
      <c r="L51" s="174"/>
      <c r="M51" s="174"/>
      <c r="N51" s="174"/>
      <c r="O51" s="174"/>
      <c r="P51" s="117"/>
      <c r="Q51" s="117"/>
      <c r="R51" s="174"/>
      <c r="S51" s="194"/>
      <c r="T51" s="174"/>
      <c r="U51" s="170"/>
      <c r="V51" s="174"/>
      <c r="W51" s="117"/>
      <c r="X51" s="117"/>
      <c r="Y51" s="173"/>
      <c r="Z51" s="174"/>
      <c r="AA51" s="174"/>
      <c r="AB51" s="194"/>
      <c r="AC51" s="189"/>
      <c r="AD51" s="135"/>
      <c r="AE51" s="153"/>
      <c r="AF51" s="333"/>
    </row>
    <row r="52" spans="1:32" ht="19.95" customHeight="1" x14ac:dyDescent="0.3">
      <c r="A52" s="86"/>
      <c r="B52" s="85"/>
      <c r="C52" s="220"/>
      <c r="D52" s="174"/>
      <c r="E52" s="174"/>
      <c r="F52" s="174"/>
      <c r="G52" s="174"/>
      <c r="H52" s="174"/>
      <c r="I52" s="117"/>
      <c r="J52" s="117"/>
      <c r="K52" s="174"/>
      <c r="L52" s="174"/>
      <c r="M52" s="174"/>
      <c r="N52" s="174"/>
      <c r="O52" s="174"/>
      <c r="P52" s="117"/>
      <c r="Q52" s="117"/>
      <c r="R52" s="174"/>
      <c r="S52" s="194"/>
      <c r="T52" s="174"/>
      <c r="U52" s="170"/>
      <c r="V52" s="174"/>
      <c r="W52" s="117"/>
      <c r="X52" s="117"/>
      <c r="Y52" s="173">
        <v>45</v>
      </c>
      <c r="Z52" s="174"/>
      <c r="AA52" s="174"/>
      <c r="AB52" s="194"/>
      <c r="AC52" s="189"/>
      <c r="AD52" s="135"/>
      <c r="AE52" s="153"/>
      <c r="AF52" s="333"/>
    </row>
    <row r="53" spans="1:32" ht="19.95" customHeight="1" x14ac:dyDescent="0.3">
      <c r="A53" s="87"/>
      <c r="B53" s="85"/>
      <c r="C53" s="220"/>
      <c r="D53" s="174"/>
      <c r="E53" s="174"/>
      <c r="F53" s="174"/>
      <c r="G53" s="174"/>
      <c r="H53" s="174"/>
      <c r="I53" s="117"/>
      <c r="J53" s="117"/>
      <c r="K53" s="174"/>
      <c r="L53" s="174"/>
      <c r="M53" s="174"/>
      <c r="N53" s="174"/>
      <c r="O53" s="174"/>
      <c r="P53" s="117"/>
      <c r="Q53" s="117"/>
      <c r="R53" s="174"/>
      <c r="S53" s="194"/>
      <c r="T53" s="174"/>
      <c r="U53" s="170"/>
      <c r="V53" s="174"/>
      <c r="W53" s="117"/>
      <c r="X53" s="117"/>
      <c r="Y53" s="173"/>
      <c r="Z53" s="174"/>
      <c r="AA53" s="174"/>
      <c r="AB53" s="194"/>
      <c r="AC53" s="189"/>
      <c r="AD53" s="135"/>
      <c r="AE53" s="153"/>
      <c r="AF53" s="333"/>
    </row>
    <row r="54" spans="1:32" ht="19.95" customHeight="1" x14ac:dyDescent="0.3">
      <c r="A54" s="87"/>
      <c r="B54" s="85"/>
      <c r="C54" s="220"/>
      <c r="D54" s="174"/>
      <c r="E54" s="174"/>
      <c r="F54" s="174"/>
      <c r="G54" s="174"/>
      <c r="H54" s="174"/>
      <c r="I54" s="117"/>
      <c r="J54" s="117"/>
      <c r="K54" s="174"/>
      <c r="L54" s="174"/>
      <c r="M54" s="174"/>
      <c r="N54" s="174"/>
      <c r="O54" s="174"/>
      <c r="P54" s="117"/>
      <c r="Q54" s="117"/>
      <c r="R54" s="174"/>
      <c r="S54" s="194"/>
      <c r="T54" s="174"/>
      <c r="U54" s="170"/>
      <c r="V54" s="174"/>
      <c r="W54" s="117"/>
      <c r="X54" s="117"/>
      <c r="Y54" s="173"/>
      <c r="Z54" s="174"/>
      <c r="AA54" s="174"/>
      <c r="AB54" s="194"/>
      <c r="AC54" s="189"/>
      <c r="AD54" s="135"/>
      <c r="AE54" s="153"/>
      <c r="AF54" s="333"/>
    </row>
    <row r="55" spans="1:32" ht="19.95" customHeight="1" thickBot="1" x14ac:dyDescent="0.35">
      <c r="A55" s="87" t="s">
        <v>35</v>
      </c>
      <c r="B55" s="85"/>
      <c r="C55" s="220"/>
      <c r="D55" s="174"/>
      <c r="E55" s="174"/>
      <c r="F55" s="174"/>
      <c r="G55" s="174"/>
      <c r="H55" s="174"/>
      <c r="I55" s="117"/>
      <c r="J55" s="117"/>
      <c r="K55" s="174"/>
      <c r="L55" s="174"/>
      <c r="M55" s="174"/>
      <c r="N55" s="174"/>
      <c r="O55" s="174"/>
      <c r="P55" s="117"/>
      <c r="Q55" s="117"/>
      <c r="R55" s="174"/>
      <c r="S55" s="194"/>
      <c r="T55" s="174"/>
      <c r="U55" s="170"/>
      <c r="V55" s="174"/>
      <c r="W55" s="117"/>
      <c r="X55" s="117"/>
      <c r="Y55" s="173"/>
      <c r="Z55" s="174"/>
      <c r="AA55" s="174"/>
      <c r="AB55" s="194"/>
      <c r="AC55" s="189"/>
      <c r="AD55" s="135"/>
      <c r="AE55" s="153"/>
      <c r="AF55" s="333"/>
    </row>
    <row r="56" spans="1:32" ht="19.95" customHeight="1" thickBot="1" x14ac:dyDescent="0.35">
      <c r="A56" s="293"/>
      <c r="B56" s="294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  <c r="Y56" s="50">
        <v>45</v>
      </c>
      <c r="Z56" s="50">
        <v>0</v>
      </c>
      <c r="AA56" s="50">
        <v>0</v>
      </c>
      <c r="AB56" s="50">
        <v>0</v>
      </c>
      <c r="AC56" s="50">
        <v>0</v>
      </c>
      <c r="AD56" s="50">
        <v>0</v>
      </c>
      <c r="AE56" s="50">
        <v>0</v>
      </c>
      <c r="AF56" s="318">
        <v>0</v>
      </c>
    </row>
    <row r="57" spans="1:32" ht="19.95" customHeight="1" x14ac:dyDescent="0.3">
      <c r="A57" s="295" t="s">
        <v>56</v>
      </c>
      <c r="B57" s="296"/>
      <c r="C57" s="341"/>
      <c r="D57" s="170"/>
      <c r="E57" s="170"/>
      <c r="F57" s="170"/>
      <c r="G57" s="170"/>
      <c r="H57" s="170"/>
      <c r="I57" s="115"/>
      <c r="J57" s="115"/>
      <c r="K57" s="170"/>
      <c r="L57" s="170"/>
      <c r="M57" s="170"/>
      <c r="N57" s="170"/>
      <c r="O57" s="170"/>
      <c r="P57" s="115"/>
      <c r="Q57" s="115"/>
      <c r="R57" s="170"/>
      <c r="S57" s="170"/>
      <c r="T57" s="170"/>
      <c r="U57" s="170"/>
      <c r="V57" s="170"/>
      <c r="W57" s="115"/>
      <c r="X57" s="115"/>
      <c r="Y57" s="170"/>
      <c r="Z57" s="170"/>
      <c r="AA57" s="170"/>
      <c r="AB57" s="170">
        <v>21</v>
      </c>
      <c r="AC57" s="183">
        <v>23</v>
      </c>
      <c r="AD57" s="131"/>
      <c r="AE57" s="115"/>
      <c r="AF57" s="335"/>
    </row>
    <row r="58" spans="1:32" ht="19.95" customHeight="1" x14ac:dyDescent="0.3">
      <c r="A58" s="295" t="s">
        <v>57</v>
      </c>
      <c r="B58" s="297"/>
      <c r="C58" s="342"/>
      <c r="D58" s="172"/>
      <c r="E58" s="172"/>
      <c r="F58" s="172"/>
      <c r="G58" s="172"/>
      <c r="H58" s="172"/>
      <c r="I58" s="116"/>
      <c r="J58" s="116"/>
      <c r="K58" s="172"/>
      <c r="L58" s="172"/>
      <c r="M58" s="172"/>
      <c r="N58" s="172"/>
      <c r="O58" s="172"/>
      <c r="P58" s="116"/>
      <c r="Q58" s="116"/>
      <c r="R58" s="172"/>
      <c r="S58" s="172"/>
      <c r="T58" s="172"/>
      <c r="U58" s="170"/>
      <c r="V58" s="172"/>
      <c r="W58" s="116"/>
      <c r="X58" s="116"/>
      <c r="Y58" s="172"/>
      <c r="Z58" s="172"/>
      <c r="AA58" s="172"/>
      <c r="AB58" s="172"/>
      <c r="AC58" s="186"/>
      <c r="AD58" s="133"/>
      <c r="AE58" s="116"/>
      <c r="AF58" s="336"/>
    </row>
    <row r="59" spans="1:32" ht="19.95" customHeight="1" x14ac:dyDescent="0.3">
      <c r="A59" s="298" t="s">
        <v>58</v>
      </c>
      <c r="B59" s="297"/>
      <c r="C59" s="342"/>
      <c r="D59" s="172"/>
      <c r="E59" s="172"/>
      <c r="F59" s="172"/>
      <c r="G59" s="172"/>
      <c r="H59" s="172"/>
      <c r="I59" s="116"/>
      <c r="J59" s="116"/>
      <c r="K59" s="172"/>
      <c r="L59" s="172"/>
      <c r="M59" s="172"/>
      <c r="N59" s="172"/>
      <c r="O59" s="172"/>
      <c r="P59" s="116"/>
      <c r="Q59" s="116"/>
      <c r="R59" s="172"/>
      <c r="S59" s="172"/>
      <c r="T59" s="172"/>
      <c r="U59" s="170"/>
      <c r="V59" s="172"/>
      <c r="W59" s="116"/>
      <c r="X59" s="116"/>
      <c r="Y59" s="172"/>
      <c r="Z59" s="172">
        <v>21</v>
      </c>
      <c r="AA59" s="172"/>
      <c r="AB59" s="172"/>
      <c r="AC59" s="186">
        <v>44</v>
      </c>
      <c r="AD59" s="133"/>
      <c r="AE59" s="116"/>
      <c r="AF59" s="336"/>
    </row>
    <row r="60" spans="1:32" ht="19.95" customHeight="1" x14ac:dyDescent="0.3">
      <c r="A60" s="299" t="s">
        <v>59</v>
      </c>
      <c r="B60" s="297"/>
      <c r="C60" s="342"/>
      <c r="D60" s="172"/>
      <c r="E60" s="172"/>
      <c r="F60" s="172"/>
      <c r="G60" s="172"/>
      <c r="H60" s="172"/>
      <c r="I60" s="116"/>
      <c r="J60" s="116"/>
      <c r="K60" s="172"/>
      <c r="L60" s="172"/>
      <c r="M60" s="172"/>
      <c r="N60" s="172"/>
      <c r="O60" s="172"/>
      <c r="P60" s="116"/>
      <c r="Q60" s="116"/>
      <c r="R60" s="172"/>
      <c r="S60" s="172"/>
      <c r="T60" s="172"/>
      <c r="U60" s="170"/>
      <c r="V60" s="172"/>
      <c r="W60" s="116"/>
      <c r="X60" s="116"/>
      <c r="Y60" s="172"/>
      <c r="Z60" s="172"/>
      <c r="AA60" s="172"/>
      <c r="AB60" s="172"/>
      <c r="AC60" s="186"/>
      <c r="AD60" s="133"/>
      <c r="AE60" s="116"/>
      <c r="AF60" s="336"/>
    </row>
    <row r="61" spans="1:32" ht="19.95" customHeight="1" x14ac:dyDescent="0.3">
      <c r="A61" s="299" t="s">
        <v>60</v>
      </c>
      <c r="B61" s="297"/>
      <c r="C61" s="342"/>
      <c r="D61" s="172"/>
      <c r="E61" s="172"/>
      <c r="F61" s="172"/>
      <c r="G61" s="172"/>
      <c r="H61" s="172"/>
      <c r="I61" s="116"/>
      <c r="J61" s="116"/>
      <c r="K61" s="172"/>
      <c r="L61" s="172"/>
      <c r="M61" s="172"/>
      <c r="N61" s="172"/>
      <c r="O61" s="172"/>
      <c r="P61" s="116"/>
      <c r="Q61" s="116"/>
      <c r="R61" s="172"/>
      <c r="S61" s="172"/>
      <c r="T61" s="172"/>
      <c r="U61" s="170"/>
      <c r="V61" s="172"/>
      <c r="W61" s="116"/>
      <c r="X61" s="116"/>
      <c r="Y61" s="172"/>
      <c r="Z61" s="172"/>
      <c r="AA61" s="172">
        <v>21</v>
      </c>
      <c r="AB61" s="172">
        <v>26</v>
      </c>
      <c r="AC61" s="186"/>
      <c r="AD61" s="133"/>
      <c r="AE61" s="116"/>
      <c r="AF61" s="336"/>
    </row>
    <row r="62" spans="1:32" ht="19.95" customHeight="1" thickBot="1" x14ac:dyDescent="0.35">
      <c r="A62" s="300" t="s">
        <v>61</v>
      </c>
      <c r="B62" s="301"/>
      <c r="C62" s="342"/>
      <c r="D62" s="172"/>
      <c r="E62" s="172"/>
      <c r="F62" s="172"/>
      <c r="G62" s="172"/>
      <c r="H62" s="172"/>
      <c r="I62" s="116"/>
      <c r="J62" s="116"/>
      <c r="K62" s="172"/>
      <c r="L62" s="172"/>
      <c r="M62" s="172"/>
      <c r="N62" s="172"/>
      <c r="O62" s="172"/>
      <c r="P62" s="116"/>
      <c r="Q62" s="116"/>
      <c r="R62" s="172"/>
      <c r="S62" s="172"/>
      <c r="T62" s="172"/>
      <c r="U62" s="170"/>
      <c r="V62" s="172"/>
      <c r="W62" s="116"/>
      <c r="X62" s="116"/>
      <c r="Y62" s="172"/>
      <c r="Z62" s="172">
        <v>21</v>
      </c>
      <c r="AA62" s="172"/>
      <c r="AB62" s="172"/>
      <c r="AC62" s="186">
        <v>21</v>
      </c>
      <c r="AD62" s="133"/>
      <c r="AE62" s="116"/>
      <c r="AF62" s="336"/>
    </row>
    <row r="63" spans="1:32" ht="19.95" customHeight="1" thickBot="1" x14ac:dyDescent="0.35">
      <c r="A63" s="4"/>
      <c r="B63" s="4"/>
      <c r="C63" s="291">
        <v>0</v>
      </c>
      <c r="D63" s="291">
        <v>0</v>
      </c>
      <c r="E63" s="291">
        <v>0</v>
      </c>
      <c r="F63" s="291">
        <v>0</v>
      </c>
      <c r="G63" s="292">
        <v>0</v>
      </c>
      <c r="H63" s="292">
        <v>0</v>
      </c>
      <c r="I63" s="291">
        <v>0</v>
      </c>
      <c r="J63" s="291">
        <v>0</v>
      </c>
      <c r="K63" s="291">
        <v>0</v>
      </c>
      <c r="L63" s="291">
        <v>0</v>
      </c>
      <c r="M63" s="291">
        <v>0</v>
      </c>
      <c r="N63" s="291">
        <v>0</v>
      </c>
      <c r="O63" s="291">
        <v>0</v>
      </c>
      <c r="P63" s="291">
        <v>0</v>
      </c>
      <c r="Q63" s="291">
        <v>0</v>
      </c>
      <c r="R63" s="291">
        <v>0</v>
      </c>
      <c r="S63" s="291">
        <v>0</v>
      </c>
      <c r="T63" s="291">
        <v>0</v>
      </c>
      <c r="U63" s="291">
        <v>0</v>
      </c>
      <c r="V63" s="291">
        <v>0</v>
      </c>
      <c r="W63" s="291">
        <v>0</v>
      </c>
      <c r="X63" s="291">
        <v>0</v>
      </c>
      <c r="Y63" s="291">
        <v>45</v>
      </c>
      <c r="Z63" s="291">
        <v>0</v>
      </c>
      <c r="AA63" s="291">
        <v>0</v>
      </c>
      <c r="AB63" s="291">
        <v>0</v>
      </c>
      <c r="AC63" s="291">
        <v>0</v>
      </c>
      <c r="AD63" s="291">
        <v>0</v>
      </c>
      <c r="AE63" s="291">
        <v>0</v>
      </c>
      <c r="AF63" s="328">
        <v>0</v>
      </c>
    </row>
    <row r="64" spans="1:32" ht="19.95" customHeight="1" x14ac:dyDescent="0.3">
      <c r="A64" s="62" t="s">
        <v>36</v>
      </c>
      <c r="B64" s="92"/>
      <c r="C64" s="341"/>
      <c r="D64" s="170"/>
      <c r="E64" s="170"/>
      <c r="F64" s="170"/>
      <c r="G64" s="170">
        <v>17</v>
      </c>
      <c r="H64" s="170">
        <v>26</v>
      </c>
      <c r="I64" s="115"/>
      <c r="J64" s="115"/>
      <c r="K64" s="170">
        <v>17</v>
      </c>
      <c r="L64" s="170"/>
      <c r="M64" s="170">
        <v>11</v>
      </c>
      <c r="N64" s="170"/>
      <c r="O64" s="170">
        <v>69</v>
      </c>
      <c r="P64" s="115"/>
      <c r="Q64" s="115"/>
      <c r="R64" s="170"/>
      <c r="S64" s="170"/>
      <c r="T64" s="183"/>
      <c r="U64" s="170"/>
      <c r="V64" s="183"/>
      <c r="W64" s="132"/>
      <c r="X64" s="132"/>
      <c r="Y64" s="184"/>
      <c r="Z64" s="184"/>
      <c r="AA64" s="183"/>
      <c r="AB64" s="184"/>
      <c r="AC64" s="183"/>
      <c r="AD64" s="131"/>
      <c r="AE64" s="131"/>
      <c r="AF64" s="335"/>
    </row>
    <row r="65" spans="1:32" ht="19.95" customHeight="1" x14ac:dyDescent="0.3">
      <c r="A65" s="63" t="s">
        <v>37</v>
      </c>
      <c r="B65" s="95"/>
      <c r="C65" s="342"/>
      <c r="D65" s="172"/>
      <c r="E65" s="172"/>
      <c r="F65" s="172"/>
      <c r="G65" s="172"/>
      <c r="H65" s="172"/>
      <c r="I65" s="116"/>
      <c r="J65" s="116"/>
      <c r="K65" s="172"/>
      <c r="L65" s="172"/>
      <c r="M65" s="172"/>
      <c r="N65" s="172"/>
      <c r="O65" s="172"/>
      <c r="P65" s="116"/>
      <c r="Q65" s="116"/>
      <c r="R65" s="170"/>
      <c r="S65" s="172"/>
      <c r="T65" s="186"/>
      <c r="U65" s="170"/>
      <c r="V65" s="186"/>
      <c r="W65" s="134"/>
      <c r="X65" s="134"/>
      <c r="Y65" s="187"/>
      <c r="Z65" s="187"/>
      <c r="AA65" s="186"/>
      <c r="AB65" s="187"/>
      <c r="AC65" s="186"/>
      <c r="AD65" s="133"/>
      <c r="AE65" s="133"/>
      <c r="AF65" s="336"/>
    </row>
    <row r="66" spans="1:32" ht="19.95" customHeight="1" x14ac:dyDescent="0.3">
      <c r="A66" s="63" t="s">
        <v>38</v>
      </c>
      <c r="B66" s="95"/>
      <c r="C66" s="342"/>
      <c r="D66" s="172"/>
      <c r="E66" s="172"/>
      <c r="F66" s="172"/>
      <c r="G66" s="172"/>
      <c r="H66" s="172"/>
      <c r="I66" s="116"/>
      <c r="J66" s="116"/>
      <c r="K66" s="172">
        <v>18</v>
      </c>
      <c r="L66" s="172"/>
      <c r="M66" s="172"/>
      <c r="N66" s="172">
        <v>27</v>
      </c>
      <c r="O66" s="172">
        <v>45</v>
      </c>
      <c r="P66" s="116"/>
      <c r="Q66" s="116"/>
      <c r="R66" s="170"/>
      <c r="S66" s="172"/>
      <c r="T66" s="186"/>
      <c r="U66" s="170"/>
      <c r="V66" s="186"/>
      <c r="W66" s="134"/>
      <c r="X66" s="134"/>
      <c r="Y66" s="187"/>
      <c r="Z66" s="187"/>
      <c r="AA66" s="186"/>
      <c r="AB66" s="187"/>
      <c r="AC66" s="186"/>
      <c r="AD66" s="133"/>
      <c r="AE66" s="133"/>
      <c r="AF66" s="336"/>
    </row>
    <row r="67" spans="1:32" ht="19.95" customHeight="1" x14ac:dyDescent="0.3">
      <c r="A67" s="63" t="s">
        <v>39</v>
      </c>
      <c r="B67" s="95"/>
      <c r="C67" s="342"/>
      <c r="D67" s="172"/>
      <c r="E67" s="172"/>
      <c r="F67" s="172"/>
      <c r="G67" s="172"/>
      <c r="H67" s="172"/>
      <c r="I67" s="116"/>
      <c r="J67" s="116"/>
      <c r="K67" s="172"/>
      <c r="L67" s="172"/>
      <c r="M67" s="172"/>
      <c r="N67" s="172"/>
      <c r="O67" s="172"/>
      <c r="P67" s="116"/>
      <c r="Q67" s="116"/>
      <c r="R67" s="170"/>
      <c r="S67" s="172"/>
      <c r="T67" s="186"/>
      <c r="U67" s="170"/>
      <c r="V67" s="186"/>
      <c r="W67" s="134"/>
      <c r="X67" s="134"/>
      <c r="Y67" s="187"/>
      <c r="Z67" s="187"/>
      <c r="AA67" s="186"/>
      <c r="AB67" s="187"/>
      <c r="AC67" s="186"/>
      <c r="AD67" s="133"/>
      <c r="AE67" s="133"/>
      <c r="AF67" s="336"/>
    </row>
    <row r="68" spans="1:32" ht="19.95" customHeight="1" x14ac:dyDescent="0.3">
      <c r="A68" s="64" t="s">
        <v>46</v>
      </c>
      <c r="B68" s="93"/>
      <c r="C68" s="220"/>
      <c r="D68" s="174"/>
      <c r="E68" s="174"/>
      <c r="F68" s="174"/>
      <c r="G68" s="174"/>
      <c r="H68" s="174"/>
      <c r="I68" s="117"/>
      <c r="J68" s="117"/>
      <c r="K68" s="174"/>
      <c r="L68" s="174"/>
      <c r="M68" s="174"/>
      <c r="N68" s="174"/>
      <c r="O68" s="174"/>
      <c r="P68" s="117"/>
      <c r="Q68" s="117"/>
      <c r="R68" s="170"/>
      <c r="S68" s="174"/>
      <c r="T68" s="189"/>
      <c r="U68" s="170"/>
      <c r="V68" s="189"/>
      <c r="W68" s="136"/>
      <c r="X68" s="136"/>
      <c r="Y68" s="190"/>
      <c r="Z68" s="190"/>
      <c r="AA68" s="189"/>
      <c r="AB68" s="190"/>
      <c r="AC68" s="189"/>
      <c r="AD68" s="135"/>
      <c r="AE68" s="135"/>
      <c r="AF68" s="333"/>
    </row>
    <row r="69" spans="1:32" ht="19.95" customHeight="1" thickBot="1" x14ac:dyDescent="0.35">
      <c r="A69" s="64" t="s">
        <v>40</v>
      </c>
      <c r="B69" s="93"/>
      <c r="C69" s="220"/>
      <c r="D69" s="174"/>
      <c r="E69" s="174"/>
      <c r="F69" s="174">
        <v>21</v>
      </c>
      <c r="G69" s="174"/>
      <c r="H69" s="174"/>
      <c r="I69" s="117"/>
      <c r="J69" s="117"/>
      <c r="K69" s="174">
        <v>23</v>
      </c>
      <c r="L69" s="174"/>
      <c r="M69" s="174">
        <v>11</v>
      </c>
      <c r="N69" s="174"/>
      <c r="O69" s="174"/>
      <c r="P69" s="117"/>
      <c r="Q69" s="117"/>
      <c r="R69" s="170"/>
      <c r="S69" s="174"/>
      <c r="T69" s="189"/>
      <c r="U69" s="170"/>
      <c r="V69" s="189"/>
      <c r="W69" s="136"/>
      <c r="X69" s="136"/>
      <c r="Y69" s="190"/>
      <c r="Z69" s="190"/>
      <c r="AA69" s="189"/>
      <c r="AB69" s="190"/>
      <c r="AC69" s="189"/>
      <c r="AD69" s="135"/>
      <c r="AE69" s="135"/>
      <c r="AF69" s="333"/>
    </row>
    <row r="70" spans="1:32" ht="19.95" customHeight="1" thickBot="1" x14ac:dyDescent="0.35">
      <c r="A70" s="36"/>
      <c r="B70" s="4"/>
      <c r="C70" s="12">
        <v>0</v>
      </c>
      <c r="D70" s="12">
        <v>0</v>
      </c>
      <c r="E70" s="12">
        <v>0</v>
      </c>
      <c r="F70" s="12">
        <v>21</v>
      </c>
      <c r="G70" s="120">
        <v>17</v>
      </c>
      <c r="H70" s="120">
        <v>26</v>
      </c>
      <c r="I70" s="12">
        <v>0</v>
      </c>
      <c r="J70" s="12">
        <v>0</v>
      </c>
      <c r="K70" s="12">
        <v>58</v>
      </c>
      <c r="L70" s="12">
        <v>0</v>
      </c>
      <c r="M70" s="12">
        <v>22</v>
      </c>
      <c r="N70" s="12">
        <v>27</v>
      </c>
      <c r="O70" s="12">
        <v>114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324">
        <v>0</v>
      </c>
    </row>
    <row r="71" spans="1:32" ht="19.95" customHeight="1" x14ac:dyDescent="0.3">
      <c r="A71" s="62" t="s">
        <v>49</v>
      </c>
      <c r="B71" s="92"/>
      <c r="C71" s="341"/>
      <c r="D71" s="170"/>
      <c r="E71" s="170"/>
      <c r="F71" s="170"/>
      <c r="G71" s="170"/>
      <c r="H71" s="170"/>
      <c r="I71" s="115"/>
      <c r="J71" s="115"/>
      <c r="K71" s="170"/>
      <c r="L71" s="170"/>
      <c r="M71" s="170"/>
      <c r="N71" s="170"/>
      <c r="O71" s="170"/>
      <c r="P71" s="115"/>
      <c r="Q71" s="115"/>
      <c r="R71" s="170"/>
      <c r="S71" s="170"/>
      <c r="T71" s="183"/>
      <c r="U71" s="170"/>
      <c r="V71" s="184"/>
      <c r="W71" s="132"/>
      <c r="X71" s="132"/>
      <c r="Y71" s="184"/>
      <c r="Z71" s="184"/>
      <c r="AA71" s="183"/>
      <c r="AB71" s="184"/>
      <c r="AC71" s="183"/>
      <c r="AD71" s="131"/>
      <c r="AE71" s="131"/>
      <c r="AF71" s="335"/>
    </row>
    <row r="72" spans="1:32" ht="19.95" customHeight="1" x14ac:dyDescent="0.3">
      <c r="A72" s="63" t="s">
        <v>50</v>
      </c>
      <c r="B72" s="95"/>
      <c r="C72" s="342"/>
      <c r="D72" s="172"/>
      <c r="E72" s="172"/>
      <c r="F72" s="172"/>
      <c r="G72" s="172"/>
      <c r="H72" s="172"/>
      <c r="I72" s="116"/>
      <c r="J72" s="116"/>
      <c r="K72" s="172"/>
      <c r="L72" s="172"/>
      <c r="M72" s="172"/>
      <c r="N72" s="172"/>
      <c r="O72" s="172"/>
      <c r="P72" s="116"/>
      <c r="Q72" s="116"/>
      <c r="R72" s="172"/>
      <c r="S72" s="172"/>
      <c r="T72" s="186"/>
      <c r="U72" s="170"/>
      <c r="V72" s="187"/>
      <c r="W72" s="134"/>
      <c r="X72" s="134"/>
      <c r="Y72" s="187"/>
      <c r="Z72" s="187"/>
      <c r="AA72" s="186"/>
      <c r="AB72" s="187"/>
      <c r="AC72" s="186"/>
      <c r="AD72" s="133"/>
      <c r="AE72" s="133"/>
      <c r="AF72" s="336"/>
    </row>
    <row r="73" spans="1:32" ht="19.95" customHeight="1" x14ac:dyDescent="0.3">
      <c r="A73" s="63" t="s">
        <v>51</v>
      </c>
      <c r="B73" s="95"/>
      <c r="C73" s="342"/>
      <c r="D73" s="172"/>
      <c r="E73" s="172"/>
      <c r="F73" s="172"/>
      <c r="G73" s="172"/>
      <c r="H73" s="172"/>
      <c r="I73" s="116"/>
      <c r="J73" s="116"/>
      <c r="K73" s="172"/>
      <c r="L73" s="172"/>
      <c r="M73" s="172"/>
      <c r="N73" s="172"/>
      <c r="O73" s="172"/>
      <c r="P73" s="116"/>
      <c r="Q73" s="116"/>
      <c r="R73" s="172"/>
      <c r="S73" s="172"/>
      <c r="T73" s="186"/>
      <c r="U73" s="170"/>
      <c r="V73" s="186"/>
      <c r="W73" s="134"/>
      <c r="X73" s="134"/>
      <c r="Y73" s="187"/>
      <c r="Z73" s="187"/>
      <c r="AA73" s="186"/>
      <c r="AB73" s="187"/>
      <c r="AC73" s="186"/>
      <c r="AD73" s="133"/>
      <c r="AE73" s="133"/>
      <c r="AF73" s="336"/>
    </row>
    <row r="74" spans="1:32" ht="19.95" customHeight="1" x14ac:dyDescent="0.3">
      <c r="A74" s="63" t="s">
        <v>52</v>
      </c>
      <c r="B74" s="95"/>
      <c r="C74" s="342"/>
      <c r="D74" s="172"/>
      <c r="E74" s="172"/>
      <c r="F74" s="172"/>
      <c r="G74" s="172"/>
      <c r="H74" s="172"/>
      <c r="I74" s="116"/>
      <c r="J74" s="116"/>
      <c r="K74" s="172"/>
      <c r="L74" s="172"/>
      <c r="M74" s="172"/>
      <c r="N74" s="172"/>
      <c r="O74" s="172"/>
      <c r="P74" s="116"/>
      <c r="Q74" s="116"/>
      <c r="R74" s="172"/>
      <c r="S74" s="172"/>
      <c r="T74" s="186"/>
      <c r="U74" s="170"/>
      <c r="V74" s="187"/>
      <c r="W74" s="134"/>
      <c r="X74" s="134"/>
      <c r="Y74" s="187"/>
      <c r="Z74" s="187"/>
      <c r="AA74" s="186"/>
      <c r="AB74" s="187"/>
      <c r="AC74" s="186"/>
      <c r="AD74" s="133"/>
      <c r="AE74" s="133"/>
      <c r="AF74" s="336"/>
    </row>
    <row r="75" spans="1:32" ht="19.95" customHeight="1" x14ac:dyDescent="0.3">
      <c r="A75" s="64" t="s">
        <v>53</v>
      </c>
      <c r="B75" s="93"/>
      <c r="C75" s="220"/>
      <c r="D75" s="174"/>
      <c r="E75" s="174"/>
      <c r="F75" s="174"/>
      <c r="G75" s="174"/>
      <c r="H75" s="174"/>
      <c r="I75" s="117"/>
      <c r="J75" s="117"/>
      <c r="K75" s="174"/>
      <c r="L75" s="174"/>
      <c r="M75" s="174"/>
      <c r="N75" s="174"/>
      <c r="O75" s="174"/>
      <c r="P75" s="117"/>
      <c r="Q75" s="117"/>
      <c r="R75" s="174"/>
      <c r="S75" s="174"/>
      <c r="T75" s="189"/>
      <c r="U75" s="170"/>
      <c r="V75" s="190"/>
      <c r="W75" s="136"/>
      <c r="X75" s="136"/>
      <c r="Y75" s="190"/>
      <c r="Z75" s="190"/>
      <c r="AA75" s="189"/>
      <c r="AB75" s="190"/>
      <c r="AC75" s="189"/>
      <c r="AD75" s="135"/>
      <c r="AE75" s="135"/>
      <c r="AF75" s="333"/>
    </row>
    <row r="76" spans="1:32" ht="19.95" customHeight="1" thickBot="1" x14ac:dyDescent="0.35">
      <c r="A76" s="64" t="s">
        <v>54</v>
      </c>
      <c r="B76" s="93"/>
      <c r="C76" s="220"/>
      <c r="D76" s="174"/>
      <c r="E76" s="174"/>
      <c r="F76" s="174"/>
      <c r="G76" s="174"/>
      <c r="H76" s="174"/>
      <c r="I76" s="117"/>
      <c r="J76" s="117"/>
      <c r="K76" s="174"/>
      <c r="L76" s="174"/>
      <c r="M76" s="174"/>
      <c r="N76" s="174"/>
      <c r="O76" s="174"/>
      <c r="P76" s="117"/>
      <c r="Q76" s="117"/>
      <c r="R76" s="174"/>
      <c r="S76" s="174"/>
      <c r="T76" s="189"/>
      <c r="U76" s="170"/>
      <c r="V76" s="190"/>
      <c r="W76" s="136"/>
      <c r="X76" s="136"/>
      <c r="Y76" s="190"/>
      <c r="Z76" s="190"/>
      <c r="AA76" s="189"/>
      <c r="AB76" s="190"/>
      <c r="AC76" s="189"/>
      <c r="AD76" s="135"/>
      <c r="AE76" s="135"/>
      <c r="AF76" s="333"/>
    </row>
    <row r="77" spans="1:32" ht="19.95" customHeight="1" thickBot="1" x14ac:dyDescent="0.35">
      <c r="A77" s="36"/>
      <c r="B77" s="4"/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324">
        <v>0</v>
      </c>
    </row>
    <row r="78" spans="1:32" ht="19.95" customHeight="1" x14ac:dyDescent="0.3">
      <c r="A78" s="62" t="s">
        <v>62</v>
      </c>
      <c r="B78" s="92"/>
      <c r="C78" s="341"/>
      <c r="D78" s="170"/>
      <c r="E78" s="170"/>
      <c r="F78" s="170"/>
      <c r="G78" s="170"/>
      <c r="H78" s="170"/>
      <c r="I78" s="115"/>
      <c r="J78" s="115"/>
      <c r="K78" s="170"/>
      <c r="L78" s="170"/>
      <c r="M78" s="170"/>
      <c r="N78" s="170"/>
      <c r="O78" s="170"/>
      <c r="P78" s="115"/>
      <c r="Q78" s="115"/>
      <c r="R78" s="170"/>
      <c r="S78" s="170"/>
      <c r="T78" s="183"/>
      <c r="U78" s="170"/>
      <c r="V78" s="184"/>
      <c r="W78" s="132"/>
      <c r="X78" s="132"/>
      <c r="Y78" s="184"/>
      <c r="Z78" s="184"/>
      <c r="AA78" s="183"/>
      <c r="AB78" s="184"/>
      <c r="AC78" s="183"/>
      <c r="AD78" s="131"/>
      <c r="AE78" s="131"/>
      <c r="AF78" s="335"/>
    </row>
    <row r="79" spans="1:32" ht="19.95" customHeight="1" x14ac:dyDescent="0.3">
      <c r="A79" s="63" t="s">
        <v>63</v>
      </c>
      <c r="B79" s="95"/>
      <c r="C79" s="342"/>
      <c r="D79" s="172"/>
      <c r="E79" s="172"/>
      <c r="F79" s="172"/>
      <c r="G79" s="172"/>
      <c r="H79" s="172"/>
      <c r="I79" s="116"/>
      <c r="J79" s="116"/>
      <c r="K79" s="172"/>
      <c r="L79" s="172"/>
      <c r="M79" s="172"/>
      <c r="N79" s="172"/>
      <c r="O79" s="172"/>
      <c r="P79" s="116"/>
      <c r="Q79" s="116"/>
      <c r="R79" s="172"/>
      <c r="S79" s="172"/>
      <c r="T79" s="186"/>
      <c r="U79" s="170"/>
      <c r="V79" s="187"/>
      <c r="W79" s="134"/>
      <c r="X79" s="134"/>
      <c r="Y79" s="187"/>
      <c r="Z79" s="187"/>
      <c r="AA79" s="186"/>
      <c r="AB79" s="187"/>
      <c r="AC79" s="186"/>
      <c r="AD79" s="133"/>
      <c r="AE79" s="133"/>
      <c r="AF79" s="336"/>
    </row>
    <row r="80" spans="1:32" ht="19.95" customHeight="1" x14ac:dyDescent="0.3">
      <c r="A80" s="63" t="s">
        <v>64</v>
      </c>
      <c r="B80" s="95"/>
      <c r="C80" s="342"/>
      <c r="D80" s="172"/>
      <c r="E80" s="172"/>
      <c r="F80" s="172"/>
      <c r="G80" s="172"/>
      <c r="H80" s="172"/>
      <c r="I80" s="116"/>
      <c r="J80" s="116"/>
      <c r="K80" s="172"/>
      <c r="L80" s="172"/>
      <c r="M80" s="172"/>
      <c r="N80" s="172"/>
      <c r="O80" s="172"/>
      <c r="P80" s="116"/>
      <c r="Q80" s="116"/>
      <c r="R80" s="172"/>
      <c r="S80" s="172"/>
      <c r="T80" s="186"/>
      <c r="U80" s="170"/>
      <c r="V80" s="186"/>
      <c r="W80" s="134"/>
      <c r="X80" s="134"/>
      <c r="Y80" s="187"/>
      <c r="Z80" s="187"/>
      <c r="AA80" s="186"/>
      <c r="AB80" s="187"/>
      <c r="AC80" s="186"/>
      <c r="AD80" s="133"/>
      <c r="AE80" s="133"/>
      <c r="AF80" s="336"/>
    </row>
    <row r="81" spans="1:32" ht="19.95" customHeight="1" x14ac:dyDescent="0.3">
      <c r="A81" s="63" t="s">
        <v>65</v>
      </c>
      <c r="B81" s="95"/>
      <c r="C81" s="342"/>
      <c r="D81" s="172"/>
      <c r="E81" s="172"/>
      <c r="F81" s="172"/>
      <c r="G81" s="172"/>
      <c r="H81" s="172"/>
      <c r="I81" s="116"/>
      <c r="J81" s="116"/>
      <c r="K81" s="172"/>
      <c r="L81" s="172"/>
      <c r="M81" s="172"/>
      <c r="N81" s="172"/>
      <c r="O81" s="172"/>
      <c r="P81" s="116"/>
      <c r="Q81" s="116"/>
      <c r="R81" s="172"/>
      <c r="S81" s="172"/>
      <c r="T81" s="186"/>
      <c r="U81" s="170"/>
      <c r="V81" s="187"/>
      <c r="W81" s="134"/>
      <c r="X81" s="134"/>
      <c r="Y81" s="187"/>
      <c r="Z81" s="187"/>
      <c r="AA81" s="186"/>
      <c r="AB81" s="187"/>
      <c r="AC81" s="186"/>
      <c r="AD81" s="133"/>
      <c r="AE81" s="133"/>
      <c r="AF81" s="336"/>
    </row>
    <row r="82" spans="1:32" ht="19.95" customHeight="1" x14ac:dyDescent="0.3">
      <c r="A82" s="64" t="s">
        <v>66</v>
      </c>
      <c r="B82" s="93"/>
      <c r="C82" s="220"/>
      <c r="D82" s="174"/>
      <c r="E82" s="174"/>
      <c r="F82" s="174"/>
      <c r="G82" s="174"/>
      <c r="H82" s="174"/>
      <c r="I82" s="117"/>
      <c r="J82" s="117"/>
      <c r="K82" s="174"/>
      <c r="L82" s="174"/>
      <c r="M82" s="174"/>
      <c r="N82" s="174"/>
      <c r="O82" s="174"/>
      <c r="P82" s="117"/>
      <c r="Q82" s="117"/>
      <c r="R82" s="174"/>
      <c r="S82" s="174"/>
      <c r="T82" s="189"/>
      <c r="U82" s="170"/>
      <c r="V82" s="190"/>
      <c r="W82" s="136"/>
      <c r="X82" s="136"/>
      <c r="Y82" s="190"/>
      <c r="Z82" s="190"/>
      <c r="AA82" s="189"/>
      <c r="AB82" s="190"/>
      <c r="AC82" s="189"/>
      <c r="AD82" s="135"/>
      <c r="AE82" s="135"/>
      <c r="AF82" s="333"/>
    </row>
    <row r="83" spans="1:32" ht="19.95" customHeight="1" thickBot="1" x14ac:dyDescent="0.35">
      <c r="A83" s="64" t="s">
        <v>67</v>
      </c>
      <c r="B83" s="93"/>
      <c r="C83" s="220"/>
      <c r="D83" s="174"/>
      <c r="E83" s="174"/>
      <c r="F83" s="174"/>
      <c r="G83" s="174"/>
      <c r="H83" s="174"/>
      <c r="I83" s="117"/>
      <c r="J83" s="117"/>
      <c r="K83" s="174"/>
      <c r="L83" s="174"/>
      <c r="M83" s="174"/>
      <c r="N83" s="174"/>
      <c r="O83" s="174"/>
      <c r="P83" s="117"/>
      <c r="Q83" s="117"/>
      <c r="R83" s="174"/>
      <c r="S83" s="174"/>
      <c r="T83" s="189"/>
      <c r="U83" s="170"/>
      <c r="V83" s="190"/>
      <c r="W83" s="136"/>
      <c r="X83" s="136"/>
      <c r="Y83" s="190"/>
      <c r="Z83" s="190"/>
      <c r="AA83" s="189"/>
      <c r="AB83" s="190"/>
      <c r="AC83" s="189"/>
      <c r="AD83" s="135"/>
      <c r="AE83" s="135"/>
      <c r="AF83" s="333"/>
    </row>
    <row r="84" spans="1:32" ht="15" thickBot="1" x14ac:dyDescent="0.35">
      <c r="A84" s="36"/>
      <c r="B84" s="4"/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324">
        <v>0</v>
      </c>
    </row>
    <row r="85" spans="1:32" ht="19.95" customHeight="1" x14ac:dyDescent="0.3">
      <c r="A85" s="62" t="s">
        <v>75</v>
      </c>
      <c r="B85" s="92"/>
      <c r="C85" s="341"/>
      <c r="D85" s="170"/>
      <c r="E85" s="170"/>
      <c r="F85" s="170"/>
      <c r="G85" s="170"/>
      <c r="H85" s="170"/>
      <c r="I85" s="115"/>
      <c r="J85" s="115"/>
      <c r="K85" s="170"/>
      <c r="L85" s="170"/>
      <c r="M85" s="170"/>
      <c r="N85" s="170"/>
      <c r="O85" s="170"/>
      <c r="P85" s="115"/>
      <c r="Q85" s="115"/>
      <c r="R85" s="170"/>
      <c r="S85" s="170">
        <v>18</v>
      </c>
      <c r="T85" s="183">
        <v>18</v>
      </c>
      <c r="U85" s="170"/>
      <c r="V85" s="184"/>
      <c r="W85" s="132"/>
      <c r="X85" s="132"/>
      <c r="Y85" s="184"/>
      <c r="Z85" s="184"/>
      <c r="AA85" s="183"/>
      <c r="AB85" s="184"/>
      <c r="AC85" s="183"/>
      <c r="AD85" s="131"/>
      <c r="AE85" s="131"/>
      <c r="AF85" s="335"/>
    </row>
    <row r="86" spans="1:32" ht="19.95" customHeight="1" x14ac:dyDescent="0.3">
      <c r="A86" s="63" t="s">
        <v>76</v>
      </c>
      <c r="B86" s="95"/>
      <c r="C86" s="342"/>
      <c r="D86" s="172"/>
      <c r="E86" s="172"/>
      <c r="F86" s="172"/>
      <c r="G86" s="172"/>
      <c r="H86" s="172"/>
      <c r="I86" s="116"/>
      <c r="J86" s="116"/>
      <c r="K86" s="172"/>
      <c r="L86" s="172"/>
      <c r="M86" s="172"/>
      <c r="N86" s="172"/>
      <c r="O86" s="172"/>
      <c r="P86" s="116"/>
      <c r="Q86" s="116"/>
      <c r="R86" s="172"/>
      <c r="S86" s="172"/>
      <c r="T86" s="186"/>
      <c r="U86" s="170"/>
      <c r="V86" s="187"/>
      <c r="W86" s="134"/>
      <c r="X86" s="134"/>
      <c r="Y86" s="187"/>
      <c r="Z86" s="187"/>
      <c r="AA86" s="186"/>
      <c r="AB86" s="187"/>
      <c r="AC86" s="186"/>
      <c r="AD86" s="133"/>
      <c r="AE86" s="133"/>
      <c r="AF86" s="336"/>
    </row>
    <row r="87" spans="1:32" ht="19.95" customHeight="1" x14ac:dyDescent="0.3">
      <c r="A87" s="63" t="s">
        <v>77</v>
      </c>
      <c r="B87" s="95"/>
      <c r="C87" s="342"/>
      <c r="D87" s="172"/>
      <c r="E87" s="172"/>
      <c r="F87" s="172"/>
      <c r="G87" s="172"/>
      <c r="H87" s="172"/>
      <c r="I87" s="116"/>
      <c r="J87" s="116"/>
      <c r="K87" s="172"/>
      <c r="L87" s="172"/>
      <c r="M87" s="172"/>
      <c r="N87" s="172"/>
      <c r="O87" s="172"/>
      <c r="P87" s="116"/>
      <c r="Q87" s="116"/>
      <c r="R87" s="172"/>
      <c r="S87" s="172"/>
      <c r="T87" s="186"/>
      <c r="U87" s="170"/>
      <c r="V87" s="186"/>
      <c r="W87" s="134"/>
      <c r="X87" s="134"/>
      <c r="Y87" s="187"/>
      <c r="Z87" s="187"/>
      <c r="AA87" s="186"/>
      <c r="AB87" s="187"/>
      <c r="AC87" s="186"/>
      <c r="AD87" s="133"/>
      <c r="AE87" s="133"/>
      <c r="AF87" s="336"/>
    </row>
    <row r="88" spans="1:32" ht="19.95" customHeight="1" x14ac:dyDescent="0.3">
      <c r="A88" s="63" t="s">
        <v>78</v>
      </c>
      <c r="B88" s="95"/>
      <c r="C88" s="342"/>
      <c r="D88" s="172"/>
      <c r="E88" s="172"/>
      <c r="F88" s="172"/>
      <c r="G88" s="172"/>
      <c r="H88" s="172"/>
      <c r="I88" s="116"/>
      <c r="J88" s="116"/>
      <c r="K88" s="172"/>
      <c r="L88" s="172"/>
      <c r="M88" s="172"/>
      <c r="N88" s="172"/>
      <c r="O88" s="172"/>
      <c r="P88" s="116"/>
      <c r="Q88" s="116"/>
      <c r="R88" s="172"/>
      <c r="S88" s="172">
        <v>17</v>
      </c>
      <c r="T88" s="186">
        <v>18</v>
      </c>
      <c r="U88" s="170"/>
      <c r="V88" s="187"/>
      <c r="W88" s="134"/>
      <c r="X88" s="134"/>
      <c r="Y88" s="187"/>
      <c r="Z88" s="187"/>
      <c r="AA88" s="186"/>
      <c r="AB88" s="187"/>
      <c r="AC88" s="186"/>
      <c r="AD88" s="133"/>
      <c r="AE88" s="133"/>
      <c r="AF88" s="336"/>
    </row>
    <row r="89" spans="1:32" ht="19.95" customHeight="1" x14ac:dyDescent="0.3">
      <c r="A89" s="64" t="s">
        <v>79</v>
      </c>
      <c r="B89" s="93"/>
      <c r="C89" s="220"/>
      <c r="D89" s="174"/>
      <c r="E89" s="174"/>
      <c r="F89" s="174"/>
      <c r="G89" s="174"/>
      <c r="H89" s="174"/>
      <c r="I89" s="117"/>
      <c r="J89" s="117"/>
      <c r="K89" s="174"/>
      <c r="L89" s="174"/>
      <c r="M89" s="174"/>
      <c r="N89" s="174"/>
      <c r="O89" s="174"/>
      <c r="P89" s="117"/>
      <c r="Q89" s="117"/>
      <c r="R89" s="174"/>
      <c r="S89" s="174"/>
      <c r="T89" s="189"/>
      <c r="U89" s="170"/>
      <c r="V89" s="190"/>
      <c r="W89" s="136"/>
      <c r="X89" s="136"/>
      <c r="Y89" s="190"/>
      <c r="Z89" s="190"/>
      <c r="AA89" s="189"/>
      <c r="AB89" s="190"/>
      <c r="AC89" s="189"/>
      <c r="AD89" s="135"/>
      <c r="AE89" s="135"/>
      <c r="AF89" s="333"/>
    </row>
    <row r="90" spans="1:32" ht="19.95" customHeight="1" thickBot="1" x14ac:dyDescent="0.35">
      <c r="A90" s="64" t="s">
        <v>80</v>
      </c>
      <c r="B90" s="93"/>
      <c r="C90" s="220"/>
      <c r="D90" s="174"/>
      <c r="E90" s="174"/>
      <c r="F90" s="174"/>
      <c r="G90" s="174"/>
      <c r="H90" s="174"/>
      <c r="I90" s="117"/>
      <c r="J90" s="117"/>
      <c r="K90" s="174"/>
      <c r="L90" s="174"/>
      <c r="M90" s="174"/>
      <c r="N90" s="174"/>
      <c r="O90" s="174">
        <v>46</v>
      </c>
      <c r="P90" s="117"/>
      <c r="Q90" s="117"/>
      <c r="R90" s="174"/>
      <c r="S90" s="174">
        <v>17</v>
      </c>
      <c r="T90" s="189">
        <v>18</v>
      </c>
      <c r="U90" s="170"/>
      <c r="V90" s="190"/>
      <c r="W90" s="136"/>
      <c r="X90" s="136"/>
      <c r="Y90" s="190"/>
      <c r="Z90" s="190"/>
      <c r="AA90" s="189"/>
      <c r="AB90" s="190"/>
      <c r="AC90" s="189"/>
      <c r="AD90" s="135"/>
      <c r="AE90" s="135"/>
      <c r="AF90" s="333"/>
    </row>
    <row r="91" spans="1:32" ht="15" thickBot="1" x14ac:dyDescent="0.35">
      <c r="A91" s="36"/>
      <c r="B91" s="4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46</v>
      </c>
      <c r="P91" s="12">
        <v>0</v>
      </c>
      <c r="Q91" s="12">
        <v>0</v>
      </c>
      <c r="R91" s="12">
        <v>0</v>
      </c>
      <c r="S91" s="12">
        <v>52</v>
      </c>
      <c r="T91" s="12">
        <v>54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324">
        <v>0</v>
      </c>
    </row>
  </sheetData>
  <pageMargins left="0.7" right="0.7" top="0.75" bottom="0.75" header="0.3" footer="0.3"/>
  <pageSetup paperSize="9"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H99"/>
  <sheetViews>
    <sheetView zoomScale="85" zoomScaleNormal="85" workbookViewId="0">
      <selection activeCell="C34" sqref="C34"/>
    </sheetView>
  </sheetViews>
  <sheetFormatPr baseColWidth="10" defaultRowHeight="14.4" x14ac:dyDescent="0.3"/>
  <cols>
    <col min="1" max="1" width="47.77734375" bestFit="1" customWidth="1"/>
    <col min="3" max="21" width="11.44140625" customWidth="1"/>
    <col min="22" max="23" width="11.44140625" style="1" customWidth="1"/>
    <col min="24" max="33" width="11.44140625" customWidth="1"/>
  </cols>
  <sheetData>
    <row r="1" spans="1:34" ht="15" thickBot="1" x14ac:dyDescent="0.35">
      <c r="A1" s="34"/>
      <c r="B1" s="32"/>
      <c r="C1" s="379">
        <v>43221</v>
      </c>
      <c r="D1" s="49">
        <v>43222</v>
      </c>
      <c r="E1" s="49">
        <v>43223</v>
      </c>
      <c r="F1" s="49">
        <v>43224</v>
      </c>
      <c r="G1" s="49">
        <v>43225</v>
      </c>
      <c r="H1" s="49">
        <v>43226</v>
      </c>
      <c r="I1" s="49">
        <v>43227</v>
      </c>
      <c r="J1" s="49">
        <v>43228</v>
      </c>
      <c r="K1" s="49">
        <v>43229</v>
      </c>
      <c r="L1" s="49">
        <v>43230</v>
      </c>
      <c r="M1" s="49">
        <v>43231</v>
      </c>
      <c r="N1" s="49">
        <v>43232</v>
      </c>
      <c r="O1" s="49">
        <v>43233</v>
      </c>
      <c r="P1" s="49">
        <v>43234</v>
      </c>
      <c r="Q1" s="49">
        <v>43235</v>
      </c>
      <c r="R1" s="49">
        <v>43236</v>
      </c>
      <c r="S1" s="49">
        <v>43237</v>
      </c>
      <c r="T1" s="49">
        <v>43238</v>
      </c>
      <c r="U1" s="49">
        <v>43239</v>
      </c>
      <c r="V1" s="49">
        <v>43240</v>
      </c>
      <c r="W1" s="49">
        <v>43241</v>
      </c>
      <c r="X1" s="49">
        <v>43242</v>
      </c>
      <c r="Y1" s="49">
        <v>43243</v>
      </c>
      <c r="Z1" s="49">
        <v>43244</v>
      </c>
      <c r="AA1" s="49">
        <v>43245</v>
      </c>
      <c r="AB1" s="49">
        <v>43246</v>
      </c>
      <c r="AC1" s="49">
        <v>43247</v>
      </c>
      <c r="AD1" s="49">
        <v>43248</v>
      </c>
      <c r="AE1" s="49">
        <v>43249</v>
      </c>
      <c r="AF1" s="49">
        <v>43250</v>
      </c>
      <c r="AG1" s="340">
        <v>43251</v>
      </c>
    </row>
    <row r="2" spans="1:34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48"/>
      <c r="AG2" s="350"/>
    </row>
    <row r="3" spans="1:34" x14ac:dyDescent="0.3">
      <c r="A3" s="286" t="s">
        <v>0</v>
      </c>
      <c r="B3">
        <v>750</v>
      </c>
      <c r="C3" s="381"/>
      <c r="D3" s="170"/>
      <c r="E3" s="170"/>
      <c r="F3" s="170"/>
      <c r="G3" s="351"/>
      <c r="H3" s="351"/>
      <c r="I3" s="170"/>
      <c r="J3" s="170"/>
      <c r="K3" s="170"/>
      <c r="L3" s="170"/>
      <c r="M3" s="170"/>
      <c r="N3" s="351"/>
      <c r="O3" s="351">
        <v>82</v>
      </c>
      <c r="P3" s="170">
        <v>2</v>
      </c>
      <c r="Q3" s="170">
        <v>1</v>
      </c>
      <c r="R3" s="170"/>
      <c r="S3" s="170"/>
      <c r="T3" s="170"/>
      <c r="U3" s="351">
        <v>11</v>
      </c>
      <c r="V3" s="351">
        <v>46</v>
      </c>
      <c r="W3" s="170">
        <v>38</v>
      </c>
      <c r="X3" s="170">
        <v>15</v>
      </c>
      <c r="Y3" s="170">
        <v>25</v>
      </c>
      <c r="Z3" s="170">
        <v>15</v>
      </c>
      <c r="AA3" s="170">
        <v>16</v>
      </c>
      <c r="AB3" s="351">
        <v>14</v>
      </c>
      <c r="AC3" s="351">
        <v>6</v>
      </c>
      <c r="AD3" s="170">
        <v>4</v>
      </c>
      <c r="AE3" s="170">
        <v>6</v>
      </c>
      <c r="AF3" s="192"/>
      <c r="AG3" s="329">
        <v>1</v>
      </c>
      <c r="AH3">
        <v>750</v>
      </c>
    </row>
    <row r="4" spans="1:34" x14ac:dyDescent="0.3">
      <c r="A4" s="35" t="s">
        <v>1</v>
      </c>
      <c r="B4">
        <v>694</v>
      </c>
      <c r="C4" s="382"/>
      <c r="D4" s="172"/>
      <c r="E4" s="172"/>
      <c r="F4" s="172"/>
      <c r="G4" s="352"/>
      <c r="H4" s="352"/>
      <c r="I4" s="172"/>
      <c r="J4" s="172"/>
      <c r="K4" s="172"/>
      <c r="L4" s="172"/>
      <c r="M4" s="172"/>
      <c r="N4" s="352"/>
      <c r="O4" s="352">
        <v>59</v>
      </c>
      <c r="P4" s="170">
        <v>3</v>
      </c>
      <c r="Q4" s="172">
        <v>3</v>
      </c>
      <c r="R4" s="170"/>
      <c r="S4" s="172"/>
      <c r="T4" s="172"/>
      <c r="U4" s="351">
        <v>10</v>
      </c>
      <c r="V4" s="352">
        <v>44</v>
      </c>
      <c r="W4" s="172">
        <v>21</v>
      </c>
      <c r="X4" s="172">
        <v>23</v>
      </c>
      <c r="Y4" s="170">
        <v>35</v>
      </c>
      <c r="Z4" s="172">
        <v>23</v>
      </c>
      <c r="AA4" s="172">
        <v>35</v>
      </c>
      <c r="AB4" s="351">
        <v>7</v>
      </c>
      <c r="AC4" s="352">
        <v>4</v>
      </c>
      <c r="AD4" s="172"/>
      <c r="AE4" s="172">
        <v>5</v>
      </c>
      <c r="AF4" s="193">
        <v>1</v>
      </c>
      <c r="AG4" s="330">
        <v>2</v>
      </c>
      <c r="AH4">
        <v>694</v>
      </c>
    </row>
    <row r="5" spans="1:34" x14ac:dyDescent="0.3">
      <c r="A5" s="35" t="s">
        <v>3</v>
      </c>
      <c r="B5">
        <v>239</v>
      </c>
      <c r="C5" s="382"/>
      <c r="D5" s="172"/>
      <c r="E5" s="172"/>
      <c r="F5" s="172"/>
      <c r="G5" s="352"/>
      <c r="H5" s="352"/>
      <c r="I5" s="172"/>
      <c r="J5" s="172"/>
      <c r="K5" s="172"/>
      <c r="L5" s="172"/>
      <c r="M5" s="172"/>
      <c r="N5" s="352"/>
      <c r="O5" s="352">
        <v>30</v>
      </c>
      <c r="P5" s="170"/>
      <c r="Q5" s="172"/>
      <c r="R5" s="170"/>
      <c r="S5" s="172"/>
      <c r="T5" s="172"/>
      <c r="U5" s="351">
        <v>4</v>
      </c>
      <c r="V5" s="352">
        <v>9</v>
      </c>
      <c r="W5" s="172">
        <v>12</v>
      </c>
      <c r="X5" s="172">
        <v>7</v>
      </c>
      <c r="Y5" s="170">
        <v>4</v>
      </c>
      <c r="Z5" s="172">
        <v>5</v>
      </c>
      <c r="AA5" s="172">
        <v>6</v>
      </c>
      <c r="AB5" s="351">
        <v>5</v>
      </c>
      <c r="AC5" s="352">
        <v>3</v>
      </c>
      <c r="AD5" s="172">
        <v>3</v>
      </c>
      <c r="AE5" s="172">
        <v>6</v>
      </c>
      <c r="AF5" s="193"/>
      <c r="AG5" s="330"/>
      <c r="AH5">
        <v>239</v>
      </c>
    </row>
    <row r="6" spans="1:34" x14ac:dyDescent="0.3">
      <c r="A6" s="35" t="s">
        <v>74</v>
      </c>
      <c r="B6">
        <v>3</v>
      </c>
      <c r="C6" s="382"/>
      <c r="D6" s="172"/>
      <c r="E6" s="172"/>
      <c r="F6" s="172"/>
      <c r="G6" s="352"/>
      <c r="H6" s="352"/>
      <c r="I6" s="172"/>
      <c r="J6" s="172"/>
      <c r="K6" s="172"/>
      <c r="L6" s="172"/>
      <c r="M6" s="172"/>
      <c r="N6" s="352"/>
      <c r="O6" s="352"/>
      <c r="P6" s="170"/>
      <c r="Q6" s="172"/>
      <c r="R6" s="170"/>
      <c r="S6" s="172"/>
      <c r="T6" s="172"/>
      <c r="U6" s="351"/>
      <c r="V6" s="352"/>
      <c r="W6" s="172"/>
      <c r="X6" s="172"/>
      <c r="Y6" s="170"/>
      <c r="Z6" s="172"/>
      <c r="AA6" s="172"/>
      <c r="AB6" s="351"/>
      <c r="AC6" s="352"/>
      <c r="AD6" s="172"/>
      <c r="AE6" s="172"/>
      <c r="AF6" s="193"/>
      <c r="AG6" s="330"/>
      <c r="AH6">
        <v>3</v>
      </c>
    </row>
    <row r="7" spans="1:34" x14ac:dyDescent="0.3">
      <c r="A7" s="35" t="s">
        <v>2</v>
      </c>
      <c r="B7">
        <v>163</v>
      </c>
      <c r="C7" s="382"/>
      <c r="D7" s="172"/>
      <c r="E7" s="172"/>
      <c r="F7" s="172"/>
      <c r="G7" s="352"/>
      <c r="H7" s="352"/>
      <c r="I7" s="172"/>
      <c r="J7" s="172"/>
      <c r="K7" s="172"/>
      <c r="L7" s="172"/>
      <c r="M7" s="172"/>
      <c r="N7" s="352"/>
      <c r="O7" s="352"/>
      <c r="P7" s="170"/>
      <c r="Q7" s="172"/>
      <c r="R7" s="170"/>
      <c r="S7" s="172"/>
      <c r="T7" s="172">
        <v>13</v>
      </c>
      <c r="U7" s="351"/>
      <c r="V7" s="352"/>
      <c r="W7" s="172">
        <v>31</v>
      </c>
      <c r="X7" s="172"/>
      <c r="Y7" s="170">
        <v>8</v>
      </c>
      <c r="Z7" s="172"/>
      <c r="AA7" s="172"/>
      <c r="AB7" s="351">
        <v>20</v>
      </c>
      <c r="AC7" s="352"/>
      <c r="AD7" s="172"/>
      <c r="AE7" s="172"/>
      <c r="AF7" s="193"/>
      <c r="AG7" s="330">
        <v>20</v>
      </c>
      <c r="AH7">
        <v>163</v>
      </c>
    </row>
    <row r="8" spans="1:34" x14ac:dyDescent="0.3">
      <c r="A8" s="35" t="s">
        <v>84</v>
      </c>
      <c r="B8">
        <v>146</v>
      </c>
      <c r="C8" s="382"/>
      <c r="D8" s="172"/>
      <c r="E8" s="172"/>
      <c r="F8" s="172"/>
      <c r="G8" s="352"/>
      <c r="H8" s="352"/>
      <c r="I8" s="172"/>
      <c r="J8" s="172"/>
      <c r="K8" s="172"/>
      <c r="L8" s="172"/>
      <c r="M8" s="172"/>
      <c r="N8" s="352"/>
      <c r="O8" s="352"/>
      <c r="P8" s="170"/>
      <c r="Q8" s="172"/>
      <c r="R8" s="170"/>
      <c r="S8" s="172"/>
      <c r="T8" s="172"/>
      <c r="U8" s="351"/>
      <c r="V8" s="352"/>
      <c r="W8" s="172"/>
      <c r="X8" s="172"/>
      <c r="Y8" s="170"/>
      <c r="Z8" s="172"/>
      <c r="AA8" s="172"/>
      <c r="AB8" s="351"/>
      <c r="AC8" s="352"/>
      <c r="AD8" s="172">
        <v>146</v>
      </c>
      <c r="AE8" s="172"/>
      <c r="AF8" s="193"/>
      <c r="AG8" s="330"/>
      <c r="AH8">
        <v>146</v>
      </c>
    </row>
    <row r="9" spans="1:34" x14ac:dyDescent="0.3">
      <c r="A9" s="35" t="s">
        <v>30</v>
      </c>
      <c r="B9">
        <v>694</v>
      </c>
      <c r="C9" s="382"/>
      <c r="D9" s="172"/>
      <c r="E9" s="172"/>
      <c r="F9" s="172"/>
      <c r="G9" s="352"/>
      <c r="H9" s="352"/>
      <c r="I9" s="172"/>
      <c r="J9" s="172"/>
      <c r="K9" s="172"/>
      <c r="L9" s="172"/>
      <c r="M9" s="172"/>
      <c r="N9" s="352"/>
      <c r="O9" s="352"/>
      <c r="P9" s="170">
        <v>59</v>
      </c>
      <c r="Q9" s="308">
        <v>91</v>
      </c>
      <c r="R9" s="170">
        <v>24</v>
      </c>
      <c r="S9" s="172">
        <v>23</v>
      </c>
      <c r="T9" s="172"/>
      <c r="U9" s="351"/>
      <c r="V9" s="352"/>
      <c r="W9" s="172"/>
      <c r="X9" s="172"/>
      <c r="Y9" s="170"/>
      <c r="Z9" s="172"/>
      <c r="AA9" s="172"/>
      <c r="AB9" s="351"/>
      <c r="AC9" s="352"/>
      <c r="AD9" s="172">
        <v>28</v>
      </c>
      <c r="AE9" s="172">
        <v>41</v>
      </c>
      <c r="AF9" s="193">
        <v>29</v>
      </c>
      <c r="AG9" s="330">
        <v>106</v>
      </c>
      <c r="AH9">
        <v>694</v>
      </c>
    </row>
    <row r="10" spans="1:34" x14ac:dyDescent="0.3">
      <c r="A10" s="35" t="s">
        <v>72</v>
      </c>
      <c r="B10">
        <v>708</v>
      </c>
      <c r="C10" s="382"/>
      <c r="D10" s="172"/>
      <c r="E10" s="172"/>
      <c r="F10" s="172"/>
      <c r="G10" s="352"/>
      <c r="H10" s="352"/>
      <c r="I10" s="172"/>
      <c r="J10" s="172"/>
      <c r="K10" s="172"/>
      <c r="L10" s="172"/>
      <c r="M10" s="172"/>
      <c r="N10" s="352"/>
      <c r="O10" s="352"/>
      <c r="P10" s="170"/>
      <c r="Q10" s="172"/>
      <c r="R10" s="170">
        <v>16</v>
      </c>
      <c r="S10" s="172">
        <v>32</v>
      </c>
      <c r="T10" s="172">
        <v>172</v>
      </c>
      <c r="U10" s="351"/>
      <c r="V10" s="352"/>
      <c r="W10" s="172"/>
      <c r="X10" s="172"/>
      <c r="Y10" s="170"/>
      <c r="Z10" s="172"/>
      <c r="AA10" s="172"/>
      <c r="AB10" s="351"/>
      <c r="AC10" s="352"/>
      <c r="AD10" s="172"/>
      <c r="AE10" s="172">
        <v>84</v>
      </c>
      <c r="AF10" s="193">
        <v>60</v>
      </c>
      <c r="AG10" s="330"/>
      <c r="AH10">
        <v>708</v>
      </c>
    </row>
    <row r="11" spans="1:34" x14ac:dyDescent="0.3">
      <c r="A11" s="35" t="s">
        <v>29</v>
      </c>
      <c r="B11">
        <v>0</v>
      </c>
      <c r="C11" s="382"/>
      <c r="D11" s="172"/>
      <c r="E11" s="172"/>
      <c r="F11" s="172"/>
      <c r="G11" s="352"/>
      <c r="H11" s="352"/>
      <c r="I11" s="172"/>
      <c r="J11" s="172"/>
      <c r="K11" s="172"/>
      <c r="L11" s="172"/>
      <c r="M11" s="172"/>
      <c r="N11" s="352"/>
      <c r="O11" s="352"/>
      <c r="P11" s="170"/>
      <c r="Q11" s="172"/>
      <c r="R11" s="170"/>
      <c r="S11" s="172"/>
      <c r="T11" s="172"/>
      <c r="U11" s="351"/>
      <c r="V11" s="352"/>
      <c r="W11" s="172"/>
      <c r="X11" s="172"/>
      <c r="Y11" s="170"/>
      <c r="Z11" s="172"/>
      <c r="AA11" s="172"/>
      <c r="AB11" s="351"/>
      <c r="AC11" s="352"/>
      <c r="AD11" s="172"/>
      <c r="AE11" s="172"/>
      <c r="AF11" s="193"/>
      <c r="AG11" s="330"/>
      <c r="AH11">
        <v>0</v>
      </c>
    </row>
    <row r="12" spans="1:34" x14ac:dyDescent="0.3">
      <c r="A12" s="35" t="s">
        <v>55</v>
      </c>
      <c r="B12">
        <v>59</v>
      </c>
      <c r="C12" s="382"/>
      <c r="D12" s="172"/>
      <c r="E12" s="172"/>
      <c r="F12" s="172"/>
      <c r="G12" s="352"/>
      <c r="H12" s="352"/>
      <c r="I12" s="172"/>
      <c r="J12" s="172"/>
      <c r="K12" s="172"/>
      <c r="L12" s="172"/>
      <c r="M12" s="172"/>
      <c r="N12" s="352"/>
      <c r="O12" s="352"/>
      <c r="P12" s="170">
        <v>19</v>
      </c>
      <c r="Q12" s="172"/>
      <c r="R12" s="170"/>
      <c r="S12" s="172"/>
      <c r="T12" s="172"/>
      <c r="U12" s="351"/>
      <c r="V12" s="352"/>
      <c r="W12" s="172"/>
      <c r="X12" s="172"/>
      <c r="Y12" s="170"/>
      <c r="Z12" s="172"/>
      <c r="AA12" s="172">
        <v>15</v>
      </c>
      <c r="AB12" s="351"/>
      <c r="AC12" s="352"/>
      <c r="AD12" s="172"/>
      <c r="AE12" s="172"/>
      <c r="AF12" s="193"/>
      <c r="AG12" s="330"/>
      <c r="AH12">
        <v>59</v>
      </c>
    </row>
    <row r="13" spans="1:34" x14ac:dyDescent="0.3">
      <c r="A13" s="35" t="s">
        <v>82</v>
      </c>
      <c r="B13">
        <v>41</v>
      </c>
      <c r="C13" s="382"/>
      <c r="D13" s="172"/>
      <c r="E13" s="172"/>
      <c r="F13" s="172"/>
      <c r="G13" s="352"/>
      <c r="H13" s="352"/>
      <c r="I13" s="172"/>
      <c r="J13" s="172"/>
      <c r="K13" s="172"/>
      <c r="L13" s="172"/>
      <c r="M13" s="172"/>
      <c r="N13" s="352"/>
      <c r="O13" s="352"/>
      <c r="P13" s="170"/>
      <c r="Q13" s="172"/>
      <c r="R13" s="170"/>
      <c r="S13" s="172"/>
      <c r="T13" s="172"/>
      <c r="U13" s="351"/>
      <c r="V13" s="352"/>
      <c r="W13" s="172"/>
      <c r="X13" s="172"/>
      <c r="Y13" s="170"/>
      <c r="Z13" s="172"/>
      <c r="AA13" s="172">
        <v>41</v>
      </c>
      <c r="AB13" s="351"/>
      <c r="AC13" s="352"/>
      <c r="AD13" s="172"/>
      <c r="AE13" s="172"/>
      <c r="AF13" s="193"/>
      <c r="AG13" s="330"/>
      <c r="AH13">
        <v>41</v>
      </c>
    </row>
    <row r="14" spans="1:34" x14ac:dyDescent="0.3">
      <c r="A14" s="35" t="s">
        <v>81</v>
      </c>
      <c r="B14">
        <v>187</v>
      </c>
      <c r="C14" s="382"/>
      <c r="D14" s="172"/>
      <c r="E14" s="172"/>
      <c r="F14" s="172"/>
      <c r="G14" s="352"/>
      <c r="H14" s="352"/>
      <c r="I14" s="172"/>
      <c r="J14" s="172"/>
      <c r="K14" s="172"/>
      <c r="L14" s="172"/>
      <c r="M14" s="172"/>
      <c r="N14" s="352"/>
      <c r="O14" s="352"/>
      <c r="P14" s="170"/>
      <c r="Q14" s="172"/>
      <c r="R14" s="170"/>
      <c r="S14" s="172"/>
      <c r="T14" s="172"/>
      <c r="U14" s="351"/>
      <c r="V14" s="352"/>
      <c r="W14" s="172"/>
      <c r="X14" s="172"/>
      <c r="Y14" s="170"/>
      <c r="Z14" s="172">
        <v>60</v>
      </c>
      <c r="AA14" s="172">
        <v>40</v>
      </c>
      <c r="AB14" s="351"/>
      <c r="AC14" s="352"/>
      <c r="AD14" s="172">
        <v>87</v>
      </c>
      <c r="AE14" s="172"/>
      <c r="AF14" s="193"/>
      <c r="AG14" s="330"/>
      <c r="AH14">
        <v>187</v>
      </c>
    </row>
    <row r="15" spans="1:34" x14ac:dyDescent="0.3">
      <c r="A15" s="35" t="s">
        <v>9</v>
      </c>
      <c r="B15">
        <v>233</v>
      </c>
      <c r="C15" s="382"/>
      <c r="D15" s="172"/>
      <c r="E15" s="172"/>
      <c r="F15" s="172"/>
      <c r="G15" s="352"/>
      <c r="H15" s="352"/>
      <c r="I15" s="172"/>
      <c r="J15" s="172"/>
      <c r="K15" s="172"/>
      <c r="L15" s="172"/>
      <c r="M15" s="172"/>
      <c r="N15" s="352"/>
      <c r="O15" s="352"/>
      <c r="P15" s="170"/>
      <c r="Q15" s="172"/>
      <c r="R15" s="170">
        <v>38</v>
      </c>
      <c r="S15" s="172"/>
      <c r="T15" s="172"/>
      <c r="U15" s="351"/>
      <c r="V15" s="352"/>
      <c r="W15" s="172"/>
      <c r="X15" s="172">
        <v>26</v>
      </c>
      <c r="Y15" s="170">
        <v>88</v>
      </c>
      <c r="Z15" s="172">
        <v>40</v>
      </c>
      <c r="AA15" s="172">
        <v>41</v>
      </c>
      <c r="AB15" s="351"/>
      <c r="AC15" s="352"/>
      <c r="AD15" s="172"/>
      <c r="AE15" s="172"/>
      <c r="AF15" s="193"/>
      <c r="AG15" s="330"/>
      <c r="AH15">
        <v>233</v>
      </c>
    </row>
    <row r="16" spans="1:34" ht="15" thickBot="1" x14ac:dyDescent="0.35">
      <c r="A16" s="44" t="s">
        <v>69</v>
      </c>
      <c r="B16">
        <v>28</v>
      </c>
      <c r="C16" s="383"/>
      <c r="D16" s="174"/>
      <c r="E16" s="174"/>
      <c r="F16" s="174"/>
      <c r="G16" s="353"/>
      <c r="H16" s="353"/>
      <c r="I16" s="174"/>
      <c r="J16" s="174"/>
      <c r="K16" s="174"/>
      <c r="L16" s="174"/>
      <c r="M16" s="174"/>
      <c r="N16" s="353"/>
      <c r="O16" s="353">
        <v>3</v>
      </c>
      <c r="P16" s="170"/>
      <c r="Q16" s="174"/>
      <c r="R16" s="170"/>
      <c r="S16" s="174"/>
      <c r="T16" s="174"/>
      <c r="U16" s="351"/>
      <c r="V16" s="353"/>
      <c r="W16" s="174">
        <v>11</v>
      </c>
      <c r="X16" s="174">
        <v>2</v>
      </c>
      <c r="Y16" s="170"/>
      <c r="Z16" s="174"/>
      <c r="AA16" s="174"/>
      <c r="AB16" s="351"/>
      <c r="AC16" s="353"/>
      <c r="AD16" s="174"/>
      <c r="AE16" s="174"/>
      <c r="AF16" s="194"/>
      <c r="AG16" s="331">
        <v>6</v>
      </c>
      <c r="AH16">
        <v>28</v>
      </c>
    </row>
    <row r="17" spans="1:34" ht="15" thickBot="1" x14ac:dyDescent="0.35">
      <c r="A17" s="45" t="s">
        <v>70</v>
      </c>
      <c r="B17">
        <v>28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7"/>
      <c r="AG17" s="315"/>
      <c r="AH17">
        <v>0</v>
      </c>
    </row>
    <row r="18" spans="1:34" x14ac:dyDescent="0.3">
      <c r="A18" s="38" t="s">
        <v>73</v>
      </c>
      <c r="B18">
        <v>19</v>
      </c>
      <c r="C18" s="385"/>
      <c r="D18" s="176"/>
      <c r="E18" s="176"/>
      <c r="F18" s="176"/>
      <c r="G18" s="354"/>
      <c r="H18" s="354"/>
      <c r="I18" s="176"/>
      <c r="J18" s="176"/>
      <c r="K18" s="176"/>
      <c r="L18" s="176"/>
      <c r="M18" s="176"/>
      <c r="N18" s="354"/>
      <c r="O18" s="354"/>
      <c r="P18" s="176"/>
      <c r="Q18" s="176"/>
      <c r="R18" s="176"/>
      <c r="S18" s="176"/>
      <c r="T18" s="177"/>
      <c r="U18" s="351"/>
      <c r="V18" s="354">
        <v>2</v>
      </c>
      <c r="W18" s="177">
        <v>6</v>
      </c>
      <c r="X18" s="177">
        <v>1</v>
      </c>
      <c r="Y18" s="177"/>
      <c r="Z18" s="177">
        <v>6</v>
      </c>
      <c r="AA18" s="177"/>
      <c r="AB18" s="363"/>
      <c r="AC18" s="363"/>
      <c r="AD18" s="177"/>
      <c r="AE18" s="177"/>
      <c r="AF18" s="206"/>
      <c r="AG18" s="332"/>
      <c r="AH18">
        <v>28</v>
      </c>
    </row>
    <row r="19" spans="1:34" ht="15" thickBot="1" x14ac:dyDescent="0.35">
      <c r="A19" s="39" t="s">
        <v>71</v>
      </c>
      <c r="B19">
        <v>0</v>
      </c>
      <c r="C19" s="383"/>
      <c r="D19" s="174"/>
      <c r="E19" s="174"/>
      <c r="F19" s="174"/>
      <c r="G19" s="353"/>
      <c r="H19" s="353"/>
      <c r="I19" s="174"/>
      <c r="J19" s="174"/>
      <c r="K19" s="174"/>
      <c r="L19" s="174"/>
      <c r="M19" s="174"/>
      <c r="N19" s="353"/>
      <c r="O19" s="353"/>
      <c r="P19" s="174"/>
      <c r="Q19" s="174"/>
      <c r="R19" s="174"/>
      <c r="S19" s="174"/>
      <c r="T19" s="189"/>
      <c r="U19" s="360"/>
      <c r="V19" s="353"/>
      <c r="W19" s="189">
        <v>4</v>
      </c>
      <c r="X19" s="189">
        <v>2</v>
      </c>
      <c r="Y19" s="189"/>
      <c r="Z19" s="189">
        <v>4</v>
      </c>
      <c r="AA19" s="189"/>
      <c r="AB19" s="364"/>
      <c r="AC19" s="364"/>
      <c r="AD19" s="189"/>
      <c r="AE19" s="189"/>
      <c r="AF19" s="211"/>
      <c r="AG19" s="333"/>
      <c r="AH19">
        <v>19</v>
      </c>
    </row>
    <row r="20" spans="1:34" ht="15" thickBot="1" x14ac:dyDescent="0.35">
      <c r="A20" s="39" t="s">
        <v>14</v>
      </c>
      <c r="B20">
        <v>5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202"/>
      <c r="AG20" s="322"/>
      <c r="AH20">
        <v>0</v>
      </c>
    </row>
    <row r="21" spans="1:34" ht="16.5" customHeight="1" thickBot="1" x14ac:dyDescent="0.35">
      <c r="A21" s="40" t="s">
        <v>15</v>
      </c>
      <c r="B21">
        <v>5</v>
      </c>
      <c r="C21" s="387"/>
      <c r="D21" s="304"/>
      <c r="E21" s="304"/>
      <c r="F21" s="304"/>
      <c r="G21" s="355"/>
      <c r="H21" s="355"/>
      <c r="I21" s="304"/>
      <c r="J21" s="304"/>
      <c r="K21" s="304"/>
      <c r="L21" s="304"/>
      <c r="M21" s="304"/>
      <c r="N21" s="355"/>
      <c r="O21" s="355"/>
      <c r="P21" s="304"/>
      <c r="Q21" s="304"/>
      <c r="R21" s="304"/>
      <c r="S21" s="304"/>
      <c r="T21" s="304"/>
      <c r="U21" s="351"/>
      <c r="V21" s="355"/>
      <c r="W21" s="304"/>
      <c r="X21" s="304"/>
      <c r="Y21" s="304"/>
      <c r="Z21" s="304"/>
      <c r="AA21" s="304"/>
      <c r="AB21" s="355"/>
      <c r="AC21" s="355"/>
      <c r="AD21" s="304"/>
      <c r="AE21" s="304"/>
      <c r="AF21" s="349"/>
      <c r="AG21" s="334"/>
      <c r="AH21">
        <v>0</v>
      </c>
    </row>
    <row r="22" spans="1:34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202"/>
      <c r="AG22" s="322"/>
      <c r="AH22">
        <v>0</v>
      </c>
    </row>
    <row r="23" spans="1:34" ht="21.6" thickBot="1" x14ac:dyDescent="0.35">
      <c r="A23" s="122" t="s">
        <v>42</v>
      </c>
      <c r="B23">
        <v>4002</v>
      </c>
      <c r="C23" s="381"/>
      <c r="D23" s="170"/>
      <c r="E23" s="170"/>
      <c r="F23" s="170"/>
      <c r="G23" s="351"/>
      <c r="H23" s="351"/>
      <c r="I23" s="170"/>
      <c r="J23" s="170"/>
      <c r="K23" s="170"/>
      <c r="L23" s="170"/>
      <c r="M23" s="170"/>
      <c r="N23" s="351"/>
      <c r="O23" s="351">
        <v>1</v>
      </c>
      <c r="P23" s="170"/>
      <c r="Q23" s="170"/>
      <c r="R23" s="170"/>
      <c r="S23" s="170"/>
      <c r="T23" s="183"/>
      <c r="U23" s="351"/>
      <c r="V23" s="365">
        <v>3</v>
      </c>
      <c r="W23" s="183"/>
      <c r="X23" s="183"/>
      <c r="Y23" s="183"/>
      <c r="Z23" s="183"/>
      <c r="AA23" s="183"/>
      <c r="AB23" s="376"/>
      <c r="AC23" s="365"/>
      <c r="AD23" s="183"/>
      <c r="AE23" s="209"/>
      <c r="AF23" s="209"/>
      <c r="AG23" s="335"/>
      <c r="AH23">
        <v>5</v>
      </c>
    </row>
    <row r="24" spans="1:34" ht="15" thickBot="1" x14ac:dyDescent="0.35">
      <c r="C24" s="382"/>
      <c r="D24" s="172"/>
      <c r="E24" s="172"/>
      <c r="F24" s="172"/>
      <c r="G24" s="352"/>
      <c r="H24" s="352"/>
      <c r="I24" s="172"/>
      <c r="J24" s="172"/>
      <c r="K24" s="172"/>
      <c r="L24" s="172"/>
      <c r="M24" s="172"/>
      <c r="N24" s="352"/>
      <c r="O24" s="352"/>
      <c r="P24" s="172"/>
      <c r="Q24" s="172"/>
      <c r="R24" s="172"/>
      <c r="S24" s="172"/>
      <c r="T24" s="186"/>
      <c r="U24" s="351"/>
      <c r="V24" s="366">
        <v>5</v>
      </c>
      <c r="W24" s="186"/>
      <c r="X24" s="186"/>
      <c r="Y24" s="186"/>
      <c r="Z24" s="186"/>
      <c r="AA24" s="186"/>
      <c r="AB24" s="377"/>
      <c r="AC24" s="366"/>
      <c r="AD24" s="186"/>
      <c r="AE24" s="210"/>
      <c r="AF24" s="210"/>
      <c r="AG24" s="336"/>
      <c r="AH24">
        <v>5</v>
      </c>
    </row>
    <row r="25" spans="1:34" ht="21.6" thickBot="1" x14ac:dyDescent="0.35">
      <c r="A25" s="122"/>
      <c r="C25" s="383"/>
      <c r="D25" s="174"/>
      <c r="E25" s="174"/>
      <c r="F25" s="174"/>
      <c r="G25" s="353"/>
      <c r="H25" s="353"/>
      <c r="I25" s="174"/>
      <c r="J25" s="174"/>
      <c r="K25" s="174"/>
      <c r="L25" s="174"/>
      <c r="M25" s="174"/>
      <c r="N25" s="353"/>
      <c r="O25" s="353"/>
      <c r="P25" s="174"/>
      <c r="Q25" s="174"/>
      <c r="R25" s="174"/>
      <c r="S25" s="174"/>
      <c r="T25" s="189"/>
      <c r="U25" s="351"/>
      <c r="V25" s="364"/>
      <c r="W25" s="189"/>
      <c r="X25" s="189"/>
      <c r="Y25" s="189"/>
      <c r="Z25" s="189"/>
      <c r="AA25" s="189"/>
      <c r="AB25" s="378"/>
      <c r="AC25" s="364"/>
      <c r="AD25" s="189"/>
      <c r="AE25" s="211"/>
      <c r="AF25" s="211"/>
      <c r="AG25" s="333"/>
      <c r="AH25">
        <v>0</v>
      </c>
    </row>
    <row r="26" spans="1:34" ht="21.6" thickBot="1" x14ac:dyDescent="0.35">
      <c r="A26" s="122"/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25"/>
      <c r="AG26" s="322"/>
      <c r="AH26">
        <v>0</v>
      </c>
    </row>
    <row r="27" spans="1:34" ht="21.6" thickBot="1" x14ac:dyDescent="0.35">
      <c r="A27" s="122"/>
      <c r="C27" s="38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>
        <v>95</v>
      </c>
      <c r="R27" s="123">
        <v>78</v>
      </c>
      <c r="S27" s="123">
        <v>55</v>
      </c>
      <c r="T27" s="123">
        <v>185</v>
      </c>
      <c r="U27" s="123">
        <v>25</v>
      </c>
      <c r="V27" s="123">
        <v>109</v>
      </c>
      <c r="W27" s="123">
        <v>123</v>
      </c>
      <c r="X27" s="123">
        <v>76</v>
      </c>
      <c r="Y27" s="123">
        <v>160</v>
      </c>
      <c r="Z27" s="123">
        <v>153</v>
      </c>
      <c r="AA27" s="123">
        <v>194</v>
      </c>
      <c r="AB27" s="123">
        <v>46</v>
      </c>
      <c r="AC27" s="123">
        <v>13</v>
      </c>
      <c r="AD27" s="123">
        <v>268</v>
      </c>
      <c r="AE27" s="123">
        <v>142</v>
      </c>
      <c r="AF27" s="123">
        <v>90</v>
      </c>
      <c r="AG27" s="323">
        <v>135</v>
      </c>
      <c r="AH27">
        <v>4002</v>
      </c>
    </row>
    <row r="28" spans="1:34" x14ac:dyDescent="0.3">
      <c r="A28" s="45"/>
      <c r="B28" s="157"/>
      <c r="C28" s="389"/>
      <c r="D28" s="156"/>
      <c r="E28" s="156"/>
      <c r="F28" s="156"/>
      <c r="G28" s="356"/>
      <c r="H28" s="356"/>
      <c r="I28" s="156"/>
      <c r="J28" s="156"/>
      <c r="K28" s="156"/>
      <c r="L28" s="156"/>
      <c r="M28" s="156"/>
      <c r="N28" s="356"/>
      <c r="O28" s="356"/>
      <c r="P28" s="156"/>
      <c r="Q28" s="156"/>
      <c r="R28" s="156"/>
      <c r="S28" s="156"/>
      <c r="T28" s="156"/>
      <c r="U28" s="351"/>
      <c r="V28" s="356">
        <v>13</v>
      </c>
      <c r="W28" s="156"/>
      <c r="X28" s="156">
        <v>21</v>
      </c>
      <c r="Y28" s="170">
        <v>14</v>
      </c>
      <c r="Z28" s="170"/>
      <c r="AA28" s="170">
        <v>8</v>
      </c>
      <c r="AB28" s="367"/>
      <c r="AC28" s="352"/>
      <c r="AD28" s="172"/>
      <c r="AE28" s="192"/>
      <c r="AF28" s="193"/>
      <c r="AG28" s="330"/>
    </row>
    <row r="29" spans="1:34" x14ac:dyDescent="0.3">
      <c r="A29" s="37"/>
      <c r="B29" s="30"/>
      <c r="C29" s="382"/>
      <c r="D29" s="172"/>
      <c r="E29" s="172"/>
      <c r="F29" s="172"/>
      <c r="G29" s="352"/>
      <c r="H29" s="352"/>
      <c r="I29" s="172"/>
      <c r="J29" s="172"/>
      <c r="K29" s="172"/>
      <c r="L29" s="172"/>
      <c r="M29" s="172"/>
      <c r="N29" s="352"/>
      <c r="O29" s="352"/>
      <c r="P29" s="172"/>
      <c r="Q29" s="172"/>
      <c r="R29" s="156"/>
      <c r="S29" s="172"/>
      <c r="T29" s="172"/>
      <c r="U29" s="351">
        <v>11</v>
      </c>
      <c r="V29" s="352">
        <v>11</v>
      </c>
      <c r="W29" s="172">
        <v>17</v>
      </c>
      <c r="X29" s="172"/>
      <c r="Y29" s="172">
        <v>8</v>
      </c>
      <c r="Z29" s="172"/>
      <c r="AA29" s="172"/>
      <c r="AB29" s="368"/>
      <c r="AC29" s="352">
        <v>3</v>
      </c>
      <c r="AD29" s="172"/>
      <c r="AE29" s="193"/>
      <c r="AF29" s="193"/>
      <c r="AG29" s="330"/>
    </row>
    <row r="30" spans="1:34" x14ac:dyDescent="0.3">
      <c r="A30" s="38"/>
      <c r="B30" s="31"/>
      <c r="C30" s="383"/>
      <c r="D30" s="174"/>
      <c r="E30" s="174"/>
      <c r="F30" s="174"/>
      <c r="G30" s="353"/>
      <c r="H30" s="353"/>
      <c r="I30" s="174"/>
      <c r="J30" s="174"/>
      <c r="K30" s="174"/>
      <c r="L30" s="174"/>
      <c r="M30" s="174"/>
      <c r="N30" s="353"/>
      <c r="O30" s="353"/>
      <c r="P30" s="174"/>
      <c r="Q30" s="174"/>
      <c r="R30" s="156"/>
      <c r="S30" s="174"/>
      <c r="T30" s="174"/>
      <c r="U30" s="351"/>
      <c r="V30" s="353">
        <v>3</v>
      </c>
      <c r="W30" s="174"/>
      <c r="X30" s="174"/>
      <c r="Y30" s="174"/>
      <c r="Z30" s="174"/>
      <c r="AA30" s="174"/>
      <c r="AB30" s="369"/>
      <c r="AC30" s="352"/>
      <c r="AD30" s="172"/>
      <c r="AE30" s="194"/>
      <c r="AF30" s="193"/>
      <c r="AG30" s="330"/>
    </row>
    <row r="31" spans="1:34" x14ac:dyDescent="0.3">
      <c r="A31" s="38"/>
      <c r="B31" s="31"/>
      <c r="C31" s="383"/>
      <c r="D31" s="174"/>
      <c r="E31" s="174"/>
      <c r="F31" s="174"/>
      <c r="G31" s="353"/>
      <c r="H31" s="353"/>
      <c r="I31" s="174"/>
      <c r="J31" s="174"/>
      <c r="K31" s="174"/>
      <c r="L31" s="174"/>
      <c r="M31" s="174"/>
      <c r="N31" s="353"/>
      <c r="O31" s="353"/>
      <c r="P31" s="174"/>
      <c r="Q31" s="174"/>
      <c r="R31" s="156"/>
      <c r="S31" s="194"/>
      <c r="T31" s="174"/>
      <c r="U31" s="351"/>
      <c r="V31" s="353">
        <v>10</v>
      </c>
      <c r="W31" s="174">
        <v>5</v>
      </c>
      <c r="X31" s="174"/>
      <c r="Y31" s="173"/>
      <c r="Z31" s="174">
        <v>2</v>
      </c>
      <c r="AA31" s="174"/>
      <c r="AB31" s="369"/>
      <c r="AC31" s="352"/>
      <c r="AD31" s="172"/>
      <c r="AE31" s="194"/>
      <c r="AF31" s="193"/>
      <c r="AG31" s="330"/>
    </row>
    <row r="32" spans="1:34" x14ac:dyDescent="0.3">
      <c r="A32" s="38"/>
      <c r="B32" s="31"/>
      <c r="C32" s="383"/>
      <c r="D32" s="174"/>
      <c r="E32" s="174"/>
      <c r="F32" s="174"/>
      <c r="G32" s="353"/>
      <c r="H32" s="353"/>
      <c r="I32" s="174"/>
      <c r="J32" s="174"/>
      <c r="K32" s="174"/>
      <c r="L32" s="174"/>
      <c r="M32" s="174"/>
      <c r="N32" s="353"/>
      <c r="O32" s="353">
        <v>2</v>
      </c>
      <c r="P32" s="174"/>
      <c r="Q32" s="174"/>
      <c r="R32" s="156"/>
      <c r="S32" s="194"/>
      <c r="T32" s="174"/>
      <c r="U32" s="351"/>
      <c r="V32" s="353"/>
      <c r="W32" s="174"/>
      <c r="X32" s="174">
        <v>3</v>
      </c>
      <c r="Y32" s="173"/>
      <c r="Z32" s="174"/>
      <c r="AA32" s="174">
        <v>2</v>
      </c>
      <c r="AB32" s="369"/>
      <c r="AC32" s="366"/>
      <c r="AD32" s="186"/>
      <c r="AE32" s="194"/>
      <c r="AF32" s="210"/>
      <c r="AG32" s="336"/>
    </row>
    <row r="33" spans="1:33" x14ac:dyDescent="0.3">
      <c r="A33" s="38"/>
      <c r="B33" s="31"/>
      <c r="C33" s="383"/>
      <c r="D33" s="174"/>
      <c r="E33" s="174"/>
      <c r="F33" s="172"/>
      <c r="G33" s="353"/>
      <c r="H33" s="353"/>
      <c r="I33" s="174"/>
      <c r="J33" s="174"/>
      <c r="K33" s="174"/>
      <c r="L33" s="174"/>
      <c r="M33" s="174"/>
      <c r="N33" s="353"/>
      <c r="O33" s="353"/>
      <c r="P33" s="174"/>
      <c r="Q33" s="174"/>
      <c r="R33" s="156"/>
      <c r="S33" s="194"/>
      <c r="T33" s="174"/>
      <c r="U33" s="351"/>
      <c r="V33" s="353"/>
      <c r="W33" s="174"/>
      <c r="X33" s="174"/>
      <c r="Y33" s="173"/>
      <c r="Z33" s="174"/>
      <c r="AA33" s="174"/>
      <c r="AB33" s="369"/>
      <c r="AC33" s="366"/>
      <c r="AD33" s="186"/>
      <c r="AE33" s="194"/>
      <c r="AF33" s="210"/>
      <c r="AG33" s="336"/>
    </row>
    <row r="34" spans="1:33" x14ac:dyDescent="0.3">
      <c r="A34" s="38"/>
      <c r="B34" s="31"/>
      <c r="C34" s="383"/>
      <c r="D34" s="174"/>
      <c r="E34" s="174"/>
      <c r="F34" s="174"/>
      <c r="G34" s="353"/>
      <c r="H34" s="353"/>
      <c r="I34" s="174"/>
      <c r="J34" s="174"/>
      <c r="K34" s="174"/>
      <c r="L34" s="174"/>
      <c r="M34" s="174"/>
      <c r="N34" s="353"/>
      <c r="O34" s="353"/>
      <c r="P34" s="174"/>
      <c r="Q34" s="174"/>
      <c r="R34" s="156"/>
      <c r="S34" s="194"/>
      <c r="T34" s="174"/>
      <c r="U34" s="351"/>
      <c r="V34" s="353"/>
      <c r="W34" s="174"/>
      <c r="X34" s="174"/>
      <c r="Y34" s="173"/>
      <c r="Z34" s="174"/>
      <c r="AA34" s="174"/>
      <c r="AB34" s="369"/>
      <c r="AC34" s="364"/>
      <c r="AD34" s="189"/>
      <c r="AE34" s="194"/>
      <c r="AF34" s="211"/>
      <c r="AG34" s="333"/>
    </row>
    <row r="35" spans="1:33" ht="15" thickBot="1" x14ac:dyDescent="0.35">
      <c r="A35" s="46"/>
      <c r="B35" s="31"/>
      <c r="C35" s="383"/>
      <c r="D35" s="174"/>
      <c r="E35" s="174"/>
      <c r="F35" s="174"/>
      <c r="G35" s="353"/>
      <c r="H35" s="353"/>
      <c r="I35" s="174"/>
      <c r="J35" s="174"/>
      <c r="K35" s="174"/>
      <c r="L35" s="174">
        <v>1</v>
      </c>
      <c r="M35" s="174"/>
      <c r="N35" s="353">
        <v>1</v>
      </c>
      <c r="O35" s="353"/>
      <c r="P35" s="174"/>
      <c r="Q35" s="174"/>
      <c r="R35" s="156"/>
      <c r="S35" s="194"/>
      <c r="T35" s="174"/>
      <c r="U35" s="351">
        <v>2</v>
      </c>
      <c r="V35" s="353">
        <v>1</v>
      </c>
      <c r="W35" s="174"/>
      <c r="X35" s="174"/>
      <c r="Y35" s="173"/>
      <c r="Z35" s="174"/>
      <c r="AA35" s="174"/>
      <c r="AB35" s="369"/>
      <c r="AC35" s="364"/>
      <c r="AD35" s="189"/>
      <c r="AE35" s="194"/>
      <c r="AF35" s="211"/>
      <c r="AG35" s="333"/>
    </row>
    <row r="36" spans="1:33" ht="15" thickBot="1" x14ac:dyDescent="0.35">
      <c r="A36" s="36"/>
      <c r="B36" s="4"/>
      <c r="C36" s="384"/>
      <c r="D36" s="13"/>
      <c r="E36" s="13"/>
      <c r="F36" s="13"/>
      <c r="G36" s="13"/>
      <c r="H36" s="13"/>
      <c r="I36" s="13"/>
      <c r="J36" s="13">
        <v>0</v>
      </c>
      <c r="K36" s="13">
        <v>0</v>
      </c>
      <c r="L36" s="13">
        <v>69</v>
      </c>
      <c r="M36" s="13">
        <v>0</v>
      </c>
      <c r="N36" s="13">
        <v>8</v>
      </c>
      <c r="O36" s="13">
        <v>56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13</v>
      </c>
      <c r="V36" s="13">
        <v>38</v>
      </c>
      <c r="W36" s="13">
        <v>22</v>
      </c>
      <c r="X36" s="13">
        <v>24</v>
      </c>
      <c r="Y36" s="13">
        <v>22</v>
      </c>
      <c r="Z36" s="13">
        <v>2</v>
      </c>
      <c r="AA36" s="13">
        <v>10</v>
      </c>
      <c r="AB36" s="13">
        <v>0</v>
      </c>
      <c r="AC36" s="13">
        <v>3</v>
      </c>
      <c r="AD36" s="13">
        <v>0</v>
      </c>
      <c r="AE36" s="13">
        <v>0</v>
      </c>
      <c r="AF36" s="17">
        <v>0</v>
      </c>
      <c r="AG36" s="315"/>
    </row>
    <row r="37" spans="1:33" x14ac:dyDescent="0.3">
      <c r="A37" s="47"/>
      <c r="B37" s="26"/>
      <c r="C37" s="381"/>
      <c r="D37" s="170"/>
      <c r="E37" s="170"/>
      <c r="F37" s="170"/>
      <c r="G37" s="351"/>
      <c r="H37" s="351"/>
      <c r="I37" s="170"/>
      <c r="J37" s="170">
        <v>100</v>
      </c>
      <c r="K37" s="170">
        <v>15</v>
      </c>
      <c r="L37" s="170"/>
      <c r="M37" s="170"/>
      <c r="N37" s="351"/>
      <c r="O37" s="351"/>
      <c r="P37" s="170">
        <v>43</v>
      </c>
      <c r="Q37" s="170"/>
      <c r="R37" s="170"/>
      <c r="S37" s="170">
        <v>23</v>
      </c>
      <c r="T37" s="170"/>
      <c r="U37" s="351"/>
      <c r="V37" s="351"/>
      <c r="W37" s="170"/>
      <c r="X37" s="170"/>
      <c r="Y37" s="170"/>
      <c r="Z37" s="170"/>
      <c r="AA37" s="170"/>
      <c r="AB37" s="367"/>
      <c r="AC37" s="351"/>
      <c r="AD37" s="170"/>
      <c r="AE37" s="192"/>
      <c r="AF37" s="192">
        <v>29</v>
      </c>
      <c r="AG37" s="329">
        <v>32</v>
      </c>
    </row>
    <row r="38" spans="1:33" x14ac:dyDescent="0.3">
      <c r="A38" s="39"/>
      <c r="B38" s="42"/>
      <c r="C38" s="381"/>
      <c r="D38" s="170"/>
      <c r="E38" s="170"/>
      <c r="F38" s="170"/>
      <c r="G38" s="351"/>
      <c r="H38" s="351"/>
      <c r="I38" s="170"/>
      <c r="J38" s="170">
        <v>50</v>
      </c>
      <c r="K38" s="170"/>
      <c r="L38" s="170"/>
      <c r="M38" s="170"/>
      <c r="N38" s="351"/>
      <c r="O38" s="351"/>
      <c r="P38" s="170"/>
      <c r="Q38" s="170"/>
      <c r="R38" s="170"/>
      <c r="S38" s="170"/>
      <c r="T38" s="170"/>
      <c r="U38" s="351"/>
      <c r="V38" s="351"/>
      <c r="W38" s="170"/>
      <c r="X38" s="170"/>
      <c r="Y38" s="170"/>
      <c r="Z38" s="170"/>
      <c r="AA38" s="170"/>
      <c r="AB38" s="367"/>
      <c r="AC38" s="352"/>
      <c r="AD38" s="172"/>
      <c r="AE38" s="192"/>
      <c r="AF38" s="193"/>
      <c r="AG38" s="330">
        <v>9</v>
      </c>
    </row>
    <row r="39" spans="1:33" x14ac:dyDescent="0.3">
      <c r="A39" s="40"/>
      <c r="B39" s="27"/>
      <c r="C39" s="382"/>
      <c r="D39" s="172"/>
      <c r="E39" s="172"/>
      <c r="F39" s="172"/>
      <c r="G39" s="352"/>
      <c r="H39" s="352"/>
      <c r="I39" s="172"/>
      <c r="J39" s="172">
        <v>100</v>
      </c>
      <c r="K39" s="172">
        <v>31</v>
      </c>
      <c r="L39" s="172"/>
      <c r="M39" s="172"/>
      <c r="N39" s="352"/>
      <c r="O39" s="352"/>
      <c r="P39" s="172"/>
      <c r="Q39" s="172">
        <v>43</v>
      </c>
      <c r="R39" s="172"/>
      <c r="S39" s="172"/>
      <c r="T39" s="172"/>
      <c r="U39" s="351"/>
      <c r="V39" s="352"/>
      <c r="W39" s="172"/>
      <c r="X39" s="172"/>
      <c r="Y39" s="172"/>
      <c r="Z39" s="172"/>
      <c r="AA39" s="172"/>
      <c r="AB39" s="368"/>
      <c r="AC39" s="352"/>
      <c r="AD39" s="172">
        <v>28</v>
      </c>
      <c r="AE39" s="193">
        <v>41</v>
      </c>
      <c r="AF39" s="193">
        <v>29</v>
      </c>
      <c r="AG39" s="330">
        <v>50</v>
      </c>
    </row>
    <row r="40" spans="1:33" x14ac:dyDescent="0.3">
      <c r="A40" s="41"/>
      <c r="B40" s="28"/>
      <c r="C40" s="383"/>
      <c r="D40" s="174"/>
      <c r="E40" s="174"/>
      <c r="F40" s="174"/>
      <c r="G40" s="353"/>
      <c r="H40" s="353"/>
      <c r="I40" s="174"/>
      <c r="J40" s="174"/>
      <c r="K40" s="174">
        <v>9</v>
      </c>
      <c r="L40" s="174"/>
      <c r="M40" s="174">
        <v>13</v>
      </c>
      <c r="N40" s="353"/>
      <c r="O40" s="353"/>
      <c r="P40" s="174">
        <v>16</v>
      </c>
      <c r="Q40" s="174">
        <v>34</v>
      </c>
      <c r="R40" s="174">
        <v>24</v>
      </c>
      <c r="S40" s="194"/>
      <c r="T40" s="174"/>
      <c r="U40" s="351"/>
      <c r="V40" s="353"/>
      <c r="W40" s="174"/>
      <c r="X40" s="174"/>
      <c r="Y40" s="173"/>
      <c r="Z40" s="174"/>
      <c r="AA40" s="174"/>
      <c r="AB40" s="369"/>
      <c r="AC40" s="366"/>
      <c r="AD40" s="186"/>
      <c r="AE40" s="194"/>
      <c r="AF40" s="210"/>
      <c r="AG40" s="336"/>
    </row>
    <row r="41" spans="1:33" x14ac:dyDescent="0.3">
      <c r="A41" s="41"/>
      <c r="B41" s="28"/>
      <c r="C41" s="383"/>
      <c r="D41" s="174"/>
      <c r="E41" s="174"/>
      <c r="F41" s="174"/>
      <c r="G41" s="353"/>
      <c r="H41" s="353"/>
      <c r="I41" s="174"/>
      <c r="J41" s="174"/>
      <c r="K41" s="174"/>
      <c r="L41" s="174"/>
      <c r="M41" s="174"/>
      <c r="N41" s="353"/>
      <c r="O41" s="353"/>
      <c r="P41" s="174"/>
      <c r="Q41" s="174"/>
      <c r="R41" s="174"/>
      <c r="S41" s="194"/>
      <c r="T41" s="174"/>
      <c r="U41" s="351"/>
      <c r="V41" s="353"/>
      <c r="W41" s="174"/>
      <c r="X41" s="174"/>
      <c r="Y41" s="173"/>
      <c r="Z41" s="174"/>
      <c r="AA41" s="174"/>
      <c r="AB41" s="369"/>
      <c r="AC41" s="364"/>
      <c r="AD41" s="189"/>
      <c r="AE41" s="194"/>
      <c r="AF41" s="211"/>
      <c r="AG41" s="333"/>
    </row>
    <row r="42" spans="1:33" ht="15" thickBot="1" x14ac:dyDescent="0.35">
      <c r="A42" s="41"/>
      <c r="B42" s="28"/>
      <c r="C42" s="383"/>
      <c r="D42" s="174"/>
      <c r="E42" s="174"/>
      <c r="F42" s="174"/>
      <c r="G42" s="353"/>
      <c r="H42" s="353"/>
      <c r="I42" s="174"/>
      <c r="J42" s="174"/>
      <c r="K42" s="174">
        <v>15</v>
      </c>
      <c r="L42" s="174"/>
      <c r="M42" s="174"/>
      <c r="N42" s="353"/>
      <c r="O42" s="353"/>
      <c r="P42" s="174"/>
      <c r="Q42" s="174">
        <v>14</v>
      </c>
      <c r="R42" s="174"/>
      <c r="S42" s="194">
        <v>11</v>
      </c>
      <c r="T42" s="174"/>
      <c r="U42" s="351"/>
      <c r="V42" s="353"/>
      <c r="W42" s="174"/>
      <c r="X42" s="174"/>
      <c r="Y42" s="173"/>
      <c r="Z42" s="174"/>
      <c r="AA42" s="174"/>
      <c r="AB42" s="369"/>
      <c r="AC42" s="364"/>
      <c r="AD42" s="189"/>
      <c r="AE42" s="194"/>
      <c r="AF42" s="211"/>
      <c r="AG42" s="333">
        <v>18</v>
      </c>
    </row>
    <row r="43" spans="1:33" ht="15" thickBot="1" x14ac:dyDescent="0.35">
      <c r="A43" s="36"/>
      <c r="B43" s="4"/>
      <c r="C43" s="384">
        <v>0</v>
      </c>
      <c r="D43" s="12">
        <v>48</v>
      </c>
      <c r="E43" s="12">
        <v>74</v>
      </c>
      <c r="F43" s="12">
        <v>104</v>
      </c>
      <c r="G43" s="12">
        <v>0</v>
      </c>
      <c r="H43" s="12">
        <v>0</v>
      </c>
      <c r="I43" s="12">
        <v>132</v>
      </c>
      <c r="J43" s="12">
        <v>250</v>
      </c>
      <c r="K43" s="12">
        <v>70</v>
      </c>
      <c r="L43" s="12">
        <v>0</v>
      </c>
      <c r="M43" s="12">
        <v>13</v>
      </c>
      <c r="N43" s="12">
        <v>0</v>
      </c>
      <c r="O43" s="12">
        <v>0</v>
      </c>
      <c r="P43" s="12">
        <v>59</v>
      </c>
      <c r="Q43" s="12">
        <v>91</v>
      </c>
      <c r="R43" s="12">
        <v>24</v>
      </c>
      <c r="S43" s="12">
        <v>34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28</v>
      </c>
      <c r="AE43" s="12">
        <v>41</v>
      </c>
      <c r="AF43" s="139">
        <v>58</v>
      </c>
      <c r="AG43" s="315"/>
    </row>
    <row r="44" spans="1:33" x14ac:dyDescent="0.3">
      <c r="A44" s="65" t="s">
        <v>24</v>
      </c>
      <c r="B44" s="66"/>
      <c r="C44" s="390"/>
      <c r="D44" s="74"/>
      <c r="E44" s="74"/>
      <c r="F44" s="74"/>
      <c r="G44" s="357"/>
      <c r="H44" s="357"/>
      <c r="I44" s="74"/>
      <c r="J44" s="74"/>
      <c r="K44" s="74"/>
      <c r="L44" s="74"/>
      <c r="M44" s="74">
        <v>113</v>
      </c>
      <c r="N44" s="357"/>
      <c r="O44" s="357"/>
      <c r="P44" s="74"/>
      <c r="Q44" s="74"/>
      <c r="R44" s="74"/>
      <c r="S44" s="75"/>
      <c r="T44" s="74">
        <v>81</v>
      </c>
      <c r="U44" s="351"/>
      <c r="V44" s="357"/>
      <c r="W44" s="74"/>
      <c r="X44" s="74"/>
      <c r="Y44" s="73"/>
      <c r="Z44" s="74"/>
      <c r="AA44" s="74"/>
      <c r="AB44" s="370"/>
      <c r="AC44" s="371"/>
      <c r="AD44" s="195"/>
      <c r="AE44" s="75">
        <v>84</v>
      </c>
      <c r="AF44" s="162"/>
      <c r="AG44" s="337"/>
    </row>
    <row r="45" spans="1:33" x14ac:dyDescent="0.3">
      <c r="A45" s="67" t="s">
        <v>25</v>
      </c>
      <c r="B45" s="68"/>
      <c r="C45" s="391"/>
      <c r="D45" s="77"/>
      <c r="E45" s="77">
        <v>20</v>
      </c>
      <c r="F45" s="77"/>
      <c r="G45" s="358"/>
      <c r="H45" s="358"/>
      <c r="I45" s="77"/>
      <c r="J45" s="77"/>
      <c r="K45" s="77"/>
      <c r="L45" s="77"/>
      <c r="M45" s="77"/>
      <c r="N45" s="358"/>
      <c r="O45" s="358"/>
      <c r="P45" s="77"/>
      <c r="Q45" s="77"/>
      <c r="R45" s="77"/>
      <c r="S45" s="78"/>
      <c r="T45" s="77">
        <v>81</v>
      </c>
      <c r="U45" s="351"/>
      <c r="V45" s="358"/>
      <c r="W45" s="77"/>
      <c r="X45" s="77"/>
      <c r="Y45" s="76"/>
      <c r="Z45" s="77"/>
      <c r="AA45" s="77"/>
      <c r="AB45" s="372"/>
      <c r="AC45" s="373"/>
      <c r="AD45" s="196"/>
      <c r="AE45" s="78">
        <v>84</v>
      </c>
      <c r="AF45" s="163"/>
      <c r="AG45" s="338"/>
    </row>
    <row r="46" spans="1:33" x14ac:dyDescent="0.3">
      <c r="A46" s="69" t="s">
        <v>27</v>
      </c>
      <c r="B46" s="68"/>
      <c r="C46" s="391"/>
      <c r="D46" s="77"/>
      <c r="E46" s="77"/>
      <c r="F46" s="77"/>
      <c r="G46" s="358"/>
      <c r="H46" s="358"/>
      <c r="I46" s="77"/>
      <c r="J46" s="77"/>
      <c r="K46" s="77">
        <v>54</v>
      </c>
      <c r="L46" s="77"/>
      <c r="M46" s="77">
        <v>113</v>
      </c>
      <c r="N46" s="358"/>
      <c r="O46" s="358"/>
      <c r="P46" s="77"/>
      <c r="Q46" s="77"/>
      <c r="R46" s="77">
        <v>16</v>
      </c>
      <c r="S46" s="78">
        <v>32</v>
      </c>
      <c r="T46" s="77">
        <v>91</v>
      </c>
      <c r="U46" s="351"/>
      <c r="V46" s="358"/>
      <c r="W46" s="77"/>
      <c r="X46" s="77"/>
      <c r="Y46" s="76"/>
      <c r="Z46" s="77"/>
      <c r="AA46" s="77"/>
      <c r="AB46" s="372"/>
      <c r="AC46" s="373"/>
      <c r="AD46" s="196"/>
      <c r="AE46" s="78"/>
      <c r="AF46" s="163"/>
      <c r="AG46" s="338"/>
    </row>
    <row r="47" spans="1:33" x14ac:dyDescent="0.3">
      <c r="A47" s="70" t="s">
        <v>26</v>
      </c>
      <c r="B47" s="68"/>
      <c r="C47" s="391"/>
      <c r="D47" s="77"/>
      <c r="E47" s="77"/>
      <c r="F47" s="77"/>
      <c r="G47" s="358"/>
      <c r="H47" s="358"/>
      <c r="I47" s="77"/>
      <c r="J47" s="77"/>
      <c r="K47" s="77"/>
      <c r="L47" s="77"/>
      <c r="M47" s="77"/>
      <c r="N47" s="358"/>
      <c r="O47" s="358"/>
      <c r="P47" s="77"/>
      <c r="Q47" s="77"/>
      <c r="R47" s="77"/>
      <c r="S47" s="78"/>
      <c r="T47" s="77">
        <v>45</v>
      </c>
      <c r="U47" s="351"/>
      <c r="V47" s="358"/>
      <c r="W47" s="77"/>
      <c r="X47" s="77"/>
      <c r="Y47" s="76"/>
      <c r="Z47" s="77"/>
      <c r="AA47" s="77"/>
      <c r="AB47" s="372"/>
      <c r="AC47" s="373"/>
      <c r="AD47" s="196"/>
      <c r="AE47" s="78"/>
      <c r="AF47" s="163">
        <v>37</v>
      </c>
      <c r="AG47" s="338"/>
    </row>
    <row r="48" spans="1:33" x14ac:dyDescent="0.3">
      <c r="A48" s="70" t="s">
        <v>44</v>
      </c>
      <c r="B48" s="68"/>
      <c r="C48" s="391"/>
      <c r="D48" s="77">
        <v>20</v>
      </c>
      <c r="E48" s="77"/>
      <c r="F48" s="77"/>
      <c r="G48" s="358"/>
      <c r="H48" s="358"/>
      <c r="I48" s="77"/>
      <c r="J48" s="77"/>
      <c r="K48" s="77"/>
      <c r="L48" s="77"/>
      <c r="M48" s="77"/>
      <c r="N48" s="358"/>
      <c r="O48" s="358"/>
      <c r="P48" s="77"/>
      <c r="Q48" s="77"/>
      <c r="R48" s="77"/>
      <c r="S48" s="78"/>
      <c r="T48" s="77"/>
      <c r="U48" s="351"/>
      <c r="V48" s="358"/>
      <c r="W48" s="77"/>
      <c r="X48" s="77"/>
      <c r="Y48" s="76"/>
      <c r="Z48" s="77"/>
      <c r="AA48" s="77"/>
      <c r="AB48" s="372"/>
      <c r="AC48" s="373"/>
      <c r="AD48" s="196"/>
      <c r="AE48" s="78"/>
      <c r="AF48" s="163"/>
      <c r="AG48" s="338"/>
    </row>
    <row r="49" spans="1:33" ht="15" thickBot="1" x14ac:dyDescent="0.35">
      <c r="A49" s="71" t="s">
        <v>28</v>
      </c>
      <c r="B49" s="72"/>
      <c r="C49" s="392"/>
      <c r="D49" s="80">
        <v>21</v>
      </c>
      <c r="E49" s="80">
        <v>16</v>
      </c>
      <c r="F49" s="80"/>
      <c r="G49" s="359"/>
      <c r="H49" s="359"/>
      <c r="I49" s="80"/>
      <c r="J49" s="80"/>
      <c r="K49" s="80"/>
      <c r="L49" s="80"/>
      <c r="M49" s="80"/>
      <c r="N49" s="359"/>
      <c r="O49" s="359"/>
      <c r="P49" s="80"/>
      <c r="Q49" s="80"/>
      <c r="R49" s="80"/>
      <c r="S49" s="81"/>
      <c r="T49" s="80">
        <v>46</v>
      </c>
      <c r="U49" s="351"/>
      <c r="V49" s="359"/>
      <c r="W49" s="80"/>
      <c r="X49" s="80"/>
      <c r="Y49" s="79"/>
      <c r="Z49" s="80"/>
      <c r="AA49" s="80"/>
      <c r="AB49" s="374"/>
      <c r="AC49" s="375"/>
      <c r="AD49" s="197"/>
      <c r="AE49" s="81"/>
      <c r="AF49" s="164"/>
      <c r="AG49" s="339"/>
    </row>
    <row r="50" spans="1:33" ht="15" thickBot="1" x14ac:dyDescent="0.35">
      <c r="A50" s="36"/>
      <c r="B50" s="4"/>
      <c r="C50" s="384">
        <v>0</v>
      </c>
      <c r="D50" s="12">
        <v>41</v>
      </c>
      <c r="E50" s="12">
        <v>36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54</v>
      </c>
      <c r="L50" s="12">
        <v>0</v>
      </c>
      <c r="M50" s="12">
        <v>226</v>
      </c>
      <c r="N50" s="12">
        <v>0</v>
      </c>
      <c r="O50" s="12">
        <v>0</v>
      </c>
      <c r="P50" s="12">
        <v>0</v>
      </c>
      <c r="Q50" s="12">
        <v>0</v>
      </c>
      <c r="R50" s="12">
        <v>16</v>
      </c>
      <c r="S50" s="12">
        <v>32</v>
      </c>
      <c r="T50" s="12">
        <v>344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168</v>
      </c>
      <c r="AF50" s="139">
        <v>37</v>
      </c>
      <c r="AG50" s="315"/>
    </row>
    <row r="51" spans="1:33" x14ac:dyDescent="0.3">
      <c r="A51" s="82" t="s">
        <v>31</v>
      </c>
      <c r="B51" s="83"/>
      <c r="C51" s="383"/>
      <c r="D51" s="174"/>
      <c r="E51" s="174"/>
      <c r="F51" s="174"/>
      <c r="G51" s="353"/>
      <c r="H51" s="353"/>
      <c r="I51" s="174"/>
      <c r="J51" s="174"/>
      <c r="K51" s="174"/>
      <c r="L51" s="174"/>
      <c r="M51" s="174"/>
      <c r="N51" s="353"/>
      <c r="O51" s="353"/>
      <c r="P51" s="174"/>
      <c r="Q51" s="174"/>
      <c r="R51" s="174"/>
      <c r="S51" s="194"/>
      <c r="T51" s="174"/>
      <c r="U51" s="351"/>
      <c r="V51" s="353"/>
      <c r="W51" s="174"/>
      <c r="X51" s="174"/>
      <c r="Y51" s="173"/>
      <c r="Z51" s="174"/>
      <c r="AA51" s="174"/>
      <c r="AB51" s="369"/>
      <c r="AC51" s="364"/>
      <c r="AD51" s="189"/>
      <c r="AE51" s="194"/>
      <c r="AF51" s="211"/>
      <c r="AG51" s="333"/>
    </row>
    <row r="52" spans="1:33" x14ac:dyDescent="0.3">
      <c r="A52" s="84" t="s">
        <v>32</v>
      </c>
      <c r="B52" s="85"/>
      <c r="C52" s="383"/>
      <c r="D52" s="174"/>
      <c r="E52" s="174"/>
      <c r="F52" s="174"/>
      <c r="G52" s="353"/>
      <c r="H52" s="353"/>
      <c r="I52" s="174"/>
      <c r="J52" s="174"/>
      <c r="K52" s="174"/>
      <c r="L52" s="174"/>
      <c r="M52" s="174"/>
      <c r="N52" s="353"/>
      <c r="O52" s="353"/>
      <c r="P52" s="174"/>
      <c r="Q52" s="174"/>
      <c r="R52" s="174"/>
      <c r="S52" s="194"/>
      <c r="T52" s="174"/>
      <c r="U52" s="351"/>
      <c r="V52" s="353"/>
      <c r="W52" s="174"/>
      <c r="X52" s="174"/>
      <c r="Y52" s="173"/>
      <c r="Z52" s="174"/>
      <c r="AA52" s="174"/>
      <c r="AB52" s="369"/>
      <c r="AC52" s="364"/>
      <c r="AD52" s="189"/>
      <c r="AE52" s="194"/>
      <c r="AF52" s="211"/>
      <c r="AG52" s="333"/>
    </row>
    <row r="53" spans="1:33" x14ac:dyDescent="0.3">
      <c r="A53" s="86" t="s">
        <v>33</v>
      </c>
      <c r="B53" s="85"/>
      <c r="C53" s="383"/>
      <c r="D53" s="174"/>
      <c r="E53" s="174"/>
      <c r="F53" s="174"/>
      <c r="G53" s="353"/>
      <c r="H53" s="353"/>
      <c r="I53" s="174"/>
      <c r="J53" s="174"/>
      <c r="K53" s="174"/>
      <c r="L53" s="174"/>
      <c r="M53" s="174"/>
      <c r="N53" s="353"/>
      <c r="O53" s="353"/>
      <c r="P53" s="174"/>
      <c r="Q53" s="174"/>
      <c r="R53" s="174"/>
      <c r="S53" s="194"/>
      <c r="T53" s="174"/>
      <c r="U53" s="351"/>
      <c r="V53" s="353"/>
      <c r="W53" s="174"/>
      <c r="X53" s="174"/>
      <c r="Y53" s="173"/>
      <c r="Z53" s="174"/>
      <c r="AA53" s="174"/>
      <c r="AB53" s="369"/>
      <c r="AC53" s="364"/>
      <c r="AD53" s="189"/>
      <c r="AE53" s="194"/>
      <c r="AF53" s="211"/>
      <c r="AG53" s="333"/>
    </row>
    <row r="54" spans="1:33" x14ac:dyDescent="0.3">
      <c r="A54" s="87" t="s">
        <v>34</v>
      </c>
      <c r="B54" s="85"/>
      <c r="C54" s="383"/>
      <c r="D54" s="174"/>
      <c r="E54" s="174"/>
      <c r="F54" s="174"/>
      <c r="G54" s="353"/>
      <c r="H54" s="353"/>
      <c r="I54" s="174"/>
      <c r="J54" s="174"/>
      <c r="K54" s="174"/>
      <c r="L54" s="174"/>
      <c r="M54" s="174"/>
      <c r="N54" s="353"/>
      <c r="O54" s="353"/>
      <c r="P54" s="174"/>
      <c r="Q54" s="174"/>
      <c r="R54" s="174"/>
      <c r="S54" s="194"/>
      <c r="T54" s="174"/>
      <c r="U54" s="351"/>
      <c r="V54" s="353"/>
      <c r="W54" s="174"/>
      <c r="X54" s="174"/>
      <c r="Y54" s="173"/>
      <c r="Z54" s="174"/>
      <c r="AA54" s="174"/>
      <c r="AB54" s="369"/>
      <c r="AC54" s="364"/>
      <c r="AD54" s="189"/>
      <c r="AE54" s="194"/>
      <c r="AF54" s="211"/>
      <c r="AG54" s="333"/>
    </row>
    <row r="55" spans="1:33" x14ac:dyDescent="0.3">
      <c r="A55" s="87" t="s">
        <v>45</v>
      </c>
      <c r="B55" s="85"/>
      <c r="C55" s="383"/>
      <c r="D55" s="174"/>
      <c r="E55" s="174"/>
      <c r="F55" s="174"/>
      <c r="G55" s="353"/>
      <c r="H55" s="353"/>
      <c r="I55" s="174"/>
      <c r="J55" s="174"/>
      <c r="K55" s="174"/>
      <c r="L55" s="174"/>
      <c r="M55" s="174"/>
      <c r="N55" s="353"/>
      <c r="O55" s="353"/>
      <c r="P55" s="174"/>
      <c r="Q55" s="174"/>
      <c r="R55" s="174"/>
      <c r="S55" s="194"/>
      <c r="T55" s="174"/>
      <c r="U55" s="351"/>
      <c r="V55" s="353"/>
      <c r="W55" s="174"/>
      <c r="X55" s="174"/>
      <c r="Y55" s="173"/>
      <c r="Z55" s="174"/>
      <c r="AA55" s="174"/>
      <c r="AB55" s="369"/>
      <c r="AC55" s="364"/>
      <c r="AD55" s="189"/>
      <c r="AE55" s="194"/>
      <c r="AF55" s="211"/>
      <c r="AG55" s="333"/>
    </row>
    <row r="56" spans="1:33" ht="15" thickBot="1" x14ac:dyDescent="0.35">
      <c r="A56" s="87" t="s">
        <v>35</v>
      </c>
      <c r="B56" s="85"/>
      <c r="C56" s="383"/>
      <c r="D56" s="174"/>
      <c r="E56" s="174"/>
      <c r="F56" s="174"/>
      <c r="G56" s="353"/>
      <c r="H56" s="353"/>
      <c r="I56" s="174"/>
      <c r="J56" s="174"/>
      <c r="K56" s="174"/>
      <c r="L56" s="174"/>
      <c r="M56" s="174"/>
      <c r="N56" s="353"/>
      <c r="O56" s="353"/>
      <c r="P56" s="174"/>
      <c r="Q56" s="174"/>
      <c r="R56" s="174"/>
      <c r="S56" s="194"/>
      <c r="T56" s="174"/>
      <c r="U56" s="351"/>
      <c r="V56" s="353"/>
      <c r="W56" s="174"/>
      <c r="X56" s="174"/>
      <c r="Y56" s="173"/>
      <c r="Z56" s="174"/>
      <c r="AA56" s="174"/>
      <c r="AB56" s="369"/>
      <c r="AC56" s="364"/>
      <c r="AD56" s="189"/>
      <c r="AE56" s="194"/>
      <c r="AF56" s="211"/>
      <c r="AG56" s="333"/>
    </row>
    <row r="57" spans="1:33" ht="15" thickBot="1" x14ac:dyDescent="0.35">
      <c r="A57" s="293"/>
      <c r="B57" s="294"/>
      <c r="C57" s="386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202">
        <v>0</v>
      </c>
      <c r="AG57" s="322"/>
    </row>
    <row r="58" spans="1:33" x14ac:dyDescent="0.3">
      <c r="A58" s="295" t="s">
        <v>56</v>
      </c>
      <c r="B58" s="296"/>
      <c r="C58" s="381"/>
      <c r="D58" s="170"/>
      <c r="E58" s="170"/>
      <c r="F58" s="170"/>
      <c r="G58" s="351"/>
      <c r="H58" s="351"/>
      <c r="I58" s="170"/>
      <c r="J58" s="170"/>
      <c r="K58" s="170"/>
      <c r="L58" s="170"/>
      <c r="M58" s="170"/>
      <c r="N58" s="351"/>
      <c r="O58" s="351"/>
      <c r="P58" s="170"/>
      <c r="Q58" s="170"/>
      <c r="R58" s="170"/>
      <c r="S58" s="170"/>
      <c r="T58" s="170"/>
      <c r="U58" s="351"/>
      <c r="V58" s="351"/>
      <c r="W58" s="170"/>
      <c r="X58" s="170"/>
      <c r="Y58" s="170"/>
      <c r="Z58" s="170"/>
      <c r="AA58" s="170">
        <v>15</v>
      </c>
      <c r="AB58" s="351"/>
      <c r="AC58" s="365"/>
      <c r="AD58" s="183"/>
      <c r="AE58" s="170"/>
      <c r="AF58" s="209"/>
      <c r="AG58" s="335"/>
    </row>
    <row r="59" spans="1:33" x14ac:dyDescent="0.3">
      <c r="A59" s="295" t="s">
        <v>57</v>
      </c>
      <c r="B59" s="297"/>
      <c r="C59" s="382"/>
      <c r="D59" s="172"/>
      <c r="E59" s="172"/>
      <c r="F59" s="172"/>
      <c r="G59" s="352"/>
      <c r="H59" s="352"/>
      <c r="I59" s="172"/>
      <c r="J59" s="172"/>
      <c r="K59" s="172"/>
      <c r="L59" s="172"/>
      <c r="M59" s="172"/>
      <c r="N59" s="352"/>
      <c r="O59" s="352"/>
      <c r="P59" s="172"/>
      <c r="Q59" s="172"/>
      <c r="R59" s="172"/>
      <c r="S59" s="172"/>
      <c r="T59" s="172"/>
      <c r="U59" s="351"/>
      <c r="V59" s="352"/>
      <c r="W59" s="172"/>
      <c r="X59" s="172"/>
      <c r="Y59" s="172"/>
      <c r="Z59" s="172"/>
      <c r="AA59" s="172"/>
      <c r="AB59" s="352"/>
      <c r="AC59" s="366"/>
      <c r="AD59" s="186"/>
      <c r="AE59" s="172"/>
      <c r="AF59" s="210"/>
      <c r="AG59" s="336"/>
    </row>
    <row r="60" spans="1:33" x14ac:dyDescent="0.3">
      <c r="A60" s="298" t="s">
        <v>58</v>
      </c>
      <c r="B60" s="297"/>
      <c r="C60" s="382"/>
      <c r="D60" s="172"/>
      <c r="E60" s="172"/>
      <c r="F60" s="172"/>
      <c r="G60" s="352"/>
      <c r="H60" s="352"/>
      <c r="I60" s="172"/>
      <c r="J60" s="172"/>
      <c r="K60" s="172"/>
      <c r="L60" s="172"/>
      <c r="M60" s="172"/>
      <c r="N60" s="352"/>
      <c r="O60" s="352"/>
      <c r="P60" s="172">
        <v>19</v>
      </c>
      <c r="Q60" s="172"/>
      <c r="R60" s="172"/>
      <c r="S60" s="172"/>
      <c r="T60" s="172"/>
      <c r="U60" s="351"/>
      <c r="V60" s="352"/>
      <c r="W60" s="172"/>
      <c r="X60" s="172"/>
      <c r="Y60" s="172"/>
      <c r="Z60" s="172"/>
      <c r="AA60" s="172"/>
      <c r="AB60" s="352"/>
      <c r="AC60" s="366"/>
      <c r="AD60" s="186"/>
      <c r="AE60" s="172"/>
      <c r="AF60" s="210"/>
      <c r="AG60" s="336"/>
    </row>
    <row r="61" spans="1:33" x14ac:dyDescent="0.3">
      <c r="A61" s="299" t="s">
        <v>59</v>
      </c>
      <c r="B61" s="297"/>
      <c r="C61" s="382"/>
      <c r="D61" s="172"/>
      <c r="E61" s="172"/>
      <c r="F61" s="172"/>
      <c r="G61" s="352"/>
      <c r="H61" s="352"/>
      <c r="I61" s="172"/>
      <c r="J61" s="172"/>
      <c r="K61" s="172"/>
      <c r="L61" s="172"/>
      <c r="M61" s="172"/>
      <c r="N61" s="352"/>
      <c r="O61" s="352"/>
      <c r="P61" s="172"/>
      <c r="Q61" s="172"/>
      <c r="R61" s="172"/>
      <c r="S61" s="172"/>
      <c r="T61" s="172"/>
      <c r="U61" s="351"/>
      <c r="V61" s="352"/>
      <c r="W61" s="172"/>
      <c r="X61" s="172"/>
      <c r="Y61" s="172"/>
      <c r="Z61" s="172"/>
      <c r="AA61" s="172"/>
      <c r="AB61" s="352"/>
      <c r="AC61" s="366"/>
      <c r="AD61" s="186"/>
      <c r="AE61" s="172"/>
      <c r="AF61" s="210"/>
      <c r="AG61" s="336"/>
    </row>
    <row r="62" spans="1:33" x14ac:dyDescent="0.3">
      <c r="A62" s="299" t="s">
        <v>60</v>
      </c>
      <c r="B62" s="297"/>
      <c r="C62" s="382"/>
      <c r="D62" s="172"/>
      <c r="E62" s="172"/>
      <c r="F62" s="172"/>
      <c r="G62" s="352"/>
      <c r="H62" s="352"/>
      <c r="I62" s="172"/>
      <c r="J62" s="172"/>
      <c r="K62" s="172"/>
      <c r="L62" s="172"/>
      <c r="M62" s="172"/>
      <c r="N62" s="352"/>
      <c r="O62" s="352"/>
      <c r="P62" s="172"/>
      <c r="Q62" s="172"/>
      <c r="R62" s="172"/>
      <c r="S62" s="172"/>
      <c r="T62" s="172"/>
      <c r="U62" s="351"/>
      <c r="V62" s="352"/>
      <c r="W62" s="172"/>
      <c r="X62" s="172"/>
      <c r="Y62" s="172"/>
      <c r="Z62" s="172"/>
      <c r="AA62" s="172"/>
      <c r="AB62" s="352"/>
      <c r="AC62" s="366"/>
      <c r="AD62" s="186"/>
      <c r="AE62" s="172"/>
      <c r="AF62" s="210"/>
      <c r="AG62" s="336"/>
    </row>
    <row r="63" spans="1:33" ht="15" thickBot="1" x14ac:dyDescent="0.35">
      <c r="A63" s="299" t="s">
        <v>61</v>
      </c>
      <c r="B63" s="297"/>
      <c r="C63" s="383"/>
      <c r="D63" s="174"/>
      <c r="E63" s="174"/>
      <c r="F63" s="174">
        <v>25</v>
      </c>
      <c r="G63" s="353"/>
      <c r="H63" s="353"/>
      <c r="I63" s="174"/>
      <c r="J63" s="174"/>
      <c r="K63" s="174"/>
      <c r="L63" s="174"/>
      <c r="M63" s="174"/>
      <c r="N63" s="353"/>
      <c r="O63" s="353"/>
      <c r="P63" s="174"/>
      <c r="Q63" s="174"/>
      <c r="R63" s="174"/>
      <c r="S63" s="174"/>
      <c r="T63" s="174"/>
      <c r="U63" s="360"/>
      <c r="V63" s="353"/>
      <c r="W63" s="174"/>
      <c r="X63" s="174"/>
      <c r="Y63" s="174"/>
      <c r="Z63" s="174"/>
      <c r="AA63" s="174">
        <v>15</v>
      </c>
      <c r="AB63" s="353"/>
      <c r="AC63" s="364"/>
      <c r="AD63" s="189"/>
      <c r="AE63" s="174"/>
      <c r="AF63" s="211"/>
      <c r="AG63" s="333"/>
    </row>
    <row r="64" spans="1:33" ht="15" thickBot="1" x14ac:dyDescent="0.35">
      <c r="A64" s="4"/>
      <c r="B64" s="4"/>
      <c r="C64" s="384">
        <v>0</v>
      </c>
      <c r="D64" s="12">
        <v>0</v>
      </c>
      <c r="E64" s="12">
        <v>0</v>
      </c>
      <c r="F64" s="12">
        <v>25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19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30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324">
        <v>0</v>
      </c>
    </row>
    <row r="65" spans="1:33" x14ac:dyDescent="0.3">
      <c r="A65" s="62" t="s">
        <v>36</v>
      </c>
      <c r="B65" s="92"/>
      <c r="C65" s="381"/>
      <c r="D65" s="170"/>
      <c r="E65" s="170"/>
      <c r="F65" s="170"/>
      <c r="G65" s="351"/>
      <c r="H65" s="351"/>
      <c r="I65" s="170"/>
      <c r="J65" s="170"/>
      <c r="K65" s="170"/>
      <c r="L65" s="170"/>
      <c r="M65" s="170"/>
      <c r="N65" s="351"/>
      <c r="O65" s="351"/>
      <c r="P65" s="170"/>
      <c r="Q65" s="170"/>
      <c r="R65" s="170">
        <v>18</v>
      </c>
      <c r="S65" s="170"/>
      <c r="T65" s="183"/>
      <c r="U65" s="351"/>
      <c r="V65" s="365"/>
      <c r="W65" s="183"/>
      <c r="X65" s="183">
        <v>26</v>
      </c>
      <c r="Y65" s="183">
        <v>49</v>
      </c>
      <c r="Z65" s="183"/>
      <c r="AA65" s="183"/>
      <c r="AB65" s="365"/>
      <c r="AC65" s="365"/>
      <c r="AD65" s="183"/>
      <c r="AE65" s="183"/>
      <c r="AF65" s="209"/>
      <c r="AG65" s="335"/>
    </row>
    <row r="66" spans="1:33" x14ac:dyDescent="0.3">
      <c r="A66" s="63" t="s">
        <v>37</v>
      </c>
      <c r="B66" s="95"/>
      <c r="C66" s="382"/>
      <c r="D66" s="172"/>
      <c r="E66" s="172"/>
      <c r="F66" s="172"/>
      <c r="G66" s="352"/>
      <c r="H66" s="352"/>
      <c r="I66" s="172"/>
      <c r="J66" s="172"/>
      <c r="K66" s="172"/>
      <c r="L66" s="172"/>
      <c r="M66" s="172"/>
      <c r="N66" s="352"/>
      <c r="O66" s="352"/>
      <c r="P66" s="172"/>
      <c r="Q66" s="172"/>
      <c r="R66" s="170"/>
      <c r="S66" s="172"/>
      <c r="T66" s="186"/>
      <c r="U66" s="361"/>
      <c r="V66" s="351"/>
      <c r="W66" s="186"/>
      <c r="X66" s="186"/>
      <c r="Y66" s="186"/>
      <c r="Z66" s="186"/>
      <c r="AA66" s="186"/>
      <c r="AB66" s="366"/>
      <c r="AC66" s="366"/>
      <c r="AD66" s="186"/>
      <c r="AE66" s="186"/>
      <c r="AF66" s="210"/>
      <c r="AG66" s="336"/>
    </row>
    <row r="67" spans="1:33" x14ac:dyDescent="0.3">
      <c r="A67" s="63" t="s">
        <v>38</v>
      </c>
      <c r="B67" s="95"/>
      <c r="C67" s="382"/>
      <c r="D67" s="172"/>
      <c r="E67" s="172"/>
      <c r="F67" s="172"/>
      <c r="G67" s="352"/>
      <c r="H67" s="352"/>
      <c r="I67" s="172"/>
      <c r="J67" s="172"/>
      <c r="K67" s="172"/>
      <c r="L67" s="172"/>
      <c r="M67" s="172"/>
      <c r="N67" s="352"/>
      <c r="O67" s="352"/>
      <c r="P67" s="172"/>
      <c r="Q67" s="172"/>
      <c r="R67" s="170">
        <v>19</v>
      </c>
      <c r="S67" s="172"/>
      <c r="T67" s="186"/>
      <c r="U67" s="352"/>
      <c r="V67" s="366"/>
      <c r="W67" s="186"/>
      <c r="X67" s="186">
        <v>26</v>
      </c>
      <c r="Y67" s="186"/>
      <c r="Z67" s="186">
        <v>26</v>
      </c>
      <c r="AA67" s="186"/>
      <c r="AB67" s="366"/>
      <c r="AC67" s="366"/>
      <c r="AD67" s="186"/>
      <c r="AE67" s="186"/>
      <c r="AF67" s="210"/>
      <c r="AG67" s="336"/>
    </row>
    <row r="68" spans="1:33" x14ac:dyDescent="0.3">
      <c r="A68" s="63" t="s">
        <v>39</v>
      </c>
      <c r="B68" s="95"/>
      <c r="C68" s="382"/>
      <c r="D68" s="172"/>
      <c r="E68" s="172"/>
      <c r="F68" s="172"/>
      <c r="G68" s="352"/>
      <c r="H68" s="352"/>
      <c r="I68" s="172"/>
      <c r="J68" s="172"/>
      <c r="K68" s="172"/>
      <c r="L68" s="172"/>
      <c r="M68" s="172"/>
      <c r="N68" s="352"/>
      <c r="O68" s="352"/>
      <c r="P68" s="172"/>
      <c r="Q68" s="172"/>
      <c r="R68" s="170"/>
      <c r="S68" s="172"/>
      <c r="T68" s="186"/>
      <c r="U68" s="352"/>
      <c r="V68" s="366"/>
      <c r="W68" s="186"/>
      <c r="X68" s="186"/>
      <c r="Y68" s="186"/>
      <c r="Z68" s="186"/>
      <c r="AA68" s="186"/>
      <c r="AB68" s="366"/>
      <c r="AC68" s="366"/>
      <c r="AD68" s="186"/>
      <c r="AE68" s="186"/>
      <c r="AF68" s="210"/>
      <c r="AG68" s="336"/>
    </row>
    <row r="69" spans="1:33" x14ac:dyDescent="0.3">
      <c r="A69" s="64" t="s">
        <v>46</v>
      </c>
      <c r="B69" s="93"/>
      <c r="C69" s="383"/>
      <c r="D69" s="174"/>
      <c r="E69" s="174"/>
      <c r="F69" s="174"/>
      <c r="G69" s="353"/>
      <c r="H69" s="353"/>
      <c r="I69" s="174"/>
      <c r="J69" s="174"/>
      <c r="K69" s="174"/>
      <c r="L69" s="174"/>
      <c r="M69" s="174"/>
      <c r="N69" s="353"/>
      <c r="O69" s="353"/>
      <c r="P69" s="174"/>
      <c r="Q69" s="174"/>
      <c r="R69" s="170"/>
      <c r="S69" s="174"/>
      <c r="T69" s="189"/>
      <c r="U69" s="352"/>
      <c r="V69" s="364"/>
      <c r="W69" s="189"/>
      <c r="X69" s="189"/>
      <c r="Y69" s="189"/>
      <c r="Z69" s="189"/>
      <c r="AA69" s="189"/>
      <c r="AB69" s="364"/>
      <c r="AC69" s="364"/>
      <c r="AD69" s="189"/>
      <c r="AE69" s="189"/>
      <c r="AF69" s="211"/>
      <c r="AG69" s="333"/>
    </row>
    <row r="70" spans="1:33" ht="15" thickBot="1" x14ac:dyDescent="0.35">
      <c r="A70" s="64" t="s">
        <v>40</v>
      </c>
      <c r="B70" s="93"/>
      <c r="C70" s="383"/>
      <c r="D70" s="174"/>
      <c r="E70" s="174"/>
      <c r="F70" s="174"/>
      <c r="G70" s="353"/>
      <c r="H70" s="353"/>
      <c r="I70" s="174"/>
      <c r="J70" s="174"/>
      <c r="K70" s="174"/>
      <c r="L70" s="174"/>
      <c r="M70" s="174"/>
      <c r="N70" s="353"/>
      <c r="O70" s="353"/>
      <c r="P70" s="174"/>
      <c r="Q70" s="174"/>
      <c r="R70" s="170"/>
      <c r="S70" s="174"/>
      <c r="T70" s="189"/>
      <c r="U70" s="351"/>
      <c r="V70" s="364"/>
      <c r="W70" s="189"/>
      <c r="X70" s="189"/>
      <c r="Y70" s="189">
        <v>19</v>
      </c>
      <c r="Z70" s="189"/>
      <c r="AA70" s="189"/>
      <c r="AB70" s="364"/>
      <c r="AC70" s="364"/>
      <c r="AD70" s="189"/>
      <c r="AE70" s="189"/>
      <c r="AF70" s="211"/>
      <c r="AG70" s="333"/>
    </row>
    <row r="71" spans="1:33" ht="15" thickBot="1" x14ac:dyDescent="0.35">
      <c r="A71" s="36"/>
      <c r="B71" s="4"/>
      <c r="C71" s="384">
        <v>0</v>
      </c>
      <c r="D71" s="12">
        <v>0</v>
      </c>
      <c r="E71" s="12">
        <v>0</v>
      </c>
      <c r="F71" s="12">
        <v>0</v>
      </c>
      <c r="G71" s="120">
        <v>0</v>
      </c>
      <c r="H71" s="120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37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52</v>
      </c>
      <c r="Y71" s="12">
        <v>68</v>
      </c>
      <c r="Z71" s="12">
        <v>26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39">
        <v>0</v>
      </c>
      <c r="AG71" s="324">
        <v>0</v>
      </c>
    </row>
    <row r="72" spans="1:33" x14ac:dyDescent="0.3">
      <c r="A72" s="62" t="s">
        <v>49</v>
      </c>
      <c r="B72" s="92"/>
      <c r="C72" s="381"/>
      <c r="D72" s="170"/>
      <c r="E72" s="170"/>
      <c r="F72" s="170"/>
      <c r="G72" s="351"/>
      <c r="H72" s="351"/>
      <c r="I72" s="170"/>
      <c r="J72" s="170"/>
      <c r="K72" s="170"/>
      <c r="L72" s="170"/>
      <c r="M72" s="170"/>
      <c r="N72" s="351"/>
      <c r="O72" s="351"/>
      <c r="P72" s="170"/>
      <c r="Q72" s="170"/>
      <c r="R72" s="170"/>
      <c r="S72" s="170"/>
      <c r="T72" s="183"/>
      <c r="U72" s="351"/>
      <c r="V72" s="365"/>
      <c r="W72" s="183"/>
      <c r="X72" s="183"/>
      <c r="Y72" s="183"/>
      <c r="Z72" s="183"/>
      <c r="AA72" s="183"/>
      <c r="AB72" s="365"/>
      <c r="AC72" s="365"/>
      <c r="AD72" s="183"/>
      <c r="AE72" s="183"/>
      <c r="AF72" s="209"/>
      <c r="AG72" s="335"/>
    </row>
    <row r="73" spans="1:33" x14ac:dyDescent="0.3">
      <c r="A73" s="63" t="s">
        <v>50</v>
      </c>
      <c r="B73" s="95"/>
      <c r="C73" s="382"/>
      <c r="D73" s="172"/>
      <c r="E73" s="172"/>
      <c r="F73" s="172"/>
      <c r="G73" s="352"/>
      <c r="H73" s="352"/>
      <c r="I73" s="172"/>
      <c r="J73" s="172"/>
      <c r="K73" s="172"/>
      <c r="L73" s="172"/>
      <c r="M73" s="172"/>
      <c r="N73" s="352"/>
      <c r="O73" s="352"/>
      <c r="P73" s="172"/>
      <c r="Q73" s="172"/>
      <c r="R73" s="172"/>
      <c r="S73" s="172"/>
      <c r="T73" s="186"/>
      <c r="U73" s="351"/>
      <c r="V73" s="366"/>
      <c r="W73" s="186"/>
      <c r="X73" s="186"/>
      <c r="Y73" s="186"/>
      <c r="Z73" s="186"/>
      <c r="AA73" s="186"/>
      <c r="AB73" s="366"/>
      <c r="AC73" s="366"/>
      <c r="AD73" s="186"/>
      <c r="AE73" s="186"/>
      <c r="AF73" s="210"/>
      <c r="AG73" s="336"/>
    </row>
    <row r="74" spans="1:33" x14ac:dyDescent="0.3">
      <c r="A74" s="63" t="s">
        <v>51</v>
      </c>
      <c r="B74" s="95"/>
      <c r="C74" s="382"/>
      <c r="D74" s="172"/>
      <c r="E74" s="172"/>
      <c r="F74" s="172"/>
      <c r="G74" s="352"/>
      <c r="H74" s="352"/>
      <c r="I74" s="172"/>
      <c r="J74" s="172"/>
      <c r="K74" s="172"/>
      <c r="L74" s="172"/>
      <c r="M74" s="172"/>
      <c r="N74" s="352"/>
      <c r="O74" s="352"/>
      <c r="P74" s="172"/>
      <c r="Q74" s="172"/>
      <c r="R74" s="172"/>
      <c r="S74" s="172"/>
      <c r="T74" s="186"/>
      <c r="U74" s="351"/>
      <c r="V74" s="366"/>
      <c r="W74" s="186"/>
      <c r="X74" s="186"/>
      <c r="Y74" s="186"/>
      <c r="Z74" s="186"/>
      <c r="AA74" s="186"/>
      <c r="AB74" s="366"/>
      <c r="AC74" s="366"/>
      <c r="AD74" s="186"/>
      <c r="AE74" s="186"/>
      <c r="AF74" s="210"/>
      <c r="AG74" s="336"/>
    </row>
    <row r="75" spans="1:33" x14ac:dyDescent="0.3">
      <c r="A75" s="63" t="s">
        <v>52</v>
      </c>
      <c r="B75" s="95"/>
      <c r="C75" s="382"/>
      <c r="D75" s="172"/>
      <c r="E75" s="172"/>
      <c r="F75" s="172"/>
      <c r="G75" s="352"/>
      <c r="H75" s="352"/>
      <c r="I75" s="172"/>
      <c r="J75" s="172"/>
      <c r="K75" s="172"/>
      <c r="L75" s="172"/>
      <c r="M75" s="172"/>
      <c r="N75" s="352"/>
      <c r="O75" s="352"/>
      <c r="P75" s="172"/>
      <c r="Q75" s="172"/>
      <c r="R75" s="172"/>
      <c r="S75" s="172"/>
      <c r="T75" s="186"/>
      <c r="U75" s="351"/>
      <c r="V75" s="366"/>
      <c r="W75" s="186"/>
      <c r="X75" s="186"/>
      <c r="Y75" s="186"/>
      <c r="Z75" s="186"/>
      <c r="AA75" s="186"/>
      <c r="AB75" s="366"/>
      <c r="AC75" s="366"/>
      <c r="AD75" s="186"/>
      <c r="AE75" s="186"/>
      <c r="AF75" s="210"/>
      <c r="AG75" s="336"/>
    </row>
    <row r="76" spans="1:33" x14ac:dyDescent="0.3">
      <c r="A76" s="64" t="s">
        <v>53</v>
      </c>
      <c r="B76" s="93"/>
      <c r="C76" s="383"/>
      <c r="D76" s="174"/>
      <c r="E76" s="174"/>
      <c r="F76" s="174"/>
      <c r="G76" s="353"/>
      <c r="H76" s="353"/>
      <c r="I76" s="174"/>
      <c r="J76" s="174"/>
      <c r="K76" s="174"/>
      <c r="L76" s="174"/>
      <c r="M76" s="174"/>
      <c r="N76" s="353"/>
      <c r="O76" s="353"/>
      <c r="P76" s="174"/>
      <c r="Q76" s="174"/>
      <c r="R76" s="174"/>
      <c r="S76" s="174"/>
      <c r="T76" s="189"/>
      <c r="U76" s="351"/>
      <c r="V76" s="364"/>
      <c r="W76" s="189"/>
      <c r="X76" s="189"/>
      <c r="Y76" s="189"/>
      <c r="Z76" s="189"/>
      <c r="AA76" s="189"/>
      <c r="AB76" s="364"/>
      <c r="AC76" s="364"/>
      <c r="AD76" s="189"/>
      <c r="AE76" s="189"/>
      <c r="AF76" s="211"/>
      <c r="AG76" s="333"/>
    </row>
    <row r="77" spans="1:33" ht="15" thickBot="1" x14ac:dyDescent="0.35">
      <c r="A77" s="64" t="s">
        <v>54</v>
      </c>
      <c r="B77" s="93"/>
      <c r="C77" s="383"/>
      <c r="D77" s="174"/>
      <c r="E77" s="174"/>
      <c r="F77" s="174"/>
      <c r="G77" s="353"/>
      <c r="H77" s="353"/>
      <c r="I77" s="174"/>
      <c r="J77" s="174"/>
      <c r="K77" s="174"/>
      <c r="L77" s="174"/>
      <c r="M77" s="174"/>
      <c r="N77" s="353"/>
      <c r="O77" s="353"/>
      <c r="P77" s="174"/>
      <c r="Q77" s="174"/>
      <c r="R77" s="174"/>
      <c r="S77" s="174"/>
      <c r="T77" s="189"/>
      <c r="U77" s="351"/>
      <c r="V77" s="364"/>
      <c r="W77" s="189"/>
      <c r="X77" s="189"/>
      <c r="Y77" s="189"/>
      <c r="Z77" s="189"/>
      <c r="AA77" s="189"/>
      <c r="AB77" s="364"/>
      <c r="AC77" s="364"/>
      <c r="AD77" s="189"/>
      <c r="AE77" s="189"/>
      <c r="AF77" s="211"/>
      <c r="AG77" s="333"/>
    </row>
    <row r="78" spans="1:33" ht="15" thickBot="1" x14ac:dyDescent="0.35">
      <c r="A78" s="36"/>
      <c r="B78" s="4"/>
      <c r="C78" s="384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39">
        <v>0</v>
      </c>
      <c r="AG78" s="324">
        <v>0</v>
      </c>
    </row>
    <row r="79" spans="1:33" x14ac:dyDescent="0.3">
      <c r="A79" s="62" t="s">
        <v>62</v>
      </c>
      <c r="B79" s="92"/>
      <c r="C79" s="381"/>
      <c r="D79" s="170"/>
      <c r="E79" s="170"/>
      <c r="F79" s="170"/>
      <c r="G79" s="351"/>
      <c r="H79" s="351"/>
      <c r="I79" s="170"/>
      <c r="J79" s="170"/>
      <c r="K79" s="170"/>
      <c r="L79" s="170"/>
      <c r="M79" s="170"/>
      <c r="N79" s="351"/>
      <c r="O79" s="351"/>
      <c r="P79" s="170"/>
      <c r="Q79" s="170"/>
      <c r="R79" s="170"/>
      <c r="S79" s="170"/>
      <c r="T79" s="183"/>
      <c r="U79" s="351"/>
      <c r="V79" s="365"/>
      <c r="W79" s="183"/>
      <c r="X79" s="183"/>
      <c r="Y79" s="183"/>
      <c r="Z79" s="183"/>
      <c r="AA79" s="183"/>
      <c r="AB79" s="365"/>
      <c r="AC79" s="365"/>
      <c r="AD79" s="183"/>
      <c r="AE79" s="183"/>
      <c r="AF79" s="209"/>
      <c r="AG79" s="335"/>
    </row>
    <row r="80" spans="1:33" x14ac:dyDescent="0.3">
      <c r="A80" s="63" t="s">
        <v>63</v>
      </c>
      <c r="B80" s="95"/>
      <c r="C80" s="382"/>
      <c r="D80" s="172"/>
      <c r="E80" s="172"/>
      <c r="F80" s="172"/>
      <c r="G80" s="352"/>
      <c r="H80" s="352"/>
      <c r="I80" s="172"/>
      <c r="J80" s="172"/>
      <c r="K80" s="172"/>
      <c r="L80" s="172"/>
      <c r="M80" s="172"/>
      <c r="N80" s="352"/>
      <c r="O80" s="352"/>
      <c r="P80" s="172"/>
      <c r="Q80" s="172"/>
      <c r="R80" s="172"/>
      <c r="S80" s="172"/>
      <c r="T80" s="186"/>
      <c r="U80" s="351"/>
      <c r="V80" s="366"/>
      <c r="W80" s="186"/>
      <c r="X80" s="186"/>
      <c r="Y80" s="186"/>
      <c r="Z80" s="186"/>
      <c r="AA80" s="186"/>
      <c r="AB80" s="366"/>
      <c r="AC80" s="366"/>
      <c r="AD80" s="186"/>
      <c r="AE80" s="186"/>
      <c r="AF80" s="210"/>
      <c r="AG80" s="336"/>
    </row>
    <row r="81" spans="1:33" x14ac:dyDescent="0.3">
      <c r="A81" s="63" t="s">
        <v>64</v>
      </c>
      <c r="B81" s="95"/>
      <c r="C81" s="382"/>
      <c r="D81" s="172"/>
      <c r="E81" s="172"/>
      <c r="F81" s="172"/>
      <c r="G81" s="352"/>
      <c r="H81" s="352"/>
      <c r="I81" s="172"/>
      <c r="J81" s="172"/>
      <c r="K81" s="172"/>
      <c r="L81" s="172"/>
      <c r="M81" s="172"/>
      <c r="N81" s="352"/>
      <c r="O81" s="352"/>
      <c r="P81" s="172"/>
      <c r="Q81" s="172"/>
      <c r="R81" s="172"/>
      <c r="S81" s="172"/>
      <c r="T81" s="186"/>
      <c r="U81" s="351"/>
      <c r="V81" s="366"/>
      <c r="W81" s="186"/>
      <c r="X81" s="186"/>
      <c r="Y81" s="186"/>
      <c r="Z81" s="186"/>
      <c r="AA81" s="186">
        <v>41</v>
      </c>
      <c r="AB81" s="366"/>
      <c r="AC81" s="366"/>
      <c r="AD81" s="186"/>
      <c r="AE81" s="186"/>
      <c r="AF81" s="210"/>
      <c r="AG81" s="336"/>
    </row>
    <row r="82" spans="1:33" x14ac:dyDescent="0.3">
      <c r="A82" s="63" t="s">
        <v>65</v>
      </c>
      <c r="B82" s="95"/>
      <c r="C82" s="382"/>
      <c r="D82" s="172"/>
      <c r="E82" s="172"/>
      <c r="F82" s="172"/>
      <c r="G82" s="352"/>
      <c r="H82" s="352"/>
      <c r="I82" s="172"/>
      <c r="J82" s="172"/>
      <c r="K82" s="172"/>
      <c r="L82" s="172"/>
      <c r="M82" s="172"/>
      <c r="N82" s="352"/>
      <c r="O82" s="352"/>
      <c r="P82" s="172"/>
      <c r="Q82" s="172"/>
      <c r="R82" s="172"/>
      <c r="S82" s="172"/>
      <c r="T82" s="186"/>
      <c r="U82" s="351"/>
      <c r="V82" s="366"/>
      <c r="W82" s="186"/>
      <c r="X82" s="186"/>
      <c r="Y82" s="186"/>
      <c r="Z82" s="186"/>
      <c r="AA82" s="186">
        <v>41</v>
      </c>
      <c r="AB82" s="366"/>
      <c r="AC82" s="366"/>
      <c r="AD82" s="186"/>
      <c r="AE82" s="186"/>
      <c r="AF82" s="210"/>
      <c r="AG82" s="336"/>
    </row>
    <row r="83" spans="1:33" x14ac:dyDescent="0.3">
      <c r="A83" s="64" t="s">
        <v>66</v>
      </c>
      <c r="B83" s="93"/>
      <c r="C83" s="383"/>
      <c r="D83" s="174"/>
      <c r="E83" s="174"/>
      <c r="F83" s="174"/>
      <c r="G83" s="353"/>
      <c r="H83" s="353"/>
      <c r="I83" s="174"/>
      <c r="J83" s="174"/>
      <c r="K83" s="174"/>
      <c r="L83" s="174"/>
      <c r="M83" s="174"/>
      <c r="N83" s="353"/>
      <c r="O83" s="353"/>
      <c r="P83" s="174"/>
      <c r="Q83" s="174"/>
      <c r="R83" s="174"/>
      <c r="S83" s="174"/>
      <c r="T83" s="189"/>
      <c r="U83" s="351"/>
      <c r="V83" s="364"/>
      <c r="W83" s="189"/>
      <c r="X83" s="189"/>
      <c r="Y83" s="189"/>
      <c r="Z83" s="189"/>
      <c r="AA83" s="189"/>
      <c r="AB83" s="364"/>
      <c r="AC83" s="364"/>
      <c r="AD83" s="189"/>
      <c r="AE83" s="189"/>
      <c r="AF83" s="211"/>
      <c r="AG83" s="333"/>
    </row>
    <row r="84" spans="1:33" ht="15" thickBot="1" x14ac:dyDescent="0.35">
      <c r="A84" s="64" t="s">
        <v>67</v>
      </c>
      <c r="B84" s="93"/>
      <c r="C84" s="383"/>
      <c r="D84" s="174"/>
      <c r="E84" s="174"/>
      <c r="F84" s="174"/>
      <c r="G84" s="353"/>
      <c r="H84" s="353"/>
      <c r="I84" s="174"/>
      <c r="J84" s="174"/>
      <c r="K84" s="174"/>
      <c r="L84" s="174"/>
      <c r="M84" s="174"/>
      <c r="N84" s="353"/>
      <c r="O84" s="353"/>
      <c r="P84" s="174"/>
      <c r="Q84" s="174"/>
      <c r="R84" s="174"/>
      <c r="S84" s="174"/>
      <c r="T84" s="189"/>
      <c r="U84" s="351"/>
      <c r="V84" s="364"/>
      <c r="W84" s="189"/>
      <c r="X84" s="189"/>
      <c r="Y84" s="189"/>
      <c r="Z84" s="189"/>
      <c r="AA84" s="189"/>
      <c r="AB84" s="364"/>
      <c r="AC84" s="364"/>
      <c r="AD84" s="189"/>
      <c r="AE84" s="189"/>
      <c r="AF84" s="211"/>
      <c r="AG84" s="333"/>
    </row>
    <row r="85" spans="1:33" ht="15" thickBot="1" x14ac:dyDescent="0.35">
      <c r="A85" s="36"/>
      <c r="B85" s="4"/>
      <c r="C85" s="384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82</v>
      </c>
      <c r="AB85" s="12">
        <v>0</v>
      </c>
      <c r="AC85" s="12">
        <v>0</v>
      </c>
      <c r="AD85" s="12">
        <v>0</v>
      </c>
      <c r="AE85" s="12">
        <v>0</v>
      </c>
      <c r="AF85" s="139">
        <v>0</v>
      </c>
      <c r="AG85" s="324">
        <v>0</v>
      </c>
    </row>
    <row r="86" spans="1:33" x14ac:dyDescent="0.3">
      <c r="A86" s="62" t="s">
        <v>75</v>
      </c>
      <c r="B86" s="92"/>
      <c r="C86" s="381"/>
      <c r="D86" s="170"/>
      <c r="E86" s="170"/>
      <c r="F86" s="170"/>
      <c r="G86" s="351"/>
      <c r="H86" s="351"/>
      <c r="I86" s="170"/>
      <c r="J86" s="170"/>
      <c r="K86" s="170"/>
      <c r="L86" s="170"/>
      <c r="M86" s="170"/>
      <c r="N86" s="351"/>
      <c r="O86" s="351"/>
      <c r="P86" s="170"/>
      <c r="Q86" s="170"/>
      <c r="R86" s="170"/>
      <c r="S86" s="170"/>
      <c r="T86" s="183"/>
      <c r="U86" s="351"/>
      <c r="V86" s="365"/>
      <c r="W86" s="183"/>
      <c r="X86" s="183"/>
      <c r="Y86" s="183"/>
      <c r="Z86" s="183">
        <v>60</v>
      </c>
      <c r="AA86" s="183">
        <v>40</v>
      </c>
      <c r="AB86" s="365"/>
      <c r="AC86" s="365"/>
      <c r="AD86" s="183"/>
      <c r="AE86" s="183"/>
      <c r="AF86" s="209"/>
      <c r="AG86" s="335"/>
    </row>
    <row r="87" spans="1:33" x14ac:dyDescent="0.3">
      <c r="A87" s="63" t="s">
        <v>76</v>
      </c>
      <c r="B87" s="95"/>
      <c r="C87" s="382"/>
      <c r="D87" s="172"/>
      <c r="E87" s="172"/>
      <c r="F87" s="172"/>
      <c r="G87" s="352"/>
      <c r="H87" s="352"/>
      <c r="I87" s="172"/>
      <c r="J87" s="172"/>
      <c r="K87" s="172"/>
      <c r="L87" s="172"/>
      <c r="M87" s="172"/>
      <c r="N87" s="352"/>
      <c r="O87" s="352"/>
      <c r="P87" s="172"/>
      <c r="Q87" s="172"/>
      <c r="R87" s="172"/>
      <c r="S87" s="172"/>
      <c r="T87" s="186"/>
      <c r="U87" s="351"/>
      <c r="V87" s="366"/>
      <c r="W87" s="186"/>
      <c r="X87" s="186"/>
      <c r="Y87" s="186"/>
      <c r="Z87" s="186">
        <v>60</v>
      </c>
      <c r="AA87" s="186"/>
      <c r="AB87" s="366"/>
      <c r="AC87" s="366"/>
      <c r="AD87" s="186"/>
      <c r="AE87" s="186"/>
      <c r="AF87" s="210"/>
      <c r="AG87" s="336"/>
    </row>
    <row r="88" spans="1:33" x14ac:dyDescent="0.3">
      <c r="A88" s="63" t="s">
        <v>77</v>
      </c>
      <c r="B88" s="95"/>
      <c r="C88" s="382"/>
      <c r="D88" s="172"/>
      <c r="E88" s="172"/>
      <c r="F88" s="172"/>
      <c r="G88" s="352"/>
      <c r="H88" s="352"/>
      <c r="I88" s="172"/>
      <c r="J88" s="172"/>
      <c r="K88" s="172"/>
      <c r="L88" s="172"/>
      <c r="M88" s="172"/>
      <c r="N88" s="352"/>
      <c r="O88" s="352"/>
      <c r="P88" s="172"/>
      <c r="Q88" s="172"/>
      <c r="R88" s="172"/>
      <c r="S88" s="172"/>
      <c r="T88" s="186"/>
      <c r="U88" s="351"/>
      <c r="V88" s="366"/>
      <c r="W88" s="186"/>
      <c r="X88" s="186"/>
      <c r="Y88" s="186"/>
      <c r="Z88" s="186"/>
      <c r="AA88" s="186"/>
      <c r="AB88" s="366"/>
      <c r="AC88" s="366"/>
      <c r="AD88" s="186">
        <v>87</v>
      </c>
      <c r="AE88" s="186"/>
      <c r="AF88" s="210"/>
      <c r="AG88" s="336"/>
    </row>
    <row r="89" spans="1:33" x14ac:dyDescent="0.3">
      <c r="A89" s="63" t="s">
        <v>78</v>
      </c>
      <c r="B89" s="95"/>
      <c r="C89" s="382"/>
      <c r="D89" s="172"/>
      <c r="E89" s="172"/>
      <c r="F89" s="172"/>
      <c r="G89" s="352"/>
      <c r="H89" s="352"/>
      <c r="I89" s="172"/>
      <c r="J89" s="172"/>
      <c r="K89" s="172"/>
      <c r="L89" s="172"/>
      <c r="M89" s="172"/>
      <c r="N89" s="352"/>
      <c r="O89" s="352"/>
      <c r="P89" s="172"/>
      <c r="Q89" s="172"/>
      <c r="R89" s="172"/>
      <c r="S89" s="172"/>
      <c r="T89" s="186"/>
      <c r="U89" s="351"/>
      <c r="V89" s="366"/>
      <c r="W89" s="186"/>
      <c r="X89" s="186"/>
      <c r="Y89" s="186"/>
      <c r="Z89" s="186"/>
      <c r="AA89" s="186"/>
      <c r="AB89" s="366"/>
      <c r="AC89" s="366"/>
      <c r="AD89" s="186">
        <v>87</v>
      </c>
      <c r="AE89" s="186"/>
      <c r="AF89" s="210"/>
      <c r="AG89" s="336"/>
    </row>
    <row r="90" spans="1:33" x14ac:dyDescent="0.3">
      <c r="A90" s="64" t="s">
        <v>79</v>
      </c>
      <c r="B90" s="93"/>
      <c r="C90" s="383"/>
      <c r="D90" s="174"/>
      <c r="E90" s="174"/>
      <c r="F90" s="174"/>
      <c r="G90" s="353"/>
      <c r="H90" s="353"/>
      <c r="I90" s="174"/>
      <c r="J90" s="174"/>
      <c r="K90" s="174"/>
      <c r="L90" s="174"/>
      <c r="M90" s="174"/>
      <c r="N90" s="353"/>
      <c r="O90" s="353"/>
      <c r="P90" s="174"/>
      <c r="Q90" s="174"/>
      <c r="R90" s="174"/>
      <c r="S90" s="174"/>
      <c r="T90" s="189"/>
      <c r="U90" s="351"/>
      <c r="V90" s="364"/>
      <c r="W90" s="189"/>
      <c r="X90" s="189"/>
      <c r="Y90" s="189"/>
      <c r="Z90" s="189"/>
      <c r="AA90" s="189"/>
      <c r="AB90" s="364"/>
      <c r="AC90" s="364"/>
      <c r="AD90" s="189"/>
      <c r="AE90" s="189"/>
      <c r="AF90" s="211"/>
      <c r="AG90" s="333"/>
    </row>
    <row r="91" spans="1:33" ht="15" thickBot="1" x14ac:dyDescent="0.35">
      <c r="A91" s="64" t="s">
        <v>80</v>
      </c>
      <c r="B91" s="93"/>
      <c r="C91" s="383"/>
      <c r="D91" s="174"/>
      <c r="E91" s="174"/>
      <c r="F91" s="174"/>
      <c r="G91" s="353"/>
      <c r="H91" s="353"/>
      <c r="I91" s="174"/>
      <c r="J91" s="174"/>
      <c r="K91" s="174"/>
      <c r="L91" s="174"/>
      <c r="M91" s="174"/>
      <c r="N91" s="353"/>
      <c r="O91" s="353"/>
      <c r="P91" s="174"/>
      <c r="Q91" s="174"/>
      <c r="R91" s="174"/>
      <c r="S91" s="174"/>
      <c r="T91" s="189"/>
      <c r="U91" s="351"/>
      <c r="V91" s="364"/>
      <c r="W91" s="189"/>
      <c r="X91" s="190"/>
      <c r="Y91" s="190"/>
      <c r="Z91" s="190"/>
      <c r="AA91" s="189"/>
      <c r="AB91" s="362"/>
      <c r="AC91" s="364"/>
      <c r="AD91" s="189"/>
      <c r="AE91" s="189"/>
      <c r="AF91" s="211"/>
      <c r="AG91" s="333"/>
    </row>
    <row r="92" spans="1:33" ht="15" thickBot="1" x14ac:dyDescent="0.35">
      <c r="A92" s="36"/>
      <c r="B92" s="4"/>
      <c r="C92" s="384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120</v>
      </c>
      <c r="AA92" s="12">
        <v>40</v>
      </c>
      <c r="AB92" s="12">
        <v>0</v>
      </c>
      <c r="AC92" s="12">
        <v>0</v>
      </c>
      <c r="AD92" s="12">
        <v>174</v>
      </c>
      <c r="AE92" s="12">
        <v>0</v>
      </c>
      <c r="AF92" s="139">
        <v>0</v>
      </c>
      <c r="AG92" s="324">
        <v>0</v>
      </c>
    </row>
    <row r="93" spans="1:33" x14ac:dyDescent="0.3">
      <c r="A93" s="62" t="s">
        <v>85</v>
      </c>
      <c r="B93" s="92"/>
      <c r="C93" s="381"/>
      <c r="D93" s="170"/>
      <c r="E93" s="170"/>
      <c r="F93" s="170"/>
      <c r="G93" s="351"/>
      <c r="H93" s="351"/>
      <c r="I93" s="170"/>
      <c r="J93" s="170"/>
      <c r="K93" s="170"/>
      <c r="L93" s="170"/>
      <c r="M93" s="170"/>
      <c r="N93" s="351"/>
      <c r="O93" s="351"/>
      <c r="P93" s="170"/>
      <c r="Q93" s="170"/>
      <c r="R93" s="170"/>
      <c r="S93" s="170"/>
      <c r="T93" s="183"/>
      <c r="U93" s="351"/>
      <c r="V93" s="365"/>
      <c r="W93" s="183"/>
      <c r="X93" s="183"/>
      <c r="Y93" s="183"/>
      <c r="Z93" s="183">
        <v>60</v>
      </c>
      <c r="AA93" s="183">
        <v>40</v>
      </c>
      <c r="AB93" s="365"/>
      <c r="AC93" s="365"/>
      <c r="AD93" s="183">
        <v>146</v>
      </c>
      <c r="AE93" s="183"/>
      <c r="AF93" s="209"/>
      <c r="AG93" s="335"/>
    </row>
    <row r="94" spans="1:33" x14ac:dyDescent="0.3">
      <c r="A94" s="63" t="s">
        <v>86</v>
      </c>
      <c r="B94" s="95"/>
      <c r="C94" s="382"/>
      <c r="D94" s="172"/>
      <c r="E94" s="172"/>
      <c r="F94" s="172"/>
      <c r="G94" s="352"/>
      <c r="H94" s="352"/>
      <c r="I94" s="172"/>
      <c r="J94" s="172"/>
      <c r="K94" s="172"/>
      <c r="L94" s="172"/>
      <c r="M94" s="172"/>
      <c r="N94" s="352"/>
      <c r="O94" s="352"/>
      <c r="P94" s="172"/>
      <c r="Q94" s="172"/>
      <c r="R94" s="172"/>
      <c r="S94" s="172"/>
      <c r="T94" s="186"/>
      <c r="U94" s="351"/>
      <c r="V94" s="366"/>
      <c r="W94" s="186"/>
      <c r="X94" s="186"/>
      <c r="Y94" s="186"/>
      <c r="Z94" s="186">
        <v>60</v>
      </c>
      <c r="AA94" s="186"/>
      <c r="AB94" s="366"/>
      <c r="AC94" s="366"/>
      <c r="AD94" s="186">
        <v>146</v>
      </c>
      <c r="AE94" s="186"/>
      <c r="AF94" s="210"/>
      <c r="AG94" s="336"/>
    </row>
    <row r="95" spans="1:33" x14ac:dyDescent="0.3">
      <c r="A95" s="63" t="s">
        <v>87</v>
      </c>
      <c r="B95" s="95"/>
      <c r="C95" s="382"/>
      <c r="D95" s="172"/>
      <c r="E95" s="172"/>
      <c r="F95" s="172"/>
      <c r="G95" s="352"/>
      <c r="H95" s="352"/>
      <c r="I95" s="172"/>
      <c r="J95" s="172"/>
      <c r="K95" s="172"/>
      <c r="L95" s="172"/>
      <c r="M95" s="172"/>
      <c r="N95" s="352"/>
      <c r="O95" s="352"/>
      <c r="P95" s="172"/>
      <c r="Q95" s="172"/>
      <c r="R95" s="172"/>
      <c r="S95" s="172"/>
      <c r="T95" s="186"/>
      <c r="U95" s="351"/>
      <c r="V95" s="366"/>
      <c r="W95" s="186"/>
      <c r="X95" s="186"/>
      <c r="Y95" s="186"/>
      <c r="Z95" s="186"/>
      <c r="AA95" s="186"/>
      <c r="AB95" s="366"/>
      <c r="AC95" s="366"/>
      <c r="AD95" s="186"/>
      <c r="AE95" s="186"/>
      <c r="AF95" s="210"/>
      <c r="AG95" s="336"/>
    </row>
    <row r="96" spans="1:33" x14ac:dyDescent="0.3">
      <c r="A96" s="63" t="s">
        <v>88</v>
      </c>
      <c r="B96" s="95"/>
      <c r="C96" s="382"/>
      <c r="D96" s="172"/>
      <c r="E96" s="172"/>
      <c r="F96" s="172"/>
      <c r="G96" s="352"/>
      <c r="H96" s="352"/>
      <c r="I96" s="172"/>
      <c r="J96" s="172"/>
      <c r="K96" s="172"/>
      <c r="L96" s="172"/>
      <c r="M96" s="172"/>
      <c r="N96" s="352"/>
      <c r="O96" s="352"/>
      <c r="P96" s="172"/>
      <c r="Q96" s="172"/>
      <c r="R96" s="172"/>
      <c r="S96" s="172"/>
      <c r="T96" s="186"/>
      <c r="U96" s="351"/>
      <c r="V96" s="366"/>
      <c r="W96" s="186"/>
      <c r="X96" s="186"/>
      <c r="Y96" s="186"/>
      <c r="Z96" s="186"/>
      <c r="AA96" s="186"/>
      <c r="AB96" s="366"/>
      <c r="AC96" s="366"/>
      <c r="AD96" s="186"/>
      <c r="AE96" s="186"/>
      <c r="AF96" s="210"/>
      <c r="AG96" s="336"/>
    </row>
    <row r="97" spans="1:33" x14ac:dyDescent="0.3">
      <c r="A97" s="64" t="s">
        <v>89</v>
      </c>
      <c r="B97" s="93"/>
      <c r="C97" s="383"/>
      <c r="D97" s="174"/>
      <c r="E97" s="174"/>
      <c r="F97" s="174"/>
      <c r="G97" s="353"/>
      <c r="H97" s="353"/>
      <c r="I97" s="174"/>
      <c r="J97" s="174"/>
      <c r="K97" s="174"/>
      <c r="L97" s="174"/>
      <c r="M97" s="174"/>
      <c r="N97" s="353"/>
      <c r="O97" s="353"/>
      <c r="P97" s="174"/>
      <c r="Q97" s="174"/>
      <c r="R97" s="174"/>
      <c r="S97" s="174"/>
      <c r="T97" s="189"/>
      <c r="U97" s="351"/>
      <c r="V97" s="364"/>
      <c r="W97" s="189"/>
      <c r="X97" s="189"/>
      <c r="Y97" s="189"/>
      <c r="Z97" s="189"/>
      <c r="AA97" s="189"/>
      <c r="AB97" s="364"/>
      <c r="AC97" s="364"/>
      <c r="AD97" s="189"/>
      <c r="AE97" s="189"/>
      <c r="AF97" s="211"/>
      <c r="AG97" s="333"/>
    </row>
    <row r="98" spans="1:33" ht="15" thickBot="1" x14ac:dyDescent="0.35">
      <c r="A98" s="64" t="s">
        <v>90</v>
      </c>
      <c r="B98" s="93"/>
      <c r="C98" s="383"/>
      <c r="D98" s="174"/>
      <c r="E98" s="174"/>
      <c r="F98" s="174"/>
      <c r="G98" s="353"/>
      <c r="H98" s="353"/>
      <c r="I98" s="174"/>
      <c r="J98" s="174"/>
      <c r="K98" s="174"/>
      <c r="L98" s="174"/>
      <c r="M98" s="174"/>
      <c r="N98" s="353"/>
      <c r="O98" s="353"/>
      <c r="P98" s="174"/>
      <c r="Q98" s="174"/>
      <c r="R98" s="174"/>
      <c r="S98" s="174"/>
      <c r="T98" s="189"/>
      <c r="U98" s="351"/>
      <c r="V98" s="364"/>
      <c r="W98" s="189"/>
      <c r="X98" s="190"/>
      <c r="Y98" s="190"/>
      <c r="Z98" s="190"/>
      <c r="AA98" s="189"/>
      <c r="AB98" s="362"/>
      <c r="AC98" s="364"/>
      <c r="AD98" s="189"/>
      <c r="AE98" s="189"/>
      <c r="AF98" s="211"/>
      <c r="AG98" s="333"/>
    </row>
    <row r="99" spans="1:33" ht="15" thickBot="1" x14ac:dyDescent="0.35">
      <c r="A99" s="36"/>
      <c r="B99" s="4"/>
      <c r="C99" s="384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120</v>
      </c>
      <c r="AA99" s="12">
        <v>40</v>
      </c>
      <c r="AB99" s="12">
        <v>0</v>
      </c>
      <c r="AC99" s="12">
        <v>0</v>
      </c>
      <c r="AD99" s="12">
        <v>292</v>
      </c>
      <c r="AE99" s="12">
        <v>0</v>
      </c>
      <c r="AF99" s="139">
        <v>0</v>
      </c>
      <c r="AG99" s="324">
        <v>0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G100"/>
  <sheetViews>
    <sheetView zoomScale="85" zoomScaleNormal="85" workbookViewId="0">
      <selection activeCell="C1" sqref="C1:M47"/>
    </sheetView>
  </sheetViews>
  <sheetFormatPr baseColWidth="10" defaultRowHeight="14.4" x14ac:dyDescent="0.3"/>
  <cols>
    <col min="1" max="1" width="47.77734375" bestFit="1" customWidth="1"/>
    <col min="2" max="21" width="11.44140625" customWidth="1"/>
    <col min="22" max="23" width="11.44140625" style="1" customWidth="1"/>
    <col min="24" max="32" width="11.44140625" customWidth="1"/>
  </cols>
  <sheetData>
    <row r="1" spans="1:33" ht="15" thickBot="1" x14ac:dyDescent="0.35">
      <c r="A1" s="34"/>
      <c r="B1" s="32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>
        <v>43263</v>
      </c>
      <c r="O1" s="379">
        <v>43264</v>
      </c>
      <c r="P1" s="379">
        <v>43265</v>
      </c>
      <c r="Q1" s="379">
        <v>43266</v>
      </c>
      <c r="R1" s="379">
        <v>43267</v>
      </c>
      <c r="S1" s="379">
        <v>43268</v>
      </c>
      <c r="T1" s="379">
        <v>43269</v>
      </c>
      <c r="U1" s="379">
        <v>43270</v>
      </c>
      <c r="V1" s="379">
        <v>43271</v>
      </c>
      <c r="W1" s="379">
        <v>43272</v>
      </c>
      <c r="X1" s="379">
        <v>43273</v>
      </c>
      <c r="Y1" s="379">
        <v>43274</v>
      </c>
      <c r="Z1" s="379">
        <v>43275</v>
      </c>
      <c r="AA1" s="379">
        <v>43276</v>
      </c>
      <c r="AB1" s="379">
        <v>43277</v>
      </c>
      <c r="AC1" s="379">
        <v>43278</v>
      </c>
      <c r="AD1" s="379">
        <v>43279</v>
      </c>
      <c r="AE1" s="379">
        <v>43280</v>
      </c>
      <c r="AF1" s="393">
        <v>43281</v>
      </c>
    </row>
    <row r="2" spans="1:33" ht="36" customHeight="1" thickBot="1" x14ac:dyDescent="0.35">
      <c r="A2" s="287"/>
      <c r="B2" s="288"/>
      <c r="C2" s="38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311"/>
    </row>
    <row r="3" spans="1:33" x14ac:dyDescent="0.3">
      <c r="A3" s="286" t="s">
        <v>0</v>
      </c>
      <c r="B3">
        <v>131</v>
      </c>
      <c r="C3" s="381"/>
      <c r="D3" s="351"/>
      <c r="E3" s="351"/>
      <c r="F3" s="170"/>
      <c r="G3" s="170"/>
      <c r="H3" s="170"/>
      <c r="I3" s="170"/>
      <c r="J3" s="170"/>
      <c r="K3" s="351"/>
      <c r="L3" s="351"/>
      <c r="M3" s="170"/>
      <c r="N3" s="170"/>
      <c r="O3" s="170">
        <v>3</v>
      </c>
      <c r="P3" s="170"/>
      <c r="Q3" s="170"/>
      <c r="R3" s="351">
        <v>10</v>
      </c>
      <c r="S3" s="351">
        <v>11</v>
      </c>
      <c r="T3" s="170">
        <v>1</v>
      </c>
      <c r="U3" s="170">
        <v>2</v>
      </c>
      <c r="V3" s="170">
        <v>1</v>
      </c>
      <c r="W3" s="170">
        <v>1</v>
      </c>
      <c r="X3" s="170">
        <v>2</v>
      </c>
      <c r="Y3" s="351">
        <v>4</v>
      </c>
      <c r="Z3" s="351">
        <v>12</v>
      </c>
      <c r="AA3" s="170">
        <v>2</v>
      </c>
      <c r="AB3" s="170"/>
      <c r="AC3" s="170">
        <v>2</v>
      </c>
      <c r="AD3" s="170">
        <v>1</v>
      </c>
      <c r="AE3" s="170"/>
      <c r="AF3" s="401">
        <v>2</v>
      </c>
      <c r="AG3">
        <v>131</v>
      </c>
    </row>
    <row r="4" spans="1:33" x14ac:dyDescent="0.3">
      <c r="A4" s="35" t="s">
        <v>1</v>
      </c>
      <c r="B4">
        <v>143</v>
      </c>
      <c r="C4" s="382"/>
      <c r="D4" s="352"/>
      <c r="E4" s="352"/>
      <c r="F4" s="172"/>
      <c r="G4" s="172"/>
      <c r="H4" s="172"/>
      <c r="I4" s="172"/>
      <c r="J4" s="172"/>
      <c r="K4" s="352"/>
      <c r="L4" s="352"/>
      <c r="M4" s="172"/>
      <c r="N4" s="172"/>
      <c r="O4" s="172">
        <v>2</v>
      </c>
      <c r="P4" s="170"/>
      <c r="Q4" s="172">
        <v>5</v>
      </c>
      <c r="R4" s="351">
        <v>10</v>
      </c>
      <c r="S4" s="352">
        <v>10</v>
      </c>
      <c r="T4" s="172">
        <v>1</v>
      </c>
      <c r="U4" s="170"/>
      <c r="V4" s="172"/>
      <c r="W4" s="172">
        <v>1</v>
      </c>
      <c r="X4" s="172"/>
      <c r="Y4" s="351">
        <v>3</v>
      </c>
      <c r="Z4" s="352">
        <v>17</v>
      </c>
      <c r="AA4" s="172"/>
      <c r="AB4" s="170"/>
      <c r="AC4" s="172">
        <v>4</v>
      </c>
      <c r="AD4" s="172">
        <v>1</v>
      </c>
      <c r="AE4" s="172">
        <v>2</v>
      </c>
      <c r="AF4" s="402">
        <v>7</v>
      </c>
      <c r="AG4">
        <v>143</v>
      </c>
    </row>
    <row r="5" spans="1:33" x14ac:dyDescent="0.3">
      <c r="A5" s="35" t="s">
        <v>3</v>
      </c>
      <c r="B5">
        <v>52</v>
      </c>
      <c r="C5" s="382"/>
      <c r="D5" s="352"/>
      <c r="E5" s="352"/>
      <c r="F5" s="172"/>
      <c r="G5" s="172"/>
      <c r="H5" s="172"/>
      <c r="I5" s="172"/>
      <c r="J5" s="172"/>
      <c r="K5" s="352"/>
      <c r="L5" s="352"/>
      <c r="M5" s="172"/>
      <c r="N5" s="172"/>
      <c r="O5" s="172">
        <v>1</v>
      </c>
      <c r="P5" s="170"/>
      <c r="Q5" s="172"/>
      <c r="R5" s="351">
        <v>3</v>
      </c>
      <c r="S5" s="352">
        <v>4</v>
      </c>
      <c r="T5" s="172"/>
      <c r="U5" s="170">
        <v>6</v>
      </c>
      <c r="V5" s="172">
        <v>2</v>
      </c>
      <c r="W5" s="172"/>
      <c r="X5" s="172">
        <v>2</v>
      </c>
      <c r="Y5" s="351">
        <v>2</v>
      </c>
      <c r="Z5" s="352">
        <v>6</v>
      </c>
      <c r="AA5" s="172"/>
      <c r="AB5" s="170"/>
      <c r="AC5" s="172"/>
      <c r="AD5" s="172"/>
      <c r="AE5" s="172">
        <v>1</v>
      </c>
      <c r="AF5" s="402">
        <v>2</v>
      </c>
      <c r="AG5">
        <v>52</v>
      </c>
    </row>
    <row r="6" spans="1:33" x14ac:dyDescent="0.3">
      <c r="A6" s="35" t="s">
        <v>74</v>
      </c>
      <c r="B6">
        <v>0</v>
      </c>
      <c r="C6" s="382"/>
      <c r="D6" s="352"/>
      <c r="E6" s="352"/>
      <c r="F6" s="172"/>
      <c r="G6" s="172"/>
      <c r="H6" s="172"/>
      <c r="I6" s="172"/>
      <c r="J6" s="172"/>
      <c r="K6" s="352"/>
      <c r="L6" s="352"/>
      <c r="M6" s="172"/>
      <c r="N6" s="172"/>
      <c r="O6" s="172"/>
      <c r="P6" s="170"/>
      <c r="Q6" s="172"/>
      <c r="R6" s="351"/>
      <c r="S6" s="352"/>
      <c r="T6" s="172"/>
      <c r="U6" s="170"/>
      <c r="V6" s="172"/>
      <c r="W6" s="172"/>
      <c r="X6" s="172"/>
      <c r="Y6" s="351"/>
      <c r="Z6" s="352"/>
      <c r="AA6" s="172"/>
      <c r="AB6" s="170"/>
      <c r="AC6" s="172"/>
      <c r="AD6" s="172"/>
      <c r="AE6" s="172"/>
      <c r="AF6" s="402"/>
      <c r="AG6">
        <v>0</v>
      </c>
    </row>
    <row r="7" spans="1:33" x14ac:dyDescent="0.3">
      <c r="A7" s="35" t="s">
        <v>2</v>
      </c>
      <c r="B7">
        <v>177</v>
      </c>
      <c r="C7" s="382"/>
      <c r="D7" s="352"/>
      <c r="E7" s="352"/>
      <c r="F7" s="172"/>
      <c r="G7" s="172"/>
      <c r="H7" s="172"/>
      <c r="I7" s="172"/>
      <c r="J7" s="172"/>
      <c r="K7" s="352"/>
      <c r="L7" s="352"/>
      <c r="M7" s="172"/>
      <c r="N7" s="172"/>
      <c r="O7" s="172"/>
      <c r="P7" s="170"/>
      <c r="Q7" s="172"/>
      <c r="R7" s="351"/>
      <c r="S7" s="352">
        <v>10</v>
      </c>
      <c r="T7" s="172"/>
      <c r="U7" s="170"/>
      <c r="V7" s="172"/>
      <c r="W7" s="172">
        <v>65</v>
      </c>
      <c r="X7" s="172">
        <v>24</v>
      </c>
      <c r="Y7" s="351"/>
      <c r="Z7" s="352">
        <v>4</v>
      </c>
      <c r="AA7" s="172"/>
      <c r="AB7" s="170"/>
      <c r="AC7" s="172"/>
      <c r="AD7" s="172"/>
      <c r="AE7" s="172"/>
      <c r="AF7" s="402"/>
      <c r="AG7">
        <v>177</v>
      </c>
    </row>
    <row r="8" spans="1:33" x14ac:dyDescent="0.3">
      <c r="A8" s="35" t="s">
        <v>84</v>
      </c>
      <c r="B8">
        <v>0</v>
      </c>
      <c r="C8" s="382"/>
      <c r="D8" s="352"/>
      <c r="E8" s="352"/>
      <c r="F8" s="172"/>
      <c r="G8" s="172"/>
      <c r="H8" s="172"/>
      <c r="I8" s="172"/>
      <c r="J8" s="172"/>
      <c r="K8" s="352"/>
      <c r="L8" s="352"/>
      <c r="M8" s="172"/>
      <c r="N8" s="172"/>
      <c r="O8" s="172"/>
      <c r="P8" s="170"/>
      <c r="Q8" s="172"/>
      <c r="R8" s="351"/>
      <c r="S8" s="352"/>
      <c r="T8" s="172"/>
      <c r="U8" s="170"/>
      <c r="V8" s="172"/>
      <c r="W8" s="172"/>
      <c r="X8" s="172"/>
      <c r="Y8" s="351"/>
      <c r="Z8" s="352"/>
      <c r="AA8" s="172"/>
      <c r="AB8" s="170"/>
      <c r="AC8" s="172"/>
      <c r="AD8" s="172"/>
      <c r="AE8" s="172"/>
      <c r="AF8" s="402"/>
      <c r="AG8">
        <v>0</v>
      </c>
    </row>
    <row r="9" spans="1:33" x14ac:dyDescent="0.3">
      <c r="A9" s="35" t="s">
        <v>30</v>
      </c>
      <c r="B9">
        <v>1342</v>
      </c>
      <c r="C9" s="382"/>
      <c r="D9" s="352"/>
      <c r="E9" s="352"/>
      <c r="F9" s="172"/>
      <c r="G9" s="172"/>
      <c r="H9" s="172"/>
      <c r="I9" s="172"/>
      <c r="J9" s="172"/>
      <c r="K9" s="352"/>
      <c r="L9" s="352"/>
      <c r="M9" s="172"/>
      <c r="N9" s="172"/>
      <c r="O9" s="172">
        <v>94</v>
      </c>
      <c r="P9" s="170">
        <v>31</v>
      </c>
      <c r="Q9" s="308">
        <v>55</v>
      </c>
      <c r="R9" s="351"/>
      <c r="S9" s="352"/>
      <c r="T9" s="172">
        <v>66</v>
      </c>
      <c r="U9" s="170"/>
      <c r="V9" s="172">
        <v>80</v>
      </c>
      <c r="W9" s="172">
        <v>98</v>
      </c>
      <c r="X9" s="172"/>
      <c r="Y9" s="351"/>
      <c r="Z9" s="352"/>
      <c r="AA9" s="172">
        <v>75</v>
      </c>
      <c r="AB9" s="170">
        <v>89</v>
      </c>
      <c r="AC9" s="172">
        <v>72</v>
      </c>
      <c r="AD9" s="172">
        <v>124</v>
      </c>
      <c r="AE9" s="172">
        <v>66</v>
      </c>
      <c r="AF9" s="402"/>
      <c r="AG9">
        <v>1342</v>
      </c>
    </row>
    <row r="10" spans="1:33" x14ac:dyDescent="0.3">
      <c r="A10" s="35" t="s">
        <v>72</v>
      </c>
      <c r="B10">
        <v>587</v>
      </c>
      <c r="C10" s="382"/>
      <c r="D10" s="352"/>
      <c r="E10" s="352"/>
      <c r="F10" s="172"/>
      <c r="G10" s="172"/>
      <c r="H10" s="172"/>
      <c r="I10" s="172"/>
      <c r="J10" s="172"/>
      <c r="K10" s="352"/>
      <c r="L10" s="352"/>
      <c r="M10" s="172"/>
      <c r="N10" s="172">
        <v>169</v>
      </c>
      <c r="O10" s="172"/>
      <c r="P10" s="170">
        <v>47</v>
      </c>
      <c r="Q10" s="172"/>
      <c r="R10" s="351"/>
      <c r="S10" s="352"/>
      <c r="T10" s="172"/>
      <c r="U10" s="170"/>
      <c r="V10" s="172">
        <v>31</v>
      </c>
      <c r="W10" s="172">
        <v>16</v>
      </c>
      <c r="X10" s="172">
        <v>89</v>
      </c>
      <c r="Y10" s="351"/>
      <c r="Z10" s="352"/>
      <c r="AA10" s="172">
        <v>21</v>
      </c>
      <c r="AB10" s="170"/>
      <c r="AC10" s="172">
        <v>52</v>
      </c>
      <c r="AD10" s="172"/>
      <c r="AE10" s="172"/>
      <c r="AF10" s="402"/>
      <c r="AG10">
        <v>587</v>
      </c>
    </row>
    <row r="11" spans="1:33" x14ac:dyDescent="0.3">
      <c r="A11" s="35" t="s">
        <v>29</v>
      </c>
      <c r="B11">
        <v>0</v>
      </c>
      <c r="C11" s="382"/>
      <c r="D11" s="352"/>
      <c r="E11" s="352"/>
      <c r="F11" s="172"/>
      <c r="G11" s="172"/>
      <c r="H11" s="172"/>
      <c r="I11" s="172"/>
      <c r="J11" s="172"/>
      <c r="K11" s="352"/>
      <c r="L11" s="352"/>
      <c r="M11" s="172"/>
      <c r="N11" s="172"/>
      <c r="O11" s="172"/>
      <c r="P11" s="170"/>
      <c r="Q11" s="172"/>
      <c r="R11" s="351"/>
      <c r="S11" s="352"/>
      <c r="T11" s="172"/>
      <c r="U11" s="170"/>
      <c r="V11" s="172"/>
      <c r="W11" s="172"/>
      <c r="X11" s="172"/>
      <c r="Y11" s="351"/>
      <c r="Z11" s="352"/>
      <c r="AA11" s="172"/>
      <c r="AB11" s="170"/>
      <c r="AC11" s="172"/>
      <c r="AD11" s="172"/>
      <c r="AE11" s="172"/>
      <c r="AF11" s="402"/>
      <c r="AG11">
        <v>0</v>
      </c>
    </row>
    <row r="12" spans="1:33" x14ac:dyDescent="0.3">
      <c r="A12" s="35" t="s">
        <v>55</v>
      </c>
      <c r="B12">
        <v>162</v>
      </c>
      <c r="C12" s="382"/>
      <c r="D12" s="352"/>
      <c r="E12" s="352"/>
      <c r="F12" s="172"/>
      <c r="G12" s="172"/>
      <c r="H12" s="172"/>
      <c r="I12" s="172"/>
      <c r="J12" s="172"/>
      <c r="K12" s="352"/>
      <c r="L12" s="352"/>
      <c r="M12" s="172"/>
      <c r="N12" s="172"/>
      <c r="O12" s="172"/>
      <c r="P12" s="170"/>
      <c r="Q12" s="172">
        <v>41</v>
      </c>
      <c r="R12" s="351"/>
      <c r="S12" s="352"/>
      <c r="T12" s="172"/>
      <c r="U12" s="170">
        <v>121</v>
      </c>
      <c r="V12" s="172"/>
      <c r="W12" s="172"/>
      <c r="X12" s="172"/>
      <c r="Y12" s="351"/>
      <c r="Z12" s="352"/>
      <c r="AA12" s="172"/>
      <c r="AB12" s="170"/>
      <c r="AC12" s="172"/>
      <c r="AD12" s="172"/>
      <c r="AE12" s="172"/>
      <c r="AF12" s="402"/>
      <c r="AG12">
        <v>162</v>
      </c>
    </row>
    <row r="13" spans="1:33" x14ac:dyDescent="0.3">
      <c r="A13" s="35" t="s">
        <v>82</v>
      </c>
      <c r="B13">
        <v>0</v>
      </c>
      <c r="C13" s="382"/>
      <c r="D13" s="352"/>
      <c r="E13" s="352"/>
      <c r="F13" s="172"/>
      <c r="G13" s="172"/>
      <c r="H13" s="172"/>
      <c r="I13" s="172"/>
      <c r="J13" s="172"/>
      <c r="K13" s="352"/>
      <c r="L13" s="352"/>
      <c r="M13" s="172"/>
      <c r="N13" s="172"/>
      <c r="O13" s="172"/>
      <c r="P13" s="170"/>
      <c r="Q13" s="172"/>
      <c r="R13" s="351"/>
      <c r="S13" s="352"/>
      <c r="T13" s="172"/>
      <c r="U13" s="170"/>
      <c r="V13" s="172"/>
      <c r="W13" s="172"/>
      <c r="X13" s="172"/>
      <c r="Y13" s="351"/>
      <c r="Z13" s="352"/>
      <c r="AA13" s="172"/>
      <c r="AB13" s="170"/>
      <c r="AC13" s="172"/>
      <c r="AD13" s="172"/>
      <c r="AE13" s="172"/>
      <c r="AF13" s="402"/>
      <c r="AG13">
        <v>0</v>
      </c>
    </row>
    <row r="14" spans="1:33" x14ac:dyDescent="0.3">
      <c r="A14" s="35" t="s">
        <v>81</v>
      </c>
      <c r="B14">
        <v>71</v>
      </c>
      <c r="C14" s="382"/>
      <c r="D14" s="352"/>
      <c r="E14" s="352"/>
      <c r="F14" s="172"/>
      <c r="G14" s="172"/>
      <c r="H14" s="172"/>
      <c r="I14" s="172"/>
      <c r="J14" s="172"/>
      <c r="K14" s="352"/>
      <c r="L14" s="352"/>
      <c r="M14" s="172"/>
      <c r="N14" s="172"/>
      <c r="O14" s="172"/>
      <c r="P14" s="170"/>
      <c r="Q14" s="172"/>
      <c r="R14" s="351"/>
      <c r="S14" s="352"/>
      <c r="T14" s="172"/>
      <c r="U14" s="170"/>
      <c r="V14" s="172"/>
      <c r="W14" s="172"/>
      <c r="X14" s="172"/>
      <c r="Y14" s="351"/>
      <c r="Z14" s="352"/>
      <c r="AA14" s="172"/>
      <c r="AB14" s="170"/>
      <c r="AC14" s="172">
        <v>16</v>
      </c>
      <c r="AD14" s="172">
        <v>55</v>
      </c>
      <c r="AE14" s="172"/>
      <c r="AF14" s="402"/>
      <c r="AG14">
        <v>71</v>
      </c>
    </row>
    <row r="15" spans="1:33" x14ac:dyDescent="0.3">
      <c r="A15" s="35" t="s">
        <v>9</v>
      </c>
      <c r="B15">
        <v>58</v>
      </c>
      <c r="C15" s="382"/>
      <c r="D15" s="352"/>
      <c r="E15" s="352"/>
      <c r="F15" s="172"/>
      <c r="G15" s="172"/>
      <c r="H15" s="172"/>
      <c r="I15" s="172"/>
      <c r="J15" s="172"/>
      <c r="K15" s="352"/>
      <c r="L15" s="352"/>
      <c r="M15" s="172"/>
      <c r="N15" s="172"/>
      <c r="O15" s="172"/>
      <c r="P15" s="170"/>
      <c r="Q15" s="172"/>
      <c r="R15" s="351"/>
      <c r="S15" s="352"/>
      <c r="T15" s="172"/>
      <c r="U15" s="170"/>
      <c r="V15" s="172"/>
      <c r="W15" s="172"/>
      <c r="X15" s="172"/>
      <c r="Y15" s="351"/>
      <c r="Z15" s="352"/>
      <c r="AA15" s="172"/>
      <c r="AB15" s="170">
        <v>10</v>
      </c>
      <c r="AC15" s="172"/>
      <c r="AD15" s="172"/>
      <c r="AE15" s="172"/>
      <c r="AF15" s="402"/>
      <c r="AG15">
        <v>58</v>
      </c>
    </row>
    <row r="16" spans="1:33" ht="15" thickBot="1" x14ac:dyDescent="0.35">
      <c r="A16" s="44" t="s">
        <v>69</v>
      </c>
      <c r="B16">
        <v>25</v>
      </c>
      <c r="C16" s="383"/>
      <c r="D16" s="353"/>
      <c r="E16" s="353"/>
      <c r="F16" s="174"/>
      <c r="G16" s="174"/>
      <c r="H16" s="174"/>
      <c r="I16" s="174"/>
      <c r="J16" s="174"/>
      <c r="K16" s="353"/>
      <c r="L16" s="353"/>
      <c r="M16" s="174"/>
      <c r="N16" s="174"/>
      <c r="O16" s="174"/>
      <c r="P16" s="170"/>
      <c r="Q16" s="174">
        <v>8</v>
      </c>
      <c r="R16" s="351"/>
      <c r="S16" s="353"/>
      <c r="T16" s="174"/>
      <c r="U16" s="170"/>
      <c r="V16" s="174"/>
      <c r="W16" s="174">
        <v>9</v>
      </c>
      <c r="X16" s="174"/>
      <c r="Y16" s="351"/>
      <c r="Z16" s="353"/>
      <c r="AA16" s="174"/>
      <c r="AB16" s="170"/>
      <c r="AC16" s="174"/>
      <c r="AD16" s="174"/>
      <c r="AE16" s="174"/>
      <c r="AF16" s="403">
        <v>2</v>
      </c>
      <c r="AG16">
        <v>25</v>
      </c>
    </row>
    <row r="17" spans="1:33" ht="15" thickBot="1" x14ac:dyDescent="0.35">
      <c r="A17" s="45" t="s">
        <v>70</v>
      </c>
      <c r="B17">
        <v>3</v>
      </c>
      <c r="C17" s="38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315"/>
      <c r="AG17">
        <v>0</v>
      </c>
    </row>
    <row r="18" spans="1:33" x14ac:dyDescent="0.3">
      <c r="A18" s="38" t="s">
        <v>73</v>
      </c>
      <c r="B18">
        <v>2</v>
      </c>
      <c r="C18" s="385"/>
      <c r="D18" s="354"/>
      <c r="E18" s="354"/>
      <c r="F18" s="176"/>
      <c r="G18" s="176"/>
      <c r="H18" s="176"/>
      <c r="I18" s="176"/>
      <c r="J18" s="176"/>
      <c r="K18" s="354"/>
      <c r="L18" s="354"/>
      <c r="M18" s="176"/>
      <c r="N18" s="176"/>
      <c r="O18" s="176"/>
      <c r="P18" s="176"/>
      <c r="Q18" s="176"/>
      <c r="R18" s="354"/>
      <c r="S18" s="354"/>
      <c r="T18" s="177"/>
      <c r="U18" s="170"/>
      <c r="V18" s="176">
        <v>3</v>
      </c>
      <c r="W18" s="177"/>
      <c r="X18" s="177"/>
      <c r="Y18" s="363"/>
      <c r="Z18" s="363"/>
      <c r="AA18" s="177"/>
      <c r="AB18" s="177"/>
      <c r="AC18" s="177"/>
      <c r="AD18" s="177"/>
      <c r="AE18" s="177"/>
      <c r="AF18" s="404"/>
      <c r="AG18">
        <v>3</v>
      </c>
    </row>
    <row r="19" spans="1:33" ht="15" thickBot="1" x14ac:dyDescent="0.35">
      <c r="A19" s="39" t="s">
        <v>71</v>
      </c>
      <c r="B19">
        <v>0</v>
      </c>
      <c r="C19" s="383"/>
      <c r="D19" s="353"/>
      <c r="E19" s="353"/>
      <c r="F19" s="174"/>
      <c r="G19" s="174"/>
      <c r="H19" s="174"/>
      <c r="I19" s="174"/>
      <c r="J19" s="174"/>
      <c r="K19" s="353"/>
      <c r="L19" s="353"/>
      <c r="M19" s="174"/>
      <c r="N19" s="174"/>
      <c r="O19" s="174"/>
      <c r="P19" s="174"/>
      <c r="Q19" s="174"/>
      <c r="R19" s="353"/>
      <c r="S19" s="353"/>
      <c r="T19" s="189"/>
      <c r="U19" s="302"/>
      <c r="V19" s="174">
        <v>2</v>
      </c>
      <c r="W19" s="189"/>
      <c r="X19" s="189"/>
      <c r="Y19" s="364"/>
      <c r="Z19" s="364"/>
      <c r="AA19" s="189"/>
      <c r="AB19" s="189"/>
      <c r="AC19" s="189"/>
      <c r="AD19" s="189"/>
      <c r="AE19" s="189"/>
      <c r="AF19" s="405"/>
      <c r="AG19">
        <v>2</v>
      </c>
    </row>
    <row r="20" spans="1:33" ht="15" thickBot="1" x14ac:dyDescent="0.35">
      <c r="A20" s="39" t="s">
        <v>14</v>
      </c>
      <c r="B20">
        <v>12</v>
      </c>
      <c r="C20" s="38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318"/>
      <c r="AG20">
        <v>0</v>
      </c>
    </row>
    <row r="21" spans="1:33" ht="16.5" customHeight="1" thickBot="1" x14ac:dyDescent="0.35">
      <c r="A21" s="40" t="s">
        <v>15</v>
      </c>
      <c r="B21">
        <v>0</v>
      </c>
      <c r="C21" s="387"/>
      <c r="D21" s="355"/>
      <c r="E21" s="355"/>
      <c r="F21" s="304"/>
      <c r="G21" s="304"/>
      <c r="H21" s="304"/>
      <c r="I21" s="304"/>
      <c r="J21" s="304"/>
      <c r="K21" s="355"/>
      <c r="L21" s="355"/>
      <c r="M21" s="304"/>
      <c r="N21" s="304"/>
      <c r="O21" s="304"/>
      <c r="P21" s="304"/>
      <c r="Q21" s="304"/>
      <c r="R21" s="355"/>
      <c r="S21" s="355"/>
      <c r="T21" s="304"/>
      <c r="U21" s="170"/>
      <c r="V21" s="304"/>
      <c r="W21" s="304"/>
      <c r="X21" s="304"/>
      <c r="Y21" s="355"/>
      <c r="Z21" s="355"/>
      <c r="AA21" s="304"/>
      <c r="AB21" s="304"/>
      <c r="AC21" s="304"/>
      <c r="AD21" s="304"/>
      <c r="AE21" s="304"/>
      <c r="AF21" s="406"/>
      <c r="AG21">
        <v>0</v>
      </c>
    </row>
    <row r="22" spans="1:33" ht="16.5" customHeight="1" thickBot="1" x14ac:dyDescent="0.35">
      <c r="A22" s="48" t="s">
        <v>16</v>
      </c>
      <c r="B22">
        <v>0</v>
      </c>
      <c r="C22" s="386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318"/>
      <c r="AG22">
        <v>0</v>
      </c>
    </row>
    <row r="23" spans="1:33" ht="21.6" thickBot="1" x14ac:dyDescent="0.35">
      <c r="A23" s="122" t="s">
        <v>42</v>
      </c>
      <c r="B23">
        <v>2765</v>
      </c>
      <c r="C23" s="381"/>
      <c r="D23" s="351"/>
      <c r="E23" s="351"/>
      <c r="F23" s="170"/>
      <c r="G23" s="170"/>
      <c r="H23" s="170"/>
      <c r="I23" s="170"/>
      <c r="J23" s="170"/>
      <c r="K23" s="351"/>
      <c r="L23" s="351"/>
      <c r="M23" s="170"/>
      <c r="N23" s="170"/>
      <c r="O23" s="170"/>
      <c r="P23" s="170"/>
      <c r="Q23" s="170">
        <v>12</v>
      </c>
      <c r="R23" s="351"/>
      <c r="S23" s="351"/>
      <c r="T23" s="183"/>
      <c r="U23" s="170"/>
      <c r="V23" s="183"/>
      <c r="W23" s="183"/>
      <c r="X23" s="183"/>
      <c r="Y23" s="365"/>
      <c r="Z23" s="365"/>
      <c r="AA23" s="183"/>
      <c r="AB23" s="209"/>
      <c r="AC23" s="183"/>
      <c r="AD23" s="183"/>
      <c r="AE23" s="209"/>
      <c r="AF23" s="407"/>
      <c r="AG23">
        <v>12</v>
      </c>
    </row>
    <row r="24" spans="1:33" ht="15" thickBot="1" x14ac:dyDescent="0.35">
      <c r="C24" s="382"/>
      <c r="D24" s="352"/>
      <c r="E24" s="352"/>
      <c r="F24" s="172"/>
      <c r="G24" s="172"/>
      <c r="H24" s="172"/>
      <c r="I24" s="172"/>
      <c r="J24" s="172"/>
      <c r="K24" s="352"/>
      <c r="L24" s="352"/>
      <c r="M24" s="172"/>
      <c r="N24" s="172"/>
      <c r="O24" s="172"/>
      <c r="P24" s="172"/>
      <c r="Q24" s="172"/>
      <c r="R24" s="352"/>
      <c r="S24" s="352"/>
      <c r="T24" s="186"/>
      <c r="U24" s="170"/>
      <c r="V24" s="186"/>
      <c r="W24" s="186"/>
      <c r="X24" s="186"/>
      <c r="Y24" s="366"/>
      <c r="Z24" s="366"/>
      <c r="AA24" s="186"/>
      <c r="AB24" s="210"/>
      <c r="AC24" s="186"/>
      <c r="AD24" s="186"/>
      <c r="AE24" s="210"/>
      <c r="AF24" s="408"/>
      <c r="AG24">
        <v>0</v>
      </c>
    </row>
    <row r="25" spans="1:33" ht="21.6" thickBot="1" x14ac:dyDescent="0.35">
      <c r="A25" s="122"/>
      <c r="C25" s="383"/>
      <c r="D25" s="353"/>
      <c r="E25" s="353"/>
      <c r="F25" s="174"/>
      <c r="G25" s="174"/>
      <c r="H25" s="174"/>
      <c r="I25" s="174"/>
      <c r="J25" s="174"/>
      <c r="K25" s="353"/>
      <c r="L25" s="353"/>
      <c r="M25" s="174"/>
      <c r="N25" s="174"/>
      <c r="O25" s="174"/>
      <c r="P25" s="174"/>
      <c r="Q25" s="174"/>
      <c r="R25" s="353"/>
      <c r="S25" s="353"/>
      <c r="T25" s="189"/>
      <c r="U25" s="170"/>
      <c r="V25" s="189"/>
      <c r="W25" s="189"/>
      <c r="X25" s="189"/>
      <c r="Y25" s="364"/>
      <c r="Z25" s="364"/>
      <c r="AA25" s="189"/>
      <c r="AB25" s="211"/>
      <c r="AC25" s="189"/>
      <c r="AD25" s="189"/>
      <c r="AE25" s="211"/>
      <c r="AF25" s="405"/>
      <c r="AG25">
        <v>0</v>
      </c>
    </row>
    <row r="26" spans="1:33" ht="15" thickBot="1" x14ac:dyDescent="0.35">
      <c r="C26" s="3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5"/>
      <c r="AC26" s="22"/>
      <c r="AD26" s="22"/>
      <c r="AE26" s="25"/>
      <c r="AF26" s="322"/>
      <c r="AG26">
        <v>0</v>
      </c>
    </row>
    <row r="27" spans="1:33" ht="18.600000000000001" thickBot="1" x14ac:dyDescent="0.35">
      <c r="C27" s="38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>
        <v>100</v>
      </c>
      <c r="P27" s="123">
        <v>78</v>
      </c>
      <c r="Q27" s="123">
        <v>121</v>
      </c>
      <c r="R27" s="123">
        <v>23</v>
      </c>
      <c r="S27" s="123">
        <v>35</v>
      </c>
      <c r="T27" s="123">
        <v>68</v>
      </c>
      <c r="U27" s="123">
        <v>129</v>
      </c>
      <c r="V27" s="123">
        <v>119</v>
      </c>
      <c r="W27" s="123">
        <v>190</v>
      </c>
      <c r="X27" s="123">
        <v>117</v>
      </c>
      <c r="Y27" s="123">
        <v>9</v>
      </c>
      <c r="Z27" s="123">
        <v>39</v>
      </c>
      <c r="AA27" s="123">
        <v>98</v>
      </c>
      <c r="AB27" s="123">
        <v>99</v>
      </c>
      <c r="AC27" s="123">
        <v>146</v>
      </c>
      <c r="AD27" s="123">
        <v>181</v>
      </c>
      <c r="AE27" s="123">
        <v>69</v>
      </c>
      <c r="AF27" s="323">
        <v>13</v>
      </c>
      <c r="AG27">
        <v>2765</v>
      </c>
    </row>
    <row r="28" spans="1:33" x14ac:dyDescent="0.3">
      <c r="A28" s="45"/>
      <c r="B28" s="157"/>
      <c r="C28" s="389"/>
      <c r="D28" s="356"/>
      <c r="E28" s="356"/>
      <c r="F28" s="156"/>
      <c r="G28" s="156"/>
      <c r="H28" s="156"/>
      <c r="I28" s="156"/>
      <c r="J28" s="156"/>
      <c r="K28" s="356"/>
      <c r="L28" s="356"/>
      <c r="M28" s="156"/>
      <c r="N28" s="156"/>
      <c r="O28" s="156"/>
      <c r="P28" s="156"/>
      <c r="Q28" s="156">
        <v>5</v>
      </c>
      <c r="R28" s="356">
        <v>6</v>
      </c>
      <c r="S28" s="356">
        <v>14</v>
      </c>
      <c r="T28" s="156"/>
      <c r="U28" s="170"/>
      <c r="V28" s="156"/>
      <c r="W28" s="156">
        <v>36</v>
      </c>
      <c r="X28" s="156"/>
      <c r="Y28" s="351"/>
      <c r="Z28" s="351">
        <v>4</v>
      </c>
      <c r="AA28" s="170"/>
      <c r="AB28" s="192"/>
      <c r="AC28" s="172"/>
      <c r="AD28" s="172"/>
      <c r="AE28" s="192"/>
      <c r="AF28" s="402"/>
    </row>
    <row r="29" spans="1:33" x14ac:dyDescent="0.3">
      <c r="A29" s="37"/>
      <c r="B29" s="30"/>
      <c r="C29" s="382"/>
      <c r="D29" s="352"/>
      <c r="E29" s="352"/>
      <c r="F29" s="172"/>
      <c r="G29" s="172"/>
      <c r="H29" s="172"/>
      <c r="I29" s="172"/>
      <c r="J29" s="172"/>
      <c r="K29" s="352"/>
      <c r="L29" s="352"/>
      <c r="M29" s="172"/>
      <c r="N29" s="172"/>
      <c r="O29" s="172"/>
      <c r="P29" s="172"/>
      <c r="Q29" s="172"/>
      <c r="R29" s="356">
        <v>6</v>
      </c>
      <c r="S29" s="352">
        <v>2</v>
      </c>
      <c r="T29" s="172"/>
      <c r="U29" s="170"/>
      <c r="V29" s="172"/>
      <c r="W29" s="172"/>
      <c r="X29" s="172">
        <v>24</v>
      </c>
      <c r="Y29" s="352"/>
      <c r="Z29" s="352">
        <v>7</v>
      </c>
      <c r="AA29" s="172"/>
      <c r="AB29" s="193"/>
      <c r="AC29" s="172"/>
      <c r="AD29" s="172"/>
      <c r="AE29" s="193"/>
      <c r="AF29" s="402"/>
    </row>
    <row r="30" spans="1:33" x14ac:dyDescent="0.3">
      <c r="A30" s="38"/>
      <c r="B30" s="31"/>
      <c r="C30" s="383"/>
      <c r="D30" s="353"/>
      <c r="E30" s="353"/>
      <c r="F30" s="174"/>
      <c r="G30" s="174"/>
      <c r="H30" s="174"/>
      <c r="I30" s="174"/>
      <c r="J30" s="174"/>
      <c r="K30" s="353"/>
      <c r="L30" s="353"/>
      <c r="M30" s="174"/>
      <c r="N30" s="174"/>
      <c r="O30" s="174"/>
      <c r="P30" s="174"/>
      <c r="Q30" s="174"/>
      <c r="R30" s="356"/>
      <c r="S30" s="353"/>
      <c r="T30" s="174"/>
      <c r="U30" s="170"/>
      <c r="V30" s="174"/>
      <c r="W30" s="174"/>
      <c r="X30" s="174"/>
      <c r="Y30" s="353"/>
      <c r="Z30" s="353"/>
      <c r="AA30" s="174"/>
      <c r="AB30" s="194"/>
      <c r="AC30" s="172"/>
      <c r="AD30" s="172"/>
      <c r="AE30" s="194"/>
      <c r="AF30" s="402">
        <v>2</v>
      </c>
    </row>
    <row r="31" spans="1:33" x14ac:dyDescent="0.3">
      <c r="A31" s="38"/>
      <c r="B31" s="31"/>
      <c r="C31" s="383"/>
      <c r="D31" s="353"/>
      <c r="E31" s="353"/>
      <c r="F31" s="174"/>
      <c r="G31" s="174"/>
      <c r="H31" s="174"/>
      <c r="I31" s="174"/>
      <c r="J31" s="174"/>
      <c r="K31" s="353"/>
      <c r="L31" s="353"/>
      <c r="M31" s="174"/>
      <c r="N31" s="174"/>
      <c r="O31" s="174"/>
      <c r="P31" s="174"/>
      <c r="Q31" s="174"/>
      <c r="R31" s="356"/>
      <c r="S31" s="369"/>
      <c r="T31" s="174"/>
      <c r="U31" s="170"/>
      <c r="V31" s="174"/>
      <c r="W31" s="174"/>
      <c r="X31" s="174"/>
      <c r="Y31" s="397"/>
      <c r="Z31" s="353"/>
      <c r="AA31" s="174"/>
      <c r="AB31" s="194"/>
      <c r="AC31" s="172"/>
      <c r="AD31" s="172"/>
      <c r="AE31" s="194"/>
      <c r="AF31" s="402">
        <v>3</v>
      </c>
    </row>
    <row r="32" spans="1:33" x14ac:dyDescent="0.3">
      <c r="A32" s="38"/>
      <c r="B32" s="31"/>
      <c r="C32" s="383"/>
      <c r="D32" s="353"/>
      <c r="E32" s="353"/>
      <c r="F32" s="174"/>
      <c r="G32" s="174"/>
      <c r="H32" s="174"/>
      <c r="I32" s="174"/>
      <c r="J32" s="174"/>
      <c r="K32" s="353"/>
      <c r="L32" s="353"/>
      <c r="M32" s="174"/>
      <c r="N32" s="174"/>
      <c r="O32" s="174"/>
      <c r="P32" s="174"/>
      <c r="Q32" s="174"/>
      <c r="R32" s="356"/>
      <c r="S32" s="369"/>
      <c r="T32" s="174"/>
      <c r="U32" s="170"/>
      <c r="V32" s="174"/>
      <c r="W32" s="174">
        <v>65</v>
      </c>
      <c r="X32" s="174"/>
      <c r="Y32" s="397"/>
      <c r="Z32" s="353"/>
      <c r="AA32" s="174"/>
      <c r="AB32" s="194"/>
      <c r="AC32" s="172"/>
      <c r="AD32" s="172"/>
      <c r="AE32" s="194"/>
      <c r="AF32" s="402"/>
    </row>
    <row r="33" spans="1:32" x14ac:dyDescent="0.3">
      <c r="A33" s="38"/>
      <c r="B33" s="31"/>
      <c r="C33" s="383"/>
      <c r="D33" s="353"/>
      <c r="E33" s="353"/>
      <c r="F33" s="174"/>
      <c r="G33" s="174"/>
      <c r="H33" s="174"/>
      <c r="I33" s="174"/>
      <c r="J33" s="174"/>
      <c r="K33" s="353"/>
      <c r="L33" s="353"/>
      <c r="M33" s="174"/>
      <c r="N33" s="174"/>
      <c r="O33" s="174"/>
      <c r="P33" s="174"/>
      <c r="Q33" s="174"/>
      <c r="R33" s="356"/>
      <c r="S33" s="369"/>
      <c r="T33" s="174"/>
      <c r="U33" s="170"/>
      <c r="V33" s="174"/>
      <c r="W33" s="174"/>
      <c r="X33" s="174"/>
      <c r="Y33" s="397"/>
      <c r="Z33" s="353"/>
      <c r="AA33" s="174"/>
      <c r="AB33" s="194"/>
      <c r="AC33" s="186"/>
      <c r="AD33" s="186"/>
      <c r="AE33" s="194"/>
      <c r="AF33" s="408"/>
    </row>
    <row r="34" spans="1:32" x14ac:dyDescent="0.3">
      <c r="A34" s="38"/>
      <c r="B34" s="31"/>
      <c r="C34" s="383"/>
      <c r="D34" s="353"/>
      <c r="E34" s="353"/>
      <c r="F34" s="172"/>
      <c r="G34" s="174"/>
      <c r="H34" s="174"/>
      <c r="I34" s="174"/>
      <c r="J34" s="174"/>
      <c r="K34" s="353"/>
      <c r="L34" s="353"/>
      <c r="M34" s="174"/>
      <c r="N34" s="174"/>
      <c r="O34" s="174"/>
      <c r="P34" s="174"/>
      <c r="Q34" s="174"/>
      <c r="R34" s="356"/>
      <c r="S34" s="369"/>
      <c r="T34" s="174"/>
      <c r="U34" s="170"/>
      <c r="V34" s="174"/>
      <c r="W34" s="174"/>
      <c r="X34" s="174"/>
      <c r="Y34" s="397"/>
      <c r="Z34" s="353"/>
      <c r="AA34" s="174"/>
      <c r="AB34" s="194"/>
      <c r="AC34" s="186"/>
      <c r="AD34" s="186"/>
      <c r="AE34" s="194"/>
      <c r="AF34" s="408"/>
    </row>
    <row r="35" spans="1:32" x14ac:dyDescent="0.3">
      <c r="A35" s="38"/>
      <c r="B35" s="31"/>
      <c r="C35" s="383"/>
      <c r="D35" s="353"/>
      <c r="E35" s="353"/>
      <c r="F35" s="174"/>
      <c r="G35" s="174"/>
      <c r="H35" s="174"/>
      <c r="I35" s="174"/>
      <c r="J35" s="174"/>
      <c r="K35" s="353"/>
      <c r="L35" s="353"/>
      <c r="M35" s="174"/>
      <c r="N35" s="174"/>
      <c r="O35" s="174"/>
      <c r="P35" s="174"/>
      <c r="Q35" s="174"/>
      <c r="R35" s="356"/>
      <c r="S35" s="369"/>
      <c r="T35" s="174"/>
      <c r="U35" s="170"/>
      <c r="V35" s="174"/>
      <c r="W35" s="174"/>
      <c r="X35" s="174"/>
      <c r="Y35" s="397"/>
      <c r="Z35" s="353"/>
      <c r="AA35" s="174"/>
      <c r="AB35" s="194"/>
      <c r="AC35" s="189"/>
      <c r="AD35" s="189"/>
      <c r="AE35" s="194"/>
      <c r="AF35" s="405"/>
    </row>
    <row r="36" spans="1:32" ht="15" thickBot="1" x14ac:dyDescent="0.35">
      <c r="A36" s="46"/>
      <c r="B36" s="31"/>
      <c r="C36" s="383"/>
      <c r="D36" s="353"/>
      <c r="E36" s="353"/>
      <c r="F36" s="174"/>
      <c r="G36" s="174"/>
      <c r="H36" s="174"/>
      <c r="I36" s="174"/>
      <c r="J36" s="174"/>
      <c r="K36" s="353"/>
      <c r="L36" s="353"/>
      <c r="M36" s="174"/>
      <c r="N36" s="174"/>
      <c r="O36" s="174"/>
      <c r="P36" s="174"/>
      <c r="Q36" s="174"/>
      <c r="R36" s="356">
        <v>1</v>
      </c>
      <c r="S36" s="369"/>
      <c r="T36" s="174"/>
      <c r="U36" s="170"/>
      <c r="V36" s="174"/>
      <c r="W36" s="174"/>
      <c r="X36" s="174"/>
      <c r="Y36" s="397"/>
      <c r="Z36" s="353">
        <v>1</v>
      </c>
      <c r="AA36" s="174"/>
      <c r="AB36" s="194"/>
      <c r="AC36" s="189"/>
      <c r="AD36" s="189"/>
      <c r="AE36" s="194"/>
      <c r="AF36" s="405"/>
    </row>
    <row r="37" spans="1:32" ht="15" thickBot="1" x14ac:dyDescent="0.35">
      <c r="A37" s="36"/>
      <c r="B37" s="4"/>
      <c r="C37" s="38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>
        <v>0</v>
      </c>
      <c r="P37" s="13">
        <v>0</v>
      </c>
      <c r="Q37" s="13">
        <v>5</v>
      </c>
      <c r="R37" s="13">
        <v>13</v>
      </c>
      <c r="S37" s="13">
        <v>16</v>
      </c>
      <c r="T37" s="13">
        <v>0</v>
      </c>
      <c r="U37" s="13">
        <v>0</v>
      </c>
      <c r="V37" s="13">
        <v>0</v>
      </c>
      <c r="W37" s="13">
        <v>101</v>
      </c>
      <c r="X37" s="13">
        <v>24</v>
      </c>
      <c r="Y37" s="13">
        <v>0</v>
      </c>
      <c r="Z37" s="13">
        <v>12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409">
        <v>5</v>
      </c>
    </row>
    <row r="38" spans="1:32" x14ac:dyDescent="0.3">
      <c r="A38" s="47" t="s">
        <v>19</v>
      </c>
      <c r="B38" s="26"/>
      <c r="C38" s="381"/>
      <c r="D38" s="351"/>
      <c r="E38" s="351"/>
      <c r="F38" s="170"/>
      <c r="G38" s="170"/>
      <c r="H38" s="170"/>
      <c r="I38" s="170"/>
      <c r="J38" s="170"/>
      <c r="K38" s="351"/>
      <c r="L38" s="351"/>
      <c r="M38" s="170"/>
      <c r="N38" s="170"/>
      <c r="O38" s="170">
        <v>30</v>
      </c>
      <c r="P38" s="170"/>
      <c r="Q38" s="170">
        <v>32</v>
      </c>
      <c r="R38" s="351"/>
      <c r="S38" s="351"/>
      <c r="T38" s="170"/>
      <c r="U38" s="170"/>
      <c r="V38" s="170">
        <v>59</v>
      </c>
      <c r="W38" s="170">
        <v>12</v>
      </c>
      <c r="X38" s="170"/>
      <c r="Y38" s="351"/>
      <c r="Z38" s="351"/>
      <c r="AA38" s="170">
        <v>49</v>
      </c>
      <c r="AB38" s="192"/>
      <c r="AC38" s="170"/>
      <c r="AD38" s="170">
        <v>40</v>
      </c>
      <c r="AE38" s="192">
        <v>30</v>
      </c>
      <c r="AF38" s="401"/>
    </row>
    <row r="39" spans="1:32" x14ac:dyDescent="0.3">
      <c r="A39" s="39" t="s">
        <v>20</v>
      </c>
      <c r="B39" s="42"/>
      <c r="C39" s="381"/>
      <c r="D39" s="351"/>
      <c r="E39" s="351"/>
      <c r="F39" s="170"/>
      <c r="G39" s="170"/>
      <c r="H39" s="170"/>
      <c r="I39" s="170"/>
      <c r="J39" s="170"/>
      <c r="K39" s="351"/>
      <c r="L39" s="351"/>
      <c r="M39" s="170"/>
      <c r="N39" s="170"/>
      <c r="O39" s="170"/>
      <c r="P39" s="170"/>
      <c r="Q39" s="170"/>
      <c r="R39" s="351"/>
      <c r="S39" s="351"/>
      <c r="T39" s="170">
        <v>33</v>
      </c>
      <c r="U39" s="170"/>
      <c r="V39" s="170">
        <v>21</v>
      </c>
      <c r="W39" s="170"/>
      <c r="X39" s="170"/>
      <c r="Y39" s="351"/>
      <c r="Z39" s="351"/>
      <c r="AA39" s="170"/>
      <c r="AB39" s="192"/>
      <c r="AC39" s="172">
        <v>52</v>
      </c>
      <c r="AD39" s="172"/>
      <c r="AE39" s="192"/>
      <c r="AF39" s="402"/>
    </row>
    <row r="40" spans="1:32" x14ac:dyDescent="0.3">
      <c r="A40" s="40" t="s">
        <v>21</v>
      </c>
      <c r="B40" s="27"/>
      <c r="C40" s="382"/>
      <c r="D40" s="352"/>
      <c r="E40" s="352"/>
      <c r="F40" s="172"/>
      <c r="G40" s="172"/>
      <c r="H40" s="172"/>
      <c r="I40" s="172"/>
      <c r="J40" s="172"/>
      <c r="K40" s="352"/>
      <c r="L40" s="352"/>
      <c r="M40" s="172"/>
      <c r="N40" s="172"/>
      <c r="O40" s="172">
        <v>42</v>
      </c>
      <c r="P40" s="172">
        <v>31</v>
      </c>
      <c r="Q40" s="172"/>
      <c r="R40" s="352"/>
      <c r="S40" s="352"/>
      <c r="T40" s="172">
        <v>33</v>
      </c>
      <c r="U40" s="170"/>
      <c r="V40" s="172"/>
      <c r="W40" s="172">
        <v>66</v>
      </c>
      <c r="X40" s="172"/>
      <c r="Y40" s="352"/>
      <c r="Z40" s="352"/>
      <c r="AA40" s="172">
        <v>49</v>
      </c>
      <c r="AB40" s="193">
        <v>89</v>
      </c>
      <c r="AC40" s="172">
        <v>52</v>
      </c>
      <c r="AD40" s="172">
        <v>124</v>
      </c>
      <c r="AE40" s="193">
        <v>36</v>
      </c>
      <c r="AF40" s="402"/>
    </row>
    <row r="41" spans="1:32" x14ac:dyDescent="0.3">
      <c r="A41" s="41" t="s">
        <v>22</v>
      </c>
      <c r="B41" s="28"/>
      <c r="C41" s="383"/>
      <c r="D41" s="353"/>
      <c r="E41" s="353"/>
      <c r="F41" s="174"/>
      <c r="G41" s="174"/>
      <c r="H41" s="174"/>
      <c r="I41" s="174"/>
      <c r="J41" s="174"/>
      <c r="K41" s="353"/>
      <c r="L41" s="353"/>
      <c r="M41" s="174"/>
      <c r="N41" s="174"/>
      <c r="O41" s="174"/>
      <c r="P41" s="174"/>
      <c r="Q41" s="174"/>
      <c r="R41" s="353"/>
      <c r="S41" s="369"/>
      <c r="T41" s="174"/>
      <c r="U41" s="170"/>
      <c r="V41" s="174">
        <v>29</v>
      </c>
      <c r="W41" s="174">
        <v>28</v>
      </c>
      <c r="X41" s="174"/>
      <c r="Y41" s="397"/>
      <c r="Z41" s="353"/>
      <c r="AA41" s="174"/>
      <c r="AB41" s="194"/>
      <c r="AC41" s="186"/>
      <c r="AD41" s="186"/>
      <c r="AE41" s="194">
        <v>36</v>
      </c>
      <c r="AF41" s="408"/>
    </row>
    <row r="42" spans="1:32" x14ac:dyDescent="0.3">
      <c r="A42" s="41" t="s">
        <v>43</v>
      </c>
      <c r="B42" s="28"/>
      <c r="C42" s="383"/>
      <c r="D42" s="353"/>
      <c r="E42" s="353"/>
      <c r="F42" s="174"/>
      <c r="G42" s="174"/>
      <c r="H42" s="174"/>
      <c r="I42" s="174"/>
      <c r="J42" s="174"/>
      <c r="K42" s="353"/>
      <c r="L42" s="353"/>
      <c r="M42" s="174"/>
      <c r="N42" s="174"/>
      <c r="O42" s="174"/>
      <c r="P42" s="174"/>
      <c r="Q42" s="174"/>
      <c r="R42" s="353"/>
      <c r="S42" s="369"/>
      <c r="T42" s="174"/>
      <c r="U42" s="170"/>
      <c r="V42" s="174"/>
      <c r="W42" s="174"/>
      <c r="X42" s="174"/>
      <c r="Y42" s="397"/>
      <c r="Z42" s="353"/>
      <c r="AA42" s="174">
        <v>49</v>
      </c>
      <c r="AB42" s="194"/>
      <c r="AC42" s="189"/>
      <c r="AD42" s="189"/>
      <c r="AE42" s="194"/>
      <c r="AF42" s="405"/>
    </row>
    <row r="43" spans="1:32" ht="15" thickBot="1" x14ac:dyDescent="0.35">
      <c r="A43" s="41" t="s">
        <v>23</v>
      </c>
      <c r="B43" s="28"/>
      <c r="C43" s="383"/>
      <c r="D43" s="353"/>
      <c r="E43" s="353"/>
      <c r="F43" s="174"/>
      <c r="G43" s="174"/>
      <c r="H43" s="174"/>
      <c r="I43" s="174"/>
      <c r="J43" s="174"/>
      <c r="K43" s="353"/>
      <c r="L43" s="353"/>
      <c r="M43" s="174"/>
      <c r="N43" s="174"/>
      <c r="O43" s="174">
        <v>22</v>
      </c>
      <c r="P43" s="174"/>
      <c r="Q43" s="174">
        <v>23</v>
      </c>
      <c r="R43" s="353"/>
      <c r="S43" s="369"/>
      <c r="T43" s="174"/>
      <c r="U43" s="170"/>
      <c r="V43" s="174">
        <v>21</v>
      </c>
      <c r="W43" s="174">
        <v>20</v>
      </c>
      <c r="X43" s="174"/>
      <c r="Y43" s="397"/>
      <c r="Z43" s="353"/>
      <c r="AA43" s="174"/>
      <c r="AB43" s="194"/>
      <c r="AC43" s="189"/>
      <c r="AD43" s="189">
        <v>22</v>
      </c>
      <c r="AE43" s="194"/>
      <c r="AF43" s="405"/>
    </row>
    <row r="44" spans="1:32" ht="15" thickBot="1" x14ac:dyDescent="0.35">
      <c r="A44" s="36"/>
      <c r="B44" s="4"/>
      <c r="C44" s="38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>
        <v>0</v>
      </c>
      <c r="O44" s="12">
        <v>94</v>
      </c>
      <c r="P44" s="12">
        <v>31</v>
      </c>
      <c r="Q44" s="12">
        <v>55</v>
      </c>
      <c r="R44" s="12">
        <v>0</v>
      </c>
      <c r="S44" s="12">
        <v>0</v>
      </c>
      <c r="T44" s="12">
        <v>66</v>
      </c>
      <c r="U44" s="12">
        <v>0</v>
      </c>
      <c r="V44" s="12">
        <v>130</v>
      </c>
      <c r="W44" s="12">
        <v>126</v>
      </c>
      <c r="X44" s="12">
        <v>0</v>
      </c>
      <c r="Y44" s="12">
        <v>0</v>
      </c>
      <c r="Z44" s="12">
        <v>0</v>
      </c>
      <c r="AA44" s="12">
        <v>147</v>
      </c>
      <c r="AB44" s="12">
        <v>89</v>
      </c>
      <c r="AC44" s="12">
        <v>104</v>
      </c>
      <c r="AD44" s="12">
        <v>186</v>
      </c>
      <c r="AE44" s="12">
        <v>102</v>
      </c>
      <c r="AF44" s="410">
        <v>0</v>
      </c>
    </row>
    <row r="45" spans="1:32" x14ac:dyDescent="0.3">
      <c r="A45" s="65" t="s">
        <v>24</v>
      </c>
      <c r="B45" s="66"/>
      <c r="C45" s="390"/>
      <c r="D45" s="357"/>
      <c r="E45" s="357"/>
      <c r="F45" s="74"/>
      <c r="G45" s="74"/>
      <c r="H45" s="74"/>
      <c r="I45" s="74"/>
      <c r="J45" s="74"/>
      <c r="K45" s="357"/>
      <c r="L45" s="357"/>
      <c r="M45" s="74"/>
      <c r="N45" s="74">
        <v>99</v>
      </c>
      <c r="O45" s="74"/>
      <c r="P45" s="74">
        <v>47</v>
      </c>
      <c r="Q45" s="74"/>
      <c r="R45" s="357"/>
      <c r="S45" s="370"/>
      <c r="T45" s="74"/>
      <c r="U45" s="170"/>
      <c r="V45" s="74"/>
      <c r="W45" s="74"/>
      <c r="X45" s="74">
        <v>64</v>
      </c>
      <c r="Y45" s="398"/>
      <c r="Z45" s="357"/>
      <c r="AA45" s="74"/>
      <c r="AB45" s="75"/>
      <c r="AC45" s="195">
        <v>52</v>
      </c>
      <c r="AD45" s="195"/>
      <c r="AE45" s="75"/>
      <c r="AF45" s="411"/>
    </row>
    <row r="46" spans="1:32" x14ac:dyDescent="0.3">
      <c r="A46" s="67" t="s">
        <v>25</v>
      </c>
      <c r="B46" s="68"/>
      <c r="C46" s="391"/>
      <c r="D46" s="358"/>
      <c r="E46" s="358"/>
      <c r="F46" s="77"/>
      <c r="G46" s="77"/>
      <c r="H46" s="77"/>
      <c r="I46" s="77"/>
      <c r="J46" s="77"/>
      <c r="K46" s="358"/>
      <c r="L46" s="358"/>
      <c r="M46" s="77"/>
      <c r="N46" s="77">
        <v>38</v>
      </c>
      <c r="O46" s="77"/>
      <c r="P46" s="77"/>
      <c r="Q46" s="77"/>
      <c r="R46" s="358"/>
      <c r="S46" s="372"/>
      <c r="T46" s="77"/>
      <c r="U46" s="170"/>
      <c r="V46" s="77">
        <v>31</v>
      </c>
      <c r="W46" s="77">
        <v>16</v>
      </c>
      <c r="X46" s="77">
        <v>63</v>
      </c>
      <c r="Y46" s="399"/>
      <c r="Z46" s="358"/>
      <c r="AA46" s="77"/>
      <c r="AB46" s="78"/>
      <c r="AC46" s="196"/>
      <c r="AD46" s="196"/>
      <c r="AE46" s="78"/>
      <c r="AF46" s="412"/>
    </row>
    <row r="47" spans="1:32" x14ac:dyDescent="0.3">
      <c r="A47" s="69" t="s">
        <v>27</v>
      </c>
      <c r="B47" s="68"/>
      <c r="C47" s="391"/>
      <c r="D47" s="358"/>
      <c r="E47" s="358"/>
      <c r="F47" s="77"/>
      <c r="G47" s="77"/>
      <c r="H47" s="77"/>
      <c r="I47" s="77"/>
      <c r="J47" s="77"/>
      <c r="K47" s="358"/>
      <c r="L47" s="358"/>
      <c r="M47" s="77"/>
      <c r="N47" s="77">
        <v>144</v>
      </c>
      <c r="O47" s="77"/>
      <c r="P47" s="77">
        <v>47</v>
      </c>
      <c r="Q47" s="77"/>
      <c r="R47" s="358"/>
      <c r="S47" s="372"/>
      <c r="T47" s="77"/>
      <c r="U47" s="170"/>
      <c r="V47" s="77"/>
      <c r="W47" s="77"/>
      <c r="X47" s="77"/>
      <c r="Y47" s="399"/>
      <c r="Z47" s="358"/>
      <c r="AA47" s="77">
        <v>21</v>
      </c>
      <c r="AB47" s="78"/>
      <c r="AC47" s="196"/>
      <c r="AD47" s="196"/>
      <c r="AE47" s="78"/>
      <c r="AF47" s="412"/>
    </row>
    <row r="48" spans="1:32" x14ac:dyDescent="0.3">
      <c r="A48" s="70" t="s">
        <v>26</v>
      </c>
      <c r="B48" s="68"/>
      <c r="C48" s="391">
        <v>40</v>
      </c>
      <c r="D48" s="358"/>
      <c r="E48" s="358"/>
      <c r="F48" s="77"/>
      <c r="G48" s="77"/>
      <c r="H48" s="77"/>
      <c r="I48" s="77"/>
      <c r="J48" s="77"/>
      <c r="K48" s="358"/>
      <c r="L48" s="358"/>
      <c r="M48" s="77"/>
      <c r="N48" s="77">
        <v>32</v>
      </c>
      <c r="O48" s="77"/>
      <c r="P48" s="77"/>
      <c r="Q48" s="77"/>
      <c r="R48" s="358"/>
      <c r="S48" s="372"/>
      <c r="T48" s="77"/>
      <c r="U48" s="170"/>
      <c r="V48" s="77"/>
      <c r="W48" s="77"/>
      <c r="X48" s="77">
        <v>51</v>
      </c>
      <c r="Y48" s="399"/>
      <c r="Z48" s="358"/>
      <c r="AA48" s="77"/>
      <c r="AB48" s="78"/>
      <c r="AC48" s="196">
        <v>52</v>
      </c>
      <c r="AD48" s="196"/>
      <c r="AE48" s="78"/>
      <c r="AF48" s="412"/>
    </row>
    <row r="49" spans="1:32" x14ac:dyDescent="0.3">
      <c r="A49" s="70" t="s">
        <v>44</v>
      </c>
      <c r="B49" s="68"/>
      <c r="C49" s="391"/>
      <c r="D49" s="358"/>
      <c r="E49" s="358"/>
      <c r="F49" s="77"/>
      <c r="G49" s="77"/>
      <c r="H49" s="77"/>
      <c r="I49" s="77"/>
      <c r="J49" s="77"/>
      <c r="K49" s="358"/>
      <c r="L49" s="358"/>
      <c r="M49" s="77"/>
      <c r="N49" s="77"/>
      <c r="O49" s="77"/>
      <c r="P49" s="77"/>
      <c r="Q49" s="77"/>
      <c r="R49" s="358"/>
      <c r="S49" s="372"/>
      <c r="T49" s="77"/>
      <c r="U49" s="170"/>
      <c r="V49" s="77"/>
      <c r="W49" s="77"/>
      <c r="X49" s="77"/>
      <c r="Y49" s="399"/>
      <c r="Z49" s="358"/>
      <c r="AA49" s="77"/>
      <c r="AB49" s="78"/>
      <c r="AC49" s="196"/>
      <c r="AD49" s="196"/>
      <c r="AE49" s="78"/>
      <c r="AF49" s="412"/>
    </row>
    <row r="50" spans="1:32" ht="15" thickBot="1" x14ac:dyDescent="0.35">
      <c r="A50" s="71" t="s">
        <v>28</v>
      </c>
      <c r="B50" s="72"/>
      <c r="C50" s="392">
        <v>35</v>
      </c>
      <c r="D50" s="359"/>
      <c r="E50" s="359"/>
      <c r="F50" s="80"/>
      <c r="G50" s="80"/>
      <c r="H50" s="80"/>
      <c r="I50" s="80"/>
      <c r="J50" s="80"/>
      <c r="K50" s="359"/>
      <c r="L50" s="359"/>
      <c r="M50" s="80"/>
      <c r="N50" s="80">
        <v>25</v>
      </c>
      <c r="O50" s="80"/>
      <c r="P50" s="80"/>
      <c r="Q50" s="80"/>
      <c r="R50" s="359"/>
      <c r="S50" s="374"/>
      <c r="T50" s="80"/>
      <c r="U50" s="170"/>
      <c r="V50" s="80"/>
      <c r="W50" s="80">
        <v>16</v>
      </c>
      <c r="X50" s="80"/>
      <c r="Y50" s="400"/>
      <c r="Z50" s="359"/>
      <c r="AA50" s="80"/>
      <c r="AB50" s="81"/>
      <c r="AC50" s="197"/>
      <c r="AD50" s="197"/>
      <c r="AE50" s="81"/>
      <c r="AF50" s="413"/>
    </row>
    <row r="51" spans="1:32" ht="15" thickBot="1" x14ac:dyDescent="0.35">
      <c r="A51" s="36"/>
      <c r="B51" s="4"/>
      <c r="C51" s="384">
        <v>180</v>
      </c>
      <c r="D51" s="12">
        <v>0</v>
      </c>
      <c r="E51" s="12">
        <v>0</v>
      </c>
      <c r="F51" s="12">
        <v>0</v>
      </c>
      <c r="G51" s="12">
        <v>0</v>
      </c>
      <c r="H51" s="12">
        <v>31</v>
      </c>
      <c r="I51" s="12">
        <v>0</v>
      </c>
      <c r="J51" s="12">
        <v>11</v>
      </c>
      <c r="K51" s="12">
        <v>0</v>
      </c>
      <c r="L51" s="12">
        <v>0</v>
      </c>
      <c r="M51" s="12">
        <v>0</v>
      </c>
      <c r="N51" s="12">
        <v>338</v>
      </c>
      <c r="O51" s="12">
        <v>0</v>
      </c>
      <c r="P51" s="12">
        <v>94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31</v>
      </c>
      <c r="W51" s="12">
        <v>32</v>
      </c>
      <c r="X51" s="12">
        <v>178</v>
      </c>
      <c r="Y51" s="12">
        <v>0</v>
      </c>
      <c r="Z51" s="12">
        <v>0</v>
      </c>
      <c r="AA51" s="12">
        <v>21</v>
      </c>
      <c r="AB51" s="12">
        <v>0</v>
      </c>
      <c r="AC51" s="12">
        <v>104</v>
      </c>
      <c r="AD51" s="12">
        <v>0</v>
      </c>
      <c r="AE51" s="12">
        <v>0</v>
      </c>
      <c r="AF51" s="324">
        <v>0</v>
      </c>
    </row>
    <row r="52" spans="1:32" x14ac:dyDescent="0.3">
      <c r="A52" s="82" t="s">
        <v>31</v>
      </c>
      <c r="B52" s="83"/>
      <c r="C52" s="383"/>
      <c r="D52" s="353"/>
      <c r="E52" s="353"/>
      <c r="F52" s="174"/>
      <c r="G52" s="174"/>
      <c r="H52" s="174"/>
      <c r="I52" s="174"/>
      <c r="J52" s="174"/>
      <c r="K52" s="353"/>
      <c r="L52" s="353"/>
      <c r="M52" s="174"/>
      <c r="N52" s="174"/>
      <c r="O52" s="174"/>
      <c r="P52" s="174"/>
      <c r="Q52" s="174"/>
      <c r="R52" s="353"/>
      <c r="S52" s="369"/>
      <c r="T52" s="174"/>
      <c r="U52" s="170"/>
      <c r="V52" s="174"/>
      <c r="W52" s="174"/>
      <c r="X52" s="174"/>
      <c r="Y52" s="397"/>
      <c r="Z52" s="353"/>
      <c r="AA52" s="174"/>
      <c r="AB52" s="194"/>
      <c r="AC52" s="189"/>
      <c r="AD52" s="189"/>
      <c r="AE52" s="194"/>
      <c r="AF52" s="405"/>
    </row>
    <row r="53" spans="1:32" x14ac:dyDescent="0.3">
      <c r="A53" s="84" t="s">
        <v>32</v>
      </c>
      <c r="B53" s="85"/>
      <c r="C53" s="383"/>
      <c r="D53" s="353"/>
      <c r="E53" s="353"/>
      <c r="F53" s="174"/>
      <c r="G53" s="174"/>
      <c r="H53" s="174"/>
      <c r="I53" s="174"/>
      <c r="J53" s="174"/>
      <c r="K53" s="353"/>
      <c r="L53" s="353"/>
      <c r="M53" s="174"/>
      <c r="N53" s="174"/>
      <c r="O53" s="174"/>
      <c r="P53" s="174"/>
      <c r="Q53" s="174"/>
      <c r="R53" s="353"/>
      <c r="S53" s="369"/>
      <c r="T53" s="174"/>
      <c r="U53" s="170"/>
      <c r="V53" s="174"/>
      <c r="W53" s="174"/>
      <c r="X53" s="174"/>
      <c r="Y53" s="397"/>
      <c r="Z53" s="353"/>
      <c r="AA53" s="174"/>
      <c r="AB53" s="194"/>
      <c r="AC53" s="189"/>
      <c r="AD53" s="189"/>
      <c r="AE53" s="194"/>
      <c r="AF53" s="405"/>
    </row>
    <row r="54" spans="1:32" x14ac:dyDescent="0.3">
      <c r="A54" s="86" t="s">
        <v>33</v>
      </c>
      <c r="B54" s="85"/>
      <c r="C54" s="383"/>
      <c r="D54" s="353"/>
      <c r="E54" s="353"/>
      <c r="F54" s="174"/>
      <c r="G54" s="174"/>
      <c r="H54" s="174"/>
      <c r="I54" s="174"/>
      <c r="J54" s="174"/>
      <c r="K54" s="353"/>
      <c r="L54" s="353"/>
      <c r="M54" s="174"/>
      <c r="N54" s="174"/>
      <c r="O54" s="174"/>
      <c r="P54" s="174"/>
      <c r="Q54" s="174"/>
      <c r="R54" s="353"/>
      <c r="S54" s="369"/>
      <c r="T54" s="174"/>
      <c r="U54" s="170"/>
      <c r="V54" s="174"/>
      <c r="W54" s="174"/>
      <c r="X54" s="174"/>
      <c r="Y54" s="397"/>
      <c r="Z54" s="353"/>
      <c r="AA54" s="174"/>
      <c r="AB54" s="194"/>
      <c r="AC54" s="189"/>
      <c r="AD54" s="189"/>
      <c r="AE54" s="194"/>
      <c r="AF54" s="405"/>
    </row>
    <row r="55" spans="1:32" x14ac:dyDescent="0.3">
      <c r="A55" s="87" t="s">
        <v>34</v>
      </c>
      <c r="B55" s="85"/>
      <c r="C55" s="383"/>
      <c r="D55" s="353"/>
      <c r="E55" s="353"/>
      <c r="F55" s="174"/>
      <c r="G55" s="174"/>
      <c r="H55" s="174"/>
      <c r="I55" s="174"/>
      <c r="J55" s="174"/>
      <c r="K55" s="353"/>
      <c r="L55" s="353"/>
      <c r="M55" s="174"/>
      <c r="N55" s="174"/>
      <c r="O55" s="174"/>
      <c r="P55" s="174"/>
      <c r="Q55" s="174"/>
      <c r="R55" s="353"/>
      <c r="S55" s="369"/>
      <c r="T55" s="174"/>
      <c r="U55" s="170"/>
      <c r="V55" s="174"/>
      <c r="W55" s="174"/>
      <c r="X55" s="174"/>
      <c r="Y55" s="397"/>
      <c r="Z55" s="353"/>
      <c r="AA55" s="174"/>
      <c r="AB55" s="194"/>
      <c r="AC55" s="189"/>
      <c r="AD55" s="189"/>
      <c r="AE55" s="194"/>
      <c r="AF55" s="405"/>
    </row>
    <row r="56" spans="1:32" x14ac:dyDescent="0.3">
      <c r="A56" s="87" t="s">
        <v>45</v>
      </c>
      <c r="B56" s="85"/>
      <c r="C56" s="383"/>
      <c r="D56" s="353"/>
      <c r="E56" s="353"/>
      <c r="F56" s="174"/>
      <c r="G56" s="174"/>
      <c r="H56" s="174"/>
      <c r="I56" s="174"/>
      <c r="J56" s="174"/>
      <c r="K56" s="353"/>
      <c r="L56" s="353"/>
      <c r="M56" s="174"/>
      <c r="N56" s="174"/>
      <c r="O56" s="174"/>
      <c r="P56" s="174"/>
      <c r="Q56" s="174"/>
      <c r="R56" s="353"/>
      <c r="S56" s="369"/>
      <c r="T56" s="174"/>
      <c r="U56" s="170"/>
      <c r="V56" s="174"/>
      <c r="W56" s="174"/>
      <c r="X56" s="174"/>
      <c r="Y56" s="397"/>
      <c r="Z56" s="353"/>
      <c r="AA56" s="174"/>
      <c r="AB56" s="194"/>
      <c r="AC56" s="189"/>
      <c r="AD56" s="189"/>
      <c r="AE56" s="194"/>
      <c r="AF56" s="405"/>
    </row>
    <row r="57" spans="1:32" ht="15" thickBot="1" x14ac:dyDescent="0.35">
      <c r="A57" s="87" t="s">
        <v>35</v>
      </c>
      <c r="B57" s="85"/>
      <c r="C57" s="383"/>
      <c r="D57" s="353"/>
      <c r="E57" s="353"/>
      <c r="F57" s="174"/>
      <c r="G57" s="174"/>
      <c r="H57" s="174"/>
      <c r="I57" s="174"/>
      <c r="J57" s="174"/>
      <c r="K57" s="353"/>
      <c r="L57" s="353"/>
      <c r="M57" s="174"/>
      <c r="N57" s="174"/>
      <c r="O57" s="174"/>
      <c r="P57" s="174"/>
      <c r="Q57" s="174"/>
      <c r="R57" s="353"/>
      <c r="S57" s="369"/>
      <c r="T57" s="174"/>
      <c r="U57" s="170"/>
      <c r="V57" s="174"/>
      <c r="W57" s="174"/>
      <c r="X57" s="174"/>
      <c r="Y57" s="397"/>
      <c r="Z57" s="353"/>
      <c r="AA57" s="174"/>
      <c r="AB57" s="194"/>
      <c r="AC57" s="189"/>
      <c r="AD57" s="189"/>
      <c r="AE57" s="194"/>
      <c r="AF57" s="405"/>
    </row>
    <row r="58" spans="1:32" ht="15" thickBot="1" x14ac:dyDescent="0.35">
      <c r="A58" s="293"/>
      <c r="B58" s="294"/>
      <c r="C58" s="386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0</v>
      </c>
      <c r="AE58" s="50">
        <v>0</v>
      </c>
      <c r="AF58" s="318">
        <v>0</v>
      </c>
    </row>
    <row r="59" spans="1:32" x14ac:dyDescent="0.3">
      <c r="A59" s="295" t="s">
        <v>56</v>
      </c>
      <c r="B59" s="296"/>
      <c r="C59" s="381"/>
      <c r="D59" s="351"/>
      <c r="E59" s="351"/>
      <c r="F59" s="170"/>
      <c r="G59" s="170"/>
      <c r="H59" s="170"/>
      <c r="I59" s="170"/>
      <c r="J59" s="170"/>
      <c r="K59" s="351"/>
      <c r="L59" s="351"/>
      <c r="M59" s="170"/>
      <c r="N59" s="170"/>
      <c r="O59" s="170"/>
      <c r="P59" s="170"/>
      <c r="Q59" s="170">
        <v>41</v>
      </c>
      <c r="R59" s="351"/>
      <c r="S59" s="351"/>
      <c r="T59" s="170"/>
      <c r="U59" s="170">
        <v>82</v>
      </c>
      <c r="V59" s="170"/>
      <c r="W59" s="170"/>
      <c r="X59" s="170"/>
      <c r="Y59" s="351"/>
      <c r="Z59" s="351"/>
      <c r="AA59" s="170"/>
      <c r="AB59" s="170"/>
      <c r="AC59" s="183"/>
      <c r="AD59" s="183"/>
      <c r="AE59" s="170"/>
      <c r="AF59" s="407"/>
    </row>
    <row r="60" spans="1:32" x14ac:dyDescent="0.3">
      <c r="A60" s="295" t="s">
        <v>57</v>
      </c>
      <c r="B60" s="297"/>
      <c r="C60" s="382"/>
      <c r="D60" s="352"/>
      <c r="E60" s="352"/>
      <c r="F60" s="172"/>
      <c r="G60" s="172"/>
      <c r="H60" s="172"/>
      <c r="I60" s="172"/>
      <c r="J60" s="172"/>
      <c r="K60" s="352"/>
      <c r="L60" s="352"/>
      <c r="M60" s="172"/>
      <c r="N60" s="172"/>
      <c r="O60" s="172"/>
      <c r="P60" s="172"/>
      <c r="Q60" s="172"/>
      <c r="R60" s="352"/>
      <c r="S60" s="352"/>
      <c r="T60" s="172"/>
      <c r="U60" s="170">
        <v>51</v>
      </c>
      <c r="V60" s="172"/>
      <c r="W60" s="172"/>
      <c r="X60" s="172"/>
      <c r="Y60" s="352"/>
      <c r="Z60" s="352"/>
      <c r="AA60" s="172"/>
      <c r="AB60" s="172"/>
      <c r="AC60" s="186"/>
      <c r="AD60" s="186"/>
      <c r="AE60" s="172"/>
      <c r="AF60" s="408"/>
    </row>
    <row r="61" spans="1:32" x14ac:dyDescent="0.3">
      <c r="A61" s="298" t="s">
        <v>58</v>
      </c>
      <c r="B61" s="297"/>
      <c r="C61" s="382"/>
      <c r="D61" s="352"/>
      <c r="E61" s="352"/>
      <c r="F61" s="172"/>
      <c r="G61" s="172"/>
      <c r="H61" s="172"/>
      <c r="I61" s="172"/>
      <c r="J61" s="172"/>
      <c r="K61" s="352"/>
      <c r="L61" s="352"/>
      <c r="M61" s="172"/>
      <c r="N61" s="172"/>
      <c r="O61" s="172"/>
      <c r="P61" s="172"/>
      <c r="Q61" s="172">
        <v>41</v>
      </c>
      <c r="R61" s="352"/>
      <c r="S61" s="352"/>
      <c r="T61" s="172"/>
      <c r="U61" s="170">
        <v>70</v>
      </c>
      <c r="V61" s="172"/>
      <c r="W61" s="172"/>
      <c r="X61" s="172"/>
      <c r="Y61" s="352"/>
      <c r="Z61" s="352"/>
      <c r="AA61" s="172"/>
      <c r="AB61" s="172"/>
      <c r="AC61" s="186"/>
      <c r="AD61" s="186"/>
      <c r="AE61" s="172"/>
      <c r="AF61" s="408"/>
    </row>
    <row r="62" spans="1:32" x14ac:dyDescent="0.3">
      <c r="A62" s="299" t="s">
        <v>59</v>
      </c>
      <c r="B62" s="297"/>
      <c r="C62" s="382"/>
      <c r="D62" s="352"/>
      <c r="E62" s="352"/>
      <c r="F62" s="172"/>
      <c r="G62" s="172"/>
      <c r="H62" s="172"/>
      <c r="I62" s="172"/>
      <c r="J62" s="172"/>
      <c r="K62" s="352"/>
      <c r="L62" s="352"/>
      <c r="M62" s="172"/>
      <c r="N62" s="172"/>
      <c r="O62" s="172"/>
      <c r="P62" s="172"/>
      <c r="Q62" s="172"/>
      <c r="R62" s="352"/>
      <c r="S62" s="352"/>
      <c r="T62" s="172"/>
      <c r="U62" s="170">
        <v>39</v>
      </c>
      <c r="V62" s="172"/>
      <c r="W62" s="172"/>
      <c r="X62" s="172"/>
      <c r="Y62" s="352"/>
      <c r="Z62" s="352"/>
      <c r="AA62" s="172"/>
      <c r="AB62" s="172"/>
      <c r="AC62" s="186"/>
      <c r="AD62" s="186"/>
      <c r="AE62" s="172"/>
      <c r="AF62" s="408"/>
    </row>
    <row r="63" spans="1:32" x14ac:dyDescent="0.3">
      <c r="A63" s="299" t="s">
        <v>60</v>
      </c>
      <c r="B63" s="297"/>
      <c r="C63" s="382"/>
      <c r="D63" s="352"/>
      <c r="E63" s="352"/>
      <c r="F63" s="172"/>
      <c r="G63" s="172"/>
      <c r="H63" s="172"/>
      <c r="I63" s="172"/>
      <c r="J63" s="172"/>
      <c r="K63" s="352"/>
      <c r="L63" s="352"/>
      <c r="M63" s="172"/>
      <c r="N63" s="172"/>
      <c r="O63" s="172"/>
      <c r="P63" s="172"/>
      <c r="Q63" s="172"/>
      <c r="R63" s="352"/>
      <c r="S63" s="352"/>
      <c r="T63" s="172"/>
      <c r="U63" s="170"/>
      <c r="V63" s="172"/>
      <c r="W63" s="172"/>
      <c r="X63" s="172"/>
      <c r="Y63" s="352"/>
      <c r="Z63" s="352"/>
      <c r="AA63" s="172"/>
      <c r="AB63" s="172"/>
      <c r="AC63" s="186"/>
      <c r="AD63" s="186"/>
      <c r="AE63" s="172"/>
      <c r="AF63" s="408"/>
    </row>
    <row r="64" spans="1:32" ht="15" thickBot="1" x14ac:dyDescent="0.35">
      <c r="A64" s="299" t="s">
        <v>61</v>
      </c>
      <c r="B64" s="297"/>
      <c r="C64" s="383"/>
      <c r="D64" s="353"/>
      <c r="E64" s="353"/>
      <c r="F64" s="174"/>
      <c r="G64" s="174"/>
      <c r="H64" s="174"/>
      <c r="I64" s="174"/>
      <c r="J64" s="174"/>
      <c r="K64" s="353"/>
      <c r="L64" s="353"/>
      <c r="M64" s="174"/>
      <c r="N64" s="174"/>
      <c r="O64" s="174"/>
      <c r="P64" s="174"/>
      <c r="Q64" s="174"/>
      <c r="R64" s="353"/>
      <c r="S64" s="353"/>
      <c r="T64" s="174"/>
      <c r="U64" s="302"/>
      <c r="V64" s="174"/>
      <c r="W64" s="174"/>
      <c r="X64" s="174"/>
      <c r="Y64" s="353"/>
      <c r="Z64" s="353"/>
      <c r="AA64" s="174"/>
      <c r="AB64" s="174"/>
      <c r="AC64" s="189"/>
      <c r="AD64" s="189"/>
      <c r="AE64" s="174"/>
      <c r="AF64" s="405"/>
    </row>
    <row r="65" spans="1:32" ht="15" thickBot="1" x14ac:dyDescent="0.35">
      <c r="A65" s="4"/>
      <c r="B65" s="4"/>
      <c r="C65" s="386">
        <v>0</v>
      </c>
      <c r="D65" s="50">
        <v>0</v>
      </c>
      <c r="E65" s="50">
        <v>0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50">
        <v>0</v>
      </c>
      <c r="O65" s="50">
        <v>0</v>
      </c>
      <c r="P65" s="50">
        <v>0</v>
      </c>
      <c r="Q65" s="50">
        <v>82</v>
      </c>
      <c r="R65" s="50">
        <v>0</v>
      </c>
      <c r="S65" s="50">
        <v>0</v>
      </c>
      <c r="T65" s="50">
        <v>0</v>
      </c>
      <c r="U65" s="50">
        <v>242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0</v>
      </c>
      <c r="AD65" s="50">
        <v>0</v>
      </c>
      <c r="AE65" s="50">
        <v>0</v>
      </c>
      <c r="AF65" s="318">
        <v>0</v>
      </c>
    </row>
    <row r="66" spans="1:32" x14ac:dyDescent="0.3">
      <c r="A66" s="62" t="s">
        <v>36</v>
      </c>
      <c r="B66" s="92"/>
      <c r="C66" s="381"/>
      <c r="D66" s="351"/>
      <c r="E66" s="351"/>
      <c r="F66" s="170"/>
      <c r="G66" s="170"/>
      <c r="H66" s="170"/>
      <c r="I66" s="170"/>
      <c r="J66" s="170"/>
      <c r="K66" s="351"/>
      <c r="L66" s="351"/>
      <c r="M66" s="170"/>
      <c r="N66" s="170"/>
      <c r="O66" s="170"/>
      <c r="P66" s="170"/>
      <c r="Q66" s="170"/>
      <c r="R66" s="351"/>
      <c r="S66" s="351"/>
      <c r="T66" s="183"/>
      <c r="U66" s="170"/>
      <c r="V66" s="183"/>
      <c r="W66" s="183"/>
      <c r="X66" s="183"/>
      <c r="Y66" s="365"/>
      <c r="Z66" s="365"/>
      <c r="AA66" s="183"/>
      <c r="AB66" s="183"/>
      <c r="AC66" s="183"/>
      <c r="AD66" s="183"/>
      <c r="AE66" s="183"/>
      <c r="AF66" s="407"/>
    </row>
    <row r="67" spans="1:32" x14ac:dyDescent="0.3">
      <c r="A67" s="63" t="s">
        <v>37</v>
      </c>
      <c r="B67" s="95"/>
      <c r="C67" s="382"/>
      <c r="D67" s="352"/>
      <c r="E67" s="352"/>
      <c r="F67" s="172"/>
      <c r="G67" s="172"/>
      <c r="H67" s="172"/>
      <c r="I67" s="172"/>
      <c r="J67" s="172"/>
      <c r="K67" s="352"/>
      <c r="L67" s="352"/>
      <c r="M67" s="172"/>
      <c r="N67" s="172"/>
      <c r="O67" s="172"/>
      <c r="P67" s="172"/>
      <c r="Q67" s="172"/>
      <c r="R67" s="351"/>
      <c r="S67" s="352"/>
      <c r="T67" s="186"/>
      <c r="U67" s="187"/>
      <c r="V67" s="170"/>
      <c r="W67" s="186"/>
      <c r="X67" s="186"/>
      <c r="Y67" s="366"/>
      <c r="Z67" s="366"/>
      <c r="AA67" s="186"/>
      <c r="AB67" s="186"/>
      <c r="AC67" s="186"/>
      <c r="AD67" s="186"/>
      <c r="AE67" s="186"/>
      <c r="AF67" s="408"/>
    </row>
    <row r="68" spans="1:32" x14ac:dyDescent="0.3">
      <c r="A68" s="63" t="s">
        <v>38</v>
      </c>
      <c r="B68" s="95"/>
      <c r="C68" s="382"/>
      <c r="D68" s="352"/>
      <c r="E68" s="352"/>
      <c r="F68" s="172"/>
      <c r="G68" s="172"/>
      <c r="H68" s="172"/>
      <c r="I68" s="172"/>
      <c r="J68" s="172"/>
      <c r="K68" s="352"/>
      <c r="L68" s="352"/>
      <c r="M68" s="172"/>
      <c r="N68" s="172"/>
      <c r="O68" s="172"/>
      <c r="P68" s="172"/>
      <c r="Q68" s="172"/>
      <c r="R68" s="351"/>
      <c r="S68" s="352"/>
      <c r="T68" s="186"/>
      <c r="U68" s="172"/>
      <c r="V68" s="186"/>
      <c r="W68" s="186"/>
      <c r="X68" s="186"/>
      <c r="Y68" s="366"/>
      <c r="Z68" s="366"/>
      <c r="AA68" s="186"/>
      <c r="AB68" s="186"/>
      <c r="AC68" s="186"/>
      <c r="AD68" s="186"/>
      <c r="AE68" s="186"/>
      <c r="AF68" s="408"/>
    </row>
    <row r="69" spans="1:32" x14ac:dyDescent="0.3">
      <c r="A69" s="63" t="s">
        <v>39</v>
      </c>
      <c r="B69" s="95"/>
      <c r="C69" s="382"/>
      <c r="D69" s="352"/>
      <c r="E69" s="352"/>
      <c r="F69" s="172"/>
      <c r="G69" s="172"/>
      <c r="H69" s="172"/>
      <c r="I69" s="172">
        <v>48</v>
      </c>
      <c r="J69" s="172"/>
      <c r="K69" s="352"/>
      <c r="L69" s="352"/>
      <c r="M69" s="172"/>
      <c r="N69" s="172"/>
      <c r="O69" s="172"/>
      <c r="P69" s="172"/>
      <c r="Q69" s="172"/>
      <c r="R69" s="351"/>
      <c r="S69" s="352"/>
      <c r="T69" s="186"/>
      <c r="U69" s="172"/>
      <c r="V69" s="186"/>
      <c r="W69" s="186"/>
      <c r="X69" s="186"/>
      <c r="Y69" s="366"/>
      <c r="Z69" s="366"/>
      <c r="AA69" s="186"/>
      <c r="AB69" s="186"/>
      <c r="AC69" s="186"/>
      <c r="AD69" s="186"/>
      <c r="AE69" s="186"/>
      <c r="AF69" s="408"/>
    </row>
    <row r="70" spans="1:32" x14ac:dyDescent="0.3">
      <c r="A70" s="64" t="s">
        <v>46</v>
      </c>
      <c r="B70" s="93"/>
      <c r="C70" s="383"/>
      <c r="D70" s="353"/>
      <c r="E70" s="353"/>
      <c r="F70" s="174"/>
      <c r="G70" s="174"/>
      <c r="H70" s="174"/>
      <c r="I70" s="174"/>
      <c r="J70" s="174"/>
      <c r="K70" s="353"/>
      <c r="L70" s="353"/>
      <c r="M70" s="174"/>
      <c r="N70" s="174"/>
      <c r="O70" s="174"/>
      <c r="P70" s="174"/>
      <c r="Q70" s="174"/>
      <c r="R70" s="351"/>
      <c r="S70" s="353"/>
      <c r="T70" s="189"/>
      <c r="U70" s="172"/>
      <c r="V70" s="189"/>
      <c r="W70" s="189"/>
      <c r="X70" s="189"/>
      <c r="Y70" s="364"/>
      <c r="Z70" s="364"/>
      <c r="AA70" s="189"/>
      <c r="AB70" s="189"/>
      <c r="AC70" s="189"/>
      <c r="AD70" s="189"/>
      <c r="AE70" s="189"/>
      <c r="AF70" s="405"/>
    </row>
    <row r="71" spans="1:32" ht="15" thickBot="1" x14ac:dyDescent="0.35">
      <c r="A71" s="64" t="s">
        <v>40</v>
      </c>
      <c r="B71" s="93"/>
      <c r="C71" s="383"/>
      <c r="D71" s="353"/>
      <c r="E71" s="353"/>
      <c r="F71" s="174"/>
      <c r="G71" s="174"/>
      <c r="H71" s="174"/>
      <c r="I71" s="174"/>
      <c r="J71" s="174"/>
      <c r="K71" s="353"/>
      <c r="L71" s="353"/>
      <c r="M71" s="174"/>
      <c r="N71" s="174"/>
      <c r="O71" s="174"/>
      <c r="P71" s="174"/>
      <c r="Q71" s="174"/>
      <c r="R71" s="351"/>
      <c r="S71" s="353"/>
      <c r="T71" s="189"/>
      <c r="U71" s="170"/>
      <c r="V71" s="189"/>
      <c r="W71" s="189"/>
      <c r="X71" s="189"/>
      <c r="Y71" s="364"/>
      <c r="Z71" s="364"/>
      <c r="AA71" s="189"/>
      <c r="AB71" s="189"/>
      <c r="AC71" s="189"/>
      <c r="AD71" s="189"/>
      <c r="AE71" s="189"/>
      <c r="AF71" s="405"/>
    </row>
    <row r="72" spans="1:32" ht="15" thickBot="1" x14ac:dyDescent="0.35">
      <c r="A72" s="36"/>
      <c r="B72" s="4"/>
      <c r="C72" s="384">
        <v>0</v>
      </c>
      <c r="D72" s="12">
        <v>0</v>
      </c>
      <c r="E72" s="12">
        <v>0</v>
      </c>
      <c r="F72" s="12">
        <v>0</v>
      </c>
      <c r="G72" s="120">
        <v>0</v>
      </c>
      <c r="H72" s="120">
        <v>0</v>
      </c>
      <c r="I72" s="12">
        <v>48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324">
        <v>0</v>
      </c>
    </row>
    <row r="73" spans="1:32" x14ac:dyDescent="0.3">
      <c r="A73" s="62" t="s">
        <v>49</v>
      </c>
      <c r="B73" s="92"/>
      <c r="C73" s="381"/>
      <c r="D73" s="351"/>
      <c r="E73" s="351"/>
      <c r="F73" s="170"/>
      <c r="G73" s="170"/>
      <c r="H73" s="170"/>
      <c r="I73" s="170"/>
      <c r="J73" s="170"/>
      <c r="K73" s="351"/>
      <c r="L73" s="351"/>
      <c r="M73" s="170"/>
      <c r="N73" s="170"/>
      <c r="O73" s="170"/>
      <c r="P73" s="170"/>
      <c r="Q73" s="170"/>
      <c r="R73" s="351"/>
      <c r="S73" s="351"/>
      <c r="T73" s="183"/>
      <c r="U73" s="170"/>
      <c r="V73" s="183"/>
      <c r="W73" s="183"/>
      <c r="X73" s="183"/>
      <c r="Y73" s="365"/>
      <c r="Z73" s="365"/>
      <c r="AA73" s="183"/>
      <c r="AB73" s="183"/>
      <c r="AC73" s="183"/>
      <c r="AD73" s="183"/>
      <c r="AE73" s="183"/>
      <c r="AF73" s="407"/>
    </row>
    <row r="74" spans="1:32" x14ac:dyDescent="0.3">
      <c r="A74" s="63" t="s">
        <v>50</v>
      </c>
      <c r="B74" s="95"/>
      <c r="C74" s="382"/>
      <c r="D74" s="352"/>
      <c r="E74" s="352"/>
      <c r="F74" s="172"/>
      <c r="G74" s="172"/>
      <c r="H74" s="172"/>
      <c r="I74" s="172"/>
      <c r="J74" s="172"/>
      <c r="K74" s="352"/>
      <c r="L74" s="352"/>
      <c r="M74" s="172"/>
      <c r="N74" s="172"/>
      <c r="O74" s="172"/>
      <c r="P74" s="172"/>
      <c r="Q74" s="172"/>
      <c r="R74" s="352"/>
      <c r="S74" s="352"/>
      <c r="T74" s="186"/>
      <c r="U74" s="170"/>
      <c r="V74" s="186"/>
      <c r="W74" s="186"/>
      <c r="X74" s="186"/>
      <c r="Y74" s="366"/>
      <c r="Z74" s="366"/>
      <c r="AA74" s="186"/>
      <c r="AB74" s="186"/>
      <c r="AC74" s="186"/>
      <c r="AD74" s="186"/>
      <c r="AE74" s="186"/>
      <c r="AF74" s="408"/>
    </row>
    <row r="75" spans="1:32" x14ac:dyDescent="0.3">
      <c r="A75" s="63" t="s">
        <v>51</v>
      </c>
      <c r="B75" s="95"/>
      <c r="C75" s="382"/>
      <c r="D75" s="352"/>
      <c r="E75" s="352"/>
      <c r="F75" s="172"/>
      <c r="G75" s="172"/>
      <c r="H75" s="172"/>
      <c r="I75" s="172"/>
      <c r="J75" s="172"/>
      <c r="K75" s="352"/>
      <c r="L75" s="352"/>
      <c r="M75" s="172"/>
      <c r="N75" s="172"/>
      <c r="O75" s="172"/>
      <c r="P75" s="172"/>
      <c r="Q75" s="172"/>
      <c r="R75" s="352"/>
      <c r="S75" s="352"/>
      <c r="T75" s="186"/>
      <c r="U75" s="170"/>
      <c r="V75" s="186"/>
      <c r="W75" s="186"/>
      <c r="X75" s="186"/>
      <c r="Y75" s="366"/>
      <c r="Z75" s="366"/>
      <c r="AA75" s="186"/>
      <c r="AB75" s="186"/>
      <c r="AC75" s="186"/>
      <c r="AD75" s="186"/>
      <c r="AE75" s="186"/>
      <c r="AF75" s="408"/>
    </row>
    <row r="76" spans="1:32" x14ac:dyDescent="0.3">
      <c r="A76" s="63" t="s">
        <v>52</v>
      </c>
      <c r="B76" s="95"/>
      <c r="C76" s="382"/>
      <c r="D76" s="352"/>
      <c r="E76" s="352"/>
      <c r="F76" s="172"/>
      <c r="G76" s="172"/>
      <c r="H76" s="172"/>
      <c r="I76" s="172"/>
      <c r="J76" s="172"/>
      <c r="K76" s="352"/>
      <c r="L76" s="352"/>
      <c r="M76" s="172"/>
      <c r="N76" s="172"/>
      <c r="O76" s="172"/>
      <c r="P76" s="172"/>
      <c r="Q76" s="172"/>
      <c r="R76" s="352"/>
      <c r="S76" s="352"/>
      <c r="T76" s="186"/>
      <c r="U76" s="170"/>
      <c r="V76" s="186"/>
      <c r="W76" s="186"/>
      <c r="X76" s="186"/>
      <c r="Y76" s="366"/>
      <c r="Z76" s="366"/>
      <c r="AA76" s="186"/>
      <c r="AB76" s="186"/>
      <c r="AC76" s="186"/>
      <c r="AD76" s="186"/>
      <c r="AE76" s="186"/>
      <c r="AF76" s="408"/>
    </row>
    <row r="77" spans="1:32" x14ac:dyDescent="0.3">
      <c r="A77" s="64" t="s">
        <v>53</v>
      </c>
      <c r="B77" s="93"/>
      <c r="C77" s="383"/>
      <c r="D77" s="353"/>
      <c r="E77" s="353"/>
      <c r="F77" s="174"/>
      <c r="G77" s="174"/>
      <c r="H77" s="174"/>
      <c r="I77" s="174"/>
      <c r="J77" s="174"/>
      <c r="K77" s="353"/>
      <c r="L77" s="353"/>
      <c r="M77" s="174"/>
      <c r="N77" s="174"/>
      <c r="O77" s="174"/>
      <c r="P77" s="174"/>
      <c r="Q77" s="174"/>
      <c r="R77" s="353"/>
      <c r="S77" s="353"/>
      <c r="T77" s="189"/>
      <c r="U77" s="170"/>
      <c r="V77" s="189"/>
      <c r="W77" s="189"/>
      <c r="X77" s="189"/>
      <c r="Y77" s="364"/>
      <c r="Z77" s="364"/>
      <c r="AA77" s="189"/>
      <c r="AB77" s="189"/>
      <c r="AC77" s="189"/>
      <c r="AD77" s="189"/>
      <c r="AE77" s="189"/>
      <c r="AF77" s="405"/>
    </row>
    <row r="78" spans="1:32" ht="15" thickBot="1" x14ac:dyDescent="0.35">
      <c r="A78" s="64" t="s">
        <v>54</v>
      </c>
      <c r="B78" s="93"/>
      <c r="C78" s="383"/>
      <c r="D78" s="353"/>
      <c r="E78" s="353"/>
      <c r="F78" s="174"/>
      <c r="G78" s="174"/>
      <c r="H78" s="174"/>
      <c r="I78" s="174"/>
      <c r="J78" s="174"/>
      <c r="K78" s="353"/>
      <c r="L78" s="353"/>
      <c r="M78" s="174"/>
      <c r="N78" s="174"/>
      <c r="O78" s="174"/>
      <c r="P78" s="174"/>
      <c r="Q78" s="174"/>
      <c r="R78" s="353"/>
      <c r="S78" s="353"/>
      <c r="T78" s="189"/>
      <c r="U78" s="170"/>
      <c r="V78" s="189"/>
      <c r="W78" s="189"/>
      <c r="X78" s="189"/>
      <c r="Y78" s="364"/>
      <c r="Z78" s="364"/>
      <c r="AA78" s="189"/>
      <c r="AB78" s="189"/>
      <c r="AC78" s="189"/>
      <c r="AD78" s="189"/>
      <c r="AE78" s="189"/>
      <c r="AF78" s="405"/>
    </row>
    <row r="79" spans="1:32" ht="15" thickBot="1" x14ac:dyDescent="0.35">
      <c r="A79" s="36"/>
      <c r="B79" s="4"/>
      <c r="C79" s="384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324">
        <v>0</v>
      </c>
    </row>
    <row r="80" spans="1:32" x14ac:dyDescent="0.3">
      <c r="A80" s="62" t="s">
        <v>62</v>
      </c>
      <c r="B80" s="92"/>
      <c r="C80" s="381"/>
      <c r="D80" s="351"/>
      <c r="E80" s="351"/>
      <c r="F80" s="170"/>
      <c r="G80" s="170"/>
      <c r="H80" s="170"/>
      <c r="I80" s="170"/>
      <c r="J80" s="170"/>
      <c r="K80" s="351"/>
      <c r="L80" s="351"/>
      <c r="M80" s="170"/>
      <c r="N80" s="170"/>
      <c r="O80" s="170"/>
      <c r="P80" s="170"/>
      <c r="Q80" s="170"/>
      <c r="R80" s="351"/>
      <c r="S80" s="351"/>
      <c r="T80" s="183"/>
      <c r="U80" s="170"/>
      <c r="V80" s="183"/>
      <c r="W80" s="183"/>
      <c r="X80" s="183"/>
      <c r="Y80" s="365"/>
      <c r="Z80" s="365"/>
      <c r="AA80" s="183"/>
      <c r="AB80" s="183"/>
      <c r="AC80" s="183"/>
      <c r="AD80" s="183"/>
      <c r="AE80" s="183"/>
      <c r="AF80" s="407"/>
    </row>
    <row r="81" spans="1:32" x14ac:dyDescent="0.3">
      <c r="A81" s="63" t="s">
        <v>63</v>
      </c>
      <c r="B81" s="95"/>
      <c r="C81" s="382"/>
      <c r="D81" s="352"/>
      <c r="E81" s="352"/>
      <c r="F81" s="172"/>
      <c r="G81" s="172"/>
      <c r="H81" s="172"/>
      <c r="I81" s="172"/>
      <c r="J81" s="172"/>
      <c r="K81" s="352"/>
      <c r="L81" s="352"/>
      <c r="M81" s="172"/>
      <c r="N81" s="172"/>
      <c r="O81" s="172"/>
      <c r="P81" s="172"/>
      <c r="Q81" s="172"/>
      <c r="R81" s="352"/>
      <c r="S81" s="352"/>
      <c r="T81" s="186"/>
      <c r="U81" s="170"/>
      <c r="V81" s="186"/>
      <c r="W81" s="186"/>
      <c r="X81" s="186"/>
      <c r="Y81" s="366"/>
      <c r="Z81" s="366"/>
      <c r="AA81" s="186"/>
      <c r="AB81" s="186"/>
      <c r="AC81" s="186"/>
      <c r="AD81" s="186"/>
      <c r="AE81" s="186"/>
      <c r="AF81" s="408"/>
    </row>
    <row r="82" spans="1:32" x14ac:dyDescent="0.3">
      <c r="A82" s="63" t="s">
        <v>64</v>
      </c>
      <c r="B82" s="95"/>
      <c r="C82" s="382"/>
      <c r="D82" s="352"/>
      <c r="E82" s="352"/>
      <c r="F82" s="172"/>
      <c r="G82" s="172"/>
      <c r="H82" s="172"/>
      <c r="I82" s="172"/>
      <c r="J82" s="172"/>
      <c r="K82" s="352"/>
      <c r="L82" s="352"/>
      <c r="M82" s="172"/>
      <c r="N82" s="172"/>
      <c r="O82" s="172"/>
      <c r="P82" s="172"/>
      <c r="Q82" s="172"/>
      <c r="R82" s="352"/>
      <c r="S82" s="352"/>
      <c r="T82" s="186"/>
      <c r="U82" s="170"/>
      <c r="V82" s="186"/>
      <c r="W82" s="186"/>
      <c r="X82" s="186"/>
      <c r="Y82" s="366"/>
      <c r="Z82" s="366"/>
      <c r="AA82" s="186"/>
      <c r="AB82" s="186"/>
      <c r="AC82" s="186"/>
      <c r="AD82" s="186"/>
      <c r="AE82" s="186"/>
      <c r="AF82" s="408"/>
    </row>
    <row r="83" spans="1:32" x14ac:dyDescent="0.3">
      <c r="A83" s="63" t="s">
        <v>65</v>
      </c>
      <c r="B83" s="95"/>
      <c r="C83" s="382"/>
      <c r="D83" s="352"/>
      <c r="E83" s="352"/>
      <c r="F83" s="172"/>
      <c r="G83" s="172"/>
      <c r="H83" s="172"/>
      <c r="I83" s="172"/>
      <c r="J83" s="172"/>
      <c r="K83" s="352"/>
      <c r="L83" s="352"/>
      <c r="M83" s="172"/>
      <c r="N83" s="172"/>
      <c r="O83" s="172"/>
      <c r="P83" s="172"/>
      <c r="Q83" s="172"/>
      <c r="R83" s="352"/>
      <c r="S83" s="352"/>
      <c r="T83" s="186"/>
      <c r="U83" s="170"/>
      <c r="V83" s="186"/>
      <c r="W83" s="186"/>
      <c r="X83" s="186"/>
      <c r="Y83" s="366"/>
      <c r="Z83" s="366"/>
      <c r="AA83" s="186"/>
      <c r="AB83" s="186"/>
      <c r="AC83" s="186"/>
      <c r="AD83" s="186"/>
      <c r="AE83" s="186"/>
      <c r="AF83" s="408"/>
    </row>
    <row r="84" spans="1:32" x14ac:dyDescent="0.3">
      <c r="A84" s="64" t="s">
        <v>66</v>
      </c>
      <c r="B84" s="93"/>
      <c r="C84" s="383"/>
      <c r="D84" s="353"/>
      <c r="E84" s="353"/>
      <c r="F84" s="174"/>
      <c r="G84" s="174"/>
      <c r="H84" s="174"/>
      <c r="I84" s="174"/>
      <c r="J84" s="174"/>
      <c r="K84" s="353"/>
      <c r="L84" s="353"/>
      <c r="M84" s="174"/>
      <c r="N84" s="174"/>
      <c r="O84" s="174"/>
      <c r="P84" s="174"/>
      <c r="Q84" s="174"/>
      <c r="R84" s="353"/>
      <c r="S84" s="353"/>
      <c r="T84" s="189"/>
      <c r="U84" s="170"/>
      <c r="V84" s="189"/>
      <c r="W84" s="189"/>
      <c r="X84" s="189"/>
      <c r="Y84" s="364"/>
      <c r="Z84" s="364"/>
      <c r="AA84" s="189"/>
      <c r="AB84" s="189"/>
      <c r="AC84" s="189"/>
      <c r="AD84" s="189"/>
      <c r="AE84" s="189"/>
      <c r="AF84" s="405"/>
    </row>
    <row r="85" spans="1:32" ht="15" thickBot="1" x14ac:dyDescent="0.35">
      <c r="A85" s="64" t="s">
        <v>67</v>
      </c>
      <c r="B85" s="93"/>
      <c r="C85" s="383"/>
      <c r="D85" s="353"/>
      <c r="E85" s="353"/>
      <c r="F85" s="174"/>
      <c r="G85" s="174"/>
      <c r="H85" s="174"/>
      <c r="I85" s="174"/>
      <c r="J85" s="174"/>
      <c r="K85" s="353"/>
      <c r="L85" s="353"/>
      <c r="M85" s="174"/>
      <c r="N85" s="174"/>
      <c r="O85" s="174"/>
      <c r="P85" s="174"/>
      <c r="Q85" s="174"/>
      <c r="R85" s="353"/>
      <c r="S85" s="353"/>
      <c r="T85" s="189"/>
      <c r="U85" s="170"/>
      <c r="V85" s="189"/>
      <c r="W85" s="189"/>
      <c r="X85" s="189"/>
      <c r="Y85" s="364"/>
      <c r="Z85" s="364"/>
      <c r="AA85" s="189"/>
      <c r="AB85" s="189"/>
      <c r="AC85" s="189"/>
      <c r="AD85" s="189"/>
      <c r="AE85" s="189"/>
      <c r="AF85" s="405"/>
    </row>
    <row r="86" spans="1:32" ht="15" thickBot="1" x14ac:dyDescent="0.35">
      <c r="A86" s="36"/>
      <c r="B86" s="4"/>
      <c r="C86" s="384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324">
        <v>0</v>
      </c>
    </row>
    <row r="87" spans="1:32" x14ac:dyDescent="0.3">
      <c r="A87" s="62" t="s">
        <v>75</v>
      </c>
      <c r="B87" s="92"/>
      <c r="C87" s="381"/>
      <c r="D87" s="351"/>
      <c r="E87" s="351"/>
      <c r="F87" s="170"/>
      <c r="G87" s="170"/>
      <c r="H87" s="170"/>
      <c r="I87" s="170"/>
      <c r="J87" s="170"/>
      <c r="K87" s="351"/>
      <c r="L87" s="351"/>
      <c r="M87" s="170"/>
      <c r="N87" s="170"/>
      <c r="O87" s="170"/>
      <c r="P87" s="170"/>
      <c r="Q87" s="170"/>
      <c r="R87" s="351"/>
      <c r="S87" s="351"/>
      <c r="T87" s="183"/>
      <c r="U87" s="170"/>
      <c r="V87" s="183"/>
      <c r="W87" s="183"/>
      <c r="X87" s="183"/>
      <c r="Y87" s="365"/>
      <c r="Z87" s="365"/>
      <c r="AA87" s="183"/>
      <c r="AB87" s="183"/>
      <c r="AC87" s="183"/>
      <c r="AD87" s="183"/>
      <c r="AE87" s="183"/>
      <c r="AF87" s="407"/>
    </row>
    <row r="88" spans="1:32" x14ac:dyDescent="0.3">
      <c r="A88" s="63" t="s">
        <v>76</v>
      </c>
      <c r="B88" s="95"/>
      <c r="C88" s="382"/>
      <c r="D88" s="352"/>
      <c r="E88" s="352"/>
      <c r="F88" s="172"/>
      <c r="G88" s="172"/>
      <c r="H88" s="172"/>
      <c r="I88" s="172"/>
      <c r="J88" s="172"/>
      <c r="K88" s="352"/>
      <c r="L88" s="352"/>
      <c r="M88" s="172"/>
      <c r="N88" s="172"/>
      <c r="O88" s="172"/>
      <c r="P88" s="172"/>
      <c r="Q88" s="172"/>
      <c r="R88" s="352"/>
      <c r="S88" s="352"/>
      <c r="T88" s="186"/>
      <c r="U88" s="170"/>
      <c r="V88" s="186"/>
      <c r="W88" s="186"/>
      <c r="X88" s="186"/>
      <c r="Y88" s="366"/>
      <c r="Z88" s="366"/>
      <c r="AA88" s="186"/>
      <c r="AB88" s="186"/>
      <c r="AC88" s="186">
        <v>16</v>
      </c>
      <c r="AD88" s="186"/>
      <c r="AE88" s="186"/>
      <c r="AF88" s="408"/>
    </row>
    <row r="89" spans="1:32" x14ac:dyDescent="0.3">
      <c r="A89" s="63" t="s">
        <v>77</v>
      </c>
      <c r="B89" s="95"/>
      <c r="C89" s="382"/>
      <c r="D89" s="352"/>
      <c r="E89" s="352"/>
      <c r="F89" s="172"/>
      <c r="G89" s="172"/>
      <c r="H89" s="172"/>
      <c r="I89" s="172"/>
      <c r="J89" s="172"/>
      <c r="K89" s="352"/>
      <c r="L89" s="352"/>
      <c r="M89" s="172"/>
      <c r="N89" s="172"/>
      <c r="O89" s="172"/>
      <c r="P89" s="172"/>
      <c r="Q89" s="172"/>
      <c r="R89" s="352"/>
      <c r="S89" s="352"/>
      <c r="T89" s="186"/>
      <c r="U89" s="170"/>
      <c r="V89" s="186"/>
      <c r="W89" s="186"/>
      <c r="X89" s="186"/>
      <c r="Y89" s="366"/>
      <c r="Z89" s="366"/>
      <c r="AA89" s="186"/>
      <c r="AB89" s="186"/>
      <c r="AC89" s="186"/>
      <c r="AD89" s="186"/>
      <c r="AE89" s="186"/>
      <c r="AF89" s="408"/>
    </row>
    <row r="90" spans="1:32" x14ac:dyDescent="0.3">
      <c r="A90" s="63" t="s">
        <v>78</v>
      </c>
      <c r="B90" s="95"/>
      <c r="C90" s="382"/>
      <c r="D90" s="352"/>
      <c r="E90" s="352"/>
      <c r="F90" s="172"/>
      <c r="G90" s="172"/>
      <c r="H90" s="172"/>
      <c r="I90" s="172"/>
      <c r="J90" s="172"/>
      <c r="K90" s="352"/>
      <c r="L90" s="352"/>
      <c r="M90" s="172"/>
      <c r="N90" s="172"/>
      <c r="O90" s="172"/>
      <c r="P90" s="172"/>
      <c r="Q90" s="172"/>
      <c r="R90" s="352"/>
      <c r="S90" s="352"/>
      <c r="T90" s="186"/>
      <c r="U90" s="170"/>
      <c r="V90" s="186"/>
      <c r="W90" s="186"/>
      <c r="X90" s="186"/>
      <c r="Y90" s="366"/>
      <c r="Z90" s="366"/>
      <c r="AA90" s="186"/>
      <c r="AB90" s="186"/>
      <c r="AC90" s="186"/>
      <c r="AD90" s="186"/>
      <c r="AE90" s="186"/>
      <c r="AF90" s="408"/>
    </row>
    <row r="91" spans="1:32" x14ac:dyDescent="0.3">
      <c r="A91" s="64" t="s">
        <v>79</v>
      </c>
      <c r="B91" s="93"/>
      <c r="C91" s="383"/>
      <c r="D91" s="353"/>
      <c r="E91" s="353"/>
      <c r="F91" s="174"/>
      <c r="G91" s="174"/>
      <c r="H91" s="174"/>
      <c r="I91" s="174"/>
      <c r="J91" s="174"/>
      <c r="K91" s="353"/>
      <c r="L91" s="353"/>
      <c r="M91" s="174"/>
      <c r="N91" s="174"/>
      <c r="O91" s="174"/>
      <c r="P91" s="174"/>
      <c r="Q91" s="174"/>
      <c r="R91" s="353"/>
      <c r="S91" s="353"/>
      <c r="T91" s="189"/>
      <c r="U91" s="170"/>
      <c r="V91" s="189"/>
      <c r="W91" s="189"/>
      <c r="X91" s="189"/>
      <c r="Y91" s="364"/>
      <c r="Z91" s="364"/>
      <c r="AA91" s="189"/>
      <c r="AB91" s="189"/>
      <c r="AC91" s="189"/>
      <c r="AD91" s="189"/>
      <c r="AE91" s="189"/>
      <c r="AF91" s="405"/>
    </row>
    <row r="92" spans="1:32" ht="15" thickBot="1" x14ac:dyDescent="0.35">
      <c r="A92" s="64" t="s">
        <v>80</v>
      </c>
      <c r="B92" s="93"/>
      <c r="C92" s="383"/>
      <c r="D92" s="353"/>
      <c r="E92" s="353"/>
      <c r="F92" s="174"/>
      <c r="G92" s="174"/>
      <c r="H92" s="174"/>
      <c r="I92" s="174"/>
      <c r="J92" s="174"/>
      <c r="K92" s="353"/>
      <c r="L92" s="353"/>
      <c r="M92" s="174"/>
      <c r="N92" s="174"/>
      <c r="O92" s="174"/>
      <c r="P92" s="174"/>
      <c r="Q92" s="174"/>
      <c r="R92" s="353"/>
      <c r="S92" s="353"/>
      <c r="T92" s="189"/>
      <c r="U92" s="170"/>
      <c r="V92" s="189"/>
      <c r="W92" s="189"/>
      <c r="X92" s="190"/>
      <c r="Y92" s="362"/>
      <c r="Z92" s="362"/>
      <c r="AA92" s="189"/>
      <c r="AB92" s="190"/>
      <c r="AC92" s="189"/>
      <c r="AD92" s="189"/>
      <c r="AE92" s="189"/>
      <c r="AF92" s="405"/>
    </row>
    <row r="93" spans="1:32" ht="15" thickBot="1" x14ac:dyDescent="0.35">
      <c r="A93" s="36"/>
      <c r="B93" s="4"/>
      <c r="C93" s="384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16</v>
      </c>
      <c r="AD93" s="12">
        <v>0</v>
      </c>
      <c r="AE93" s="12">
        <v>0</v>
      </c>
      <c r="AF93" s="324">
        <v>0</v>
      </c>
    </row>
    <row r="94" spans="1:32" x14ac:dyDescent="0.3">
      <c r="A94" s="62" t="s">
        <v>85</v>
      </c>
      <c r="B94" s="92"/>
      <c r="C94" s="381"/>
      <c r="D94" s="351"/>
      <c r="E94" s="351"/>
      <c r="F94" s="170"/>
      <c r="G94" s="170"/>
      <c r="H94" s="170"/>
      <c r="I94" s="170"/>
      <c r="J94" s="170"/>
      <c r="K94" s="351"/>
      <c r="L94" s="351"/>
      <c r="M94" s="170"/>
      <c r="N94" s="170"/>
      <c r="O94" s="170"/>
      <c r="P94" s="170"/>
      <c r="Q94" s="170"/>
      <c r="R94" s="351"/>
      <c r="S94" s="351"/>
      <c r="T94" s="183"/>
      <c r="U94" s="170"/>
      <c r="V94" s="183"/>
      <c r="W94" s="183"/>
      <c r="X94" s="183"/>
      <c r="Y94" s="365"/>
      <c r="Z94" s="365"/>
      <c r="AA94" s="183"/>
      <c r="AB94" s="183"/>
      <c r="AC94" s="183"/>
      <c r="AD94" s="183"/>
      <c r="AE94" s="183"/>
      <c r="AF94" s="407"/>
    </row>
    <row r="95" spans="1:32" x14ac:dyDescent="0.3">
      <c r="A95" s="63" t="s">
        <v>86</v>
      </c>
      <c r="B95" s="95"/>
      <c r="C95" s="382"/>
      <c r="D95" s="352"/>
      <c r="E95" s="352"/>
      <c r="F95" s="172"/>
      <c r="G95" s="172"/>
      <c r="H95" s="172"/>
      <c r="I95" s="172"/>
      <c r="J95" s="172"/>
      <c r="K95" s="352"/>
      <c r="L95" s="352"/>
      <c r="M95" s="172"/>
      <c r="N95" s="172"/>
      <c r="O95" s="172"/>
      <c r="P95" s="172"/>
      <c r="Q95" s="172"/>
      <c r="R95" s="352"/>
      <c r="S95" s="352"/>
      <c r="T95" s="186"/>
      <c r="U95" s="170"/>
      <c r="V95" s="186"/>
      <c r="W95" s="186"/>
      <c r="X95" s="186"/>
      <c r="Y95" s="366"/>
      <c r="Z95" s="366"/>
      <c r="AA95" s="186"/>
      <c r="AB95" s="186"/>
      <c r="AC95" s="186"/>
      <c r="AD95" s="186"/>
      <c r="AE95" s="186"/>
      <c r="AF95" s="408"/>
    </row>
    <row r="96" spans="1:32" x14ac:dyDescent="0.3">
      <c r="A96" s="63" t="s">
        <v>87</v>
      </c>
      <c r="B96" s="95"/>
      <c r="C96" s="382"/>
      <c r="D96" s="352"/>
      <c r="E96" s="352"/>
      <c r="F96" s="172"/>
      <c r="G96" s="172"/>
      <c r="H96" s="172"/>
      <c r="I96" s="172"/>
      <c r="J96" s="172"/>
      <c r="K96" s="352"/>
      <c r="L96" s="352"/>
      <c r="M96" s="172"/>
      <c r="N96" s="172"/>
      <c r="O96" s="172"/>
      <c r="P96" s="172"/>
      <c r="Q96" s="172">
        <v>12</v>
      </c>
      <c r="R96" s="352"/>
      <c r="S96" s="352"/>
      <c r="T96" s="186"/>
      <c r="U96" s="170"/>
      <c r="V96" s="186"/>
      <c r="W96" s="186"/>
      <c r="X96" s="186"/>
      <c r="Y96" s="366"/>
      <c r="Z96" s="366"/>
      <c r="AA96" s="186"/>
      <c r="AB96" s="186"/>
      <c r="AC96" s="186"/>
      <c r="AD96" s="186"/>
      <c r="AE96" s="186"/>
      <c r="AF96" s="408"/>
    </row>
    <row r="97" spans="1:32" x14ac:dyDescent="0.3">
      <c r="A97" s="63" t="s">
        <v>88</v>
      </c>
      <c r="B97" s="95"/>
      <c r="C97" s="382"/>
      <c r="D97" s="352"/>
      <c r="E97" s="352"/>
      <c r="F97" s="172"/>
      <c r="G97" s="172"/>
      <c r="H97" s="172"/>
      <c r="I97" s="172"/>
      <c r="J97" s="172"/>
      <c r="K97" s="352"/>
      <c r="L97" s="352"/>
      <c r="M97" s="172"/>
      <c r="N97" s="172"/>
      <c r="O97" s="172"/>
      <c r="P97" s="172"/>
      <c r="Q97" s="172"/>
      <c r="R97" s="352"/>
      <c r="S97" s="352"/>
      <c r="T97" s="186"/>
      <c r="U97" s="170"/>
      <c r="V97" s="186"/>
      <c r="W97" s="186"/>
      <c r="X97" s="186"/>
      <c r="Y97" s="366"/>
      <c r="Z97" s="366"/>
      <c r="AA97" s="186"/>
      <c r="AB97" s="186"/>
      <c r="AC97" s="186"/>
      <c r="AD97" s="186"/>
      <c r="AE97" s="186"/>
      <c r="AF97" s="408"/>
    </row>
    <row r="98" spans="1:32" x14ac:dyDescent="0.3">
      <c r="A98" s="64" t="s">
        <v>89</v>
      </c>
      <c r="B98" s="93"/>
      <c r="C98" s="383"/>
      <c r="D98" s="353"/>
      <c r="E98" s="353"/>
      <c r="F98" s="174"/>
      <c r="G98" s="174"/>
      <c r="H98" s="174"/>
      <c r="I98" s="174"/>
      <c r="J98" s="174"/>
      <c r="K98" s="353"/>
      <c r="L98" s="353"/>
      <c r="M98" s="174"/>
      <c r="N98" s="174"/>
      <c r="O98" s="174"/>
      <c r="P98" s="174"/>
      <c r="Q98" s="174"/>
      <c r="R98" s="353"/>
      <c r="S98" s="353"/>
      <c r="T98" s="189"/>
      <c r="U98" s="170"/>
      <c r="V98" s="189"/>
      <c r="W98" s="189"/>
      <c r="X98" s="189"/>
      <c r="Y98" s="364"/>
      <c r="Z98" s="364"/>
      <c r="AA98" s="189"/>
      <c r="AB98" s="189"/>
      <c r="AC98" s="189"/>
      <c r="AD98" s="189"/>
      <c r="AE98" s="189"/>
      <c r="AF98" s="405"/>
    </row>
    <row r="99" spans="1:32" ht="15" thickBot="1" x14ac:dyDescent="0.35">
      <c r="A99" s="64" t="s">
        <v>90</v>
      </c>
      <c r="B99" s="93"/>
      <c r="C99" s="383"/>
      <c r="D99" s="353"/>
      <c r="E99" s="353"/>
      <c r="F99" s="174"/>
      <c r="G99" s="174"/>
      <c r="H99" s="174"/>
      <c r="I99" s="174"/>
      <c r="J99" s="174"/>
      <c r="K99" s="353"/>
      <c r="L99" s="353"/>
      <c r="M99" s="174"/>
      <c r="N99" s="174"/>
      <c r="O99" s="174"/>
      <c r="P99" s="174"/>
      <c r="Q99" s="174"/>
      <c r="R99" s="353"/>
      <c r="S99" s="353"/>
      <c r="T99" s="189"/>
      <c r="U99" s="170"/>
      <c r="V99" s="189"/>
      <c r="W99" s="189"/>
      <c r="X99" s="190"/>
      <c r="Y99" s="362"/>
      <c r="Z99" s="362"/>
      <c r="AA99" s="189"/>
      <c r="AB99" s="190"/>
      <c r="AC99" s="189"/>
      <c r="AD99" s="189"/>
      <c r="AE99" s="189"/>
      <c r="AF99" s="405"/>
    </row>
    <row r="100" spans="1:32" ht="15" thickBot="1" x14ac:dyDescent="0.35">
      <c r="A100" s="36"/>
      <c r="B100" s="4"/>
      <c r="C100" s="384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12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324">
        <v>0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193824214C264AA3F95478A7803ED0" ma:contentTypeVersion="10" ma:contentTypeDescription="Crée un document." ma:contentTypeScope="" ma:versionID="645a0d6e711c51c2ac29e811852a3a55">
  <xsd:schema xmlns:xsd="http://www.w3.org/2001/XMLSchema" xmlns:xs="http://www.w3.org/2001/XMLSchema" xmlns:p="http://schemas.microsoft.com/office/2006/metadata/properties" xmlns:ns3="e9dafabe-a120-4d05-a32e-b948c2caeb74" xmlns:ns4="3cc440d4-6e28-4073-a6d8-86a178dfaebe" targetNamespace="http://schemas.microsoft.com/office/2006/metadata/properties" ma:root="true" ma:fieldsID="c73f61a457e8166f1620dae285ffab52" ns3:_="" ns4:_="">
    <xsd:import namespace="e9dafabe-a120-4d05-a32e-b948c2caeb74"/>
    <xsd:import namespace="3cc440d4-6e28-4073-a6d8-86a178dfa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fabe-a120-4d05-a32e-b948c2caeb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440d4-6e28-4073-a6d8-86a178dfa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454FB1-11FE-4836-846F-E68FEF812E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8D45D-65AF-417C-82EE-9E3A39568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afabe-a120-4d05-a32e-b948c2caeb74"/>
    <ds:schemaRef ds:uri="3cc440d4-6e28-4073-a6d8-86a178dfa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BFB2A2-340A-45CC-ACB3-C33B49A742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e9dafabe-a120-4d05-a32e-b948c2caeb74"/>
    <ds:schemaRef ds:uri="http://schemas.openxmlformats.org/package/2006/metadata/core-properties"/>
    <ds:schemaRef ds:uri="http://schemas.microsoft.com/office/infopath/2007/PartnerControls"/>
    <ds:schemaRef ds:uri="3cc440d4-6e28-4073-a6d8-86a178dfaeb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Octobre 2017 (4)</vt:lpstr>
      <vt:lpstr>Novembre 2017 (3)</vt:lpstr>
      <vt:lpstr>Décembre 2017 (2)</vt:lpstr>
      <vt:lpstr>Janvier 2018</vt:lpstr>
      <vt:lpstr>Février 2018</vt:lpstr>
      <vt:lpstr>Mars 2018</vt:lpstr>
      <vt:lpstr>Avril 2018</vt:lpstr>
      <vt:lpstr>Mai 2018</vt:lpstr>
      <vt:lpstr>Juin 2018</vt:lpstr>
      <vt:lpstr>Juillet 2018</vt:lpstr>
      <vt:lpstr>Août 2018</vt:lpstr>
      <vt:lpstr>Septembre 2018</vt:lpstr>
      <vt:lpstr>Octobre 2018</vt:lpstr>
      <vt:lpstr>Novembre 2018</vt:lpstr>
      <vt:lpstr>Décembre 2018</vt:lpstr>
      <vt:lpstr>Suivi nb visiteurs-mois</vt:lpstr>
      <vt:lpstr>Janvier_19</vt:lpstr>
      <vt:lpstr>Février_19</vt:lpstr>
      <vt:lpstr>Mars_19</vt:lpstr>
      <vt:lpstr>Avril_19</vt:lpstr>
      <vt:lpstr>Mai_19</vt:lpstr>
      <vt:lpstr>Juin_19</vt:lpstr>
      <vt:lpstr>Juil_19</vt:lpstr>
      <vt:lpstr>Août_19</vt:lpstr>
      <vt:lpstr>Sept_19</vt:lpstr>
      <vt:lpstr>Oct_19</vt:lpstr>
      <vt:lpstr>Nov_19</vt:lpstr>
      <vt:lpstr>Dec_19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Sébastien T</cp:lastModifiedBy>
  <cp:lastPrinted>2019-02-14T17:00:03Z</cp:lastPrinted>
  <dcterms:created xsi:type="dcterms:W3CDTF">2017-11-03T08:13:06Z</dcterms:created>
  <dcterms:modified xsi:type="dcterms:W3CDTF">2019-11-18T14:45:26Z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0x01010055193824214C264AA3F95478A7803ED0</vt:lpwstr>
  </property>
</Properties>
</file>