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lie\Downloads\"/>
    </mc:Choice>
  </mc:AlternateContent>
  <xr:revisionPtr revIDLastSave="0" documentId="13_ncr:1_{9C316059-E6B2-4CA8-A9AC-8C777BE631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ames" sheetId="1" r:id="rId1"/>
    <sheet name="Vaccine Supply" sheetId="2" r:id="rId2"/>
    <sheet name="Transport Costs" sheetId="3" r:id="rId3"/>
    <sheet name="Vaccine Purchase Cost" sheetId="4" r:id="rId4"/>
    <sheet name="Demand Data" sheetId="5" r:id="rId5"/>
    <sheet name="Case Data" sheetId="6" r:id="rId6"/>
    <sheet name="Death Data" sheetId="7" r:id="rId7"/>
    <sheet name="Death Rate" sheetId="8" r:id="rId8"/>
    <sheet name="Center to Neighbourhood" sheetId="9" r:id="rId9"/>
    <sheet name="Parameter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WdCgMYm3vf+6NYgPy6oZzC+z42nqG+krJm1hbqS1df4="/>
    </ext>
  </extLst>
</workbook>
</file>

<file path=xl/calcChain.xml><?xml version="1.0" encoding="utf-8"?>
<calcChain xmlns="http://schemas.openxmlformats.org/spreadsheetml/2006/main">
  <c r="A10" i="9" l="1"/>
  <c r="A9" i="9"/>
  <c r="A8" i="9"/>
  <c r="A7" i="9"/>
  <c r="A6" i="9"/>
  <c r="A5" i="9"/>
  <c r="A4" i="9"/>
  <c r="A3" i="9"/>
  <c r="A2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0" i="8"/>
  <c r="A9" i="8"/>
  <c r="A8" i="8"/>
  <c r="A7" i="8"/>
  <c r="A6" i="8"/>
  <c r="A5" i="8"/>
  <c r="A4" i="8"/>
  <c r="A3" i="8"/>
  <c r="A2" i="8"/>
  <c r="A11" i="7"/>
  <c r="A10" i="7"/>
  <c r="A9" i="7"/>
  <c r="A8" i="7"/>
  <c r="A7" i="7"/>
  <c r="A6" i="7"/>
  <c r="A5" i="7"/>
  <c r="A4" i="7"/>
  <c r="A3" i="7"/>
  <c r="A11" i="6"/>
  <c r="A10" i="6"/>
  <c r="A9" i="6"/>
  <c r="A8" i="6"/>
  <c r="A7" i="6"/>
  <c r="A6" i="6"/>
  <c r="A5" i="6"/>
  <c r="A4" i="6"/>
  <c r="A3" i="6"/>
  <c r="A10" i="5"/>
  <c r="A9" i="5"/>
  <c r="A8" i="5"/>
  <c r="A7" i="5"/>
  <c r="A6" i="5"/>
  <c r="A5" i="5"/>
  <c r="A4" i="5"/>
  <c r="A3" i="5"/>
  <c r="A2" i="5"/>
  <c r="A7" i="4"/>
  <c r="A6" i="4"/>
  <c r="A5" i="4"/>
  <c r="A4" i="4"/>
  <c r="A3" i="4"/>
  <c r="A2" i="4"/>
  <c r="A7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ID#AAABA0LuPy4
</t>
        </r>
        <r>
          <rPr>
            <sz val="11"/>
            <color rgb="FF000000"/>
            <rFont val="Calibri"/>
            <family val="2"/>
          </rPr>
          <t xml:space="preserve">Tiffany Lagarde    (2023-11-19 02:55:44)
</t>
        </r>
        <r>
          <rPr>
            <sz val="11"/>
            <color rgb="FF000000"/>
            <rFont val="Calibri"/>
            <family val="2"/>
          </rPr>
          <t>Step 6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5ll/QyOkS7ehf1WrP54lOpax/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======
ID#AAABApNUhT4
tc={9936F467-59C5-42DF-848C-E8C0EBAB2154}    (2023-11-15 04:41:36)
[Threaded comment]
Your version of Excel allows you to read this threaded comment; however, any edits to it will get removed if the file is opened in a newer version of Excel. Learn more: https://go.microsoft.com/fwlink/?linkid=870924
Comment:
    General cost for not meeting demand (ex: 50k*0.20 if we assume 20% of unvaccinated people are catching covid)</t>
        </r>
      </text>
    </comment>
    <comment ref="A3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======
ID#AAABApNUhTs
tc={C9746D62-19D0-434D-9E7A-C6E0B7720B72}    (2023-11-15 04:41:36)
[Threaded comment]
Your version of Excel allows you to read this threaded comment; however, any edits to it will get removed if the file is opened in a newer version of Excel. Learn more: https://go.microsoft.com/fwlink/?linkid=870924
Comment:
    Importance of cases</t>
        </r>
      </text>
    </comment>
    <comment ref="A4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======
ID#AAABApNUhT0
tc={9E284B29-3BCD-4FA6-A346-E425566D576B}    (2023-11-15 04:41:36)
[Threaded comment]
Your version of Excel allows you to read this threaded comment; however, any edits to it will get removed if the file is opened in a newer version of Excel. Learn more: https://go.microsoft.com/fwlink/?linkid=870924
Comment:
    Importance of deaths</t>
        </r>
      </text>
    </comment>
    <comment ref="A5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======
ID#AAABApNUhTw
tc={B9F49967-2AA7-401B-B837-16114DB6B312}    (2023-11-15 04:41:36)
[Threaded comment]
Your version of Excel allows you to read this threaded comment; however, any edits to it will get removed if the file is opened in a newer version of Excel. Learn more: https://go.microsoft.com/fwlink/?linkid=870924
Comment:
    Imortance of previous vaccines distributed day before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v52NvoK81h32M21TeI/OB7dxukQ=="/>
    </ext>
  </extLst>
</comments>
</file>

<file path=xl/sharedStrings.xml><?xml version="1.0" encoding="utf-8"?>
<sst xmlns="http://schemas.openxmlformats.org/spreadsheetml/2006/main" count="51" uniqueCount="43">
  <si>
    <t>Suppliers</t>
  </si>
  <si>
    <t>Vaccination Centers</t>
  </si>
  <si>
    <t>Neighbourhoods</t>
  </si>
  <si>
    <t>Moderna</t>
  </si>
  <si>
    <t>Kirkland</t>
  </si>
  <si>
    <t>l'Ouest-de-l'Île-de-Montréal</t>
  </si>
  <si>
    <t>Pfizer-BioNTech</t>
  </si>
  <si>
    <t>Lachine</t>
  </si>
  <si>
    <t>Centre-Sud-de-l'Île-de-Montréal</t>
  </si>
  <si>
    <t>Johnson &amp; Johnson (Janssen)</t>
  </si>
  <si>
    <t>Berri-UQAM</t>
  </si>
  <si>
    <t>Centre-Ouest-de-l'Île-de-Montréal</t>
  </si>
  <si>
    <t>AstraZeneca</t>
  </si>
  <si>
    <t>Verdun</t>
  </si>
  <si>
    <t>Nord-de-l'Île-de-Montréal</t>
  </si>
  <si>
    <t>Novavax</t>
  </si>
  <si>
    <t>Parc-Extension</t>
  </si>
  <si>
    <t>l'Est-de-l'Île-de-Montréal</t>
  </si>
  <si>
    <t>MedicagoSanofi and GlaxoSmithKline </t>
  </si>
  <si>
    <t>Décarie</t>
  </si>
  <si>
    <t>Montérégie</t>
  </si>
  <si>
    <t>Saint-Laurent</t>
  </si>
  <si>
    <t>Laval</t>
  </si>
  <si>
    <t>Montréal-Nord</t>
  </si>
  <si>
    <t>Laurentides</t>
  </si>
  <si>
    <t>Chauveau</t>
  </si>
  <si>
    <t>Lanaudière</t>
  </si>
  <si>
    <t>CLSC Est</t>
  </si>
  <si>
    <t>Saint-Michel</t>
  </si>
  <si>
    <t>Montérégie-Centre</t>
  </si>
  <si>
    <t>Montérégie-Ouest</t>
  </si>
  <si>
    <t>Universitaire De Sante</t>
  </si>
  <si>
    <t>Supplier/t</t>
  </si>
  <si>
    <t>Supplier</t>
  </si>
  <si>
    <t>Neighborhood/t</t>
  </si>
  <si>
    <t>Montreal total</t>
  </si>
  <si>
    <t>Neighbourhood</t>
  </si>
  <si>
    <t>Parameter Name</t>
  </si>
  <si>
    <t>Value</t>
  </si>
  <si>
    <t>h</t>
  </si>
  <si>
    <t>alpha</t>
  </si>
  <si>
    <t>beta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</si>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</sst>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&quot;Noto Sans&quot;"/>
    </font>
    <font>
      <sz val="9"/>
      <color rgb="FF1155CC"/>
      <name val="&quot;Google Sans Mono&quot;"/>
    </font>
    <font>
      <sz val="11"/>
      <color rgb="FF202124"/>
      <name val="Arial"/>
      <family val="2"/>
    </font>
    <font>
      <sz val="15"/>
      <color rgb="FF202124"/>
      <name val="&quot;Google Sans&quot;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3" fontId="3" fillId="3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/>
    <xf numFmtId="3" fontId="6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0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defaultColWidth="14.44140625" defaultRowHeight="15" customHeight="1"/>
  <cols>
    <col min="1" max="1" width="32.44140625" customWidth="1"/>
    <col min="2" max="2" width="17.44140625" customWidth="1"/>
    <col min="3" max="3" width="38.44140625" customWidth="1"/>
    <col min="4" max="26" width="8.66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 t="s">
        <v>3</v>
      </c>
      <c r="B2" s="2" t="s">
        <v>4</v>
      </c>
      <c r="C2" s="2" t="s">
        <v>5</v>
      </c>
    </row>
    <row r="3" spans="1:3" ht="14.25" customHeight="1">
      <c r="A3" s="2" t="s">
        <v>6</v>
      </c>
      <c r="B3" s="2" t="s">
        <v>7</v>
      </c>
      <c r="C3" s="2" t="s">
        <v>8</v>
      </c>
    </row>
    <row r="4" spans="1:3" ht="14.25" customHeight="1">
      <c r="A4" s="2" t="s">
        <v>9</v>
      </c>
      <c r="B4" s="2" t="s">
        <v>10</v>
      </c>
      <c r="C4" s="2" t="s">
        <v>11</v>
      </c>
    </row>
    <row r="5" spans="1:3" ht="14.25" customHeight="1">
      <c r="A5" s="2" t="s">
        <v>12</v>
      </c>
      <c r="B5" s="2" t="s">
        <v>13</v>
      </c>
      <c r="C5" s="2" t="s">
        <v>14</v>
      </c>
    </row>
    <row r="6" spans="1:3" ht="14.25" customHeight="1">
      <c r="A6" s="2" t="s">
        <v>15</v>
      </c>
      <c r="B6" s="2" t="s">
        <v>16</v>
      </c>
      <c r="C6" s="2" t="s">
        <v>17</v>
      </c>
    </row>
    <row r="7" spans="1:3" ht="14.25" customHeight="1">
      <c r="A7" s="2" t="s">
        <v>18</v>
      </c>
      <c r="B7" s="2" t="s">
        <v>19</v>
      </c>
      <c r="C7" s="2" t="s">
        <v>20</v>
      </c>
    </row>
    <row r="8" spans="1:3" ht="14.25" customHeight="1">
      <c r="B8" s="2" t="s">
        <v>21</v>
      </c>
      <c r="C8" s="2" t="s">
        <v>22</v>
      </c>
    </row>
    <row r="9" spans="1:3" ht="14.25" customHeight="1">
      <c r="B9" s="2" t="s">
        <v>23</v>
      </c>
      <c r="C9" s="2" t="s">
        <v>24</v>
      </c>
    </row>
    <row r="10" spans="1:3" ht="14.25" customHeight="1">
      <c r="B10" s="2" t="s">
        <v>25</v>
      </c>
      <c r="C10" s="2" t="s">
        <v>26</v>
      </c>
    </row>
    <row r="11" spans="1:3" ht="14.25" customHeight="1">
      <c r="B11" s="2" t="s">
        <v>27</v>
      </c>
    </row>
    <row r="12" spans="1:3" ht="14.25" customHeight="1">
      <c r="B12" s="2" t="s">
        <v>28</v>
      </c>
    </row>
    <row r="13" spans="1:3" ht="14.25" customHeight="1">
      <c r="B13" s="2" t="s">
        <v>29</v>
      </c>
    </row>
    <row r="14" spans="1:3" ht="14.25" customHeight="1">
      <c r="B14" s="2" t="s">
        <v>30</v>
      </c>
    </row>
    <row r="15" spans="1:3" ht="14.25" customHeight="1">
      <c r="B15" s="2" t="s">
        <v>22</v>
      </c>
    </row>
    <row r="16" spans="1:3" ht="14.25" customHeight="1">
      <c r="B16" s="2" t="s">
        <v>24</v>
      </c>
    </row>
    <row r="17" spans="2:2" ht="14.25" customHeight="1">
      <c r="B17" s="2" t="s">
        <v>31</v>
      </c>
    </row>
    <row r="18" spans="2:2" ht="14.25" customHeight="1">
      <c r="B18" s="2" t="s">
        <v>26</v>
      </c>
    </row>
    <row r="19" spans="2:2" ht="14.25" customHeight="1"/>
    <row r="20" spans="2:2" ht="14.25" customHeight="1"/>
    <row r="21" spans="2:2" ht="14.25" customHeight="1"/>
    <row r="22" spans="2:2" ht="14.25" customHeight="1"/>
    <row r="23" spans="2:2" ht="14.25" customHeight="1"/>
    <row r="24" spans="2:2" ht="14.25" customHeight="1"/>
    <row r="25" spans="2:2" ht="14.25" customHeight="1"/>
    <row r="26" spans="2:2" ht="14.25" customHeight="1"/>
    <row r="27" spans="2:2" ht="14.25" customHeight="1"/>
    <row r="28" spans="2:2" ht="14.25" customHeight="1"/>
    <row r="29" spans="2:2" ht="14.25" customHeight="1"/>
    <row r="30" spans="2:2" ht="14.25" customHeight="1"/>
    <row r="31" spans="2:2" ht="14.25" customHeight="1"/>
    <row r="32" spans="2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>
      <selection activeCell="D2" sqref="D2"/>
    </sheetView>
  </sheetViews>
  <sheetFormatPr defaultColWidth="14.44140625" defaultRowHeight="15" customHeight="1"/>
  <cols>
    <col min="1" max="1" width="15.109375" customWidth="1"/>
    <col min="2" max="26" width="8.6640625" customWidth="1"/>
  </cols>
  <sheetData>
    <row r="1" spans="1:2" ht="14.25" customHeight="1">
      <c r="A1" s="3" t="s">
        <v>37</v>
      </c>
      <c r="B1" s="3" t="s">
        <v>38</v>
      </c>
    </row>
    <row r="2" spans="1:2" ht="14.25" customHeight="1">
      <c r="A2" s="2" t="s">
        <v>39</v>
      </c>
      <c r="B2">
        <v>1000</v>
      </c>
    </row>
    <row r="3" spans="1:2" ht="14.25" customHeight="1">
      <c r="A3" s="2" t="s">
        <v>40</v>
      </c>
      <c r="B3" s="2">
        <v>0.05</v>
      </c>
    </row>
    <row r="4" spans="1:2" ht="14.25" customHeight="1">
      <c r="A4" s="2" t="s">
        <v>41</v>
      </c>
      <c r="B4" s="2">
        <v>0.1</v>
      </c>
    </row>
    <row r="5" spans="1:2" ht="14.25" customHeight="1">
      <c r="A5" s="2"/>
      <c r="B5" s="2"/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67" workbookViewId="0">
      <selection activeCell="B22" sqref="B22"/>
    </sheetView>
  </sheetViews>
  <sheetFormatPr defaultColWidth="14.44140625" defaultRowHeight="15" customHeight="1"/>
  <cols>
    <col min="1" max="1" width="50.44140625" customWidth="1"/>
    <col min="2" max="2" width="21" customWidth="1"/>
    <col min="3" max="3" width="12.109375" customWidth="1"/>
    <col min="4" max="7" width="8.6640625" customWidth="1"/>
    <col min="8" max="8" width="11.44140625" customWidth="1"/>
    <col min="9" max="9" width="8.6640625" customWidth="1"/>
    <col min="10" max="10" width="12" customWidth="1"/>
    <col min="11" max="27" width="8.6640625" customWidth="1"/>
  </cols>
  <sheetData>
    <row r="1" spans="1:9" ht="14.25" customHeight="1">
      <c r="A1" s="3" t="s">
        <v>32</v>
      </c>
      <c r="B1" s="3">
        <v>1</v>
      </c>
      <c r="C1" s="3">
        <v>2</v>
      </c>
      <c r="D1" s="4">
        <v>3</v>
      </c>
      <c r="E1" s="4">
        <v>4</v>
      </c>
      <c r="F1" s="4">
        <v>5</v>
      </c>
      <c r="H1" s="2"/>
    </row>
    <row r="2" spans="1:9" ht="14.25" customHeight="1">
      <c r="A2" s="2" t="str">
        <f>Names!A2</f>
        <v>Moderna</v>
      </c>
      <c r="B2" s="2">
        <v>1051</v>
      </c>
      <c r="C2" s="2">
        <v>743</v>
      </c>
      <c r="D2" s="2">
        <v>726</v>
      </c>
      <c r="E2" s="2">
        <v>1117</v>
      </c>
      <c r="F2" s="2">
        <v>1307</v>
      </c>
      <c r="H2" s="2"/>
    </row>
    <row r="3" spans="1:9" ht="14.25" customHeight="1">
      <c r="A3" s="2" t="str">
        <f>Names!A3</f>
        <v>Pfizer-BioNTech</v>
      </c>
      <c r="B3" s="2">
        <v>1218</v>
      </c>
      <c r="C3" s="2">
        <v>861</v>
      </c>
      <c r="D3" s="2">
        <v>842</v>
      </c>
      <c r="E3" s="2">
        <v>1294</v>
      </c>
      <c r="F3" s="2">
        <v>1514</v>
      </c>
      <c r="H3" s="2"/>
    </row>
    <row r="4" spans="1:9" ht="14.25" customHeight="1">
      <c r="A4" s="2" t="str">
        <f>Names!A4</f>
        <v>Johnson &amp; Johnson (Janssen)</v>
      </c>
      <c r="B4" s="2">
        <v>907</v>
      </c>
      <c r="C4" s="2">
        <v>641</v>
      </c>
      <c r="D4" s="2">
        <v>627</v>
      </c>
      <c r="E4" s="2">
        <v>964</v>
      </c>
      <c r="F4" s="2">
        <v>1128</v>
      </c>
      <c r="H4" s="2"/>
    </row>
    <row r="5" spans="1:9" ht="14.25" customHeight="1">
      <c r="A5" s="2" t="str">
        <f>Names!A5</f>
        <v>AstraZeneca</v>
      </c>
      <c r="B5" s="2">
        <v>478</v>
      </c>
      <c r="C5" s="2">
        <v>338</v>
      </c>
      <c r="D5" s="2">
        <v>330</v>
      </c>
      <c r="E5" s="2">
        <v>508</v>
      </c>
      <c r="F5" s="2">
        <v>594</v>
      </c>
      <c r="H5" s="2"/>
    </row>
    <row r="6" spans="1:9" ht="14.25" customHeight="1">
      <c r="A6" s="2" t="str">
        <f>Names!A6</f>
        <v>Novavax</v>
      </c>
      <c r="B6" s="2">
        <v>1815</v>
      </c>
      <c r="C6" s="2">
        <v>1283</v>
      </c>
      <c r="D6" s="2">
        <v>1255</v>
      </c>
      <c r="E6" s="2">
        <v>1929</v>
      </c>
      <c r="F6" s="2">
        <v>2257</v>
      </c>
      <c r="H6" s="2"/>
    </row>
    <row r="7" spans="1:9" ht="14.25" customHeight="1">
      <c r="A7" s="2" t="str">
        <f>Names!A7</f>
        <v>MedicagoSanofi and GlaxoSmithKline </v>
      </c>
      <c r="B7" s="2">
        <v>1719</v>
      </c>
      <c r="C7" s="2">
        <v>1215</v>
      </c>
      <c r="D7" s="2">
        <v>1189</v>
      </c>
      <c r="E7" s="2">
        <v>1827</v>
      </c>
      <c r="F7" s="2">
        <v>2138</v>
      </c>
      <c r="H7" s="2"/>
    </row>
    <row r="8" spans="1:9" ht="14.25" customHeight="1">
      <c r="I8" s="2"/>
    </row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spans="1:8" ht="14.25" customHeight="1"/>
    <row r="18" spans="1:8" ht="14.25" customHeight="1"/>
    <row r="19" spans="1:8" ht="14.25" customHeight="1"/>
    <row r="20" spans="1:8" ht="14.25" customHeight="1"/>
    <row r="21" spans="1:8" ht="14.25" customHeight="1">
      <c r="A21" s="2"/>
    </row>
    <row r="22" spans="1:8" ht="14.25" customHeight="1">
      <c r="A22" s="5"/>
      <c r="D22" s="2"/>
      <c r="E22" s="2"/>
      <c r="F22" s="2"/>
      <c r="G22" s="2"/>
      <c r="H22" s="2"/>
    </row>
    <row r="23" spans="1:8" ht="14.25" customHeight="1">
      <c r="A23" s="6"/>
      <c r="D23" s="2"/>
      <c r="E23" s="2"/>
      <c r="F23" s="2"/>
      <c r="G23" s="2"/>
      <c r="H23" s="2"/>
    </row>
    <row r="24" spans="1:8" ht="14.25" customHeight="1">
      <c r="D24" s="2"/>
      <c r="E24" s="2"/>
      <c r="F24" s="2"/>
      <c r="G24" s="2"/>
      <c r="H24" s="2"/>
    </row>
    <row r="25" spans="1:8" ht="14.25" customHeight="1">
      <c r="A25" s="7"/>
      <c r="D25" s="2"/>
      <c r="E25" s="2"/>
      <c r="F25" s="2"/>
      <c r="G25" s="2"/>
      <c r="H25" s="2"/>
    </row>
    <row r="26" spans="1:8" ht="14.25" customHeight="1">
      <c r="A26" s="8"/>
      <c r="D26" s="2"/>
      <c r="E26" s="2"/>
      <c r="F26" s="2"/>
      <c r="G26" s="2"/>
      <c r="H26" s="2"/>
    </row>
    <row r="27" spans="1:8" ht="14.25" customHeight="1">
      <c r="D27" s="2"/>
      <c r="E27" s="2"/>
      <c r="F27" s="2"/>
      <c r="G27" s="2"/>
      <c r="H27" s="2"/>
    </row>
    <row r="28" spans="1:8" ht="14.25" customHeight="1"/>
    <row r="29" spans="1:8" ht="14.25" customHeight="1"/>
    <row r="30" spans="1:8" ht="14.25" customHeight="1">
      <c r="B30" s="2"/>
    </row>
    <row r="31" spans="1:8" ht="14.25" customHeight="1">
      <c r="A31" s="10"/>
    </row>
    <row r="32" spans="1:8" ht="14.25" customHeight="1">
      <c r="A32" s="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K19" sqref="K19"/>
    </sheetView>
  </sheetViews>
  <sheetFormatPr defaultColWidth="14.44140625" defaultRowHeight="15" customHeight="1"/>
  <cols>
    <col min="1" max="1" width="32.44140625" customWidth="1"/>
    <col min="2" max="26" width="8.6640625" customWidth="1"/>
  </cols>
  <sheetData>
    <row r="1" spans="1:18" ht="14.25" customHeight="1">
      <c r="A1" s="3" t="s">
        <v>33</v>
      </c>
      <c r="B1" s="3" t="str">
        <f>Names!B2</f>
        <v>Kirkland</v>
      </c>
      <c r="C1" s="3" t="str">
        <f>Names!B3</f>
        <v>Lachine</v>
      </c>
      <c r="D1" s="3" t="str">
        <f>Names!B4</f>
        <v>Berri-UQAM</v>
      </c>
      <c r="E1" s="3" t="str">
        <f>Names!B5</f>
        <v>Verdun</v>
      </c>
      <c r="F1" s="3" t="str">
        <f>Names!B6</f>
        <v>Parc-Extension</v>
      </c>
      <c r="G1" s="3" t="str">
        <f>Names!B7</f>
        <v>Décarie</v>
      </c>
      <c r="H1" s="3" t="str">
        <f>Names!B8</f>
        <v>Saint-Laurent</v>
      </c>
      <c r="I1" s="3" t="str">
        <f>Names!B9</f>
        <v>Montréal-Nord</v>
      </c>
      <c r="J1" s="3" t="str">
        <f>Names!B10</f>
        <v>Chauveau</v>
      </c>
      <c r="K1" s="3" t="str">
        <f>Names!B11</f>
        <v>CLSC Est</v>
      </c>
      <c r="L1" s="3" t="str">
        <f>Names!B12</f>
        <v>Saint-Michel</v>
      </c>
      <c r="M1" s="3" t="str">
        <f>Names!B13</f>
        <v>Montérégie-Centre</v>
      </c>
      <c r="N1" s="3" t="str">
        <f>Names!B14</f>
        <v>Montérégie-Ouest</v>
      </c>
      <c r="O1" s="3" t="str">
        <f>Names!B15</f>
        <v>Laval</v>
      </c>
      <c r="P1" s="3" t="str">
        <f>Names!B16</f>
        <v>Laurentides</v>
      </c>
      <c r="Q1" s="3" t="str">
        <f>Names!B17</f>
        <v>Universitaire De Sante</v>
      </c>
      <c r="R1" s="3" t="str">
        <f>Names!B18</f>
        <v>Lanaudière</v>
      </c>
    </row>
    <row r="2" spans="1:18" ht="14.25" customHeight="1">
      <c r="A2" s="2" t="str">
        <f>Names!A2</f>
        <v>Moderna</v>
      </c>
      <c r="B2" s="11">
        <v>355.64</v>
      </c>
      <c r="C2" s="11">
        <v>361.76</v>
      </c>
      <c r="D2" s="11">
        <v>371.28</v>
      </c>
      <c r="E2" s="11">
        <v>369.92</v>
      </c>
      <c r="F2" s="11">
        <v>367.88</v>
      </c>
      <c r="G2" s="11">
        <v>367.88</v>
      </c>
      <c r="H2" s="11">
        <v>365.84</v>
      </c>
      <c r="I2" s="11">
        <v>376.04</v>
      </c>
      <c r="J2" s="11">
        <v>376.72</v>
      </c>
      <c r="K2" s="11">
        <v>382.16</v>
      </c>
      <c r="L2" s="11">
        <v>375.36</v>
      </c>
      <c r="M2" s="11">
        <v>377.4</v>
      </c>
      <c r="N2" s="11">
        <v>361.08</v>
      </c>
      <c r="O2" s="11">
        <v>376.04</v>
      </c>
      <c r="P2" s="11">
        <v>391</v>
      </c>
      <c r="Q2" s="11">
        <v>365.84</v>
      </c>
      <c r="R2" s="11">
        <v>415.48</v>
      </c>
    </row>
    <row r="3" spans="1:18" ht="14.25" customHeight="1">
      <c r="A3" s="2" t="str">
        <f>Names!A3</f>
        <v>Pfizer-BioNTech</v>
      </c>
      <c r="B3" s="11">
        <v>1.0900000000000001</v>
      </c>
      <c r="C3" s="11">
        <v>10.74</v>
      </c>
      <c r="D3" s="11">
        <v>20.74</v>
      </c>
      <c r="E3" s="11">
        <v>19.579999999999998</v>
      </c>
      <c r="F3" s="11">
        <v>15.23</v>
      </c>
      <c r="G3" s="11">
        <v>13.53</v>
      </c>
      <c r="H3" s="11">
        <v>19.72</v>
      </c>
      <c r="I3" s="11">
        <v>21.83</v>
      </c>
      <c r="J3" s="11">
        <v>21.9</v>
      </c>
      <c r="K3" s="11">
        <v>28.02</v>
      </c>
      <c r="L3" s="11">
        <v>29.92</v>
      </c>
      <c r="M3" s="11">
        <v>26.52</v>
      </c>
      <c r="N3" s="11">
        <v>37.06</v>
      </c>
      <c r="O3" s="11">
        <v>21.42</v>
      </c>
      <c r="P3" s="11">
        <v>36.18</v>
      </c>
      <c r="Q3" s="11">
        <v>11.15</v>
      </c>
      <c r="R3" s="11">
        <v>60.52</v>
      </c>
    </row>
    <row r="4" spans="1:18" ht="14.25" customHeight="1">
      <c r="A4" s="2" t="str">
        <f>Names!A4</f>
        <v>Johnson &amp; Johnson (Janssen)</v>
      </c>
      <c r="B4" s="11">
        <v>347.48</v>
      </c>
      <c r="C4" s="11">
        <v>353.6</v>
      </c>
      <c r="D4" s="11">
        <v>363.12</v>
      </c>
      <c r="E4" s="11">
        <v>361.76</v>
      </c>
      <c r="F4" s="11">
        <v>361.76</v>
      </c>
      <c r="G4" s="11">
        <v>360.4</v>
      </c>
      <c r="H4" s="11">
        <v>358.36</v>
      </c>
      <c r="I4" s="11">
        <v>368.56</v>
      </c>
      <c r="J4" s="11">
        <v>368.56</v>
      </c>
      <c r="K4" s="11">
        <v>374.68</v>
      </c>
      <c r="L4" s="11">
        <v>364.48</v>
      </c>
      <c r="M4" s="11">
        <v>369.24</v>
      </c>
      <c r="N4" s="11">
        <v>352.92</v>
      </c>
      <c r="O4" s="11">
        <v>367.88</v>
      </c>
      <c r="P4" s="11">
        <v>382.84</v>
      </c>
      <c r="Q4" s="11">
        <v>357.68</v>
      </c>
      <c r="R4" s="11">
        <v>407.32</v>
      </c>
    </row>
    <row r="5" spans="1:18" ht="14.25" customHeight="1">
      <c r="A5" s="2" t="str">
        <f>Names!A5</f>
        <v>AstraZeneca</v>
      </c>
      <c r="B5" s="11">
        <v>366.52</v>
      </c>
      <c r="C5" s="11">
        <v>373.32</v>
      </c>
      <c r="D5" s="11">
        <v>383.52</v>
      </c>
      <c r="E5" s="11">
        <v>382.16</v>
      </c>
      <c r="F5" s="11">
        <v>381.48</v>
      </c>
      <c r="G5" s="11">
        <v>380.12</v>
      </c>
      <c r="H5" s="11">
        <v>378.08</v>
      </c>
      <c r="I5" s="11">
        <v>388.28</v>
      </c>
      <c r="J5" s="11">
        <v>388.96</v>
      </c>
      <c r="K5" s="11">
        <v>392.36</v>
      </c>
      <c r="L5" s="11">
        <v>384.2</v>
      </c>
      <c r="M5" s="11">
        <v>388.96</v>
      </c>
      <c r="N5" s="11">
        <v>372.64</v>
      </c>
      <c r="O5" s="11">
        <v>404.6</v>
      </c>
      <c r="P5" s="11">
        <v>402.56</v>
      </c>
      <c r="Q5" s="11">
        <v>378.08</v>
      </c>
      <c r="R5" s="11">
        <v>439.96</v>
      </c>
    </row>
    <row r="6" spans="1:18" ht="14.25" customHeight="1">
      <c r="A6" s="2" t="str">
        <f>Names!A6</f>
        <v>Novavax</v>
      </c>
      <c r="B6" s="11">
        <v>398.48</v>
      </c>
      <c r="C6" s="11">
        <v>403.92</v>
      </c>
      <c r="D6" s="11">
        <v>401.88</v>
      </c>
      <c r="E6" s="11">
        <v>399.84</v>
      </c>
      <c r="F6" s="11">
        <v>405.96</v>
      </c>
      <c r="G6" s="11">
        <v>403.24</v>
      </c>
      <c r="H6" s="11">
        <v>405.96</v>
      </c>
      <c r="I6" s="11">
        <v>408.68</v>
      </c>
      <c r="J6" s="11">
        <v>405.28</v>
      </c>
      <c r="K6" s="11">
        <v>410.72</v>
      </c>
      <c r="L6" s="11">
        <v>391</v>
      </c>
      <c r="M6" s="11">
        <v>399.16</v>
      </c>
      <c r="N6" s="11">
        <v>402.56</v>
      </c>
      <c r="O6" s="11">
        <v>412.08</v>
      </c>
      <c r="P6" s="11">
        <v>420.92</v>
      </c>
      <c r="Q6" s="11">
        <v>405.28</v>
      </c>
      <c r="R6" s="11">
        <v>430.44</v>
      </c>
    </row>
    <row r="7" spans="1:18" ht="14.25" customHeight="1">
      <c r="A7" s="2" t="str">
        <f>Names!A7</f>
        <v>MedicagoSanofi and GlaxoSmithKline </v>
      </c>
      <c r="B7" s="11">
        <v>188.36</v>
      </c>
      <c r="C7" s="11">
        <v>180.2</v>
      </c>
      <c r="D7" s="11">
        <v>167.28</v>
      </c>
      <c r="E7" s="11">
        <v>172.72</v>
      </c>
      <c r="F7" s="11">
        <v>175.44</v>
      </c>
      <c r="G7" s="11">
        <v>178.16</v>
      </c>
      <c r="H7" s="11">
        <v>179.52</v>
      </c>
      <c r="I7" s="11">
        <v>170</v>
      </c>
      <c r="J7" s="11">
        <v>163.88</v>
      </c>
      <c r="K7" s="11">
        <v>164.56</v>
      </c>
      <c r="L7" s="11">
        <v>184.28</v>
      </c>
      <c r="M7" s="11">
        <v>164.56</v>
      </c>
      <c r="N7" s="11">
        <v>187</v>
      </c>
      <c r="O7" s="11">
        <v>176.12</v>
      </c>
      <c r="P7" s="11">
        <v>192.44</v>
      </c>
      <c r="Q7" s="11">
        <v>179.52</v>
      </c>
      <c r="R7" s="11">
        <v>142.12</v>
      </c>
    </row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>
      <c r="A13" s="2"/>
    </row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F12" sqref="F12"/>
    </sheetView>
  </sheetViews>
  <sheetFormatPr defaultColWidth="14.44140625" defaultRowHeight="15" customHeight="1"/>
  <cols>
    <col min="1" max="1" width="32.44140625" customWidth="1"/>
    <col min="2" max="2" width="12.6640625" customWidth="1"/>
    <col min="3" max="26" width="8.6640625" customWidth="1"/>
  </cols>
  <sheetData>
    <row r="1" spans="1:2" ht="14.25" customHeight="1">
      <c r="A1" s="3" t="s">
        <v>33</v>
      </c>
      <c r="B1" s="3" t="s">
        <v>42</v>
      </c>
    </row>
    <row r="2" spans="1:2" ht="14.25" customHeight="1">
      <c r="A2" s="2" t="str">
        <f>Names!A2</f>
        <v>Moderna</v>
      </c>
      <c r="B2" s="2">
        <v>50.37</v>
      </c>
    </row>
    <row r="3" spans="1:2" ht="14.25" customHeight="1">
      <c r="A3" s="2" t="str">
        <f>Names!A3</f>
        <v>Pfizer-BioNTech</v>
      </c>
      <c r="B3" s="2">
        <v>51.75</v>
      </c>
    </row>
    <row r="4" spans="1:2" ht="14.25" customHeight="1">
      <c r="A4" s="2" t="str">
        <f>Names!A4</f>
        <v>Johnson &amp; Johnson (Janssen)</v>
      </c>
      <c r="B4" s="2">
        <v>13.8</v>
      </c>
    </row>
    <row r="5" spans="1:2" ht="14.25" customHeight="1">
      <c r="A5" s="2" t="str">
        <f>Names!A5</f>
        <v>AstraZeneca</v>
      </c>
      <c r="B5" s="2">
        <v>9.9359999999999999</v>
      </c>
    </row>
    <row r="6" spans="1:2" ht="14.25" customHeight="1">
      <c r="A6" s="2" t="str">
        <f>Names!A6</f>
        <v>Novavax</v>
      </c>
      <c r="B6" s="2">
        <v>4.1399999999999997</v>
      </c>
    </row>
    <row r="7" spans="1:2" ht="14.25" customHeight="1">
      <c r="A7" s="2" t="str">
        <f>Names!A7</f>
        <v>MedicagoSanofi and GlaxoSmithKline </v>
      </c>
      <c r="B7" s="2">
        <v>4.2089999999999996</v>
      </c>
    </row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F22" sqref="F22"/>
    </sheetView>
  </sheetViews>
  <sheetFormatPr defaultColWidth="14.44140625" defaultRowHeight="15" customHeight="1"/>
  <cols>
    <col min="1" max="1" width="29.6640625" customWidth="1"/>
    <col min="2" max="2" width="10.44140625" customWidth="1"/>
    <col min="3" max="27" width="8.6640625" customWidth="1"/>
  </cols>
  <sheetData>
    <row r="1" spans="1:6" ht="14.25" customHeight="1">
      <c r="A1" s="3" t="s">
        <v>34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ht="14.25" customHeight="1">
      <c r="A2" s="2" t="str">
        <f>Names!C2</f>
        <v>l'Ouest-de-l'Île-de-Montréal</v>
      </c>
      <c r="B2" s="2">
        <v>550.65333250000003</v>
      </c>
      <c r="C2" s="2">
        <v>549.59790210000006</v>
      </c>
      <c r="D2" s="2">
        <v>549.90850409999996</v>
      </c>
      <c r="E2" s="2">
        <v>558.15103829999998</v>
      </c>
      <c r="F2" s="2">
        <v>549.69802919999995</v>
      </c>
    </row>
    <row r="3" spans="1:6" ht="14.25" customHeight="1">
      <c r="A3" s="2" t="str">
        <f>Names!C3</f>
        <v>Centre-Sud-de-l'Île-de-Montréal</v>
      </c>
      <c r="B3" s="2">
        <v>415.36882179999998</v>
      </c>
      <c r="C3" s="2">
        <v>414.57268950000002</v>
      </c>
      <c r="D3" s="2">
        <v>414.80698280000001</v>
      </c>
      <c r="E3" s="2">
        <v>421.0244912</v>
      </c>
      <c r="F3" s="2">
        <v>414.64821740000002</v>
      </c>
    </row>
    <row r="4" spans="1:6" ht="14.25" customHeight="1">
      <c r="A4" s="2" t="str">
        <f>Names!C4</f>
        <v>Centre-Ouest-de-l'Île-de-Montréal</v>
      </c>
      <c r="B4" s="2">
        <v>545.51390140000001</v>
      </c>
      <c r="C4" s="2">
        <v>544.46832170000005</v>
      </c>
      <c r="D4" s="2">
        <v>544.77602479999996</v>
      </c>
      <c r="E4" s="2">
        <v>552.94162859999994</v>
      </c>
      <c r="F4" s="2">
        <v>544.56751429999997</v>
      </c>
    </row>
    <row r="5" spans="1:6" ht="14.25" customHeight="1">
      <c r="A5" s="2" t="str">
        <f>Names!C5</f>
        <v>Nord-de-l'Île-de-Montréal</v>
      </c>
      <c r="B5" s="2">
        <v>123.6899542</v>
      </c>
      <c r="C5" s="2">
        <v>123.4528792</v>
      </c>
      <c r="D5" s="2">
        <v>123.5226478</v>
      </c>
      <c r="E5" s="2">
        <v>125.37411880000001</v>
      </c>
      <c r="F5" s="2">
        <v>123.47537010000001</v>
      </c>
    </row>
    <row r="6" spans="1:6" ht="14.25" customHeight="1">
      <c r="A6" s="2" t="str">
        <f>Names!C6</f>
        <v>l'Est-de-l'Île-de-Montréal</v>
      </c>
      <c r="B6" s="2">
        <v>786.47979969999994</v>
      </c>
      <c r="C6" s="2">
        <v>784.97236359999999</v>
      </c>
      <c r="D6" s="2">
        <v>785.41598620000002</v>
      </c>
      <c r="E6" s="2">
        <v>797.18852289999995</v>
      </c>
      <c r="F6" s="2">
        <v>785.11537190000001</v>
      </c>
    </row>
    <row r="7" spans="1:6" ht="14.25" customHeight="1">
      <c r="A7" s="2" t="str">
        <f>Names!C7</f>
        <v>Montérégie</v>
      </c>
      <c r="B7" s="2">
        <v>2178.7831409999999</v>
      </c>
      <c r="C7" s="2">
        <v>2183.7780029999999</v>
      </c>
      <c r="D7" s="2">
        <v>2181.6924009999998</v>
      </c>
      <c r="E7" s="2">
        <v>2184.4105420000001</v>
      </c>
      <c r="F7" s="2">
        <v>2190.7314099999999</v>
      </c>
    </row>
    <row r="8" spans="1:6" ht="14.25" customHeight="1">
      <c r="A8" s="2" t="str">
        <f>Names!C8</f>
        <v>Laval</v>
      </c>
      <c r="B8" s="2">
        <v>665.13734339999996</v>
      </c>
      <c r="C8" s="2">
        <v>665.74450860000002</v>
      </c>
      <c r="D8" s="2">
        <v>669.68926099999999</v>
      </c>
      <c r="E8" s="2">
        <v>668.98059509999996</v>
      </c>
      <c r="F8" s="2">
        <v>666.07939009999996</v>
      </c>
    </row>
    <row r="9" spans="1:6" ht="14.25" customHeight="1">
      <c r="A9" s="2" t="str">
        <f>Names!C9</f>
        <v>Laurentides</v>
      </c>
      <c r="B9" s="2">
        <v>962.3133024</v>
      </c>
      <c r="C9" s="2">
        <v>959.32861390000005</v>
      </c>
      <c r="D9" s="2">
        <v>959.15996470000005</v>
      </c>
      <c r="E9" s="2">
        <v>962.77541510000003</v>
      </c>
      <c r="F9" s="2">
        <v>962.47633529999996</v>
      </c>
    </row>
    <row r="10" spans="1:6" ht="14.25" customHeight="1">
      <c r="A10" s="2" t="str">
        <f>Names!C10</f>
        <v>Lanaudière</v>
      </c>
      <c r="B10" s="2">
        <v>795.23396479999997</v>
      </c>
      <c r="C10" s="2">
        <v>798.81355380000002</v>
      </c>
      <c r="D10" s="2">
        <v>795.02770759999999</v>
      </c>
      <c r="E10" s="2">
        <v>803.26663110000004</v>
      </c>
      <c r="F10" s="2">
        <v>798.84961120000003</v>
      </c>
    </row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1"/>
  <sheetViews>
    <sheetView workbookViewId="0">
      <selection activeCell="G19" sqref="G19"/>
    </sheetView>
  </sheetViews>
  <sheetFormatPr defaultColWidth="14.44140625" defaultRowHeight="15" customHeight="1"/>
  <cols>
    <col min="1" max="1" width="29.6640625" customWidth="1"/>
    <col min="2" max="26" width="8.6640625" customWidth="1"/>
  </cols>
  <sheetData>
    <row r="1" spans="1:6" ht="14.25" customHeight="1">
      <c r="A1" s="3" t="s">
        <v>34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ht="14.25" customHeight="1">
      <c r="A2" s="2" t="s">
        <v>35</v>
      </c>
      <c r="B2" s="2">
        <v>599</v>
      </c>
      <c r="C2" s="2">
        <v>495</v>
      </c>
      <c r="D2" s="2">
        <v>578</v>
      </c>
      <c r="E2" s="2">
        <v>589</v>
      </c>
      <c r="F2" s="2">
        <v>484</v>
      </c>
    </row>
    <row r="3" spans="1:6" ht="14.25" customHeight="1">
      <c r="A3" s="2" t="str">
        <f>Names!C2</f>
        <v>l'Ouest-de-l'Île-de-Montréal</v>
      </c>
      <c r="B3" s="2">
        <v>52</v>
      </c>
      <c r="C3" s="2">
        <v>43</v>
      </c>
      <c r="D3" s="2">
        <v>50</v>
      </c>
      <c r="E3" s="2">
        <v>51</v>
      </c>
      <c r="F3" s="2">
        <v>42</v>
      </c>
    </row>
    <row r="4" spans="1:6" ht="14.25" customHeight="1">
      <c r="A4" s="2" t="str">
        <f>Names!C3</f>
        <v>Centre-Sud-de-l'Île-de-Montréal</v>
      </c>
      <c r="B4" s="2">
        <v>39</v>
      </c>
      <c r="C4" s="2">
        <v>33</v>
      </c>
      <c r="D4" s="2">
        <v>38</v>
      </c>
      <c r="E4" s="2">
        <v>39</v>
      </c>
      <c r="F4" s="2">
        <v>32</v>
      </c>
    </row>
    <row r="5" spans="1:6" ht="14.25" customHeight="1">
      <c r="A5" s="2" t="str">
        <f>Names!C4</f>
        <v>Centre-Ouest-de-l'Île-de-Montréal</v>
      </c>
      <c r="B5" s="2">
        <v>52</v>
      </c>
      <c r="C5" s="2">
        <v>43</v>
      </c>
      <c r="D5" s="2">
        <v>50</v>
      </c>
      <c r="E5" s="2">
        <v>51</v>
      </c>
      <c r="F5" s="2">
        <v>42</v>
      </c>
    </row>
    <row r="6" spans="1:6" ht="14.25" customHeight="1">
      <c r="A6" s="2" t="str">
        <f>Names!C5</f>
        <v>Nord-de-l'Île-de-Montréal</v>
      </c>
      <c r="B6" s="2">
        <v>12</v>
      </c>
      <c r="C6" s="2">
        <v>10</v>
      </c>
      <c r="D6" s="2">
        <v>11</v>
      </c>
      <c r="E6" s="2">
        <v>12</v>
      </c>
      <c r="F6" s="2">
        <v>9</v>
      </c>
    </row>
    <row r="7" spans="1:6" ht="14.25" customHeight="1">
      <c r="A7" s="2" t="str">
        <f>Names!C6</f>
        <v>l'Est-de-l'Île-de-Montréal</v>
      </c>
      <c r="B7" s="2">
        <v>74</v>
      </c>
      <c r="C7" s="2">
        <v>62</v>
      </c>
      <c r="D7" s="2">
        <v>72</v>
      </c>
      <c r="E7" s="2">
        <v>73</v>
      </c>
      <c r="F7" s="2">
        <v>60</v>
      </c>
    </row>
    <row r="8" spans="1:6" ht="14.25" customHeight="1">
      <c r="A8" s="2" t="str">
        <f>Names!C7</f>
        <v>Montérégie</v>
      </c>
      <c r="B8" s="2">
        <v>512</v>
      </c>
      <c r="C8" s="2">
        <v>557</v>
      </c>
      <c r="D8" s="2">
        <v>530</v>
      </c>
      <c r="E8" s="2">
        <v>548</v>
      </c>
      <c r="F8" s="2">
        <v>519</v>
      </c>
    </row>
    <row r="9" spans="1:6" ht="14.25" customHeight="1">
      <c r="A9" s="2" t="str">
        <f>Names!C8</f>
        <v>Laval</v>
      </c>
      <c r="B9" s="2">
        <v>178</v>
      </c>
      <c r="C9" s="2">
        <v>153</v>
      </c>
      <c r="D9" s="2">
        <v>160</v>
      </c>
      <c r="E9" s="2">
        <v>175</v>
      </c>
      <c r="F9" s="2">
        <v>142</v>
      </c>
    </row>
    <row r="10" spans="1:6" ht="14.25" customHeight="1">
      <c r="A10" s="2" t="str">
        <f>Names!C9</f>
        <v>Laurentides</v>
      </c>
      <c r="B10" s="2">
        <v>290</v>
      </c>
      <c r="C10" s="2">
        <v>265</v>
      </c>
      <c r="D10" s="2">
        <v>278</v>
      </c>
      <c r="E10" s="2">
        <v>271</v>
      </c>
      <c r="F10" s="2">
        <v>283</v>
      </c>
    </row>
    <row r="11" spans="1:6" ht="14.25" customHeight="1">
      <c r="A11" s="2" t="str">
        <f>Names!C10</f>
        <v>Lanaudière</v>
      </c>
      <c r="B11" s="2">
        <v>200</v>
      </c>
      <c r="C11" s="2">
        <v>210</v>
      </c>
      <c r="D11" s="2">
        <v>211</v>
      </c>
      <c r="E11" s="2">
        <v>198</v>
      </c>
      <c r="F11" s="2">
        <v>209</v>
      </c>
    </row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1"/>
  <sheetViews>
    <sheetView workbookViewId="0">
      <selection activeCell="H22" sqref="H22"/>
    </sheetView>
  </sheetViews>
  <sheetFormatPr defaultColWidth="14.44140625" defaultRowHeight="15" customHeight="1"/>
  <cols>
    <col min="1" max="1" width="29.6640625" customWidth="1"/>
    <col min="2" max="26" width="8.6640625" customWidth="1"/>
  </cols>
  <sheetData>
    <row r="1" spans="1:7" ht="14.25" customHeight="1">
      <c r="A1" s="3" t="s">
        <v>34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7" ht="14.25" customHeight="1">
      <c r="A2" s="2" t="s">
        <v>35</v>
      </c>
      <c r="B2" s="2">
        <v>6</v>
      </c>
      <c r="C2" s="2">
        <v>4</v>
      </c>
      <c r="D2" s="2">
        <v>5</v>
      </c>
      <c r="E2" s="2">
        <v>14</v>
      </c>
      <c r="F2" s="2">
        <v>4</v>
      </c>
      <c r="G2" s="2"/>
    </row>
    <row r="3" spans="1:7" ht="14.25" customHeight="1">
      <c r="A3" s="2" t="str">
        <f>Names!C2</f>
        <v>l'Ouest-de-l'Île-de-Montréal</v>
      </c>
      <c r="B3" s="2">
        <v>0.5</v>
      </c>
      <c r="C3" s="2">
        <v>0.3</v>
      </c>
      <c r="D3" s="2">
        <v>0.4</v>
      </c>
      <c r="E3" s="2">
        <v>1.2</v>
      </c>
      <c r="F3" s="2">
        <v>0.3</v>
      </c>
    </row>
    <row r="4" spans="1:7" ht="14.25" customHeight="1">
      <c r="A4" s="2" t="str">
        <f>Names!C3</f>
        <v>Centre-Sud-de-l'Île-de-Montréal</v>
      </c>
      <c r="B4" s="2">
        <v>0.4</v>
      </c>
      <c r="C4" s="2">
        <v>0.3</v>
      </c>
      <c r="D4" s="2">
        <v>0.3</v>
      </c>
      <c r="E4" s="2">
        <v>0.9</v>
      </c>
      <c r="F4" s="2">
        <v>0.3</v>
      </c>
    </row>
    <row r="5" spans="1:7" ht="14.25" customHeight="1">
      <c r="A5" s="2" t="str">
        <f>Names!C4</f>
        <v>Centre-Ouest-de-l'Île-de-Montréal</v>
      </c>
      <c r="B5" s="2">
        <v>0.5</v>
      </c>
      <c r="C5" s="2">
        <v>0.3</v>
      </c>
      <c r="D5" s="2">
        <v>0.4</v>
      </c>
      <c r="E5" s="2">
        <v>1.2</v>
      </c>
      <c r="F5" s="2">
        <v>0.3</v>
      </c>
    </row>
    <row r="6" spans="1:7" ht="14.25" customHeight="1">
      <c r="A6" s="2" t="str">
        <f>Names!C5</f>
        <v>Nord-de-l'Île-de-Montréal</v>
      </c>
      <c r="B6" s="2">
        <v>0.1</v>
      </c>
      <c r="C6" s="2">
        <v>0.1</v>
      </c>
      <c r="D6" s="2">
        <v>0.1</v>
      </c>
      <c r="E6" s="2">
        <v>0.3</v>
      </c>
      <c r="F6" s="2">
        <v>0.1</v>
      </c>
    </row>
    <row r="7" spans="1:7" ht="14.25" customHeight="1">
      <c r="A7" s="2" t="str">
        <f>Names!C6</f>
        <v>l'Est-de-l'Île-de-Montréal</v>
      </c>
      <c r="B7" s="2">
        <v>0.7</v>
      </c>
      <c r="C7" s="2">
        <v>0.5</v>
      </c>
      <c r="D7" s="2">
        <v>0.6</v>
      </c>
      <c r="E7" s="2">
        <v>1.7</v>
      </c>
      <c r="F7" s="2">
        <v>0.5</v>
      </c>
    </row>
    <row r="8" spans="1:7" ht="14.25" customHeight="1">
      <c r="A8" s="2" t="str">
        <f>Names!C7</f>
        <v>Montérégie</v>
      </c>
      <c r="B8" s="2">
        <v>8</v>
      </c>
      <c r="C8" s="2">
        <v>10</v>
      </c>
      <c r="D8" s="2">
        <v>9</v>
      </c>
      <c r="E8" s="2">
        <v>10</v>
      </c>
      <c r="F8" s="2">
        <v>11</v>
      </c>
    </row>
    <row r="9" spans="1:7" ht="14.25" customHeight="1">
      <c r="A9" s="2" t="str">
        <f>Names!C8</f>
        <v>Laval</v>
      </c>
      <c r="B9" s="2">
        <v>1</v>
      </c>
      <c r="C9" s="2">
        <v>1</v>
      </c>
      <c r="D9" s="2">
        <v>2</v>
      </c>
      <c r="E9" s="2">
        <v>2</v>
      </c>
      <c r="F9" s="2">
        <v>1</v>
      </c>
    </row>
    <row r="10" spans="1:7" ht="14.25" customHeight="1">
      <c r="A10" s="2" t="str">
        <f>Names!C9</f>
        <v>Laurentides</v>
      </c>
      <c r="B10" s="2">
        <v>2</v>
      </c>
      <c r="C10" s="2">
        <v>1</v>
      </c>
      <c r="D10" s="2">
        <v>1</v>
      </c>
      <c r="E10" s="2">
        <v>2</v>
      </c>
      <c r="F10" s="2">
        <v>2</v>
      </c>
    </row>
    <row r="11" spans="1:7" ht="14.25" customHeight="1">
      <c r="A11" s="2" t="str">
        <f>Names!C10</f>
        <v>Lanaudière</v>
      </c>
      <c r="B11" s="2">
        <v>1</v>
      </c>
      <c r="C11" s="2">
        <v>2</v>
      </c>
      <c r="D11" s="2">
        <v>1</v>
      </c>
      <c r="E11" s="2">
        <v>3</v>
      </c>
      <c r="F11" s="2">
        <v>2</v>
      </c>
    </row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>
      <selection activeCell="H12" sqref="H12"/>
    </sheetView>
  </sheetViews>
  <sheetFormatPr defaultColWidth="14.44140625" defaultRowHeight="15" customHeight="1"/>
  <cols>
    <col min="1" max="1" width="29.6640625" customWidth="1"/>
    <col min="2" max="26" width="8.6640625" customWidth="1"/>
  </cols>
  <sheetData>
    <row r="1" spans="1:6" ht="14.25" customHeight="1">
      <c r="A1" s="3" t="s">
        <v>34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ht="14.25" customHeight="1">
      <c r="A2" s="2" t="str">
        <f>Names!C2</f>
        <v>l'Ouest-de-l'Île-de-Montréal</v>
      </c>
      <c r="B2" s="2">
        <v>0.01</v>
      </c>
      <c r="C2" s="2">
        <v>8.0000000000000002E-3</v>
      </c>
      <c r="D2" s="2">
        <v>8.9999999999999993E-3</v>
      </c>
      <c r="E2" s="2">
        <v>2.4E-2</v>
      </c>
      <c r="F2" s="2">
        <v>8.0000000000000002E-3</v>
      </c>
    </row>
    <row r="3" spans="1:6" ht="14.25" customHeight="1">
      <c r="A3" s="2" t="str">
        <f>Names!C3</f>
        <v>Centre-Sud-de-l'Île-de-Montréal</v>
      </c>
      <c r="B3" s="2">
        <v>0.01</v>
      </c>
      <c r="C3" s="2">
        <v>8.0000000000000002E-3</v>
      </c>
      <c r="D3" s="2">
        <v>8.9999999999999993E-3</v>
      </c>
      <c r="E3" s="2">
        <v>2.4E-2</v>
      </c>
      <c r="F3" s="2">
        <v>8.0000000000000002E-3</v>
      </c>
    </row>
    <row r="4" spans="1:6" ht="14.25" customHeight="1">
      <c r="A4" s="2" t="str">
        <f>Names!C4</f>
        <v>Centre-Ouest-de-l'Île-de-Montréal</v>
      </c>
      <c r="B4" s="2">
        <v>0.01</v>
      </c>
      <c r="C4" s="2">
        <v>8.0000000000000002E-3</v>
      </c>
      <c r="D4" s="2">
        <v>8.9999999999999993E-3</v>
      </c>
      <c r="E4" s="2">
        <v>2.4E-2</v>
      </c>
      <c r="F4" s="2">
        <v>8.0000000000000002E-3</v>
      </c>
    </row>
    <row r="5" spans="1:6" ht="14.25" customHeight="1">
      <c r="A5" s="2" t="str">
        <f>Names!C5</f>
        <v>Nord-de-l'Île-de-Montréal</v>
      </c>
      <c r="B5" s="2">
        <v>0.01</v>
      </c>
      <c r="C5" s="2">
        <v>8.0000000000000002E-3</v>
      </c>
      <c r="D5" s="2">
        <v>8.9999999999999993E-3</v>
      </c>
      <c r="E5" s="2">
        <v>2.4E-2</v>
      </c>
      <c r="F5" s="2">
        <v>8.0000000000000002E-3</v>
      </c>
    </row>
    <row r="6" spans="1:6" ht="14.25" customHeight="1">
      <c r="A6" s="2" t="str">
        <f>Names!C6</f>
        <v>l'Est-de-l'Île-de-Montréal</v>
      </c>
      <c r="B6" s="2">
        <v>0.01</v>
      </c>
      <c r="C6" s="2">
        <v>8.0000000000000002E-3</v>
      </c>
      <c r="D6" s="2">
        <v>8.9999999999999993E-3</v>
      </c>
      <c r="E6" s="2">
        <v>2.4E-2</v>
      </c>
      <c r="F6" s="2">
        <v>8.0000000000000002E-3</v>
      </c>
    </row>
    <row r="7" spans="1:6" ht="14.25" customHeight="1">
      <c r="A7" s="2" t="str">
        <f>Names!C7</f>
        <v>Montérégie</v>
      </c>
      <c r="B7" s="2">
        <v>1.6E-2</v>
      </c>
      <c r="C7" s="2">
        <v>1.7999999999999999E-2</v>
      </c>
      <c r="D7" s="2">
        <v>1.7000000000000001E-2</v>
      </c>
      <c r="E7" s="2">
        <v>1.7999999999999999E-2</v>
      </c>
      <c r="F7" s="2">
        <v>2.1000000000000001E-2</v>
      </c>
    </row>
    <row r="8" spans="1:6" ht="14.25" customHeight="1">
      <c r="A8" s="2" t="str">
        <f>Names!C8</f>
        <v>Laval</v>
      </c>
      <c r="B8" s="2">
        <v>6.0000000000000001E-3</v>
      </c>
      <c r="C8" s="2">
        <v>7.0000000000000001E-3</v>
      </c>
      <c r="D8" s="2">
        <v>1.2999999999999999E-2</v>
      </c>
      <c r="E8" s="2">
        <v>1.0999999999999999E-2</v>
      </c>
      <c r="F8" s="2">
        <v>7.0000000000000001E-3</v>
      </c>
    </row>
    <row r="9" spans="1:6" ht="14.25" customHeight="1">
      <c r="A9" s="2" t="str">
        <f>Names!C9</f>
        <v>Laurentides</v>
      </c>
      <c r="B9" s="2">
        <v>7.0000000000000001E-3</v>
      </c>
      <c r="C9" s="2">
        <v>4.0000000000000001E-3</v>
      </c>
      <c r="D9" s="2">
        <v>4.0000000000000001E-3</v>
      </c>
      <c r="E9" s="2">
        <v>7.0000000000000001E-3</v>
      </c>
      <c r="F9" s="2">
        <v>7.0000000000000001E-3</v>
      </c>
    </row>
    <row r="10" spans="1:6" ht="14.25" customHeight="1">
      <c r="A10" s="2" t="str">
        <f>Names!C10</f>
        <v>Lanaudière</v>
      </c>
      <c r="B10" s="2">
        <v>5.0000000000000001E-3</v>
      </c>
      <c r="C10" s="2">
        <v>0.01</v>
      </c>
      <c r="D10" s="2">
        <v>5.0000000000000001E-3</v>
      </c>
      <c r="E10" s="2">
        <v>1.4999999999999999E-2</v>
      </c>
      <c r="F10" s="2">
        <v>0.01</v>
      </c>
    </row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spans="5:9" ht="14.25" customHeight="1"/>
    <row r="18" spans="5:9" ht="14.25" customHeight="1"/>
    <row r="19" spans="5:9" ht="14.25" customHeight="1"/>
    <row r="20" spans="5:9" ht="14.25" customHeight="1"/>
    <row r="21" spans="5:9" ht="14.25" customHeight="1"/>
    <row r="22" spans="5:9" ht="14.25" customHeight="1">
      <c r="E22" s="2"/>
      <c r="F22" s="2"/>
      <c r="G22" s="2"/>
      <c r="H22" s="2"/>
      <c r="I22" s="2"/>
    </row>
    <row r="23" spans="5:9" ht="14.25" customHeight="1">
      <c r="E23" s="2"/>
      <c r="F23" s="2"/>
      <c r="G23" s="2"/>
      <c r="H23" s="2"/>
      <c r="I23" s="2"/>
    </row>
    <row r="24" spans="5:9" ht="14.25" customHeight="1">
      <c r="E24" s="2"/>
      <c r="F24" s="2"/>
      <c r="G24" s="2"/>
      <c r="H24" s="2"/>
      <c r="I24" s="2"/>
    </row>
    <row r="25" spans="5:9" ht="14.25" customHeight="1">
      <c r="E25" s="2"/>
      <c r="F25" s="2"/>
      <c r="G25" s="2"/>
      <c r="H25" s="2"/>
      <c r="I25" s="2"/>
    </row>
    <row r="26" spans="5:9" ht="14.25" customHeight="1">
      <c r="E26" s="2"/>
      <c r="F26" s="2"/>
      <c r="G26" s="2"/>
      <c r="H26" s="2"/>
      <c r="I26" s="2"/>
    </row>
    <row r="27" spans="5:9" ht="14.25" customHeight="1">
      <c r="E27" s="2"/>
      <c r="F27" s="2"/>
      <c r="G27" s="2"/>
      <c r="H27" s="2"/>
      <c r="I27" s="2"/>
    </row>
    <row r="28" spans="5:9" ht="14.25" customHeight="1">
      <c r="E28" s="2"/>
      <c r="F28" s="2"/>
      <c r="G28" s="2"/>
      <c r="H28" s="2"/>
      <c r="I28" s="2"/>
    </row>
    <row r="29" spans="5:9" ht="14.25" customHeight="1">
      <c r="E29" s="2"/>
      <c r="F29" s="2"/>
      <c r="G29" s="2"/>
      <c r="H29" s="2"/>
      <c r="I29" s="2"/>
    </row>
    <row r="30" spans="5:9" ht="14.25" customHeight="1">
      <c r="E30" s="2"/>
      <c r="F30" s="2"/>
      <c r="G30" s="2"/>
      <c r="H30" s="2"/>
      <c r="I30" s="2"/>
    </row>
    <row r="31" spans="5:9" ht="14.25" customHeight="1"/>
    <row r="32" spans="5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workbookViewId="0"/>
  </sheetViews>
  <sheetFormatPr defaultColWidth="14.44140625" defaultRowHeight="15" customHeight="1"/>
  <cols>
    <col min="1" max="1" width="29.44140625" customWidth="1"/>
    <col min="2" max="26" width="8.6640625" customWidth="1"/>
  </cols>
  <sheetData>
    <row r="1" spans="1:18" ht="14.25" customHeight="1">
      <c r="A1" s="3" t="s">
        <v>36</v>
      </c>
      <c r="B1" s="3" t="str">
        <f>Names!B2</f>
        <v>Kirkland</v>
      </c>
      <c r="C1" s="3" t="str">
        <f>Names!B3</f>
        <v>Lachine</v>
      </c>
      <c r="D1" s="3" t="str">
        <f>Names!B4</f>
        <v>Berri-UQAM</v>
      </c>
      <c r="E1" s="3" t="str">
        <f>Names!B5</f>
        <v>Verdun</v>
      </c>
      <c r="F1" s="3" t="str">
        <f>Names!B6</f>
        <v>Parc-Extension</v>
      </c>
      <c r="G1" s="3" t="str">
        <f>Names!B7</f>
        <v>Décarie</v>
      </c>
      <c r="H1" s="3" t="str">
        <f>Names!B8</f>
        <v>Saint-Laurent</v>
      </c>
      <c r="I1" s="3" t="str">
        <f>Names!B9</f>
        <v>Montréal-Nord</v>
      </c>
      <c r="J1" s="3" t="str">
        <f>Names!B10</f>
        <v>Chauveau</v>
      </c>
      <c r="K1" s="3" t="str">
        <f>Names!B11</f>
        <v>CLSC Est</v>
      </c>
      <c r="L1" s="3" t="str">
        <f>Names!B12</f>
        <v>Saint-Michel</v>
      </c>
      <c r="M1" s="3" t="str">
        <f>Names!B13</f>
        <v>Montérégie-Centre</v>
      </c>
      <c r="N1" s="3" t="str">
        <f>Names!B14</f>
        <v>Montérégie-Ouest</v>
      </c>
      <c r="O1" s="3" t="str">
        <f>Names!B15</f>
        <v>Laval</v>
      </c>
      <c r="P1" s="3" t="str">
        <f>Names!B16</f>
        <v>Laurentides</v>
      </c>
      <c r="Q1" s="3" t="str">
        <f>Names!B17</f>
        <v>Universitaire De Sante</v>
      </c>
      <c r="R1" s="3" t="str">
        <f>Names!B18</f>
        <v>Lanaudière</v>
      </c>
    </row>
    <row r="2" spans="1:18" ht="14.25" customHeight="1">
      <c r="A2" s="2" t="str">
        <f>Names!C2</f>
        <v>l'Ouest-de-l'Île-de-Montréal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4.25" customHeight="1">
      <c r="A3" s="2" t="str">
        <f>Names!C3</f>
        <v>Centre-Sud-de-l'Île-de-Montréal</v>
      </c>
      <c r="B3" s="2">
        <v>0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4.25" customHeight="1">
      <c r="A4" s="2" t="str">
        <f>Names!C4</f>
        <v>Centre-Ouest-de-l'Île-de-Montréal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</row>
    <row r="5" spans="1:18" ht="14.25" customHeight="1">
      <c r="A5" s="2" t="str">
        <f>Names!C5</f>
        <v>Nord-de-l'Île-de-Montréal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4.25" customHeight="1">
      <c r="A6" s="2" t="str">
        <f>Names!C6</f>
        <v>l'Est-de-l'Île-de-Montréal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4.25" customHeight="1">
      <c r="A7" s="2" t="str">
        <f>Names!C7</f>
        <v>Montérégie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</row>
    <row r="8" spans="1:18" ht="14.25" customHeight="1">
      <c r="A8" s="2" t="str">
        <f>Names!C8</f>
        <v>Laval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</row>
    <row r="9" spans="1:18" ht="14.25" customHeight="1">
      <c r="A9" s="2" t="str">
        <f>Names!C9</f>
        <v>Laurentides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</row>
    <row r="10" spans="1:18" ht="14.25" customHeight="1">
      <c r="A10" s="2" t="str">
        <f>Names!C10</f>
        <v>Lanaudière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</row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Names</vt:lpstr>
      <vt:lpstr>Vaccine Supply</vt:lpstr>
      <vt:lpstr>Transport Costs</vt:lpstr>
      <vt:lpstr>Vaccine Purchase Cost</vt:lpstr>
      <vt:lpstr>Demand Data</vt:lpstr>
      <vt:lpstr>Case Data</vt:lpstr>
      <vt:lpstr>Death Data</vt:lpstr>
      <vt:lpstr>Death Rate</vt:lpstr>
      <vt:lpstr>Center to Neighbourhood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Palummo</dc:creator>
  <cp:lastModifiedBy>Julien Palummo</cp:lastModifiedBy>
  <dcterms:created xsi:type="dcterms:W3CDTF">2023-11-15T02:14:38Z</dcterms:created>
  <dcterms:modified xsi:type="dcterms:W3CDTF">2023-11-23T05:33:22Z</dcterms:modified>
</cp:coreProperties>
</file>