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LABFLUID\lab10\"/>
    </mc:Choice>
  </mc:AlternateContent>
  <xr:revisionPtr revIDLastSave="0" documentId="8_{1DF22C7E-F7AF-472E-A5D4-684D022CAD67}" xr6:coauthVersionLast="47" xr6:coauthVersionMax="47" xr10:uidLastSave="{00000000-0000-0000-0000-000000000000}"/>
  <bookViews>
    <workbookView xWindow="28680" yWindow="-120" windowWidth="29040" windowHeight="15720" xr2:uid="{F4309423-D9A3-44CA-ADAF-4BBA43AE701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5" i="1" l="1"/>
  <c r="J26" i="1"/>
  <c r="J27" i="1"/>
  <c r="J28" i="1"/>
  <c r="J29" i="1"/>
  <c r="J30" i="1"/>
  <c r="J31" i="1"/>
  <c r="J32" i="1"/>
  <c r="J33" i="1"/>
  <c r="J24" i="1"/>
  <c r="K25" i="1"/>
  <c r="K26" i="1"/>
  <c r="K27" i="1"/>
  <c r="K28" i="1"/>
  <c r="K29" i="1"/>
  <c r="K30" i="1"/>
  <c r="K31" i="1"/>
  <c r="K32" i="1"/>
  <c r="K33" i="1"/>
  <c r="H25" i="1"/>
  <c r="H26" i="1"/>
  <c r="H27" i="1"/>
  <c r="H28" i="1"/>
  <c r="H29" i="1"/>
  <c r="H30" i="1"/>
  <c r="H31" i="1"/>
  <c r="H32" i="1"/>
  <c r="H33" i="1"/>
  <c r="H24" i="1"/>
  <c r="G25" i="1"/>
  <c r="G26" i="1"/>
  <c r="G27" i="1"/>
  <c r="G28" i="1"/>
  <c r="G29" i="1"/>
  <c r="G30" i="1"/>
  <c r="G31" i="1"/>
  <c r="G32" i="1"/>
  <c r="G33" i="1"/>
  <c r="G24" i="1"/>
  <c r="F25" i="1"/>
  <c r="F26" i="1"/>
  <c r="F27" i="1"/>
  <c r="F28" i="1"/>
  <c r="F29" i="1"/>
  <c r="F30" i="1"/>
  <c r="F31" i="1"/>
  <c r="F32" i="1"/>
  <c r="F33" i="1"/>
  <c r="F24" i="1"/>
  <c r="E25" i="1"/>
  <c r="E26" i="1"/>
  <c r="E27" i="1"/>
  <c r="E28" i="1"/>
  <c r="E29" i="1"/>
  <c r="E30" i="1"/>
  <c r="E31" i="1"/>
  <c r="E32" i="1"/>
  <c r="E33" i="1"/>
  <c r="E24" i="1"/>
  <c r="B25" i="1"/>
  <c r="B26" i="1"/>
  <c r="B27" i="1"/>
  <c r="B28" i="1"/>
  <c r="B29" i="1"/>
  <c r="B30" i="1"/>
  <c r="B31" i="1"/>
  <c r="B32" i="1"/>
  <c r="B33" i="1"/>
  <c r="B24" i="1"/>
  <c r="D25" i="1"/>
  <c r="D26" i="1"/>
  <c r="D27" i="1"/>
  <c r="D28" i="1"/>
  <c r="D29" i="1"/>
  <c r="D30" i="1"/>
  <c r="D31" i="1"/>
  <c r="D32" i="1"/>
  <c r="D33" i="1"/>
  <c r="D24" i="1"/>
  <c r="C25" i="1"/>
  <c r="C26" i="1"/>
  <c r="C27" i="1"/>
  <c r="C28" i="1"/>
  <c r="C29" i="1"/>
  <c r="C30" i="1"/>
  <c r="C31" i="1"/>
  <c r="C32" i="1"/>
  <c r="C33" i="1"/>
  <c r="C24" i="1"/>
  <c r="K24" i="1"/>
  <c r="D5" i="1"/>
  <c r="D6" i="1"/>
  <c r="D7" i="1"/>
  <c r="D8" i="1"/>
  <c r="D9" i="1"/>
  <c r="D10" i="1"/>
  <c r="D11" i="1"/>
  <c r="D12" i="1"/>
  <c r="D13" i="1"/>
  <c r="D4" i="1"/>
</calcChain>
</file>

<file path=xl/sharedStrings.xml><?xml version="1.0" encoding="utf-8"?>
<sst xmlns="http://schemas.openxmlformats.org/spreadsheetml/2006/main" count="35" uniqueCount="34">
  <si>
    <t>การทดลองที่</t>
  </si>
  <si>
    <t>ปริมาตรน้ำ(ลิตร)</t>
  </si>
  <si>
    <t xml:space="preserve">เริ่มต้น </t>
  </si>
  <si>
    <t>สิ้นสุด</t>
  </si>
  <si>
    <t>สุทธิ</t>
  </si>
  <si>
    <t>เวลา</t>
  </si>
  <si>
    <t>ระดับน้ำของมาตราความดัน(มม)</t>
  </si>
  <si>
    <t>H1</t>
  </si>
  <si>
    <t>H2</t>
  </si>
  <si>
    <t>H3</t>
  </si>
  <si>
    <t>H4</t>
  </si>
  <si>
    <t>H5</t>
  </si>
  <si>
    <t>H6</t>
  </si>
  <si>
    <t>ระดับลูกลอย HR(มม)</t>
  </si>
  <si>
    <t>A1</t>
  </si>
  <si>
    <t>A2</t>
  </si>
  <si>
    <t>A3</t>
  </si>
  <si>
    <t>A4</t>
  </si>
  <si>
    <t>A0</t>
  </si>
  <si>
    <t>k1</t>
  </si>
  <si>
    <t>k2</t>
  </si>
  <si>
    <t>อัตราการไหล</t>
  </si>
  <si>
    <t>มาตรเวนจูรี</t>
  </si>
  <si>
    <t>Hv=H1-H2</t>
  </si>
  <si>
    <t>Hv^1/2</t>
  </si>
  <si>
    <t>มาตรออริฟิส</t>
  </si>
  <si>
    <t>H0=H5-H6</t>
  </si>
  <si>
    <t>H0^1/2</t>
  </si>
  <si>
    <t>การเปลี่ยนหน้าตัด</t>
  </si>
  <si>
    <t>V3</t>
  </si>
  <si>
    <t>V4</t>
  </si>
  <si>
    <t>HE</t>
  </si>
  <si>
    <t>H'E</t>
  </si>
  <si>
    <t>มาตรการหมุน 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</si>
</sst>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87" formatCode="0.000"/>
    <numFmt numFmtId="188" formatCode="0.000000"/>
  </numFmts>
  <fonts count="2" x14ac:knownFonts="1">
    <font>
      <sz val="11"/>
      <color theme="1"/>
      <name val="Tahoma"/>
      <family val="2"/>
      <charset val="222"/>
      <scheme val="minor"/>
    </font>
    <font>
      <sz val="8"/>
      <name val="Tahoma"/>
      <family val="2"/>
      <charset val="22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quotePrefix="1"/>
    <xf numFmtId="2" fontId="0" fillId="0" borderId="0" xfId="0" applyNumberFormat="1"/>
    <xf numFmtId="187" fontId="0" fillId="0" borderId="0" xfId="0" applyNumberFormat="1"/>
    <xf numFmtId="188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CC308-9787-441C-8108-D126BA37B686}">
  <dimension ref="A2:L33"/>
  <sheetViews>
    <sheetView tabSelected="1" zoomScaleNormal="100" workbookViewId="0">
      <selection activeCell="B17" sqref="B17"/>
    </sheetView>
  </sheetViews>
  <sheetFormatPr defaultRowHeight="13.8" x14ac:dyDescent="0.25"/>
  <cols>
    <col min="1" max="1" width="13.59765625" customWidth="1"/>
    <col min="2" max="2" width="12" bestFit="1" customWidth="1"/>
    <col min="3" max="3" width="9.59765625" bestFit="1" customWidth="1"/>
    <col min="11" max="11" width="14.796875" bestFit="1" customWidth="1"/>
    <col min="12" max="12" width="17.8984375" bestFit="1" customWidth="1"/>
  </cols>
  <sheetData>
    <row r="2" spans="1:12" x14ac:dyDescent="0.25">
      <c r="A2" s="5" t="s">
        <v>0</v>
      </c>
      <c r="B2" s="5" t="s">
        <v>1</v>
      </c>
      <c r="C2" s="5"/>
      <c r="D2" s="5"/>
      <c r="E2" s="5" t="s">
        <v>5</v>
      </c>
      <c r="F2" s="5" t="s">
        <v>6</v>
      </c>
      <c r="G2" s="5"/>
      <c r="H2" s="5"/>
      <c r="I2" s="5"/>
      <c r="J2" s="5"/>
      <c r="K2" s="5"/>
      <c r="L2" s="5" t="s">
        <v>13</v>
      </c>
    </row>
    <row r="3" spans="1:12" x14ac:dyDescent="0.25">
      <c r="A3" s="5"/>
      <c r="B3" t="s">
        <v>2</v>
      </c>
      <c r="C3" t="s">
        <v>3</v>
      </c>
      <c r="D3" t="s">
        <v>4</v>
      </c>
      <c r="E3" s="5"/>
      <c r="F3" t="s">
        <v>7</v>
      </c>
      <c r="G3" t="s">
        <v>8</v>
      </c>
      <c r="H3" t="s">
        <v>9</v>
      </c>
      <c r="I3" t="s">
        <v>10</v>
      </c>
      <c r="J3" t="s">
        <v>11</v>
      </c>
      <c r="K3" t="s">
        <v>12</v>
      </c>
      <c r="L3" s="5"/>
    </row>
    <row r="4" spans="1:12" x14ac:dyDescent="0.25">
      <c r="A4">
        <v>1</v>
      </c>
      <c r="B4">
        <v>6</v>
      </c>
      <c r="C4">
        <v>19</v>
      </c>
      <c r="D4">
        <f>C4-B4</f>
        <v>13</v>
      </c>
      <c r="E4" s="2">
        <v>30</v>
      </c>
      <c r="F4">
        <v>352</v>
      </c>
      <c r="G4">
        <v>151</v>
      </c>
      <c r="H4">
        <v>325</v>
      </c>
      <c r="I4">
        <v>333</v>
      </c>
      <c r="J4">
        <v>345</v>
      </c>
      <c r="K4">
        <v>124</v>
      </c>
      <c r="L4">
        <v>190</v>
      </c>
    </row>
    <row r="5" spans="1:12" x14ac:dyDescent="0.25">
      <c r="A5">
        <v>2</v>
      </c>
      <c r="B5">
        <v>6</v>
      </c>
      <c r="C5">
        <v>18</v>
      </c>
      <c r="D5">
        <f t="shared" ref="D5:D13" si="0">C5-B5</f>
        <v>12</v>
      </c>
      <c r="E5" s="2">
        <v>30</v>
      </c>
      <c r="F5">
        <v>338</v>
      </c>
      <c r="G5">
        <v>156</v>
      </c>
      <c r="H5">
        <v>313</v>
      </c>
      <c r="I5">
        <v>320</v>
      </c>
      <c r="J5">
        <v>331</v>
      </c>
      <c r="K5">
        <v>133</v>
      </c>
      <c r="L5">
        <v>180</v>
      </c>
    </row>
    <row r="6" spans="1:12" x14ac:dyDescent="0.25">
      <c r="A6">
        <v>3</v>
      </c>
      <c r="B6">
        <v>6</v>
      </c>
      <c r="C6">
        <v>17</v>
      </c>
      <c r="D6">
        <f t="shared" si="0"/>
        <v>11</v>
      </c>
      <c r="E6" s="2">
        <v>30</v>
      </c>
      <c r="F6">
        <v>324</v>
      </c>
      <c r="G6">
        <v>165</v>
      </c>
      <c r="H6">
        <v>301</v>
      </c>
      <c r="I6">
        <v>310</v>
      </c>
      <c r="J6">
        <v>318</v>
      </c>
      <c r="K6">
        <v>143</v>
      </c>
      <c r="L6">
        <v>170</v>
      </c>
    </row>
    <row r="7" spans="1:12" x14ac:dyDescent="0.25">
      <c r="A7">
        <v>4</v>
      </c>
      <c r="B7">
        <v>6</v>
      </c>
      <c r="C7">
        <v>16</v>
      </c>
      <c r="D7">
        <f t="shared" si="0"/>
        <v>10</v>
      </c>
      <c r="E7" s="2">
        <v>30</v>
      </c>
      <c r="F7">
        <v>312</v>
      </c>
      <c r="G7">
        <v>170</v>
      </c>
      <c r="H7">
        <v>293</v>
      </c>
      <c r="I7">
        <v>299</v>
      </c>
      <c r="J7">
        <v>306</v>
      </c>
      <c r="K7">
        <v>149</v>
      </c>
      <c r="L7">
        <v>160</v>
      </c>
    </row>
    <row r="8" spans="1:12" x14ac:dyDescent="0.25">
      <c r="A8">
        <v>5</v>
      </c>
      <c r="B8">
        <v>6</v>
      </c>
      <c r="C8">
        <v>15.5</v>
      </c>
      <c r="D8">
        <f t="shared" si="0"/>
        <v>9.5</v>
      </c>
      <c r="E8" s="2">
        <v>30</v>
      </c>
      <c r="F8">
        <v>301</v>
      </c>
      <c r="G8">
        <v>172</v>
      </c>
      <c r="H8">
        <v>283</v>
      </c>
      <c r="I8">
        <v>288</v>
      </c>
      <c r="J8">
        <v>295</v>
      </c>
      <c r="K8">
        <v>155</v>
      </c>
      <c r="L8">
        <v>150</v>
      </c>
    </row>
    <row r="9" spans="1:12" x14ac:dyDescent="0.25">
      <c r="A9">
        <v>6</v>
      </c>
      <c r="B9">
        <v>6</v>
      </c>
      <c r="C9">
        <v>15</v>
      </c>
      <c r="D9">
        <f t="shared" si="0"/>
        <v>9</v>
      </c>
      <c r="E9" s="2">
        <v>30</v>
      </c>
      <c r="F9">
        <v>290</v>
      </c>
      <c r="G9">
        <v>176</v>
      </c>
      <c r="H9">
        <v>273</v>
      </c>
      <c r="I9">
        <v>278</v>
      </c>
      <c r="J9">
        <v>285</v>
      </c>
      <c r="K9">
        <v>162</v>
      </c>
      <c r="L9">
        <v>140</v>
      </c>
    </row>
    <row r="10" spans="1:12" x14ac:dyDescent="0.25">
      <c r="A10">
        <v>7</v>
      </c>
      <c r="B10">
        <v>6</v>
      </c>
      <c r="C10">
        <v>15</v>
      </c>
      <c r="D10">
        <f t="shared" si="0"/>
        <v>9</v>
      </c>
      <c r="E10">
        <v>32.1</v>
      </c>
      <c r="F10">
        <v>278</v>
      </c>
      <c r="G10">
        <v>179</v>
      </c>
      <c r="H10" s="1">
        <v>264</v>
      </c>
      <c r="I10">
        <v>268</v>
      </c>
      <c r="J10">
        <v>273</v>
      </c>
      <c r="K10">
        <v>163</v>
      </c>
      <c r="L10">
        <v>130</v>
      </c>
    </row>
    <row r="11" spans="1:12" x14ac:dyDescent="0.25">
      <c r="A11">
        <v>8</v>
      </c>
      <c r="B11">
        <v>6</v>
      </c>
      <c r="C11">
        <v>15</v>
      </c>
      <c r="D11">
        <f t="shared" si="0"/>
        <v>9</v>
      </c>
      <c r="E11">
        <v>33.909999999999997</v>
      </c>
      <c r="F11">
        <v>267</v>
      </c>
      <c r="G11">
        <v>181</v>
      </c>
      <c r="H11">
        <v>255</v>
      </c>
      <c r="I11">
        <v>258</v>
      </c>
      <c r="J11">
        <v>264</v>
      </c>
      <c r="K11">
        <v>168</v>
      </c>
      <c r="L11">
        <v>120</v>
      </c>
    </row>
    <row r="12" spans="1:12" x14ac:dyDescent="0.25">
      <c r="A12">
        <v>9</v>
      </c>
      <c r="B12">
        <v>6</v>
      </c>
      <c r="C12">
        <v>15</v>
      </c>
      <c r="D12">
        <f t="shared" si="0"/>
        <v>9</v>
      </c>
      <c r="E12">
        <v>36.06</v>
      </c>
      <c r="F12">
        <v>258</v>
      </c>
      <c r="G12">
        <v>183</v>
      </c>
      <c r="H12">
        <v>246</v>
      </c>
      <c r="I12">
        <v>250</v>
      </c>
      <c r="J12">
        <v>253</v>
      </c>
      <c r="K12">
        <v>173</v>
      </c>
      <c r="L12">
        <v>110</v>
      </c>
    </row>
    <row r="13" spans="1:12" x14ac:dyDescent="0.25">
      <c r="A13">
        <v>10</v>
      </c>
      <c r="B13">
        <v>6</v>
      </c>
      <c r="C13">
        <v>15</v>
      </c>
      <c r="D13">
        <f t="shared" si="0"/>
        <v>9</v>
      </c>
      <c r="E13">
        <v>37.72</v>
      </c>
      <c r="F13">
        <v>248</v>
      </c>
      <c r="G13">
        <v>185</v>
      </c>
      <c r="H13">
        <v>238</v>
      </c>
      <c r="I13">
        <v>242</v>
      </c>
      <c r="J13">
        <v>245</v>
      </c>
      <c r="K13">
        <v>176</v>
      </c>
      <c r="L13">
        <v>100</v>
      </c>
    </row>
    <row r="16" spans="1:12" x14ac:dyDescent="0.25">
      <c r="B16" t="s">
        <v>14</v>
      </c>
      <c r="C16" t="s">
        <v>15</v>
      </c>
      <c r="D16" t="s">
        <v>16</v>
      </c>
      <c r="E16" t="s">
        <v>17</v>
      </c>
      <c r="F16" t="s">
        <v>18</v>
      </c>
    </row>
    <row r="17" spans="1:11" x14ac:dyDescent="0.25">
      <c r="B17">
        <v>530.92999999999995</v>
      </c>
      <c r="C17">
        <v>201.06</v>
      </c>
      <c r="D17">
        <v>530.92999999999995</v>
      </c>
      <c r="E17">
        <v>2042.82</v>
      </c>
      <c r="F17">
        <v>314.16000000000003</v>
      </c>
    </row>
    <row r="19" spans="1:11" x14ac:dyDescent="0.25">
      <c r="B19" t="s">
        <v>19</v>
      </c>
      <c r="C19" t="s">
        <v>20</v>
      </c>
    </row>
    <row r="20" spans="1:11" x14ac:dyDescent="0.25">
      <c r="B20">
        <v>2.2000000000000001E-4</v>
      </c>
      <c r="C20">
        <v>3.2000000000000003E-4</v>
      </c>
    </row>
    <row r="22" spans="1:11" x14ac:dyDescent="0.25">
      <c r="A22" s="5" t="s">
        <v>0</v>
      </c>
      <c r="B22" s="5" t="s">
        <v>21</v>
      </c>
      <c r="C22" s="5" t="s">
        <v>22</v>
      </c>
      <c r="D22" s="5"/>
      <c r="E22" s="5" t="s">
        <v>25</v>
      </c>
      <c r="F22" s="5"/>
      <c r="G22" s="5" t="s">
        <v>28</v>
      </c>
      <c r="H22" s="5"/>
      <c r="I22" s="5"/>
      <c r="J22" s="5"/>
    </row>
    <row r="23" spans="1:11" x14ac:dyDescent="0.25">
      <c r="A23" s="5"/>
      <c r="B23" s="5"/>
      <c r="C23" t="s">
        <v>23</v>
      </c>
      <c r="D23" t="s">
        <v>24</v>
      </c>
      <c r="E23" t="s">
        <v>26</v>
      </c>
      <c r="F23" t="s">
        <v>27</v>
      </c>
      <c r="G23" t="s">
        <v>29</v>
      </c>
      <c r="H23" t="s">
        <v>30</v>
      </c>
      <c r="I23" t="s">
        <v>31</v>
      </c>
      <c r="J23" t="s">
        <v>32</v>
      </c>
      <c r="K23" t="s">
        <v>33</v>
      </c>
    </row>
    <row r="24" spans="1:11" x14ac:dyDescent="0.25">
      <c r="A24">
        <v>1</v>
      </c>
      <c r="B24" s="4">
        <f>D4/E4/1000</f>
        <v>4.3333333333333337E-4</v>
      </c>
      <c r="C24">
        <f>(F4-G4)/1000</f>
        <v>0.20100000000000001</v>
      </c>
      <c r="D24" s="3">
        <f>C24^0.5</f>
        <v>0.44833023542919792</v>
      </c>
      <c r="E24" s="3">
        <f>(J4-K4)/1000</f>
        <v>0.221</v>
      </c>
      <c r="F24" s="3">
        <f>E24^0.5</f>
        <v>0.47010637094172636</v>
      </c>
      <c r="G24" s="3">
        <f>B24/(D$17*10^-6)</f>
        <v>0.81617790166939796</v>
      </c>
      <c r="H24" s="3">
        <f>B24/(E$17*10^-6)</f>
        <v>0.21212506894064745</v>
      </c>
      <c r="I24">
        <v>1.4E-2</v>
      </c>
      <c r="J24" s="3">
        <f>((G24-H24)^2)/(2*9.81)</f>
        <v>1.85973407098689E-2</v>
      </c>
      <c r="K24" s="3">
        <f>L4/1000</f>
        <v>0.19</v>
      </c>
    </row>
    <row r="25" spans="1:11" x14ac:dyDescent="0.25">
      <c r="A25">
        <v>2</v>
      </c>
      <c r="B25" s="4">
        <f t="shared" ref="B25:B33" si="1">D5/E5/1000</f>
        <v>4.0000000000000002E-4</v>
      </c>
      <c r="C25">
        <f t="shared" ref="C25:C33" si="2">(F5-G5)/1000</f>
        <v>0.182</v>
      </c>
      <c r="D25" s="3">
        <f t="shared" ref="D25:D33" si="3">C25^0.5</f>
        <v>0.42661458015403081</v>
      </c>
      <c r="E25" s="3">
        <f t="shared" ref="E25:E33" si="4">(J5-K5)/1000</f>
        <v>0.19800000000000001</v>
      </c>
      <c r="F25" s="3">
        <f t="shared" ref="F25:F33" si="5">E25^0.5</f>
        <v>0.44497190922573981</v>
      </c>
      <c r="G25" s="3">
        <f t="shared" ref="G25:G33" si="6">B25/(D$17*10^-6)</f>
        <v>0.75339498615636735</v>
      </c>
      <c r="H25" s="3">
        <f t="shared" ref="H25:H33" si="7">B25/(E$17*10^-6)</f>
        <v>0.19580775594521302</v>
      </c>
      <c r="I25">
        <v>1.2999999999999999E-2</v>
      </c>
      <c r="J25" s="3">
        <f t="shared" ref="J25:J33" si="8">((G25-H25)^2)/(2*9.81)</f>
        <v>1.584625480604214E-2</v>
      </c>
      <c r="K25" s="3">
        <f t="shared" ref="K25:K33" si="9">L5/1000</f>
        <v>0.18</v>
      </c>
    </row>
    <row r="26" spans="1:11" x14ac:dyDescent="0.25">
      <c r="A26">
        <v>3</v>
      </c>
      <c r="B26" s="4">
        <f t="shared" si="1"/>
        <v>3.6666666666666662E-4</v>
      </c>
      <c r="C26">
        <f t="shared" si="2"/>
        <v>0.159</v>
      </c>
      <c r="D26" s="3">
        <f t="shared" si="3"/>
        <v>0.39874804074753772</v>
      </c>
      <c r="E26" s="3">
        <f t="shared" si="4"/>
        <v>0.17499999999999999</v>
      </c>
      <c r="F26" s="3">
        <f t="shared" si="5"/>
        <v>0.41833001326703778</v>
      </c>
      <c r="G26" s="3">
        <f t="shared" si="6"/>
        <v>0.69061207064333663</v>
      </c>
      <c r="H26" s="3">
        <f t="shared" si="7"/>
        <v>0.17949044294977856</v>
      </c>
      <c r="I26">
        <v>1.2E-2</v>
      </c>
      <c r="J26" s="3">
        <f t="shared" si="8"/>
        <v>1.3315255774521518E-2</v>
      </c>
      <c r="K26" s="3">
        <f t="shared" si="9"/>
        <v>0.17</v>
      </c>
    </row>
    <row r="27" spans="1:11" x14ac:dyDescent="0.25">
      <c r="A27">
        <v>4</v>
      </c>
      <c r="B27" s="4">
        <f t="shared" si="1"/>
        <v>3.3333333333333332E-4</v>
      </c>
      <c r="C27">
        <f t="shared" si="2"/>
        <v>0.14199999999999999</v>
      </c>
      <c r="D27" s="3">
        <f t="shared" si="3"/>
        <v>0.37682887362833545</v>
      </c>
      <c r="E27" s="3">
        <f t="shared" si="4"/>
        <v>0.157</v>
      </c>
      <c r="F27" s="3">
        <f t="shared" si="5"/>
        <v>0.396232255123179</v>
      </c>
      <c r="G27" s="3">
        <f t="shared" si="6"/>
        <v>0.62782915513030602</v>
      </c>
      <c r="H27" s="3">
        <f t="shared" si="7"/>
        <v>0.16317312995434416</v>
      </c>
      <c r="I27">
        <v>1.2E-2</v>
      </c>
      <c r="J27" s="3">
        <f t="shared" si="8"/>
        <v>1.1004343615307036E-2</v>
      </c>
      <c r="K27" s="3">
        <f t="shared" si="9"/>
        <v>0.16</v>
      </c>
    </row>
    <row r="28" spans="1:11" x14ac:dyDescent="0.25">
      <c r="A28">
        <v>5</v>
      </c>
      <c r="B28" s="4">
        <f t="shared" si="1"/>
        <v>3.1666666666666665E-4</v>
      </c>
      <c r="C28">
        <f t="shared" si="2"/>
        <v>0.129</v>
      </c>
      <c r="D28" s="3">
        <f t="shared" si="3"/>
        <v>0.35916569992135944</v>
      </c>
      <c r="E28" s="3">
        <f t="shared" si="4"/>
        <v>0.14000000000000001</v>
      </c>
      <c r="F28" s="3">
        <f t="shared" si="5"/>
        <v>0.37416573867739417</v>
      </c>
      <c r="G28" s="3">
        <f t="shared" si="6"/>
        <v>0.59643769737379071</v>
      </c>
      <c r="H28" s="3">
        <f t="shared" si="7"/>
        <v>0.15501447345662694</v>
      </c>
      <c r="I28">
        <v>8.0000000000000002E-3</v>
      </c>
      <c r="J28" s="3">
        <f t="shared" si="8"/>
        <v>9.931420112814603E-3</v>
      </c>
      <c r="K28" s="3">
        <f t="shared" si="9"/>
        <v>0.15</v>
      </c>
    </row>
    <row r="29" spans="1:11" x14ac:dyDescent="0.25">
      <c r="A29">
        <v>6</v>
      </c>
      <c r="B29" s="4">
        <f t="shared" si="1"/>
        <v>2.9999999999999997E-4</v>
      </c>
      <c r="C29">
        <f t="shared" si="2"/>
        <v>0.114</v>
      </c>
      <c r="D29" s="3">
        <f t="shared" si="3"/>
        <v>0.33763886032268264</v>
      </c>
      <c r="E29" s="3">
        <f t="shared" si="4"/>
        <v>0.123</v>
      </c>
      <c r="F29" s="3">
        <f t="shared" si="5"/>
        <v>0.35071355833500362</v>
      </c>
      <c r="G29" s="3">
        <f t="shared" si="6"/>
        <v>0.5650462396172754</v>
      </c>
      <c r="H29" s="3">
        <f t="shared" si="7"/>
        <v>0.14685581695890973</v>
      </c>
      <c r="I29">
        <v>8.0000000000000002E-3</v>
      </c>
      <c r="J29" s="3">
        <f t="shared" si="8"/>
        <v>8.9135183283987011E-3</v>
      </c>
      <c r="K29" s="3">
        <f t="shared" si="9"/>
        <v>0.14000000000000001</v>
      </c>
    </row>
    <row r="30" spans="1:11" x14ac:dyDescent="0.25">
      <c r="A30">
        <v>7</v>
      </c>
      <c r="B30" s="4">
        <f t="shared" si="1"/>
        <v>2.8037383177570094E-4</v>
      </c>
      <c r="C30">
        <f t="shared" si="2"/>
        <v>9.9000000000000005E-2</v>
      </c>
      <c r="D30" s="3">
        <f t="shared" si="3"/>
        <v>0.31464265445104544</v>
      </c>
      <c r="E30" s="3">
        <f t="shared" si="4"/>
        <v>0.11</v>
      </c>
      <c r="F30" s="3">
        <f t="shared" si="5"/>
        <v>0.33166247903553997</v>
      </c>
      <c r="G30" s="3">
        <f t="shared" si="6"/>
        <v>0.52808059777315464</v>
      </c>
      <c r="H30" s="3">
        <f t="shared" si="7"/>
        <v>0.13724842706440163</v>
      </c>
      <c r="I30">
        <v>6.0000000000000001E-3</v>
      </c>
      <c r="J30" s="3">
        <f t="shared" si="8"/>
        <v>7.7854121131965244E-3</v>
      </c>
      <c r="K30" s="3">
        <f t="shared" si="9"/>
        <v>0.13</v>
      </c>
    </row>
    <row r="31" spans="1:11" x14ac:dyDescent="0.25">
      <c r="A31">
        <v>8</v>
      </c>
      <c r="B31" s="4">
        <f t="shared" si="1"/>
        <v>2.6540843409023892E-4</v>
      </c>
      <c r="C31">
        <f t="shared" si="2"/>
        <v>8.5999999999999993E-2</v>
      </c>
      <c r="D31" s="3">
        <f t="shared" si="3"/>
        <v>0.29325756597230357</v>
      </c>
      <c r="E31" s="3">
        <f t="shared" si="4"/>
        <v>9.6000000000000002E-2</v>
      </c>
      <c r="F31" s="3">
        <f t="shared" si="5"/>
        <v>0.30983866769659335</v>
      </c>
      <c r="G31" s="3">
        <f t="shared" si="6"/>
        <v>0.49989345881799668</v>
      </c>
      <c r="H31" s="3">
        <f t="shared" si="7"/>
        <v>0.12992257472035662</v>
      </c>
      <c r="I31">
        <v>6.0000000000000001E-3</v>
      </c>
      <c r="J31" s="3">
        <f t="shared" si="8"/>
        <v>6.9764757940871261E-3</v>
      </c>
      <c r="K31" s="3">
        <f t="shared" si="9"/>
        <v>0.12</v>
      </c>
    </row>
    <row r="32" spans="1:11" x14ac:dyDescent="0.25">
      <c r="A32">
        <v>9</v>
      </c>
      <c r="B32" s="4">
        <f t="shared" si="1"/>
        <v>2.4958402662229612E-4</v>
      </c>
      <c r="C32">
        <f t="shared" si="2"/>
        <v>7.4999999999999997E-2</v>
      </c>
      <c r="D32" s="3">
        <f t="shared" si="3"/>
        <v>0.27386127875258304</v>
      </c>
      <c r="E32" s="3">
        <f t="shared" si="4"/>
        <v>0.08</v>
      </c>
      <c r="F32" s="3">
        <f t="shared" si="5"/>
        <v>0.28284271247461901</v>
      </c>
      <c r="G32" s="3">
        <f t="shared" si="6"/>
        <v>0.47008838570488798</v>
      </c>
      <c r="H32" s="3">
        <f t="shared" si="7"/>
        <v>0.12217622043170526</v>
      </c>
      <c r="I32">
        <v>5.0000000000000001E-3</v>
      </c>
      <c r="J32" s="3">
        <f t="shared" si="8"/>
        <v>6.1693616078019563E-3</v>
      </c>
      <c r="K32" s="3">
        <f t="shared" si="9"/>
        <v>0.11</v>
      </c>
    </row>
    <row r="33" spans="1:11" x14ac:dyDescent="0.25">
      <c r="A33">
        <v>10</v>
      </c>
      <c r="B33" s="4">
        <f t="shared" si="1"/>
        <v>2.3860021208907742E-4</v>
      </c>
      <c r="C33">
        <f t="shared" si="2"/>
        <v>6.3E-2</v>
      </c>
      <c r="D33" s="3">
        <f t="shared" si="3"/>
        <v>0.25099800796022265</v>
      </c>
      <c r="E33" s="3">
        <f t="shared" si="4"/>
        <v>6.9000000000000006E-2</v>
      </c>
      <c r="F33" s="3">
        <f t="shared" si="5"/>
        <v>0.26267851073127396</v>
      </c>
      <c r="G33" s="3">
        <f t="shared" si="6"/>
        <v>0.44940050870939197</v>
      </c>
      <c r="H33" s="3">
        <f t="shared" si="7"/>
        <v>0.11679943024303532</v>
      </c>
      <c r="I33">
        <v>7.0000000000000001E-3</v>
      </c>
      <c r="J33" s="3">
        <f t="shared" si="8"/>
        <v>5.6383016002540028E-3</v>
      </c>
      <c r="K33" s="3">
        <f t="shared" si="9"/>
        <v>0.1</v>
      </c>
    </row>
  </sheetData>
  <mergeCells count="10">
    <mergeCell ref="A2:A3"/>
    <mergeCell ref="B2:D2"/>
    <mergeCell ref="E2:E3"/>
    <mergeCell ref="F2:K2"/>
    <mergeCell ref="L2:L3"/>
    <mergeCell ref="A22:A23"/>
    <mergeCell ref="B22:B23"/>
    <mergeCell ref="C22:D22"/>
    <mergeCell ref="E22:F22"/>
    <mergeCell ref="G22:J22"/>
  </mergeCells>
  <phoneticPr fontId="1" type="noConversion"/>
  <pageMargins left="0.7" right="0.7" top="0.75" bottom="0.75" header="0.3" footer="0.3"/>
  <pageSetup paperSize="9" orientation="portrait" r:id="rId1"/>
  <ignoredErrors>
    <ignoredError sqref="E24:E33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2023-07-13T13:13:31Z</dcterms:created>
  <dcterms:modified xsi:type="dcterms:W3CDTF">2023-07-15T12:55:55Z</dcterms:modified>
</cp:coreProperties>
</file>