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ulieta/Desktop/wellbeing_gdp_region/data/"/>
    </mc:Choice>
  </mc:AlternateContent>
  <xr:revisionPtr revIDLastSave="0" documentId="13_ncr:1_{3B0AC537-DCBA-6646-8951-990FFBD45394}" xr6:coauthVersionLast="47" xr6:coauthVersionMax="47" xr10:uidLastSave="{00000000-0000-0000-0000-000000000000}"/>
  <bookViews>
    <workbookView xWindow="8760" yWindow="980" windowWidth="26960" windowHeight="15660" activeTab="3" xr2:uid="{00000000-000D-0000-FFFF-FFFF00000000}"/>
  </bookViews>
  <sheets>
    <sheet name="happiness_mean" sheetId="11" r:id="rId1"/>
    <sheet name="data" sheetId="1" r:id="rId2"/>
    <sheet name="satisfaction_mean" sheetId="7" r:id="rId3"/>
    <sheet name="econometric results" sheetId="12" r:id="rId4"/>
    <sheet name="satisfied" sheetId="6" r:id="rId5"/>
    <sheet name="ratio" sheetId="5" r:id="rId6"/>
    <sheet name="very_unhappy" sheetId="4" r:id="rId7"/>
    <sheet name="happy" sheetId="3" r:id="rId8"/>
    <sheet name="very_happy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2" l="1"/>
  <c r="E8" i="12"/>
  <c r="E7" i="12"/>
  <c r="E6" i="12"/>
  <c r="E5" i="12"/>
  <c r="E4" i="12"/>
  <c r="E3" i="12"/>
  <c r="E2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<sst xmlns="http://schemas.openxmlformats.org/spreadsheetml/2006/main" count="86" uniqueCount="79">
  <si>
    <t>country_code</t>
  </si>
  <si>
    <t>gdp_pc</t>
  </si>
  <si>
    <t>region</t>
  </si>
  <si>
    <t>very_happy</t>
  </si>
  <si>
    <t>happy</t>
  </si>
  <si>
    <t>very_unhappy</t>
  </si>
  <si>
    <t>very_happy_over_very_unhappy</t>
  </si>
  <si>
    <t>satisfied</t>
  </si>
  <si>
    <t>satisfaction_mean</t>
  </si>
  <si>
    <t>happiness_mean</t>
  </si>
  <si>
    <t>happiness_Layard</t>
  </si>
  <si>
    <t>AND</t>
  </si>
  <si>
    <t>ARG</t>
  </si>
  <si>
    <t>ARM</t>
  </si>
  <si>
    <t>AUS</t>
  </si>
  <si>
    <t>BGD</t>
  </si>
  <si>
    <t>BOL</t>
  </si>
  <si>
    <t>BRA</t>
  </si>
  <si>
    <t>CAN</t>
  </si>
  <si>
    <t>CHL</t>
  </si>
  <si>
    <t>CHN</t>
  </si>
  <si>
    <t>COL</t>
  </si>
  <si>
    <t>CYP</t>
  </si>
  <si>
    <t>CZE</t>
  </si>
  <si>
    <t>DEU</t>
  </si>
  <si>
    <t>ECU</t>
  </si>
  <si>
    <t>EGY</t>
  </si>
  <si>
    <t>ETH</t>
  </si>
  <si>
    <t>GBR</t>
  </si>
  <si>
    <t>GRC</t>
  </si>
  <si>
    <t>GTM</t>
  </si>
  <si>
    <t>HKG</t>
  </si>
  <si>
    <t>IDN</t>
  </si>
  <si>
    <t>IRN</t>
  </si>
  <si>
    <t>IRQ</t>
  </si>
  <si>
    <t>JOR</t>
  </si>
  <si>
    <t>JPN</t>
  </si>
  <si>
    <t>KAZ</t>
  </si>
  <si>
    <t>KEN</t>
  </si>
  <si>
    <t>KGZ</t>
  </si>
  <si>
    <t>KOR</t>
  </si>
  <si>
    <t>LBN</t>
  </si>
  <si>
    <t>LBY</t>
  </si>
  <si>
    <t>MAC</t>
  </si>
  <si>
    <t>MAR</t>
  </si>
  <si>
    <t>MDV</t>
  </si>
  <si>
    <t>MEX</t>
  </si>
  <si>
    <t>MMR</t>
  </si>
  <si>
    <t>MNG</t>
  </si>
  <si>
    <t>MYS</t>
  </si>
  <si>
    <t>NGA</t>
  </si>
  <si>
    <t>NIC</t>
  </si>
  <si>
    <t>NLD</t>
  </si>
  <si>
    <t>NZL</t>
  </si>
  <si>
    <t>PAK</t>
  </si>
  <si>
    <t>PER</t>
  </si>
  <si>
    <t>PHL</t>
  </si>
  <si>
    <t>PRI</t>
  </si>
  <si>
    <t>ROU</t>
  </si>
  <si>
    <t>RUS</t>
  </si>
  <si>
    <t>SGP</t>
  </si>
  <si>
    <t>SRB</t>
  </si>
  <si>
    <t>SVK</t>
  </si>
  <si>
    <t>THA</t>
  </si>
  <si>
    <t>TJK</t>
  </si>
  <si>
    <t>TUN</t>
  </si>
  <si>
    <t>TUR</t>
  </si>
  <si>
    <t>TWN</t>
  </si>
  <si>
    <t>UKR</t>
  </si>
  <si>
    <t>URY</t>
  </si>
  <si>
    <t>USA</t>
  </si>
  <si>
    <t>VEN</t>
  </si>
  <si>
    <t>VNM</t>
  </si>
  <si>
    <t>ZWE</t>
  </si>
  <si>
    <t>satisfied_mean</t>
  </si>
  <si>
    <t>p-value for Y</t>
  </si>
  <si>
    <t>r2ZG − maxYˆ {r2Yˆ }</t>
  </si>
  <si>
    <t>r2 ZG - r2 Y</t>
  </si>
  <si>
    <t>r2 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</si>
</sst>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happiness_mean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happiness_mean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61149B-9CA3-B14D-8F5D-63B440AFF62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4F0-D144-8069-0A870F6B39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325541-20C3-3E4C-93C3-130EFB175FA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4F0-D144-8069-0A870F6B39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5B31F05-4887-BB49-BD96-D263483372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4F0-D144-8069-0A870F6B39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7B7752-7D93-C643-9D55-B4C3283BDA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4F0-D144-8069-0A870F6B39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6F7204-FDBD-8646-B4D8-C8A9CD755D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4F0-D144-8069-0A870F6B39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C3E0FF-AA1E-2B4C-A5EF-D603D6A636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4F0-D144-8069-0A870F6B39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AF5736-BE69-0C43-B332-C84065C755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4F0-D144-8069-0A870F6B39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E11B899-E56D-314C-AE3F-A4AE624CF3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4F0-D144-8069-0A870F6B39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E46D19-3B13-B447-8A60-9D58666CD1D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4F0-D144-8069-0A870F6B39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64D20BE-857F-374F-B238-714DAC75FD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4F0-D144-8069-0A870F6B39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D6AC566-F4DD-6F45-B798-83F1EAB3A2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4F0-D144-8069-0A870F6B39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198D5EF-8FC2-9444-9EE6-192BDF788F6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4F0-D144-8069-0A870F6B39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265FD1-6C72-1649-A6C4-6F76753B4B0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4F0-D144-8069-0A870F6B39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202207-A57E-8242-9621-032E122F003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4F0-D144-8069-0A870F6B39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6BC4699-72EE-1248-AC98-84D6216AF4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4F0-D144-8069-0A870F6B39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2CDDAF-93D4-EE4D-A4C5-B0077F60A9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4F0-D144-8069-0A870F6B39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C55F691-D3B6-6A45-8D59-0CFDD6E3DD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4F0-D144-8069-0A870F6B39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9923BA8-F201-7B47-83BC-BFD2CC92388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4F0-D144-8069-0A870F6B39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69E8DB6-B696-C64B-82C3-95587B3582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4F0-D144-8069-0A870F6B39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9F53FDF-76CE-7648-8DF3-F827FE7115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4F0-D144-8069-0A870F6B39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61C01D3-0306-0842-90C9-8E6915A021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4F0-D144-8069-0A870F6B39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E54DA6B-A6D1-AC4F-AC42-9232D7FE216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4F0-D144-8069-0A870F6B39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9BB5AE7-19D0-BB4F-854E-9FF9A7C510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4F0-D144-8069-0A870F6B39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EBF15E0-1EE7-FA44-8E5B-ED94501EEFD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4F0-D144-8069-0A870F6B39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3FFD28E-13E0-4A49-873F-D19FA9D7D1E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4F0-D144-8069-0A870F6B39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06FB6FA-34A9-8247-98FF-498F3DECE3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4F0-D144-8069-0A870F6B39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08FA5D3-5372-874E-8738-2EDB18FB63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4F0-D144-8069-0A870F6B39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AE7584A-1384-BA47-806F-2A348F1E37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4F0-D144-8069-0A870F6B39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A35DFB0-2080-A743-8F0D-5E1A55D7F92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4F0-D144-8069-0A870F6B39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6CD0F50-862C-214B-9C81-7DF6C790988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4F0-D144-8069-0A870F6B39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A547D95-589E-574A-ACB9-87FC3F5FE44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4F0-D144-8069-0A870F6B39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EFDD1EC-D8FB-444C-8F9F-78E1D9E6FF3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4F0-D144-8069-0A870F6B39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350A16-4885-A84C-B022-05DBB4BE1C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4F0-D144-8069-0A870F6B39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B6C8067-03A1-2748-82AD-74C1B588EEC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0-D144-8069-0A870F6B39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2FEDD94-8DEA-BB43-AEE2-F03FC618292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0-D144-8069-0A870F6B39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F58FEE-60F5-374D-A8D6-79C2A9A253C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0-D144-8069-0A870F6B39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5E93F3E-0816-AF48-985F-0F83056A62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0-D144-8069-0A870F6B39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5D30529E-86FA-FA4B-8AB0-8DBB1FE11E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0-D144-8069-0A870F6B39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AA3CEDF-1C5A-5249-924F-516C19914B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0-D144-8069-0A870F6B39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F73AAA9-CC22-2343-85C7-021D926BFFE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0-D144-8069-0A870F6B39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482D9AC-F287-B94E-A408-915F566465C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0-D144-8069-0A870F6B39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4E4BF46-BBA0-1941-8473-9A3F830D113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4F0-D144-8069-0A870F6B39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950128F-5785-DE42-8385-F690D4E204C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0-D144-8069-0A870F6B39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435B8C8-6F6B-4240-B46D-75BD01E3E1D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0-D144-8069-0A870F6B39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FB60C29-A758-C048-8D70-CA7D0A04ED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0-D144-8069-0A870F6B39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569F770-F178-0141-8713-9E0B222CFBD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4F0-D144-8069-0A870F6B39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9991B5D-CBAC-F848-B1AB-CD2920620F4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4F0-D144-8069-0A870F6B39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C7F75AA-FA0E-964B-AEC1-16D94E2C860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4F0-D144-8069-0A870F6B39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B8BE49B-C4C2-124F-88A4-19CD43E99BA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4F0-D144-8069-0A870F6B39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CA61C38-DC86-BA4F-99FA-E1B638605C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4F0-D144-8069-0A870F6B39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F1A4C46-8E11-2C40-A4F5-66621C7367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4F0-D144-8069-0A870F6B39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5AE620C-DF1B-184F-BFCB-64855144C99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4F0-D144-8069-0A870F6B39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1BD7A89-66F1-C74F-A8DE-3C6CBEA7DAE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4F0-D144-8069-0A870F6B39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60CBC12-182C-ED42-BB8B-088CF4C9D0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4F0-D144-8069-0A870F6B39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BECC0C7-0531-BB47-AA63-7C674E7047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4F0-D144-8069-0A870F6B39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E70F31B-1FBD-1042-A7D4-F6E9B1E620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4F0-D144-8069-0A870F6B39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D27305A-6F53-3F4D-B7BD-8B5F8AD8A4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4F0-D144-8069-0A870F6B39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F54A135-43CB-1E4F-80EC-AC5DB390B05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4F0-D144-8069-0A870F6B39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F0F5416-3F48-5E42-8AD3-5E94442919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4F0-D144-8069-0A870F6B39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038CDD9-C9A1-9744-A19B-BB2D05A65E3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4F0-D144-8069-0A870F6B39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FB4E055-507E-9745-AE06-0BB7E46A9F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4F0-D144-8069-0A870F6B39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516E621-AE36-3241-924A-14D0D7B8704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4F0-D144-8069-0A870F6B39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4F0-D144-8069-0A870F6B39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4F0-D144-8069-0A870F6B39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4F0-D144-8069-0A870F6B39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4F0-D144-8069-0A870F6B39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4F0-D144-8069-0A870F6B3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data!$I$2:$I$68</c:f>
              <c:numCache>
                <c:formatCode>General</c:formatCode>
                <c:ptCount val="67"/>
                <c:pt idx="0">
                  <c:v>1.5796812749003999</c:v>
                </c:pt>
                <c:pt idx="1">
                  <c:v>1.3763987792472001</c:v>
                </c:pt>
                <c:pt idx="2">
                  <c:v>1.6265457543281101</c:v>
                </c:pt>
                <c:pt idx="3">
                  <c:v>1.4343490304709099</c:v>
                </c:pt>
                <c:pt idx="4">
                  <c:v>1.33</c:v>
                </c:pt>
                <c:pt idx="5">
                  <c:v>1.1775836972343501</c:v>
                </c:pt>
                <c:pt idx="6">
                  <c:v>1.3426934097421199</c:v>
                </c:pt>
                <c:pt idx="7">
                  <c:v>1.1075161772025901</c:v>
                </c:pt>
                <c:pt idx="8">
                  <c:v>1.2281059063136499</c:v>
                </c:pt>
                <c:pt idx="9">
                  <c:v>1.2985172981878099</c:v>
                </c:pt>
                <c:pt idx="10">
                  <c:v>1.90789473684211</c:v>
                </c:pt>
                <c:pt idx="11">
                  <c:v>1.2170854271356799</c:v>
                </c:pt>
                <c:pt idx="12">
                  <c:v>0.95302013422818799</c:v>
                </c:pt>
                <c:pt idx="13">
                  <c:v>1.3168967784352399</c:v>
                </c:pt>
                <c:pt idx="14">
                  <c:v>1.9966101694915299</c:v>
                </c:pt>
                <c:pt idx="15">
                  <c:v>0.45287739783152597</c:v>
                </c:pt>
                <c:pt idx="16">
                  <c:v>1.3658536585365899</c:v>
                </c:pt>
                <c:pt idx="17">
                  <c:v>1.42543352601156</c:v>
                </c:pt>
                <c:pt idx="18">
                  <c:v>0.57023411371237498</c:v>
                </c:pt>
                <c:pt idx="19">
                  <c:v>1.8136696501220499</c:v>
                </c:pt>
                <c:pt idx="20">
                  <c:v>0.78947368421052599</c:v>
                </c:pt>
                <c:pt idx="21">
                  <c:v>1.7408565176617701</c:v>
                </c:pt>
                <c:pt idx="22">
                  <c:v>0.56045424181696701</c:v>
                </c:pt>
                <c:pt idx="23">
                  <c:v>0.57421543681085696</c:v>
                </c:pt>
                <c:pt idx="24">
                  <c:v>1.1551292743953301</c:v>
                </c:pt>
                <c:pt idx="25">
                  <c:v>1.40332326283988</c:v>
                </c:pt>
                <c:pt idx="26">
                  <c:v>1.37489677952106</c:v>
                </c:pt>
                <c:pt idx="27">
                  <c:v>1.63208300079808</c:v>
                </c:pt>
                <c:pt idx="28">
                  <c:v>2.26939115929942</c:v>
                </c:pt>
                <c:pt idx="29">
                  <c:v>0.86184738955823303</c:v>
                </c:pt>
                <c:pt idx="30">
                  <c:v>1.06</c:v>
                </c:pt>
                <c:pt idx="31">
                  <c:v>1.52225020990764</c:v>
                </c:pt>
                <c:pt idx="32">
                  <c:v>0.88666666666666705</c:v>
                </c:pt>
                <c:pt idx="33">
                  <c:v>1.2995169082125599</c:v>
                </c:pt>
                <c:pt idx="34">
                  <c:v>1.9948305571510601</c:v>
                </c:pt>
                <c:pt idx="35">
                  <c:v>1.35</c:v>
                </c:pt>
                <c:pt idx="36">
                  <c:v>0.73992673992673996</c:v>
                </c:pt>
                <c:pt idx="37">
                  <c:v>1.0563594821020601</c:v>
                </c:pt>
                <c:pt idx="38">
                  <c:v>1.2173560421735601</c:v>
                </c:pt>
                <c:pt idx="39">
                  <c:v>1.6666666666666701</c:v>
                </c:pt>
                <c:pt idx="40">
                  <c:v>1.3222003929273101</c:v>
                </c:pt>
                <c:pt idx="41">
                  <c:v>1.5305719921104499</c:v>
                </c:pt>
                <c:pt idx="42">
                  <c:v>1.6934269944806799</c:v>
                </c:pt>
                <c:pt idx="43">
                  <c:v>1.3412186379928299</c:v>
                </c:pt>
                <c:pt idx="44">
                  <c:v>1.83236030025021</c:v>
                </c:pt>
                <c:pt idx="45">
                  <c:v>1.7967914438502699</c:v>
                </c:pt>
                <c:pt idx="46">
                  <c:v>0.88045234248788395</c:v>
                </c:pt>
                <c:pt idx="47">
                  <c:v>0.96134167140420701</c:v>
                </c:pt>
                <c:pt idx="48">
                  <c:v>1.2807366849178701</c:v>
                </c:pt>
                <c:pt idx="49">
                  <c:v>0.91170825335892502</c:v>
                </c:pt>
                <c:pt idx="50">
                  <c:v>0.39130434782608697</c:v>
                </c:pt>
                <c:pt idx="51">
                  <c:v>1.3092369477911601</c:v>
                </c:pt>
                <c:pt idx="52">
                  <c:v>2.1316666666666699</c:v>
                </c:pt>
                <c:pt idx="53">
                  <c:v>0.77280265339966803</c:v>
                </c:pt>
                <c:pt idx="54">
                  <c:v>1.1130037390943099</c:v>
                </c:pt>
                <c:pt idx="55">
                  <c:v>1.27964022894522</c:v>
                </c:pt>
                <c:pt idx="56">
                  <c:v>0.93130990415335502</c:v>
                </c:pt>
                <c:pt idx="57">
                  <c:v>1.6728016359918201</c:v>
                </c:pt>
                <c:pt idx="58">
                  <c:v>1.23570324574961</c:v>
                </c:pt>
                <c:pt idx="59">
                  <c:v>1.25714285714286</c:v>
                </c:pt>
                <c:pt idx="60">
                  <c:v>1.895</c:v>
                </c:pt>
                <c:pt idx="61">
                  <c:v>7.2487644151565098E-2</c:v>
                </c:pt>
                <c:pt idx="65">
                  <c:v>1.0899315738025399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D4F0-D144-8069-0A870F6B3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12711600"/>
        <c:axId val="1459502320"/>
      </c:scatterChart>
      <c:valAx>
        <c:axId val="15127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59502320"/>
        <c:crosses val="autoZero"/>
        <c:crossBetween val="midCat"/>
      </c:valAx>
      <c:valAx>
        <c:axId val="14595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127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satisfaction_mean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satisfaction_mean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B0052B1-783B-DF41-B0C7-9B6CAB94276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7CB-5A42-8856-5069EE8684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B7C8C8-6FF7-3C40-94E8-D0479F5AC34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7CB-5A42-8856-5069EE8684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9F2A9D-7023-FE4A-BBBC-A9947BE0C7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7CB-5A42-8856-5069EE8684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02A12E-2B33-B24A-A66F-5F8823B79D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7CB-5A42-8856-5069EE86840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3A99E1-49B5-1B42-9ADB-DB6FB491EC6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7CB-5A42-8856-5069EE86840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EDE73E9-B402-8B43-9A83-47E2C8534D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7CB-5A42-8856-5069EE86840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4CBFEB4-40EA-524C-93A6-333C70FCDC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7CB-5A42-8856-5069EE86840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E864574-0A42-4941-9E1C-8B2C6D104D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CB-5A42-8856-5069EE86840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B827CA-7A91-794F-9FFF-784E21118A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CB-5A42-8856-5069EE86840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8B7CAB-F72C-A342-B381-09A00F4107E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CB-5A42-8856-5069EE86840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08D11E-294F-AC44-847C-F3106A24688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CB-5A42-8856-5069EE86840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43989F-C9A6-224A-92DA-6AB64EBAF9D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CB-5A42-8856-5069EE86840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6FB7133-0159-994B-ACF3-646D5150980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CB-5A42-8856-5069EE86840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F7181D3-9BFB-8049-B652-615BFB52328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CB-5A42-8856-5069EE86840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66BC2E5-601C-0242-8C57-19607FCB02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CB-5A42-8856-5069EE86840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8E5B95-1F6A-BE43-90FD-4180BD9697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CB-5A42-8856-5069EE86840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492CFE5-E7DD-F140-9BCD-15F2F9FA727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CB-5A42-8856-5069EE86840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92D3AE-CF22-534D-8FB0-614B21FCE3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CB-5A42-8856-5069EE86840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4F74E8-45B3-6B4A-8D08-243CE881A7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CB-5A42-8856-5069EE86840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8EE1C59-4E2F-7344-9E72-2AABC959831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CB-5A42-8856-5069EE86840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2AC0861-C1EF-4144-8628-B6556A54CE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CB-5A42-8856-5069EE86840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D6502B-52BA-074D-A5EA-5479F35CDED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CB-5A42-8856-5069EE86840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BC764D2-4FEC-F945-8658-72E070C8D21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CB-5A42-8856-5069EE86840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3A51FF1-C5BC-F340-8F4B-87E3F3EC8F0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CB-5A42-8856-5069EE86840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18DA70F-4E99-6143-A3A8-CEBF0277A7A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CB-5A42-8856-5069EE86840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EB4D482-019E-6B47-A2BA-87709973C12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CB-5A42-8856-5069EE86840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9CF7D0F-DC69-2D44-B4A1-D86E607C7D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CB-5A42-8856-5069EE86840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D382B8E-F356-014B-8979-6430AAEDAB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7CB-5A42-8856-5069EE86840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95BB6AE-7DFE-BC42-8370-7BEBB26E38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7CB-5A42-8856-5069EE86840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A576FAF-8E3A-2141-88C2-7EC76F6304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7CB-5A42-8856-5069EE86840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75B6EF0-B6B5-F54A-BF6B-9EFF5E1CDA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7CB-5A42-8856-5069EE86840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202B483-4E1B-0A4E-A7A9-35B0927D935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7CB-5A42-8856-5069EE86840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70D8454F-3EF4-724D-8512-3805FCDA26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7CB-5A42-8856-5069EE86840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D9FC2D6-CCCC-DA47-B9BA-DCBA99F2FFE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7CB-5A42-8856-5069EE86840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17E30D8-2AF1-1148-8530-5FABF0D343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7CB-5A42-8856-5069EE86840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A00B976-69F4-0E41-8D77-21AC9274AD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7CB-5A42-8856-5069EE86840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12794F6-1AD9-F042-BFDF-5E814B4C1D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7CB-5A42-8856-5069EE86840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D91EF14F-6EF9-984B-9C20-31D15671F06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7CB-5A42-8856-5069EE86840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E1BC37B-A314-E845-88B7-711460D13CB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7CB-5A42-8856-5069EE86840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4723AEE-E579-5D48-8CFB-455D2E496D0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7CB-5A42-8856-5069EE86840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F1C691B-B347-DB45-B486-651643E92D7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7CB-5A42-8856-5069EE86840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3AF023E-ECD9-7F44-8F16-211F4ED5B1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7CB-5A42-8856-5069EE86840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C5003C0-2677-A546-9C99-89DD8CAE63D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7CB-5A42-8856-5069EE86840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0ED4355-F0FF-7747-9D11-A35293B4C0E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7CB-5A42-8856-5069EE86840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BC498E3-D5AA-6A44-AA66-E4BD23395E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7CB-5A42-8856-5069EE86840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455D0DE-83EF-D848-84F1-272180987AC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7CB-5A42-8856-5069EE86840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29EA3B2-391B-9145-A68F-8E1043FF68C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7CB-5A42-8856-5069EE86840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1C63338-9B97-F640-AAA0-D61C5BFC98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7CB-5A42-8856-5069EE86840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58BE27-6887-FB4B-A6BC-03C5E42205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7CB-5A42-8856-5069EE86840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1EAFCC6-1159-8F46-9287-BB4DE39BDF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7CB-5A42-8856-5069EE86840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7C9FA21-9AEE-F448-8C0A-7D062C63D7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7CB-5A42-8856-5069EE86840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4B741CF-C829-F640-B431-F7AD9FC7A4D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7CB-5A42-8856-5069EE86840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B15CC7B-E523-4F49-B9EC-91F03C94FEB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7CB-5A42-8856-5069EE86840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666F002-AFEF-6E43-8446-7E8A547E1B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7CB-5A42-8856-5069EE86840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7C0A026-37AD-4C48-91A4-9E1362FC0BE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7CB-5A42-8856-5069EE86840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0F5A021-73C9-E241-9017-E33A2D0E69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7CB-5A42-8856-5069EE86840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C796708-5A78-6649-8D0C-FA61304048D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7CB-5A42-8856-5069EE86840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637A70C-C75E-5046-8510-15FC5D3341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7CB-5A42-8856-5069EE86840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83B40B4-EAC0-FF45-9D28-8042640F0C6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7CB-5A42-8856-5069EE86840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11FA899-4CBA-3B4B-8C9F-AA462F9477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7CB-5A42-8856-5069EE86840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6A8E0D2-5AB3-CA4C-B3E0-24586E3D71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7CB-5A42-8856-5069EE86840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1080B81-8FFC-DE40-9093-497F015913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7CB-5A42-8856-5069EE86840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7CB-5A42-8856-5069EE86840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7CB-5A42-8856-5069EE86840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7CB-5A42-8856-5069EE86840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7CB-5A42-8856-5069EE86840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7CB-5A42-8856-5069EE868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data!$H$2:$H$68</c:f>
              <c:numCache>
                <c:formatCode>General</c:formatCode>
                <c:ptCount val="67"/>
                <c:pt idx="0">
                  <c:v>7.5379241516966102</c:v>
                </c:pt>
                <c:pt idx="1">
                  <c:v>7.7018943170488496</c:v>
                </c:pt>
                <c:pt idx="2">
                  <c:v>6.6065573770491799</c:v>
                </c:pt>
                <c:pt idx="3">
                  <c:v>7.5275459098497501</c:v>
                </c:pt>
                <c:pt idx="4">
                  <c:v>7.6041666666666696</c:v>
                </c:pt>
                <c:pt idx="5">
                  <c:v>7.47376093294461</c:v>
                </c:pt>
                <c:pt idx="6">
                  <c:v>7.56328392246294</c:v>
                </c:pt>
                <c:pt idx="7">
                  <c:v>7.0415629666500701</c:v>
                </c:pt>
                <c:pt idx="8">
                  <c:v>7.1897073662966697</c:v>
                </c:pt>
                <c:pt idx="9">
                  <c:v>7.4166666666666696</c:v>
                </c:pt>
                <c:pt idx="10">
                  <c:v>8.1875</c:v>
                </c:pt>
                <c:pt idx="11">
                  <c:v>6.6656626506024104</c:v>
                </c:pt>
                <c:pt idx="12">
                  <c:v>7.0650000000000004</c:v>
                </c:pt>
                <c:pt idx="13">
                  <c:v>7.73736047275115</c:v>
                </c:pt>
                <c:pt idx="14">
                  <c:v>7.7854757929883096</c:v>
                </c:pt>
                <c:pt idx="15">
                  <c:v>5.8680033416875501</c:v>
                </c:pt>
                <c:pt idx="16">
                  <c:v>5.7794955248169204</c:v>
                </c:pt>
                <c:pt idx="17">
                  <c:v>7.3172706245181196</c:v>
                </c:pt>
                <c:pt idx="18">
                  <c:v>6.1816666666666702</c:v>
                </c:pt>
                <c:pt idx="19">
                  <c:v>7.4995931651749403</c:v>
                </c:pt>
                <c:pt idx="20">
                  <c:v>6.63355834136933</c:v>
                </c:pt>
                <c:pt idx="21">
                  <c:v>7.5566332916145198</c:v>
                </c:pt>
                <c:pt idx="22">
                  <c:v>6.2009345794392496</c:v>
                </c:pt>
                <c:pt idx="23">
                  <c:v>4.4649999999999999</c:v>
                </c:pt>
                <c:pt idx="24">
                  <c:v>6.8678304239401502</c:v>
                </c:pt>
                <c:pt idx="25">
                  <c:v>6.7593984962405997</c:v>
                </c:pt>
                <c:pt idx="26">
                  <c:v>6.9159397303727204</c:v>
                </c:pt>
                <c:pt idx="27">
                  <c:v>5.875</c:v>
                </c:pt>
                <c:pt idx="28">
                  <c:v>8.3831385642737892</c:v>
                </c:pt>
                <c:pt idx="29">
                  <c:v>6.7269076305220903</c:v>
                </c:pt>
                <c:pt idx="30">
                  <c:v>6.68333333333333</c:v>
                </c:pt>
                <c:pt idx="31">
                  <c:v>7.9288774635818298</c:v>
                </c:pt>
                <c:pt idx="32">
                  <c:v>6.6816666666666702</c:v>
                </c:pt>
                <c:pt idx="33">
                  <c:v>7.3018322082931499</c:v>
                </c:pt>
                <c:pt idx="34">
                  <c:v>8.1373563218390803</c:v>
                </c:pt>
                <c:pt idx="35">
                  <c:v>7.2</c:v>
                </c:pt>
                <c:pt idx="36">
                  <c:v>6.4560439560439598</c:v>
                </c:pt>
                <c:pt idx="37">
                  <c:v>6.9893373952779898</c:v>
                </c:pt>
                <c:pt idx="38">
                  <c:v>5.6173139158576104</c:v>
                </c:pt>
                <c:pt idx="39">
                  <c:v>7.9433333333333298</c:v>
                </c:pt>
                <c:pt idx="40">
                  <c:v>7.3572467280659204</c:v>
                </c:pt>
                <c:pt idx="41">
                  <c:v>7.5453658536585397</c:v>
                </c:pt>
                <c:pt idx="42">
                  <c:v>7.6693548387096797</c:v>
                </c:pt>
                <c:pt idx="43">
                  <c:v>7.6346704871060203</c:v>
                </c:pt>
                <c:pt idx="44">
                  <c:v>7.3683333333333296</c:v>
                </c:pt>
                <c:pt idx="45">
                  <c:v>8.4046345811051708</c:v>
                </c:pt>
                <c:pt idx="46">
                  <c:v>7.1836407377706504</c:v>
                </c:pt>
                <c:pt idx="47">
                  <c:v>6.5465181058495796</c:v>
                </c:pt>
                <c:pt idx="48">
                  <c:v>6.9855649576903902</c:v>
                </c:pt>
                <c:pt idx="49">
                  <c:v>6.7040618955512601</c:v>
                </c:pt>
                <c:pt idx="50">
                  <c:v>6.78</c:v>
                </c:pt>
                <c:pt idx="51">
                  <c:v>6.59732441471572</c:v>
                </c:pt>
                <c:pt idx="52">
                  <c:v>7.9491666666666703</c:v>
                </c:pt>
                <c:pt idx="53">
                  <c:v>5.5219552609776299</c:v>
                </c:pt>
                <c:pt idx="54">
                  <c:v>6.5180873180873196</c:v>
                </c:pt>
                <c:pt idx="55">
                  <c:v>7.0686835650040898</c:v>
                </c:pt>
                <c:pt idx="56">
                  <c:v>6.0965189873417698</c:v>
                </c:pt>
                <c:pt idx="57">
                  <c:v>8.1281281281281306</c:v>
                </c:pt>
                <c:pt idx="58">
                  <c:v>7.2222222222222197</c:v>
                </c:pt>
                <c:pt idx="59">
                  <c:v>7.01680672268908</c:v>
                </c:pt>
                <c:pt idx="60">
                  <c:v>8.0258333333333294</c:v>
                </c:pt>
                <c:pt idx="61">
                  <c:v>4.9505766062602996</c:v>
                </c:pt>
                <c:pt idx="65">
                  <c:v>6.4598825831702502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F7CB-5A42-8856-5069EE868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49504"/>
        <c:axId val="1503438880"/>
      </c:scatterChart>
      <c:valAx>
        <c:axId val="15029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438880"/>
        <c:crosses val="autoZero"/>
        <c:crossBetween val="midCat"/>
      </c:valAx>
      <c:valAx>
        <c:axId val="15034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9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satisfied en fonction de gdp_pc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satisfied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292397-2985-B545-9709-A078490196F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10-B34B-9127-C3CE9F2189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A53282-26F4-BB44-8E88-B4C1CA9389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10-B34B-9127-C3CE9F2189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4AA789-CCA9-7B4A-B7C6-0FB26EAA02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10-B34B-9127-C3CE9F2189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E2F5E7-4919-8D42-B6C5-F47652D51FB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10-B34B-9127-C3CE9F2189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D92B9D-50FD-CB44-A4B8-EDDEFDE28D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10-B34B-9127-C3CE9F2189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D73415-5E30-E146-85B0-B07E70C1AB9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10-B34B-9127-C3CE9F2189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F72EE5-187C-5F4B-9019-461FF1C13C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10-B34B-9127-C3CE9F2189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9BCAC9-7566-9041-92C2-92D79D06C8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10-B34B-9127-C3CE9F2189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52C42F-E492-3140-8F71-33712394C7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10-B34B-9127-C3CE9F2189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CB00B4F-06B9-2D4D-B0DC-51CF2EF5A8A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10-B34B-9127-C3CE9F2189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284A1F-B4B1-FA4E-8CFD-E5655CC35E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10-B34B-9127-C3CE9F2189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EC8A2B-7BD3-B04B-85C9-457CF395F25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10-B34B-9127-C3CE9F2189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1EBFE60-2F7A-0B49-8127-F332ADF988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10-B34B-9127-C3CE9F2189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1AE3C7C-2B47-D945-8DDC-1408D21014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10-B34B-9127-C3CE9F2189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6F7924C-0002-5949-BDEF-AA15D6CE670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10-B34B-9127-C3CE9F2189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FE6F026-9A5F-1942-B535-E560AB4D27D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10-B34B-9127-C3CE9F2189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FE20A5B-51F3-2147-9624-2C57EDF5BF3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10-B34B-9127-C3CE9F2189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25B1E4B-9021-7345-80F3-2607CB247C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10-B34B-9127-C3CE9F2189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13FE6F9-3BDA-5C44-B48E-21C39788469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10-B34B-9127-C3CE9F2189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58DD432-8096-DB48-A993-967D8FD70A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10-B34B-9127-C3CE9F21891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F12CD42-94AE-1043-8BAA-8DBF8E238D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10-B34B-9127-C3CE9F21891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2DD0598-2570-3F4B-AE5B-AD090AC263B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10-B34B-9127-C3CE9F21891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08EC4F-D5ED-184F-A3FB-28C0E15EC8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10-B34B-9127-C3CE9F21891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BDACE34-DBF0-0944-A7FD-58368B2932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10-B34B-9127-C3CE9F21891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0CECDD0-96AA-9648-A716-5CA2B1CD17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10-B34B-9127-C3CE9F21891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0568BBF-ED64-5549-AE76-D7486549253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10-B34B-9127-C3CE9F2189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38AA302-1C8C-9041-93E6-D25A1169606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10-B34B-9127-C3CE9F21891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0EB6067-AE3B-6F46-B74B-E23DEAC0B6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10-B34B-9127-C3CE9F21891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C35A16D-0E83-464A-AF4F-340457EF010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10-B34B-9127-C3CE9F21891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287A97-CF46-FA43-B783-02E3B93F286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10-B34B-9127-C3CE9F21891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D2BED7-BD66-BE49-B030-9763795AF9D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10-B34B-9127-C3CE9F21891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240186D-19B0-C54E-A1D2-E0AD1758588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10-B34B-9127-C3CE9F21891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801BFB1-11BF-BF40-A453-153024CC684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10-B34B-9127-C3CE9F21891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9F015C8-7CDA-744F-BED9-177EA2BD3E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10-B34B-9127-C3CE9F21891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45E2015-C1E7-4A4E-989E-4A336752BFA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10-B34B-9127-C3CE9F21891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41818BD-7205-244B-A0F8-AC5FC03C3F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10-B34B-9127-C3CE9F21891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2A37623-DB8E-7440-8FC4-FB78C90A837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10-B34B-9127-C3CE9F21891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C53412B-55F3-F046-9C18-6CC14B21624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10-B34B-9127-C3CE9F21891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575E32-01AE-2E4B-A839-5D281F5829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10-B34B-9127-C3CE9F21891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54FDA55-0115-EB49-8DFF-CD9335E5E97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10-B34B-9127-C3CE9F21891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1327A27-7A69-5244-9B31-CC17CD44FDC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610-B34B-9127-C3CE9F21891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DE925A7-6304-704A-9673-10E6F7A947A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610-B34B-9127-C3CE9F21891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6FFDABB-A35A-AA48-93A2-561ED9AC1AF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610-B34B-9127-C3CE9F21891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A1F96DE-4FC7-EF42-B76B-C80A9638D1A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610-B34B-9127-C3CE9F21891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2699B9C-4718-C34F-A6D0-802D27EB55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610-B34B-9127-C3CE9F21891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F104FA6-685F-C94E-8D90-AE97759C5CD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610-B34B-9127-C3CE9F21891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E8149BE-0F8A-384C-BEFF-EA64BC5B1B8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610-B34B-9127-C3CE9F21891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EAA15A8-05CB-4B4C-8A9B-3D087EFB49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610-B34B-9127-C3CE9F21891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3D206D9-AACC-3E42-A181-BD70F5FE5C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610-B34B-9127-C3CE9F21891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6C4369B-6D15-7A4C-A5ED-A22080E2DF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610-B34B-9127-C3CE9F21891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417BD0AF-965C-7746-BB0B-FB347BF8EF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610-B34B-9127-C3CE9F21891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19387B8-7162-544B-AE56-C37AB73825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610-B34B-9127-C3CE9F21891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BC0C30F-12D2-F347-8457-E2F2CE2EA8D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610-B34B-9127-C3CE9F21891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AE9143E-DE8E-0344-964D-384C6E7611F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610-B34B-9127-C3CE9F21891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481BD9F-8BE0-7648-B032-8AB09FBF6D7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610-B34B-9127-C3CE9F21891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2761871-229A-C040-B033-623EBCC9A14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610-B34B-9127-C3CE9F21891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B799273-B949-F246-B014-12281E96698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610-B34B-9127-C3CE9F21891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6B39870-4C5B-BE40-B12D-C7B511AECB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610-B34B-9127-C3CE9F21891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303F406-7548-734F-BD6C-D685A65DAB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610-B34B-9127-C3CE9F21891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4540988-FCC9-814C-B16F-DA9A4977A06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610-B34B-9127-C3CE9F21891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88D9A74-7368-E342-A4B0-2126695B6A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610-B34B-9127-C3CE9F21891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6E9117B-4177-2D4A-AD22-1CC0E7FE34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610-B34B-9127-C3CE9F21891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610-B34B-9127-C3CE9F21891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610-B34B-9127-C3CE9F21891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610-B34B-9127-C3CE9F21891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610-B34B-9127-C3CE9F21891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610-B34B-9127-C3CE9F218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data!$B$2:$B$68</c:f>
              <c:numCache>
                <c:formatCode>General</c:formatCode>
                <c:ptCount val="67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  <c:pt idx="65">
                  <c:v>123965.29</c:v>
                </c:pt>
              </c:numCache>
            </c:numRef>
          </c:xVal>
          <c:yVal>
            <c:numRef>
              <c:f>data!$G$2:$G$68</c:f>
              <c:numCache>
                <c:formatCode>General</c:formatCode>
                <c:ptCount val="67"/>
                <c:pt idx="0">
                  <c:v>0.88223552894211599</c:v>
                </c:pt>
                <c:pt idx="1">
                  <c:v>0.89132602193419697</c:v>
                </c:pt>
                <c:pt idx="2">
                  <c:v>0.6</c:v>
                </c:pt>
                <c:pt idx="3">
                  <c:v>0.86254869226488595</c:v>
                </c:pt>
                <c:pt idx="4">
                  <c:v>0.89583333333333304</c:v>
                </c:pt>
                <c:pt idx="5">
                  <c:v>0.80174927113702599</c:v>
                </c:pt>
                <c:pt idx="6">
                  <c:v>0.78335233751425304</c:v>
                </c:pt>
                <c:pt idx="7">
                  <c:v>0.82478845196615203</c:v>
                </c:pt>
                <c:pt idx="8">
                  <c:v>0.78910191725529799</c:v>
                </c:pt>
                <c:pt idx="9">
                  <c:v>0.82572751322751303</c:v>
                </c:pt>
                <c:pt idx="10">
                  <c:v>0.86907894736842095</c:v>
                </c:pt>
                <c:pt idx="11">
                  <c:v>0.70180722891566305</c:v>
                </c:pt>
                <c:pt idx="12">
                  <c:v>0.78666666666666696</c:v>
                </c:pt>
                <c:pt idx="13">
                  <c:v>0.88640840446487201</c:v>
                </c:pt>
                <c:pt idx="14">
                  <c:v>0.82470784641068495</c:v>
                </c:pt>
                <c:pt idx="15">
                  <c:v>0.54302422723475396</c:v>
                </c:pt>
                <c:pt idx="16">
                  <c:v>0.50366151342554899</c:v>
                </c:pt>
                <c:pt idx="17">
                  <c:v>0.83307632999228998</c:v>
                </c:pt>
                <c:pt idx="18">
                  <c:v>0.66666666666666696</c:v>
                </c:pt>
                <c:pt idx="19">
                  <c:v>0.808787632221318</c:v>
                </c:pt>
                <c:pt idx="20">
                  <c:v>0.75313404050144706</c:v>
                </c:pt>
                <c:pt idx="21">
                  <c:v>0.79349186483103895</c:v>
                </c:pt>
                <c:pt idx="22">
                  <c:v>0.60814419225634198</c:v>
                </c:pt>
                <c:pt idx="23">
                  <c:v>0.15083333333333299</c:v>
                </c:pt>
                <c:pt idx="24">
                  <c:v>0.69991687448046502</c:v>
                </c:pt>
                <c:pt idx="25">
                  <c:v>0.75639097744360895</c:v>
                </c:pt>
                <c:pt idx="26">
                  <c:v>0.71609833465503603</c:v>
                </c:pt>
                <c:pt idx="27">
                  <c:v>0.54936305732484103</c:v>
                </c:pt>
                <c:pt idx="28">
                  <c:v>0.81385642737896502</c:v>
                </c:pt>
                <c:pt idx="29">
                  <c:v>0.843373493975904</c:v>
                </c:pt>
                <c:pt idx="30">
                  <c:v>0.89083333333333303</c:v>
                </c:pt>
                <c:pt idx="31">
                  <c:v>0.82347900599828605</c:v>
                </c:pt>
                <c:pt idx="32">
                  <c:v>0.74250000000000005</c:v>
                </c:pt>
                <c:pt idx="33">
                  <c:v>0.79074252651880395</c:v>
                </c:pt>
                <c:pt idx="34">
                  <c:v>0.87183908045976999</c:v>
                </c:pt>
                <c:pt idx="35">
                  <c:v>0.71750000000000003</c:v>
                </c:pt>
                <c:pt idx="36">
                  <c:v>0.69291819291819301</c:v>
                </c:pt>
                <c:pt idx="37">
                  <c:v>0.805788271134806</c:v>
                </c:pt>
                <c:pt idx="38">
                  <c:v>0.50566343042071205</c:v>
                </c:pt>
                <c:pt idx="39">
                  <c:v>0.83250000000000002</c:v>
                </c:pt>
                <c:pt idx="40">
                  <c:v>0.911294231701406</c:v>
                </c:pt>
                <c:pt idx="41">
                  <c:v>0.85463414634146295</c:v>
                </c:pt>
                <c:pt idx="42">
                  <c:v>0.77368951612903203</c:v>
                </c:pt>
                <c:pt idx="43">
                  <c:v>0.875358166189112</c:v>
                </c:pt>
                <c:pt idx="44">
                  <c:v>0.76166666666666705</c:v>
                </c:pt>
                <c:pt idx="45">
                  <c:v>0.88680926916221003</c:v>
                </c:pt>
                <c:pt idx="46">
                  <c:v>0.77225340817963095</c:v>
                </c:pt>
                <c:pt idx="47">
                  <c:v>0.68467966573816197</c:v>
                </c:pt>
                <c:pt idx="48">
                  <c:v>0.79293180686908904</c:v>
                </c:pt>
                <c:pt idx="49">
                  <c:v>0.700193423597679</c:v>
                </c:pt>
                <c:pt idx="50">
                  <c:v>0.76416666666666699</c:v>
                </c:pt>
                <c:pt idx="51">
                  <c:v>0.67424749163879605</c:v>
                </c:pt>
                <c:pt idx="52">
                  <c:v>0.88333333333333297</c:v>
                </c:pt>
                <c:pt idx="53">
                  <c:v>0.48467274233637098</c:v>
                </c:pt>
                <c:pt idx="54">
                  <c:v>0.71060291060291103</c:v>
                </c:pt>
                <c:pt idx="55">
                  <c:v>0.78659035159444002</c:v>
                </c:pt>
                <c:pt idx="56">
                  <c:v>0.623417721518987</c:v>
                </c:pt>
                <c:pt idx="57">
                  <c:v>0.901901901901902</c:v>
                </c:pt>
                <c:pt idx="58">
                  <c:v>0.81416957026713099</c:v>
                </c:pt>
                <c:pt idx="59">
                  <c:v>0.74033613445378199</c:v>
                </c:pt>
                <c:pt idx="60">
                  <c:v>0.93416666666666703</c:v>
                </c:pt>
                <c:pt idx="61">
                  <c:v>0.38797364085667202</c:v>
                </c:pt>
                <c:pt idx="65">
                  <c:v>0.70254403131115495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3-3610-B34B-9127-C3CE9F21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12352"/>
        <c:axId val="1389636384"/>
      </c:scatterChart>
      <c:valAx>
        <c:axId val="13968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9636384"/>
        <c:crosses val="autoZero"/>
        <c:crossBetween val="midCat"/>
      </c:valAx>
      <c:valAx>
        <c:axId val="13896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68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very_happy_over_very_unhappy en fonction de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data!$F$1</c:f>
              <c:strCache>
                <c:ptCount val="1"/>
                <c:pt idx="0">
                  <c:v>very_happy_over_very_unhappy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24D7CE-EABF-6A4C-BC72-E0F5C6A1E27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DD-AB42-B82F-0A837C1CF5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08BEA6-FD22-9842-BFDC-A2CA05E65EA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3DD-AB42-B82F-0A837C1CF5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EB9811-013D-AF4D-8043-99C1206771E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3DD-AB42-B82F-0A837C1CF5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EED8B9-952B-0140-AE31-6958409255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3DD-AB42-B82F-0A837C1CF5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64BFB7C-2237-484B-AEC1-BBA49647B9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3DD-AB42-B82F-0A837C1CF5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454237-74C9-3249-8B4C-B0C9FCA9DE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3DD-AB42-B82F-0A837C1CF5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5AB67BC-7B20-394A-B4D4-DCDEC5580F8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3DD-AB42-B82F-0A837C1CF5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44D147-017C-1C4B-812D-99BF77A42E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3DD-AB42-B82F-0A837C1CF5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1E2F0B-2556-B745-92EC-58C6F02D33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3DD-AB42-B82F-0A837C1CF5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7617B4-A3B4-704E-956D-B90E45B058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3DD-AB42-B82F-0A837C1CF5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9A4802-C58A-EF4C-957D-DFE31745E87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3DD-AB42-B82F-0A837C1CF5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C5DB60-3DD5-B445-A46C-0016B99E35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3DD-AB42-B82F-0A837C1CF5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EFE5AF-7AE1-F945-8249-DCA6DE0B65F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3DD-AB42-B82F-0A837C1CF5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29899F0-78C4-EC41-B0BE-C73DAC1673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3DD-AB42-B82F-0A837C1CF5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C26C8F-FE51-5348-830C-CACAA00A2C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3DD-AB42-B82F-0A837C1CF5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7E419F-AEC4-784E-89A0-B4113E9A0CD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A6248BE-58E9-1E45-A995-1C9B13EAF5CC}" type="SERIESNAME">
                      <a:rPr lang="en-US" baseline="0"/>
                      <a:pPr/>
                      <a:t>[NOMBRE DE LA SERIE]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3DD-AB42-B82F-0A837C1CF5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E6F62B2-E52C-904D-A922-94EEF9DCF8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3DD-AB42-B82F-0A837C1CF5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8DCF11-E627-394F-AE03-666720F78BE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3DD-AB42-B82F-0A837C1CF5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DDB1AFB-B265-C849-8D18-339CCA30120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3DD-AB42-B82F-0A837C1CF5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0CF2B5C-B8D4-F249-A43F-88A77B10EA4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3DD-AB42-B82F-0A837C1CF5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CA624CA-BC8B-4641-B955-81C2C86DE1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3DD-AB42-B82F-0A837C1CF5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0C926A4-004D-904B-92FC-7B8DAC32F1F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3DD-AB42-B82F-0A837C1CF5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1BF74BE-4E19-7F4B-9665-C19DDD148A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3DD-AB42-B82F-0A837C1CF5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788CB6B-2092-DE40-A50C-A9CBDB3B13C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3DD-AB42-B82F-0A837C1CF5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1671BA7-F2D1-754A-8AC6-A7E8DEAEA70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3DD-AB42-B82F-0A837C1CF5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0D49CA5-340D-B045-8BED-15DC6F3DF5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3DD-AB42-B82F-0A837C1CF5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52E1191-575C-CD4A-BB2B-6A2C10D900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3DD-AB42-B82F-0A837C1CF5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800EEC4-B3DD-564B-8A0A-BDC73AD594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3DD-AB42-B82F-0A837C1CF5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7C65C9E-53E7-214C-9B4E-A75A6BAFD9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3DD-AB42-B82F-0A837C1CF5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F06EAB2-1839-254D-96EF-F8136CCAA2F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3DD-AB42-B82F-0A837C1CF5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979CD130-484D-3E42-A45D-BFE80C6003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3DD-AB42-B82F-0A837C1CF5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3DF324B-CCEE-194C-A4FE-04DAD03D5D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3DD-AB42-B82F-0A837C1CF5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B94F8B86-C9CE-A34E-9F13-38BD140BBF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3DD-AB42-B82F-0A837C1CF5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59B36B1-A174-C14B-810D-C9DD7520EF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3DD-AB42-B82F-0A837C1CF5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06A1F97-6AE4-524E-8B51-5FC9A145E9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3DD-AB42-B82F-0A837C1CF5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15431B2-3F45-FD4A-AE90-281136B015D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3DD-AB42-B82F-0A837C1CF5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C71526E-ACB8-9D4F-B550-C894F25DC2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3DD-AB42-B82F-0A837C1CF5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3E8B2AB-68F9-694F-B831-F78DE545AB9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3DD-AB42-B82F-0A837C1CF5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F806AF9-FA49-3F41-8951-B6DE13865EC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3DD-AB42-B82F-0A837C1CF5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AAFE016-D480-564A-85D7-6115177D9B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3DD-AB42-B82F-0A837C1CF5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481CE4A-810C-3740-AD45-91E3A64D8E3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3DD-AB42-B82F-0A837C1CF5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4DF61A5-2B1E-134C-A6FA-6CA141392D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3DD-AB42-B82F-0A837C1CF5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3336B07-892B-7A4E-861C-55A80D76DD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3DD-AB42-B82F-0A837C1CF5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EB9335B-44AD-2142-90E4-2E2FF3BD29A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3DD-AB42-B82F-0A837C1CF5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9870FF3-FFBA-434D-B681-53905F5255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3DD-AB42-B82F-0A837C1CF5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CA02D88-B43E-A244-8255-887170E457D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3DD-AB42-B82F-0A837C1CF5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17DAC72-AE73-3B4F-B468-9730BA9E12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3DD-AB42-B82F-0A837C1CF5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D001231-087E-324E-BCFD-97B2B3BB88E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3DD-AB42-B82F-0A837C1CF5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330FE96-805B-264C-B887-257289FA18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3DD-AB42-B82F-0A837C1CF5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993A025-D7A7-0542-9361-6BDF50B619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3DD-AB42-B82F-0A837C1CF5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1A3AE09-2E11-324A-AAA4-745E865E8C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3DD-AB42-B82F-0A837C1CF5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B0DECE6-4FEB-C946-9A0E-D5DAF78BF8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3DD-AB42-B82F-0A837C1CF5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9DF0EB3-127F-824E-B023-94398E9488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3DD-AB42-B82F-0A837C1CF5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9BAF714-C012-7F4E-BC45-120ECF7899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3DD-AB42-B82F-0A837C1CF5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BB2DA6-1681-964D-9EBF-536F51D6AE9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3DD-AB42-B82F-0A837C1CF5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9F4EEF1-5C67-6D40-B053-54E1536B1A4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3DD-AB42-B82F-0A837C1CF5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D30E5BE-C949-AC4B-B642-40598B12C2B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3DD-AB42-B82F-0A837C1CF5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DD98576-7253-8049-8F5F-6E821FD6B6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3DD-AB42-B82F-0A837C1CF5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44E967A-C8E1-164B-AC83-57557ADCB5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3DD-AB42-B82F-0A837C1CF5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3FFCA9E-DA56-E644-83C0-1AA4922D820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3DD-AB42-B82F-0A837C1CF5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B31250F-33AC-B246-9FD8-02BA78C86F3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3DD-AB42-B82F-0A837C1CF5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B2F1CE7-753D-8F4F-89C6-69EE90BF32A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3DD-AB42-B82F-0A837C1CF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data!$F$2:$F$63</c:f>
              <c:numCache>
                <c:formatCode>General</c:formatCode>
                <c:ptCount val="62"/>
                <c:pt idx="0">
                  <c:v>114.666666666667</c:v>
                </c:pt>
                <c:pt idx="1">
                  <c:v>27.636363636363601</c:v>
                </c:pt>
                <c:pt idx="2">
                  <c:v>11.4</c:v>
                </c:pt>
                <c:pt idx="3">
                  <c:v>29.2631578947368</c:v>
                </c:pt>
                <c:pt idx="4">
                  <c:v>32</c:v>
                </c:pt>
                <c:pt idx="5">
                  <c:v>22</c:v>
                </c:pt>
                <c:pt idx="6">
                  <c:v>34.714285714285701</c:v>
                </c:pt>
                <c:pt idx="7">
                  <c:v>12.921875</c:v>
                </c:pt>
                <c:pt idx="8">
                  <c:v>36.857142857142897</c:v>
                </c:pt>
                <c:pt idx="9">
                  <c:v>19.571428571428601</c:v>
                </c:pt>
                <c:pt idx="10">
                  <c:v>43.55</c:v>
                </c:pt>
                <c:pt idx="11">
                  <c:v>9.0882352941176503</c:v>
                </c:pt>
                <c:pt idx="12">
                  <c:v>19</c:v>
                </c:pt>
                <c:pt idx="13">
                  <c:v>26.375</c:v>
                </c:pt>
                <c:pt idx="14">
                  <c:v>52</c:v>
                </c:pt>
                <c:pt idx="15">
                  <c:v>1.1666666666666701</c:v>
                </c:pt>
                <c:pt idx="16">
                  <c:v>15.037037037037001</c:v>
                </c:pt>
                <c:pt idx="17">
                  <c:v>37.086956521739097</c:v>
                </c:pt>
                <c:pt idx="18">
                  <c:v>1.8217821782178201</c:v>
                </c:pt>
                <c:pt idx="19">
                  <c:v>44.857142857142897</c:v>
                </c:pt>
                <c:pt idx="20">
                  <c:v>5.1818181818181799</c:v>
                </c:pt>
                <c:pt idx="21">
                  <c:v>41.588235294117602</c:v>
                </c:pt>
                <c:pt idx="22">
                  <c:v>1.8333333333333299</c:v>
                </c:pt>
                <c:pt idx="23">
                  <c:v>1.83760683760684</c:v>
                </c:pt>
                <c:pt idx="24">
                  <c:v>7.6052631578947398</c:v>
                </c:pt>
                <c:pt idx="25">
                  <c:v>45</c:v>
                </c:pt>
                <c:pt idx="26">
                  <c:v>61</c:v>
                </c:pt>
                <c:pt idx="27">
                  <c:v>18.647058823529399</c:v>
                </c:pt>
                <c:pt idx="28">
                  <c:v>162.19999999999999</c:v>
                </c:pt>
                <c:pt idx="29">
                  <c:v>51</c:v>
                </c:pt>
                <c:pt idx="30">
                  <c:v>11.15</c:v>
                </c:pt>
                <c:pt idx="31">
                  <c:v>17.9166666666667</c:v>
                </c:pt>
                <c:pt idx="32">
                  <c:v>13.545454545454501</c:v>
                </c:pt>
                <c:pt idx="33">
                  <c:v>11.653846153846199</c:v>
                </c:pt>
                <c:pt idx="34">
                  <c:v>101.9</c:v>
                </c:pt>
                <c:pt idx="35">
                  <c:v>9.7560975609756095</c:v>
                </c:pt>
                <c:pt idx="36">
                  <c:v>12.72</c:v>
                </c:pt>
                <c:pt idx="37">
                  <c:v>15.125</c:v>
                </c:pt>
                <c:pt idx="38">
                  <c:v>5.3425925925925899</c:v>
                </c:pt>
                <c:pt idx="39">
                  <c:v>24.875</c:v>
                </c:pt>
                <c:pt idx="40">
                  <c:v>15.342857142857101</c:v>
                </c:pt>
                <c:pt idx="41">
                  <c:v>113</c:v>
                </c:pt>
                <c:pt idx="42">
                  <c:v>19.079999999999998</c:v>
                </c:pt>
                <c:pt idx="43">
                  <c:v>71.571428571428598</c:v>
                </c:pt>
                <c:pt idx="44">
                  <c:v>61.3</c:v>
                </c:pt>
                <c:pt idx="45">
                  <c:v>31.5</c:v>
                </c:pt>
                <c:pt idx="46">
                  <c:v>5.8684210526315796</c:v>
                </c:pt>
                <c:pt idx="47">
                  <c:v>11.7391304347826</c:v>
                </c:pt>
                <c:pt idx="48">
                  <c:v>24.761904761904798</c:v>
                </c:pt>
                <c:pt idx="49">
                  <c:v>10.352941176470599</c:v>
                </c:pt>
                <c:pt idx="50">
                  <c:v>1.5</c:v>
                </c:pt>
                <c:pt idx="51">
                  <c:v>34.714285714285701</c:v>
                </c:pt>
                <c:pt idx="52">
                  <c:v>249.666666666667</c:v>
                </c:pt>
                <c:pt idx="53">
                  <c:v>4.51219512195122</c:v>
                </c:pt>
                <c:pt idx="54">
                  <c:v>11.2083333333333</c:v>
                </c:pt>
                <c:pt idx="55">
                  <c:v>15.5</c:v>
                </c:pt>
                <c:pt idx="56">
                  <c:v>7.25</c:v>
                </c:pt>
                <c:pt idx="57">
                  <c:v>28.4</c:v>
                </c:pt>
                <c:pt idx="58">
                  <c:v>20.060606060606101</c:v>
                </c:pt>
                <c:pt idx="59">
                  <c:v>11.074999999999999</c:v>
                </c:pt>
                <c:pt idx="60">
                  <c:v>95.8333333333333</c:v>
                </c:pt>
                <c:pt idx="61">
                  <c:v>1.1025641025641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83DD-AB42-B82F-0A837C1C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67168"/>
        <c:axId val="1503403824"/>
      </c:scatterChart>
      <c:valAx>
        <c:axId val="13624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403824"/>
        <c:crosses val="autoZero"/>
        <c:crossBetween val="midCat"/>
      </c:valAx>
      <c:valAx>
        <c:axId val="1503403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46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very</a:t>
            </a:r>
            <a:r>
              <a:rPr lang="es-MX" baseline="0"/>
              <a:t>_unhappy en fonction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2A57186-34CE-5846-A860-918FB438CDC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15-3140-9822-D3C79FD07D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8F3574-5020-8144-9485-8871203C81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5-3140-9822-D3C79FD07D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DE00E9-BC4D-EA4D-86F7-E21CE551D9D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5-3140-9822-D3C79FD07D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D2BC81-1BC3-1C4B-8EFA-CDEBE51B92D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5-3140-9822-D3C79FD07D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C1327D-AAF0-CB46-804C-499A83DCC9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5-3140-9822-D3C79FD07D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D34600-1F22-3448-9BA6-07AC36D9233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5-3140-9822-D3C79FD07D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B16CE5-673C-B34A-A3AB-99CB6EED4F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5-3140-9822-D3C79FD07D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87E8DD-E6F1-E548-BDEE-D0FFF979E7B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5-3140-9822-D3C79FD07D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9C84336-7C3B-564E-B48B-2AB7769DFE5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5-3140-9822-D3C79FD07D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E31C823-886F-F54F-89D2-98495C1E53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5-3140-9822-D3C79FD07D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E0AF509-F033-024E-A4E2-30CAF6345B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5-3140-9822-D3C79FD07D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5F7B7FD-F0CD-BC4F-81AA-BDE128E09F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5-3140-9822-D3C79FD07D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1FF2AAD-CD7D-624B-9191-5F3DF346BFA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5-3140-9822-D3C79FD07D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7194E3-5C87-1944-A27F-DEBDBCCACD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5-3140-9822-D3C79FD07D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9A02F1-F642-FF4D-81AE-ED75D4C7DB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15-3140-9822-D3C79FD07D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D529017-8BE9-5247-ABC1-A77399FFD1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15-3140-9822-D3C79FD07D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45F5702-4C18-FE44-B5DD-ABB24E8040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15-3140-9822-D3C79FD07D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292F711-2811-9C4B-8D64-726FB42C8E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15-3140-9822-D3C79FD07D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13DAFE-22AB-954F-BAF9-A435A34BBD7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15-3140-9822-D3C79FD07D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5976132-F00D-EC4D-97A9-5FFC87A2B6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15-3140-9822-D3C79FD07D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C687B52-B632-554F-80D8-7686BEF715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15-3140-9822-D3C79FD07D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223D205-59C8-0C44-85AA-5766D2E18A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15-3140-9822-D3C79FD07D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B1E8C89-B350-554C-A44E-4A8E2708674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15-3140-9822-D3C79FD07D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BA77C7D-9130-6446-BAF0-BFFA10C615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15-3140-9822-D3C79FD07D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537B783-0F77-3749-9CAF-4C49EE1FCB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15-3140-9822-D3C79FD07D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913EB78-876F-9B40-B31A-99E1012AC0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15-3140-9822-D3C79FD07D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655A36F-2C37-2A4E-9D35-AEC2F499CAB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F15-3140-9822-D3C79FD07D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77C4748-7D46-2440-993B-5B6705559E8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F15-3140-9822-D3C79FD07D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E44B17-2244-8347-A084-915F5D3569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F15-3140-9822-D3C79FD07DE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2950290-2D85-7E4A-B972-01CB696C6B9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F15-3140-9822-D3C79FD07D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D17262D-883E-954B-B1B6-C1353BD888D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F15-3140-9822-D3C79FD07D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3B22B20-167E-6443-960E-5FA079FCFF6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F15-3140-9822-D3C79FD07D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0F3E88A-289C-2340-90FE-AF5D861EB7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F15-3140-9822-D3C79FD07D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AE47B88-5B9D-0640-938F-5B1058D1878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F15-3140-9822-D3C79FD07D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B98A391-3F0D-D745-A5A5-FBF55C4BA7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F15-3140-9822-D3C79FD07D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DFADA5-C9B6-FC47-9D13-B1E74A7328E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F15-3140-9822-D3C79FD07D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536F8EF-DD63-624F-91AA-F98BC2CCCA0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F15-3140-9822-D3C79FD07D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15B325B-68E4-A442-B434-FCD39D2D27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F15-3140-9822-D3C79FD07D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4B0A380-CCE8-EB45-8A10-ACD3ADB5355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F15-3140-9822-D3C79FD07DE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A541FA6-197B-3E41-972A-61BB7C3F79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F15-3140-9822-D3C79FD07D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EA9563D-8FE7-844C-BCF1-FD682BA8FC7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F15-3140-9822-D3C79FD07D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51FAD65-1FB1-4B4B-BCB2-1C67DBD5DEF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F15-3140-9822-D3C79FD07D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231BAED-7B40-4041-B291-202EA3BE65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F15-3140-9822-D3C79FD07D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F04A0A-9CF9-9642-BA75-9FA2541B51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F15-3140-9822-D3C79FD07D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0C30B0A-68D2-B442-A119-324CD7F31B6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F15-3140-9822-D3C79FD07D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3B84547-1CE8-B741-8ABA-40BE9C765ED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F15-3140-9822-D3C79FD07D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4DD8E4B-633F-3F47-88B8-270758AA90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F15-3140-9822-D3C79FD07D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967F7EE-2747-B143-A0FC-0B5329651B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F15-3140-9822-D3C79FD07D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6E26CC4-5202-B849-9AB1-31B7090EAFD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F15-3140-9822-D3C79FD07D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2AF37C1-0626-7845-BB96-CDB444F28A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F15-3140-9822-D3C79FD07D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668C4C0-978C-D947-B8F2-E8776ED471B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F15-3140-9822-D3C79FD07DE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539189C-0F4E-4C41-967C-D14E67FD2E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F15-3140-9822-D3C79FD07D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BF832EE-5B6A-F54F-B84C-F106C94F154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F15-3140-9822-D3C79FD07D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4A5CF9D-3DBD-4046-A38D-3DBB190534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F15-3140-9822-D3C79FD07D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9D3D92A-8F26-4447-96FF-7FC983229F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F15-3140-9822-D3C79FD07D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D19BEE3-04A0-C34F-80C0-23CB963896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F15-3140-9822-D3C79FD07D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3124AA7-2515-3142-825F-AC5EA71360E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F15-3140-9822-D3C79FD07D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778D4B9-B9B3-A245-9A42-557AECD20C1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F15-3140-9822-D3C79FD07D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25F364D-F9A2-D649-8E77-5B68DC74F24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F15-3140-9822-D3C79FD07D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1E22957-7B16-2443-B879-F5B131E5532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F15-3140-9822-D3C79FD07D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6AF44DB-DE19-6C49-841B-78A39A3206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F15-3140-9822-D3C79FD07D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8814680-EF7C-4C43-BAC0-DE33E67909D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F15-3140-9822-D3C79FD07D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data!$E$2:$E$63</c:f>
              <c:numCache>
                <c:formatCode>General</c:formatCode>
                <c:ptCount val="62"/>
                <c:pt idx="0">
                  <c:v>2.9880478087649402E-3</c:v>
                </c:pt>
                <c:pt idx="1">
                  <c:v>1.11902339776195E-2</c:v>
                </c:pt>
                <c:pt idx="2">
                  <c:v>4.12201154163232E-2</c:v>
                </c:pt>
                <c:pt idx="3">
                  <c:v>1.05263157894737E-2</c:v>
                </c:pt>
                <c:pt idx="4">
                  <c:v>8.3333333333333297E-3</c:v>
                </c:pt>
                <c:pt idx="5">
                  <c:v>1.6982047549733099E-2</c:v>
                </c:pt>
                <c:pt idx="6">
                  <c:v>8.0229226361031494E-3</c:v>
                </c:pt>
                <c:pt idx="7">
                  <c:v>1.59283225485316E-2</c:v>
                </c:pt>
                <c:pt idx="8">
                  <c:v>7.1283095723014304E-3</c:v>
                </c:pt>
                <c:pt idx="9">
                  <c:v>1.3838550247117E-2</c:v>
                </c:pt>
                <c:pt idx="10">
                  <c:v>1.3157894736842099E-2</c:v>
                </c:pt>
                <c:pt idx="11">
                  <c:v>3.4170854271356799E-2</c:v>
                </c:pt>
                <c:pt idx="12">
                  <c:v>7.5503355704697999E-3</c:v>
                </c:pt>
                <c:pt idx="13">
                  <c:v>1.0519395134779799E-2</c:v>
                </c:pt>
                <c:pt idx="14">
                  <c:v>1.1864406779661E-2</c:v>
                </c:pt>
                <c:pt idx="15">
                  <c:v>5.5045871559633003E-2</c:v>
                </c:pt>
                <c:pt idx="16">
                  <c:v>2.19512195121951E-2</c:v>
                </c:pt>
                <c:pt idx="17">
                  <c:v>8.8631984585741796E-3</c:v>
                </c:pt>
                <c:pt idx="18">
                  <c:v>8.4448160535117098E-2</c:v>
                </c:pt>
                <c:pt idx="19">
                  <c:v>1.1391375101708699E-2</c:v>
                </c:pt>
                <c:pt idx="20">
                  <c:v>2.1245774987928501E-2</c:v>
                </c:pt>
                <c:pt idx="21">
                  <c:v>1.0628321350422E-2</c:v>
                </c:pt>
                <c:pt idx="22">
                  <c:v>0.100200400801603</c:v>
                </c:pt>
                <c:pt idx="23">
                  <c:v>9.9236641221374003E-2</c:v>
                </c:pt>
                <c:pt idx="24">
                  <c:v>3.1693077564637198E-2</c:v>
                </c:pt>
                <c:pt idx="25">
                  <c:v>6.7975830815710002E-3</c:v>
                </c:pt>
                <c:pt idx="26">
                  <c:v>4.9545829892650699E-3</c:v>
                </c:pt>
                <c:pt idx="27">
                  <c:v>2.7134876296887499E-2</c:v>
                </c:pt>
                <c:pt idx="28">
                  <c:v>4.1701417848206803E-3</c:v>
                </c:pt>
                <c:pt idx="29">
                  <c:v>8.0321285140562296E-4</c:v>
                </c:pt>
                <c:pt idx="30">
                  <c:v>1.6666666666666701E-2</c:v>
                </c:pt>
                <c:pt idx="31">
                  <c:v>2.01511335012594E-2</c:v>
                </c:pt>
                <c:pt idx="32">
                  <c:v>9.1666666666666702E-3</c:v>
                </c:pt>
                <c:pt idx="33">
                  <c:v>2.5120772946859899E-2</c:v>
                </c:pt>
                <c:pt idx="34">
                  <c:v>5.7438253877082103E-3</c:v>
                </c:pt>
                <c:pt idx="35">
                  <c:v>3.4166666666666699E-2</c:v>
                </c:pt>
                <c:pt idx="36">
                  <c:v>1.52625152625153E-2</c:v>
                </c:pt>
                <c:pt idx="37">
                  <c:v>1.21858339680122E-2</c:v>
                </c:pt>
                <c:pt idx="38">
                  <c:v>8.7591240875912399E-2</c:v>
                </c:pt>
                <c:pt idx="39">
                  <c:v>0.02</c:v>
                </c:pt>
                <c:pt idx="40">
                  <c:v>1.71905697445973E-2</c:v>
                </c:pt>
                <c:pt idx="41">
                  <c:v>2.9585798816567999E-3</c:v>
                </c:pt>
                <c:pt idx="42">
                  <c:v>2.5087807325639699E-2</c:v>
                </c:pt>
                <c:pt idx="43">
                  <c:v>5.0179211469534102E-3</c:v>
                </c:pt>
                <c:pt idx="44">
                  <c:v>8.3402835696413692E-3</c:v>
                </c:pt>
                <c:pt idx="45">
                  <c:v>1.60427807486631E-2</c:v>
                </c:pt>
                <c:pt idx="46">
                  <c:v>3.0694668820678499E-2</c:v>
                </c:pt>
                <c:pt idx="47">
                  <c:v>1.3075611142694701E-2</c:v>
                </c:pt>
                <c:pt idx="48">
                  <c:v>1.04529616724739E-2</c:v>
                </c:pt>
                <c:pt idx="49">
                  <c:v>1.6314779270633399E-2</c:v>
                </c:pt>
                <c:pt idx="50">
                  <c:v>5.0167224080267601E-2</c:v>
                </c:pt>
                <c:pt idx="51">
                  <c:v>9.3708165997322592E-3</c:v>
                </c:pt>
                <c:pt idx="52">
                  <c:v>2.5000000000000001E-3</c:v>
                </c:pt>
                <c:pt idx="53">
                  <c:v>3.3996683250414599E-2</c:v>
                </c:pt>
                <c:pt idx="54">
                  <c:v>1.99418363107603E-2</c:v>
                </c:pt>
                <c:pt idx="55">
                  <c:v>1.6353229762878198E-2</c:v>
                </c:pt>
                <c:pt idx="56">
                  <c:v>2.55591054313099E-2</c:v>
                </c:pt>
                <c:pt idx="57">
                  <c:v>1.5337423312883401E-2</c:v>
                </c:pt>
                <c:pt idx="58">
                  <c:v>1.27511591962906E-2</c:v>
                </c:pt>
                <c:pt idx="59">
                  <c:v>3.3613445378151301E-2</c:v>
                </c:pt>
                <c:pt idx="60">
                  <c:v>5.0000000000000001E-3</c:v>
                </c:pt>
                <c:pt idx="61">
                  <c:v>0.160626029654036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DF15-3140-9822-D3C79FD0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04592"/>
        <c:axId val="1502805504"/>
      </c:scatterChart>
      <c:valAx>
        <c:axId val="150310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805504"/>
        <c:crosses val="autoZero"/>
        <c:crossBetween val="midCat"/>
      </c:valAx>
      <c:valAx>
        <c:axId val="1502805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310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happy</a:t>
            </a:r>
            <a:r>
              <a:rPr lang="es-MX" baseline="0"/>
              <a:t> en focntion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194F7A-2C56-7849-B8EF-E85FB18409C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FE-BF46-89A1-3DBBF184B4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52DA042-0EEA-C64F-B6D8-0187EB9EEB1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FE-BF46-89A1-3DBBF184B4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E86E3D-6911-3143-89B7-36D29F33551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FE-BF46-89A1-3DBBF184B4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D5A4E0-C220-CD40-AFA9-E57E49FDE16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FE-BF46-89A1-3DBBF184B4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5E69D5-D6CF-4E48-8B24-E488802EFB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FE-BF46-89A1-3DBBF184B4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E12FCC-C0B5-3842-BB26-D0B9551D400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FE-BF46-89A1-3DBBF184B4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E0F4C7-4022-A24A-9FFD-7DE567EC5E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FE-BF46-89A1-3DBBF184B4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88B642-1C88-0843-8727-DF5094CB5E4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FE-BF46-89A1-3DBBF184B4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CF1A5FD-1BB2-204F-8BD4-4C167A7B44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FE-BF46-89A1-3DBBF184B4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B7C2866-B381-7E40-94A8-5720982CA03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FE-BF46-89A1-3DBBF184B4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80C86C-5E62-024C-9C4A-397382459C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FE-BF46-89A1-3DBBF184B4F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44B422B-5D63-A547-A48A-95B2A92B11F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FE-BF46-89A1-3DBBF184B4F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FC4135E-205E-714A-A3CD-5D830451782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FE-BF46-89A1-3DBBF184B4F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8AA670F-AD4F-1547-A5CB-64D18C193E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FE-BF46-89A1-3DBBF184B4F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D8E4280-C6A9-1B4D-8379-3FB82893C8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FFE-BF46-89A1-3DBBF184B4F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72BAB44-F0BE-FA41-8F8D-FE965988908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FFE-BF46-89A1-3DBBF184B4F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F39937-165A-B740-A046-CD1EECCD30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FFE-BF46-89A1-3DBBF184B4F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7C8D45B-0813-004A-B923-7F77785B26E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FFE-BF46-89A1-3DBBF184B4F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7155F28-D721-0843-9200-7F7D9506C9F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FFE-BF46-89A1-3DBBF184B4F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4236840-92B2-6149-B0C8-7855E914C3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FFE-BF46-89A1-3DBBF184B4F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BA58BC0-B5B5-3642-9962-EF0884AF5E7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FFE-BF46-89A1-3DBBF184B4F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C2568D-0C89-614D-A03A-701539B1B3C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FFE-BF46-89A1-3DBBF184B4F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4A17128-053E-9546-BD03-717814A0AEA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FFE-BF46-89A1-3DBBF184B4F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EC1B76-E839-244A-A313-F3664306F1A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FFE-BF46-89A1-3DBBF184B4F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F70034F-5713-B044-B29D-0EFF759E729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FFE-BF46-89A1-3DBBF184B4F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D8865C9-E6FC-3542-B70F-EB2125151E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FFE-BF46-89A1-3DBBF184B4F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9EFD626-0CF4-FD4A-A430-F781D88F00E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FFE-BF46-89A1-3DBBF184B4F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8347A66-91C9-AA4A-B26E-FCF20F7BCA7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FFE-BF46-89A1-3DBBF184B4F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D0ABCAF-CE60-124D-A7D3-C08C7F42428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FFE-BF46-89A1-3DBBF184B4F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649D930-43BB-2842-AC74-FF0C6349E3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FFE-BF46-89A1-3DBBF184B4F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A259CED-8FE2-B246-B452-8102A92DA2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FFE-BF46-89A1-3DBBF184B4F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26DFE9F-E1F2-8943-8AAD-927A0142E6E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FFE-BF46-89A1-3DBBF184B4F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5BC3C48-5260-154B-903A-50584AF200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FFE-BF46-89A1-3DBBF184B4F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9119A8F-89EF-5B4F-B7AC-BE159EAAEE8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FFE-BF46-89A1-3DBBF184B4F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3DC8CB7-4FC0-4D4B-A921-7044E6BE3AE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FFE-BF46-89A1-3DBBF184B4F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FEF4337-9590-EC43-9705-96E2254B9AB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FFE-BF46-89A1-3DBBF184B4F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31AEBDE-FB19-3641-89A5-DD5D10075F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FFE-BF46-89A1-3DBBF184B4F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798B8E4-76AA-9C42-A0C6-7CFD1BE62F0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FFE-BF46-89A1-3DBBF184B4F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5F3DF50-284C-9346-A197-32BAD92F30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FFE-BF46-89A1-3DBBF184B4F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B809512-2F5A-4741-9121-DEC0CC0A43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FFE-BF46-89A1-3DBBF184B4F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F82A2E46-CC04-3D4E-8533-6D257ED0D62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FFE-BF46-89A1-3DBBF184B4F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8971502-CAA4-554B-8CFE-A2DBFF8A54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FFE-BF46-89A1-3DBBF184B4F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A42A018-7E7E-6144-A247-597866BDF96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FFE-BF46-89A1-3DBBF184B4F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FEE1C5-400D-BF4F-A2BB-9C5D29F8963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FFE-BF46-89A1-3DBBF184B4F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E103434-A357-6E46-88A9-D7E8CC68C6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FFE-BF46-89A1-3DBBF184B4F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77E37EF-7B52-1947-81CB-724975B6586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FFE-BF46-89A1-3DBBF184B4F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9112BD5-038A-D449-9F2A-E05707FA49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FFE-BF46-89A1-3DBBF184B4F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DA8816C-E981-D24E-8F2C-18CA710B081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FFE-BF46-89A1-3DBBF184B4F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A0B41FA5-E683-9E45-B1B6-63E3A998EC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FFE-BF46-89A1-3DBBF184B4F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839479D-508A-5E43-8331-2C0A140295A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FFE-BF46-89A1-3DBBF184B4F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06D49C0-3292-6845-B8CE-B1F68906FF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FFE-BF46-89A1-3DBBF184B4F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A405ED5-A0D2-A845-8D59-87739730371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FFE-BF46-89A1-3DBBF184B4F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4A9A4A2-1AF0-7B40-BF39-A260E379FF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FFE-BF46-89A1-3DBBF184B4F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8B3EE14-E32C-C643-BD78-33194D5B10A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FFE-BF46-89A1-3DBBF184B4F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2C2A093-CF91-404E-B91C-121965D5133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FFE-BF46-89A1-3DBBF184B4F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996961A-1347-2C4C-B3DF-BC6EE3BB6A3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FFE-BF46-89A1-3DBBF184B4F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E5D9E18-CE07-BB4B-BEC7-4F30809A882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DFFE-BF46-89A1-3DBBF184B4F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68B869F-D4D6-374E-AFC7-512545576A7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DFFE-BF46-89A1-3DBBF184B4F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CC5EFF60-7106-2640-A37B-EB3BCD35B53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DFFE-BF46-89A1-3DBBF184B4F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DE2270D-6F0C-6F42-A0A5-D9A8BCD215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DFFE-BF46-89A1-3DBBF184B4F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CC50C4C-D773-C749-A791-FA35D564F06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DFFE-BF46-89A1-3DBBF184B4F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AEB9E2D-95CC-9B4F-94B5-E0D602963C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DFFE-BF46-89A1-3DBBF184B4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data!$D$2:$D$63</c:f>
              <c:numCache>
                <c:formatCode>General</c:formatCode>
                <c:ptCount val="62"/>
                <c:pt idx="0">
                  <c:v>0.95019920318725104</c:v>
                </c:pt>
                <c:pt idx="1">
                  <c:v>0.89013224821973502</c:v>
                </c:pt>
                <c:pt idx="2">
                  <c:v>0.88458367683429495</c:v>
                </c:pt>
                <c:pt idx="3">
                  <c:v>0.91966759002770104</c:v>
                </c:pt>
                <c:pt idx="4">
                  <c:v>0.90666666666666695</c:v>
                </c:pt>
                <c:pt idx="5">
                  <c:v>0.73216885007277999</c:v>
                </c:pt>
                <c:pt idx="6">
                  <c:v>0.90085959885386802</c:v>
                </c:pt>
                <c:pt idx="7">
                  <c:v>0.86386261821801902</c:v>
                </c:pt>
                <c:pt idx="8">
                  <c:v>0.85845213849287205</c:v>
                </c:pt>
                <c:pt idx="9">
                  <c:v>0.89225700164744604</c:v>
                </c:pt>
                <c:pt idx="10">
                  <c:v>0.89407894736842097</c:v>
                </c:pt>
                <c:pt idx="11">
                  <c:v>0.83216080402010095</c:v>
                </c:pt>
                <c:pt idx="12">
                  <c:v>0.84060402684563795</c:v>
                </c:pt>
                <c:pt idx="13">
                  <c:v>0.89151873767258405</c:v>
                </c:pt>
                <c:pt idx="14">
                  <c:v>0.89322033898305098</c:v>
                </c:pt>
                <c:pt idx="15">
                  <c:v>0.71726438698915795</c:v>
                </c:pt>
                <c:pt idx="16">
                  <c:v>0.87479674796747997</c:v>
                </c:pt>
                <c:pt idx="17">
                  <c:v>0.89287090558766902</c:v>
                </c:pt>
                <c:pt idx="18">
                  <c:v>0.71571906354515002</c:v>
                </c:pt>
                <c:pt idx="19">
                  <c:v>0.90724165988608596</c:v>
                </c:pt>
                <c:pt idx="20">
                  <c:v>0.805890873973926</c:v>
                </c:pt>
                <c:pt idx="21">
                  <c:v>0.93904345107846199</c:v>
                </c:pt>
                <c:pt idx="22">
                  <c:v>0.69672678690714795</c:v>
                </c:pt>
                <c:pt idx="23">
                  <c:v>0.70398642917726895</c:v>
                </c:pt>
                <c:pt idx="24">
                  <c:v>0.86822351959966604</c:v>
                </c:pt>
                <c:pt idx="25">
                  <c:v>0.90256797583081605</c:v>
                </c:pt>
                <c:pt idx="26">
                  <c:v>0.89017341040462405</c:v>
                </c:pt>
                <c:pt idx="27">
                  <c:v>0.83719074221867495</c:v>
                </c:pt>
                <c:pt idx="28">
                  <c:v>0.96246872393661398</c:v>
                </c:pt>
                <c:pt idx="29">
                  <c:v>0.890763052208835</c:v>
                </c:pt>
                <c:pt idx="30">
                  <c:v>0.86083333333333301</c:v>
                </c:pt>
                <c:pt idx="31">
                  <c:v>0.92023509655751501</c:v>
                </c:pt>
                <c:pt idx="32">
                  <c:v>0.82833333333333303</c:v>
                </c:pt>
                <c:pt idx="33">
                  <c:v>0.88212560386473404</c:v>
                </c:pt>
                <c:pt idx="34">
                  <c:v>0.91786329695577296</c:v>
                </c:pt>
                <c:pt idx="35">
                  <c:v>0.87583333333333302</c:v>
                </c:pt>
                <c:pt idx="36">
                  <c:v>0.69108669108669096</c:v>
                </c:pt>
                <c:pt idx="37">
                  <c:v>0.85605483625285606</c:v>
                </c:pt>
                <c:pt idx="38">
                  <c:v>0.72830494728304995</c:v>
                </c:pt>
                <c:pt idx="39">
                  <c:v>0.855833333333333</c:v>
                </c:pt>
                <c:pt idx="40">
                  <c:v>0.91453831041257405</c:v>
                </c:pt>
                <c:pt idx="41">
                  <c:v>0.93392504930966502</c:v>
                </c:pt>
                <c:pt idx="42">
                  <c:v>0.89312594079277496</c:v>
                </c:pt>
                <c:pt idx="43">
                  <c:v>0.81648745519713295</c:v>
                </c:pt>
                <c:pt idx="44">
                  <c:v>0.91326105087572995</c:v>
                </c:pt>
                <c:pt idx="45">
                  <c:v>0.90909090909090895</c:v>
                </c:pt>
                <c:pt idx="46">
                  <c:v>0.79079159935379595</c:v>
                </c:pt>
                <c:pt idx="47">
                  <c:v>0.84025014212620797</c:v>
                </c:pt>
                <c:pt idx="48">
                  <c:v>0.89198606271777003</c:v>
                </c:pt>
                <c:pt idx="49">
                  <c:v>0.80326295585412699</c:v>
                </c:pt>
                <c:pt idx="50">
                  <c:v>0.67056856187291003</c:v>
                </c:pt>
                <c:pt idx="51">
                  <c:v>0.83868808567603703</c:v>
                </c:pt>
                <c:pt idx="52">
                  <c:v>0.94416666666666704</c:v>
                </c:pt>
                <c:pt idx="53">
                  <c:v>0.76699834162520697</c:v>
                </c:pt>
                <c:pt idx="54">
                  <c:v>0.85292895720814299</c:v>
                </c:pt>
                <c:pt idx="55">
                  <c:v>0.90269828291087495</c:v>
                </c:pt>
                <c:pt idx="56">
                  <c:v>0.80591054313098998</c:v>
                </c:pt>
                <c:pt idx="57">
                  <c:v>0.916155419222904</c:v>
                </c:pt>
                <c:pt idx="58">
                  <c:v>0.87480680061823801</c:v>
                </c:pt>
                <c:pt idx="59">
                  <c:v>0.78991596638655504</c:v>
                </c:pt>
                <c:pt idx="60">
                  <c:v>0.97333333333333305</c:v>
                </c:pt>
                <c:pt idx="61">
                  <c:v>0.51976935749588105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DFFE-BF46-89A1-3DBBF184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09040"/>
        <c:axId val="1370046160"/>
      </c:scatterChart>
      <c:valAx>
        <c:axId val="13666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0046160"/>
        <c:crosses val="autoZero"/>
        <c:crossBetween val="midCat"/>
      </c:valAx>
      <c:valAx>
        <c:axId val="13700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66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very_happy</a:t>
            </a:r>
            <a:r>
              <a:rPr lang="es-MX" baseline="0"/>
              <a:t> en fonction de gdp_pc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BE17C8-E56C-644E-9BB5-391E0C17F2D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FD2-7D47-8341-4EF3C4133A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BF8A76-6952-ED4F-A4D2-68418064A8B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FD2-7D47-8341-4EF3C4133A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21D75B-3CFE-0044-A660-BEB757BA3D8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FD2-7D47-8341-4EF3C4133A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73DD70-32C7-784B-9667-84E326DB339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FD2-7D47-8341-4EF3C4133A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FF6E373-D6CC-8844-A446-2F98BB8AA33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FD2-7D47-8341-4EF3C4133A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F919766-B993-2E4E-939C-A4D57E44E75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FD2-7D47-8341-4EF3C4133A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9808A5-5AA7-B846-BC57-08FBB1A0262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FD2-7D47-8341-4EF3C4133A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75A2DD-B3FD-5A4A-B598-7DCE11CEC34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FD2-7D47-8341-4EF3C4133A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B31919-0070-3245-9B72-D19081B3394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FD2-7D47-8341-4EF3C4133A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01AF08-F674-BD43-9C21-1051068D1FB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FD2-7D47-8341-4EF3C4133A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1E8942-BC3B-5845-AE8B-1BC7AF339DB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FD2-7D47-8341-4EF3C4133AB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DDD8D46-3EA4-D647-A8F0-2B3A6A8C4C6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D2-7D47-8341-4EF3C4133AB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19808D-FDC8-CD4D-9096-B66D1F04DE0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D2-7D47-8341-4EF3C4133AB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53F7EAB-595A-CF45-9F8D-1274F87C8BA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D2-7D47-8341-4EF3C4133AB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C7FCB2-E3FE-9047-A2BD-7582A95B5D0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D2-7D47-8341-4EF3C4133AB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72B41FE-57FD-9A42-A8B1-F9E537DA6FC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D2-7D47-8341-4EF3C4133AB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26881BD-6006-2047-B90B-AF933706E7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D2-7D47-8341-4EF3C4133AB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1FAF8FA-769C-7F49-B041-F15379218AE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D2-7D47-8341-4EF3C4133AB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502E3A-CD4B-F04D-BD05-B0C09ADCCF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D2-7D47-8341-4EF3C4133AB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6C28486-3C40-D345-8BD5-63CE29C115E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D2-7D47-8341-4EF3C4133AB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D08FA31-B1B5-4A4A-AA77-6940A4A3EC2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D2-7D47-8341-4EF3C4133AB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ADB7024-353E-F64F-800A-B3CB891C3B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D2-7D47-8341-4EF3C4133A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08D9F40-9B07-A64B-8903-D4DADCBAA28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D2-7D47-8341-4EF3C4133A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71EA5AA-541D-844D-BEE5-B6575D83493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D2-7D47-8341-4EF3C4133AB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9321414-FFB2-4D41-A5EA-C40213B8A4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FD2-7D47-8341-4EF3C4133AB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6D08340-3A74-3446-94A0-8DF690BFED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FD2-7D47-8341-4EF3C4133AB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A6BE134-190F-7641-BC1D-11AB4FCF794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FD2-7D47-8341-4EF3C4133AB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A966284-15E3-894A-947A-DB25D07AD94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FD2-7D47-8341-4EF3C4133AB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6C77E34-F797-AD44-9D52-BA45B8AA168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FD2-7D47-8341-4EF3C4133AB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D1253B8-3075-814B-BE4E-84B3C179475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FD2-7D47-8341-4EF3C4133AB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A0B6718-116D-014D-8DEB-26779A20BF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FD2-7D47-8341-4EF3C4133AB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3A805B2-5237-D249-B7DC-6C20BE90051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FD2-7D47-8341-4EF3C4133AB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2084BE1-CE5A-3940-8695-40A5F4B8843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FD2-7D47-8341-4EF3C4133AB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1412C87-BFEE-F64E-9283-2A415F3EC88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FD2-7D47-8341-4EF3C4133AB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1714DBB-0AC0-8448-8DAD-A77CB86DF0B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FD2-7D47-8341-4EF3C4133AB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728973D-B147-EC4C-9026-C5709914AF9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FD2-7D47-8341-4EF3C4133AB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7B9DAB7-FE74-C34D-BDE9-F883BF7036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FD2-7D47-8341-4EF3C4133AB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5087EBC-1DA0-A042-8E82-676068D378D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FD2-7D47-8341-4EF3C4133AB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5BC9A818-3EEF-7F42-BAF3-4041BD0B65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FD2-7D47-8341-4EF3C4133AB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88A96C0-1932-5D49-928F-E4749707FCB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FD2-7D47-8341-4EF3C4133AB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075E213-9B5D-4A4E-91EA-CAEE2845581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FD2-7D47-8341-4EF3C4133AB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41E5E81-3730-FE4E-974F-C454BBC3390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FD2-7D47-8341-4EF3C4133AB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C7A62FF-E93B-9E4C-90F3-299263D81D2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FD2-7D47-8341-4EF3C4133AB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5A26A3D-37D9-C04E-B690-613CA4B34E4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FD2-7D47-8341-4EF3C4133AB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EF99CB9-86A2-644C-AA0A-93BEA189B3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FD2-7D47-8341-4EF3C4133AB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A3F1795-AE58-A44A-8820-47E503991CD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FD2-7D47-8341-4EF3C4133AB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99E21F7-866E-974E-A198-FDC2F96C44F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FD2-7D47-8341-4EF3C4133AB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64222F6-3705-7246-AE8C-16712055CEF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FD2-7D47-8341-4EF3C4133AB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C0D88D0-EA49-764B-B397-ADB01AB65A3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FD2-7D47-8341-4EF3C4133AB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5795D67-E4BD-A449-BC3E-4B6BBA40B3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FD2-7D47-8341-4EF3C4133AB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C0F56E3-16EF-FB4E-92FC-BF76F8FFA78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FD2-7D47-8341-4EF3C4133AB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8C1975C-91FE-B74B-AD6E-50C62A7FEE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FD2-7D47-8341-4EF3C4133AB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694D516F-770A-424E-B571-52DA597692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FD2-7D47-8341-4EF3C4133AB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12A71CC-D7FF-B146-B8DB-51B3A1724D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FD2-7D47-8341-4EF3C4133AB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700203F-BA89-C849-829F-E537439557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FD2-7D47-8341-4EF3C4133AB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A1DA60CC-C713-EE44-9C6F-D2C56FC5D78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FD2-7D47-8341-4EF3C4133AB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4A70276-93F5-B848-9F21-B18D54C16E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FD2-7D47-8341-4EF3C4133AB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DFA3F65-44F7-344E-8422-48C2D159DC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FD2-7D47-8341-4EF3C4133AB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18BED7F-6DCD-0649-90D7-AED85489722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FD2-7D47-8341-4EF3C4133AB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670B94B-5341-1B4A-809C-CDB3988AD4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FD2-7D47-8341-4EF3C4133AB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44C64E3-18E4-FB48-96E8-9E52C32816F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FD2-7D47-8341-4EF3C4133AB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14D3B3A-2A5A-6D4B-A9BC-B63C4D3866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FD2-7D47-8341-4EF3C4133A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data!$B$2:$B$63</c:f>
              <c:numCache>
                <c:formatCode>General</c:formatCode>
                <c:ptCount val="62"/>
                <c:pt idx="0">
                  <c:v>0</c:v>
                </c:pt>
                <c:pt idx="1">
                  <c:v>22033.95</c:v>
                </c:pt>
                <c:pt idx="2">
                  <c:v>13653.75</c:v>
                </c:pt>
                <c:pt idx="3">
                  <c:v>49756.31</c:v>
                </c:pt>
                <c:pt idx="4">
                  <c:v>4753.7299999999996</c:v>
                </c:pt>
                <c:pt idx="5">
                  <c:v>8724.48</c:v>
                </c:pt>
                <c:pt idx="6">
                  <c:v>14651.62</c:v>
                </c:pt>
                <c:pt idx="7">
                  <c:v>49031.38</c:v>
                </c:pt>
                <c:pt idx="8">
                  <c:v>24226.15</c:v>
                </c:pt>
                <c:pt idx="9">
                  <c:v>16116.7</c:v>
                </c:pt>
                <c:pt idx="10">
                  <c:v>14730.88</c:v>
                </c:pt>
                <c:pt idx="11">
                  <c:v>39544.68</c:v>
                </c:pt>
                <c:pt idx="12">
                  <c:v>40314.230000000003</c:v>
                </c:pt>
                <c:pt idx="13">
                  <c:v>53815.37</c:v>
                </c:pt>
                <c:pt idx="14">
                  <c:v>11375.33</c:v>
                </c:pt>
                <c:pt idx="15">
                  <c:v>11763.25</c:v>
                </c:pt>
                <c:pt idx="16">
                  <c:v>2219.71</c:v>
                </c:pt>
                <c:pt idx="17">
                  <c:v>46699.3</c:v>
                </c:pt>
                <c:pt idx="18">
                  <c:v>30314.57</c:v>
                </c:pt>
                <c:pt idx="19">
                  <c:v>8637.56</c:v>
                </c:pt>
                <c:pt idx="20">
                  <c:v>59892.87</c:v>
                </c:pt>
                <c:pt idx="21">
                  <c:v>11812.2</c:v>
                </c:pt>
                <c:pt idx="22">
                  <c:v>0</c:v>
                </c:pt>
                <c:pt idx="23">
                  <c:v>10881.17</c:v>
                </c:pt>
                <c:pt idx="24">
                  <c:v>9906.0499999999993</c:v>
                </c:pt>
                <c:pt idx="25">
                  <c:v>41429.29</c:v>
                </c:pt>
                <c:pt idx="26">
                  <c:v>26351.439999999999</c:v>
                </c:pt>
                <c:pt idx="27">
                  <c:v>4329.87</c:v>
                </c:pt>
                <c:pt idx="28">
                  <c:v>5253.1</c:v>
                </c:pt>
                <c:pt idx="29">
                  <c:v>42661.17</c:v>
                </c:pt>
                <c:pt idx="30">
                  <c:v>14717.35</c:v>
                </c:pt>
                <c:pt idx="31">
                  <c:v>15174.16</c:v>
                </c:pt>
                <c:pt idx="32">
                  <c:v>7514.72</c:v>
                </c:pt>
                <c:pt idx="33">
                  <c:v>18914.330000000002</c:v>
                </c:pt>
                <c:pt idx="34">
                  <c:v>19746.439999999999</c:v>
                </c:pt>
                <c:pt idx="35">
                  <c:v>5142.1499999999996</c:v>
                </c:pt>
                <c:pt idx="36">
                  <c:v>12309.77</c:v>
                </c:pt>
                <c:pt idx="37">
                  <c:v>28350.59</c:v>
                </c:pt>
                <c:pt idx="38">
                  <c:v>5135.5</c:v>
                </c:pt>
                <c:pt idx="39">
                  <c:v>5407.1</c:v>
                </c:pt>
                <c:pt idx="40">
                  <c:v>57141.37</c:v>
                </c:pt>
                <c:pt idx="41">
                  <c:v>42887.519999999997</c:v>
                </c:pt>
                <c:pt idx="42">
                  <c:v>4690.4799999999996</c:v>
                </c:pt>
                <c:pt idx="43">
                  <c:v>12847.89</c:v>
                </c:pt>
                <c:pt idx="44">
                  <c:v>8908.18</c:v>
                </c:pt>
                <c:pt idx="45">
                  <c:v>34517.61</c:v>
                </c:pt>
                <c:pt idx="46">
                  <c:v>29908.98</c:v>
                </c:pt>
                <c:pt idx="47">
                  <c:v>27043.94</c:v>
                </c:pt>
                <c:pt idx="48">
                  <c:v>97341.47</c:v>
                </c:pt>
                <c:pt idx="49">
                  <c:v>18179.77</c:v>
                </c:pt>
                <c:pt idx="50">
                  <c:v>32792.559999999998</c:v>
                </c:pt>
                <c:pt idx="51">
                  <c:v>18463.09</c:v>
                </c:pt>
                <c:pt idx="52">
                  <c:v>3379.75</c:v>
                </c:pt>
                <c:pt idx="53">
                  <c:v>10755.58</c:v>
                </c:pt>
                <c:pt idx="54">
                  <c:v>28167.4</c:v>
                </c:pt>
                <c:pt idx="55">
                  <c:v>0</c:v>
                </c:pt>
                <c:pt idx="56">
                  <c:v>12810.29</c:v>
                </c:pt>
                <c:pt idx="57">
                  <c:v>21561.06</c:v>
                </c:pt>
                <c:pt idx="58">
                  <c:v>62682.8</c:v>
                </c:pt>
                <c:pt idx="59">
                  <c:v>0</c:v>
                </c:pt>
                <c:pt idx="60">
                  <c:v>8041.18</c:v>
                </c:pt>
                <c:pt idx="61">
                  <c:v>2835.95</c:v>
                </c:pt>
              </c:numCache>
            </c:numRef>
          </c:xVal>
          <c:yVal>
            <c:numRef>
              <c:f>data!$C$2:$C$63</c:f>
              <c:numCache>
                <c:formatCode>General</c:formatCode>
                <c:ptCount val="62"/>
                <c:pt idx="0">
                  <c:v>0.34262948207171301</c:v>
                </c:pt>
                <c:pt idx="1">
                  <c:v>0.30925737538148501</c:v>
                </c:pt>
                <c:pt idx="2">
                  <c:v>0.46990931574608402</c:v>
                </c:pt>
                <c:pt idx="3">
                  <c:v>0.30803324099723001</c:v>
                </c:pt>
                <c:pt idx="4">
                  <c:v>0.266666666666667</c:v>
                </c:pt>
                <c:pt idx="5">
                  <c:v>0.37360504609412898</c:v>
                </c:pt>
                <c:pt idx="6">
                  <c:v>0.27851002865329499</c:v>
                </c:pt>
                <c:pt idx="7">
                  <c:v>0.205823792931807</c:v>
                </c:pt>
                <c:pt idx="8">
                  <c:v>0.262729124236253</c:v>
                </c:pt>
                <c:pt idx="9">
                  <c:v>0.27084019769357498</c:v>
                </c:pt>
                <c:pt idx="10">
                  <c:v>0.57302631578947405</c:v>
                </c:pt>
                <c:pt idx="11">
                  <c:v>0.31055276381909502</c:v>
                </c:pt>
                <c:pt idx="12">
                  <c:v>0.14345637583892601</c:v>
                </c:pt>
                <c:pt idx="13">
                  <c:v>0.27744904667981601</c:v>
                </c:pt>
                <c:pt idx="14">
                  <c:v>0.61694915254237304</c:v>
                </c:pt>
                <c:pt idx="15">
                  <c:v>6.4220183486238494E-2</c:v>
                </c:pt>
                <c:pt idx="16">
                  <c:v>0.33008130081300802</c:v>
                </c:pt>
                <c:pt idx="17">
                  <c:v>0.32870905587668597</c:v>
                </c:pt>
                <c:pt idx="18">
                  <c:v>0.15384615384615399</c:v>
                </c:pt>
                <c:pt idx="19">
                  <c:v>0.51098454027664797</c:v>
                </c:pt>
                <c:pt idx="20">
                  <c:v>0.11009174311926601</c:v>
                </c:pt>
                <c:pt idx="21">
                  <c:v>0.44201312910284501</c:v>
                </c:pt>
                <c:pt idx="22">
                  <c:v>0.183700734802939</c:v>
                </c:pt>
                <c:pt idx="23">
                  <c:v>0.182357930449533</c:v>
                </c:pt>
                <c:pt idx="24">
                  <c:v>0.24103419516263599</c:v>
                </c:pt>
                <c:pt idx="25">
                  <c:v>0.30589123867069501</c:v>
                </c:pt>
                <c:pt idx="26">
                  <c:v>0.30222956234516901</c:v>
                </c:pt>
                <c:pt idx="27">
                  <c:v>0.50598563447725498</c:v>
                </c:pt>
                <c:pt idx="28">
                  <c:v>0.67639699749791504</c:v>
                </c:pt>
                <c:pt idx="29">
                  <c:v>4.09638554216867E-2</c:v>
                </c:pt>
                <c:pt idx="30">
                  <c:v>0.18583333333333299</c:v>
                </c:pt>
                <c:pt idx="31">
                  <c:v>0.36104114189756498</c:v>
                </c:pt>
                <c:pt idx="32">
                  <c:v>0.12416666666666699</c:v>
                </c:pt>
                <c:pt idx="33">
                  <c:v>0.29275362318840598</c:v>
                </c:pt>
                <c:pt idx="34">
                  <c:v>0.58529580700746697</c:v>
                </c:pt>
                <c:pt idx="35">
                  <c:v>0.33333333333333298</c:v>
                </c:pt>
                <c:pt idx="36">
                  <c:v>0.194139194139194</c:v>
                </c:pt>
                <c:pt idx="37">
                  <c:v>0.18431073876618401</c:v>
                </c:pt>
                <c:pt idx="38">
                  <c:v>0.467964314679643</c:v>
                </c:pt>
                <c:pt idx="39">
                  <c:v>0.4975</c:v>
                </c:pt>
                <c:pt idx="40">
                  <c:v>0.26375245579567802</c:v>
                </c:pt>
                <c:pt idx="41">
                  <c:v>0.33431952662721898</c:v>
                </c:pt>
                <c:pt idx="42">
                  <c:v>0.47867536377320602</c:v>
                </c:pt>
                <c:pt idx="43">
                  <c:v>0.359139784946237</c:v>
                </c:pt>
                <c:pt idx="44">
                  <c:v>0.51125938281901595</c:v>
                </c:pt>
                <c:pt idx="45">
                  <c:v>0.50534759358288805</c:v>
                </c:pt>
                <c:pt idx="46">
                  <c:v>0.18012924071082401</c:v>
                </c:pt>
                <c:pt idx="47">
                  <c:v>0.15349630471858999</c:v>
                </c:pt>
                <c:pt idx="48">
                  <c:v>0.25883524141363901</c:v>
                </c:pt>
                <c:pt idx="49">
                  <c:v>0.16890595009596901</c:v>
                </c:pt>
                <c:pt idx="50">
                  <c:v>7.5250836120401302E-2</c:v>
                </c:pt>
                <c:pt idx="51">
                  <c:v>0.32530120481927699</c:v>
                </c:pt>
                <c:pt idx="52">
                  <c:v>0.62416666666666698</c:v>
                </c:pt>
                <c:pt idx="53">
                  <c:v>0.15339966832504101</c:v>
                </c:pt>
                <c:pt idx="54">
                  <c:v>0.223514748649771</c:v>
                </c:pt>
                <c:pt idx="55">
                  <c:v>0.25347506132461201</c:v>
                </c:pt>
                <c:pt idx="56">
                  <c:v>0.18530351437699699</c:v>
                </c:pt>
                <c:pt idx="57">
                  <c:v>0.43558282208589</c:v>
                </c:pt>
                <c:pt idx="58">
                  <c:v>0.25579598145285898</c:v>
                </c:pt>
                <c:pt idx="59">
                  <c:v>0.372268907563025</c:v>
                </c:pt>
                <c:pt idx="60">
                  <c:v>0.47916666666666702</c:v>
                </c:pt>
                <c:pt idx="61">
                  <c:v>0.17710049423393701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data!$A$2:$A$63</c15:f>
                <c15:dlblRangeCache>
                  <c:ptCount val="62"/>
                  <c:pt idx="0">
                    <c:v>AND</c:v>
                  </c:pt>
                  <c:pt idx="1">
                    <c:v>ARG</c:v>
                  </c:pt>
                  <c:pt idx="2">
                    <c:v>ARM</c:v>
                  </c:pt>
                  <c:pt idx="3">
                    <c:v>AUS</c:v>
                  </c:pt>
                  <c:pt idx="4">
                    <c:v>BGD</c:v>
                  </c:pt>
                  <c:pt idx="5">
                    <c:v>BOL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CHL</c:v>
                  </c:pt>
                  <c:pt idx="9">
                    <c:v>CHN</c:v>
                  </c:pt>
                  <c:pt idx="10">
                    <c:v>COL</c:v>
                  </c:pt>
                  <c:pt idx="11">
                    <c:v>CYP</c:v>
                  </c:pt>
                  <c:pt idx="12">
                    <c:v>CZE</c:v>
                  </c:pt>
                  <c:pt idx="13">
                    <c:v>DEU</c:v>
                  </c:pt>
                  <c:pt idx="14">
                    <c:v>ECU</c:v>
                  </c:pt>
                  <c:pt idx="15">
                    <c:v>EGY</c:v>
                  </c:pt>
                  <c:pt idx="16">
                    <c:v>ETH</c:v>
                  </c:pt>
                  <c:pt idx="17">
                    <c:v>GBR</c:v>
                  </c:pt>
                  <c:pt idx="18">
                    <c:v>GRC</c:v>
                  </c:pt>
                  <c:pt idx="19">
                    <c:v>GTM</c:v>
                  </c:pt>
                  <c:pt idx="20">
                    <c:v>HKG</c:v>
                  </c:pt>
                  <c:pt idx="21">
                    <c:v>IDN</c:v>
                  </c:pt>
                  <c:pt idx="22">
                    <c:v>IRN</c:v>
                  </c:pt>
                  <c:pt idx="23">
                    <c:v>IRQ</c:v>
                  </c:pt>
                  <c:pt idx="24">
                    <c:v>JOR</c:v>
                  </c:pt>
                  <c:pt idx="25">
                    <c:v>JPN</c:v>
                  </c:pt>
                  <c:pt idx="26">
                    <c:v>KAZ</c:v>
                  </c:pt>
                  <c:pt idx="27">
                    <c:v>KEN</c:v>
                  </c:pt>
                  <c:pt idx="28">
                    <c:v>KGZ</c:v>
                  </c:pt>
                  <c:pt idx="29">
                    <c:v>KOR</c:v>
                  </c:pt>
                  <c:pt idx="30">
                    <c:v>LBN</c:v>
                  </c:pt>
                  <c:pt idx="31">
                    <c:v>LBY</c:v>
                  </c:pt>
                  <c:pt idx="32">
                    <c:v>MAR</c:v>
                  </c:pt>
                  <c:pt idx="33">
                    <c:v>MDV</c:v>
                  </c:pt>
                  <c:pt idx="34">
                    <c:v>MEX</c:v>
                  </c:pt>
                  <c:pt idx="35">
                    <c:v>MMR</c:v>
                  </c:pt>
                  <c:pt idx="36">
                    <c:v>MNG</c:v>
                  </c:pt>
                  <c:pt idx="37">
                    <c:v>MYS</c:v>
                  </c:pt>
                  <c:pt idx="38">
                    <c:v>NGA</c:v>
                  </c:pt>
                  <c:pt idx="39">
                    <c:v>NIC</c:v>
                  </c:pt>
                  <c:pt idx="40">
                    <c:v>NLD</c:v>
                  </c:pt>
                  <c:pt idx="41">
                    <c:v>NZL</c:v>
                  </c:pt>
                  <c:pt idx="42">
                    <c:v>PAK</c:v>
                  </c:pt>
                  <c:pt idx="43">
                    <c:v>PER</c:v>
                  </c:pt>
                  <c:pt idx="44">
                    <c:v>PHL</c:v>
                  </c:pt>
                  <c:pt idx="45">
                    <c:v>PRI</c:v>
                  </c:pt>
                  <c:pt idx="46">
                    <c:v>ROU</c:v>
                  </c:pt>
                  <c:pt idx="47">
                    <c:v>RUS</c:v>
                  </c:pt>
                  <c:pt idx="48">
                    <c:v>SGP</c:v>
                  </c:pt>
                  <c:pt idx="49">
                    <c:v>SRB</c:v>
                  </c:pt>
                  <c:pt idx="50">
                    <c:v>SVK</c:v>
                  </c:pt>
                  <c:pt idx="51">
                    <c:v>THA</c:v>
                  </c:pt>
                  <c:pt idx="52">
                    <c:v>TJK</c:v>
                  </c:pt>
                  <c:pt idx="53">
                    <c:v>TUN</c:v>
                  </c:pt>
                  <c:pt idx="54">
                    <c:v>TUR</c:v>
                  </c:pt>
                  <c:pt idx="55">
                    <c:v>TWN</c:v>
                  </c:pt>
                  <c:pt idx="56">
                    <c:v>UKR</c:v>
                  </c:pt>
                  <c:pt idx="57">
                    <c:v>URY</c:v>
                  </c:pt>
                  <c:pt idx="58">
                    <c:v>USA</c:v>
                  </c:pt>
                  <c:pt idx="59">
                    <c:v>VEN</c:v>
                  </c:pt>
                  <c:pt idx="60">
                    <c:v>VNM</c:v>
                  </c:pt>
                  <c:pt idx="61">
                    <c:v>ZWE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E-EFD2-7D47-8341-4EF3C4133A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87705040"/>
        <c:axId val="1787706768"/>
      </c:scatterChart>
      <c:valAx>
        <c:axId val="17877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7706768"/>
        <c:crosses val="autoZero"/>
        <c:crossBetween val="midCat"/>
      </c:valAx>
      <c:valAx>
        <c:axId val="17877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877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87CFB7-6795-F946-888E-EFD26FCBEB34}">
  <sheetPr/>
  <sheetViews>
    <sheetView zoomScale="117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CA687-1A63-6A16-BF1C-3EDF8239F5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406400</xdr:colOff>
          <xdr:row>1</xdr:row>
          <xdr:rowOff>177800</xdr:rowOff>
        </xdr:from>
        <xdr:to>
          <xdr:col>3</xdr:col>
          <xdr:colOff>215900</xdr:colOff>
          <xdr:row>5</xdr:row>
          <xdr:rowOff>177800</xdr:rowOff>
        </xdr:to>
        <xdr:sp macro="" textlink="">
          <xdr:nvSpPr>
            <xdr:cNvPr id="1025" name="Labe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35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71B887-626F-9649-970B-16DCD215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50800</xdr:colOff>
      <xdr:row>35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12AE6-693D-9D49-9018-BF4C0B41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609600</xdr:colOff>
      <xdr:row>32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F6BE9-0E9C-3740-A452-AB21E622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241300</xdr:colOff>
      <xdr:row>37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9C445-7FEA-8842-B9DF-156CC46A6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304800</xdr:colOff>
      <xdr:row>36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571E2F-5FED-354F-93BD-C5C86F94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355600</xdr:colOff>
      <xdr:row>36</xdr:row>
      <xdr:rowOff>31750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104E8A-AB81-9C42-9A7D-2DE908760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opLeftCell="A7" zoomScaleNormal="100" workbookViewId="0">
      <selection activeCell="B7" sqref="B1:B104857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2">
      <c r="A2" t="s">
        <v>11</v>
      </c>
      <c r="B2">
        <v>0</v>
      </c>
      <c r="C2">
        <v>0.34262948207171301</v>
      </c>
      <c r="D2">
        <v>0.95019920318725104</v>
      </c>
      <c r="E2">
        <v>2.9880478087649402E-3</v>
      </c>
      <c r="F2">
        <v>114.666666666667</v>
      </c>
      <c r="G2">
        <v>0.88223552894211599</v>
      </c>
      <c r="H2">
        <v>7.5379241516966102</v>
      </c>
      <c r="I2">
        <v>1.5796812749003999</v>
      </c>
      <c r="J2">
        <v>0.91621736606468296</v>
      </c>
      <c r="K2">
        <v>4</v>
      </c>
    </row>
    <row r="3" spans="1:11" x14ac:dyDescent="0.2">
      <c r="A3" t="s">
        <v>12</v>
      </c>
      <c r="B3">
        <v>22033.95</v>
      </c>
      <c r="C3">
        <v>0.30925737538148501</v>
      </c>
      <c r="D3">
        <v>0.89013224821973502</v>
      </c>
      <c r="E3">
        <v>1.11902339776195E-2</v>
      </c>
      <c r="F3">
        <v>27.636363636363601</v>
      </c>
      <c r="G3">
        <v>0.89132602193419697</v>
      </c>
      <c r="H3">
        <v>7.7018943170488496</v>
      </c>
      <c r="I3">
        <v>1.3763987792472001</v>
      </c>
      <c r="J3">
        <v>0.89072913507696605</v>
      </c>
      <c r="K3">
        <v>1</v>
      </c>
    </row>
    <row r="4" spans="1:11" x14ac:dyDescent="0.2">
      <c r="A4" t="s">
        <v>13</v>
      </c>
      <c r="B4">
        <v>13653.75</v>
      </c>
      <c r="C4">
        <v>0.46990931574608402</v>
      </c>
      <c r="D4">
        <v>0.88458367683429495</v>
      </c>
      <c r="E4">
        <v>4.12201154163232E-2</v>
      </c>
      <c r="F4">
        <v>11.4</v>
      </c>
      <c r="G4">
        <v>0.6</v>
      </c>
      <c r="H4">
        <v>6.6065573770491799</v>
      </c>
      <c r="I4">
        <v>1.6265457543281101</v>
      </c>
      <c r="J4">
        <v>0.74229183841714796</v>
      </c>
      <c r="K4">
        <v>3</v>
      </c>
    </row>
    <row r="5" spans="1:11" x14ac:dyDescent="0.2">
      <c r="A5" t="s">
        <v>14</v>
      </c>
      <c r="B5">
        <v>49756.31</v>
      </c>
      <c r="C5">
        <v>0.30803324099723001</v>
      </c>
      <c r="D5">
        <v>0.91966759002770104</v>
      </c>
      <c r="E5">
        <v>1.05263157894737E-2</v>
      </c>
      <c r="F5">
        <v>29.2631578947368</v>
      </c>
      <c r="G5">
        <v>0.86254869226488595</v>
      </c>
      <c r="H5">
        <v>7.5275459098497501</v>
      </c>
      <c r="I5">
        <v>1.4343490304709099</v>
      </c>
      <c r="J5">
        <v>0.891108141146293</v>
      </c>
      <c r="K5">
        <v>2</v>
      </c>
    </row>
    <row r="6" spans="1:11" x14ac:dyDescent="0.2">
      <c r="A6" t="s">
        <v>15</v>
      </c>
      <c r="B6">
        <v>4753.7299999999996</v>
      </c>
      <c r="C6">
        <v>0.266666666666667</v>
      </c>
      <c r="D6">
        <v>0.90666666666666695</v>
      </c>
      <c r="E6">
        <v>8.3333333333333297E-3</v>
      </c>
      <c r="F6">
        <v>32</v>
      </c>
      <c r="G6">
        <v>0.89583333333333304</v>
      </c>
      <c r="H6">
        <v>7.6041666666666696</v>
      </c>
      <c r="I6">
        <v>1.33</v>
      </c>
      <c r="J6">
        <v>0.90125</v>
      </c>
      <c r="K6">
        <v>2</v>
      </c>
    </row>
    <row r="7" spans="1:11" x14ac:dyDescent="0.2">
      <c r="A7" t="s">
        <v>16</v>
      </c>
      <c r="B7">
        <v>8724.48</v>
      </c>
      <c r="C7">
        <v>0.37360504609412898</v>
      </c>
      <c r="D7">
        <v>0.73216885007277999</v>
      </c>
      <c r="E7">
        <v>1.6982047549733099E-2</v>
      </c>
      <c r="F7">
        <v>22</v>
      </c>
      <c r="G7">
        <v>0.80174927113702599</v>
      </c>
      <c r="H7">
        <v>7.47376093294461</v>
      </c>
      <c r="I7">
        <v>1.1775836972343501</v>
      </c>
      <c r="J7">
        <v>0.76695906060490304</v>
      </c>
      <c r="K7">
        <v>1</v>
      </c>
    </row>
    <row r="8" spans="1:11" x14ac:dyDescent="0.2">
      <c r="A8" t="s">
        <v>17</v>
      </c>
      <c r="B8">
        <v>14651.62</v>
      </c>
      <c r="C8">
        <v>0.27851002865329499</v>
      </c>
      <c r="D8">
        <v>0.90085959885386802</v>
      </c>
      <c r="E8">
        <v>8.0229226361031494E-3</v>
      </c>
      <c r="F8">
        <v>34.714285714285701</v>
      </c>
      <c r="G8">
        <v>0.78335233751425304</v>
      </c>
      <c r="H8">
        <v>7.56328392246294</v>
      </c>
      <c r="I8">
        <v>1.3426934097421199</v>
      </c>
      <c r="J8">
        <v>0.84210596818406103</v>
      </c>
      <c r="K8">
        <v>1</v>
      </c>
    </row>
    <row r="9" spans="1:11" x14ac:dyDescent="0.2">
      <c r="A9" t="s">
        <v>18</v>
      </c>
      <c r="B9">
        <v>49031.38</v>
      </c>
      <c r="C9">
        <v>0.205823792931807</v>
      </c>
      <c r="D9">
        <v>0.86386261821801902</v>
      </c>
      <c r="E9">
        <v>1.59283225485316E-2</v>
      </c>
      <c r="F9">
        <v>12.921875</v>
      </c>
      <c r="G9">
        <v>0.82478845196615203</v>
      </c>
      <c r="H9">
        <v>7.0415629666500701</v>
      </c>
      <c r="I9">
        <v>1.1075161772025901</v>
      </c>
      <c r="J9">
        <v>0.84432553509208597</v>
      </c>
      <c r="K9">
        <v>1</v>
      </c>
    </row>
    <row r="10" spans="1:11" x14ac:dyDescent="0.2">
      <c r="A10" t="s">
        <v>19</v>
      </c>
      <c r="B10">
        <v>24226.15</v>
      </c>
      <c r="C10">
        <v>0.262729124236253</v>
      </c>
      <c r="D10">
        <v>0.85845213849287205</v>
      </c>
      <c r="E10">
        <v>7.1283095723014304E-3</v>
      </c>
      <c r="F10">
        <v>36.857142857142897</v>
      </c>
      <c r="G10">
        <v>0.78910191725529799</v>
      </c>
      <c r="H10">
        <v>7.1897073662966697</v>
      </c>
      <c r="I10">
        <v>1.2281059063136499</v>
      </c>
      <c r="J10">
        <v>0.82377702787408502</v>
      </c>
      <c r="K10">
        <v>1</v>
      </c>
    </row>
    <row r="11" spans="1:11" x14ac:dyDescent="0.2">
      <c r="A11" t="s">
        <v>20</v>
      </c>
      <c r="B11">
        <v>16116.7</v>
      </c>
      <c r="C11">
        <v>0.27084019769357498</v>
      </c>
      <c r="D11">
        <v>0.89225700164744604</v>
      </c>
      <c r="E11">
        <v>1.3838550247117E-2</v>
      </c>
      <c r="F11">
        <v>19.571428571428601</v>
      </c>
      <c r="G11">
        <v>0.82572751322751303</v>
      </c>
      <c r="H11">
        <v>7.4166666666666696</v>
      </c>
      <c r="I11">
        <v>1.2985172981878099</v>
      </c>
      <c r="J11">
        <v>0.85899225743747998</v>
      </c>
      <c r="K11">
        <v>2</v>
      </c>
    </row>
    <row r="12" spans="1:11" x14ac:dyDescent="0.2">
      <c r="A12" t="s">
        <v>21</v>
      </c>
      <c r="B12">
        <v>14730.88</v>
      </c>
      <c r="C12">
        <v>0.57302631578947405</v>
      </c>
      <c r="D12">
        <v>0.89407894736842097</v>
      </c>
      <c r="E12">
        <v>1.3157894736842099E-2</v>
      </c>
      <c r="F12">
        <v>43.55</v>
      </c>
      <c r="G12">
        <v>0.86907894736842095</v>
      </c>
      <c r="H12">
        <v>8.1875</v>
      </c>
      <c r="I12">
        <v>1.90789473684211</v>
      </c>
      <c r="J12">
        <v>0.88157894736842102</v>
      </c>
      <c r="K12">
        <v>1</v>
      </c>
    </row>
    <row r="13" spans="1:11" x14ac:dyDescent="0.2">
      <c r="A13" t="s">
        <v>22</v>
      </c>
      <c r="B13">
        <v>39544.68</v>
      </c>
      <c r="C13">
        <v>0.31055276381909502</v>
      </c>
      <c r="D13">
        <v>0.83216080402010095</v>
      </c>
      <c r="E13">
        <v>3.4170854271356799E-2</v>
      </c>
      <c r="F13">
        <v>9.0882352941176503</v>
      </c>
      <c r="G13">
        <v>0.70180722891566305</v>
      </c>
      <c r="H13">
        <v>6.6656626506024104</v>
      </c>
      <c r="I13">
        <v>1.2170854271356799</v>
      </c>
      <c r="J13">
        <v>0.76698401646788195</v>
      </c>
      <c r="K13">
        <v>4</v>
      </c>
    </row>
    <row r="14" spans="1:11" x14ac:dyDescent="0.2">
      <c r="A14" t="s">
        <v>23</v>
      </c>
      <c r="B14">
        <v>40314.230000000003</v>
      </c>
      <c r="C14">
        <v>0.14345637583892601</v>
      </c>
      <c r="D14">
        <v>0.84060402684563795</v>
      </c>
      <c r="E14">
        <v>7.5503355704697999E-3</v>
      </c>
      <c r="F14">
        <v>19</v>
      </c>
      <c r="G14">
        <v>0.78666666666666696</v>
      </c>
      <c r="H14">
        <v>7.0650000000000004</v>
      </c>
      <c r="I14">
        <v>0.95302013422818799</v>
      </c>
      <c r="J14">
        <v>0.81363534675615201</v>
      </c>
      <c r="K14">
        <v>4</v>
      </c>
    </row>
    <row r="15" spans="1:11" x14ac:dyDescent="0.2">
      <c r="A15" t="s">
        <v>24</v>
      </c>
      <c r="B15">
        <v>53815.37</v>
      </c>
      <c r="C15">
        <v>0.27744904667981601</v>
      </c>
      <c r="D15">
        <v>0.89151873767258405</v>
      </c>
      <c r="E15">
        <v>1.0519395134779799E-2</v>
      </c>
      <c r="F15">
        <v>26.375</v>
      </c>
      <c r="G15">
        <v>0.88640840446487201</v>
      </c>
      <c r="H15">
        <v>7.73736047275115</v>
      </c>
      <c r="I15">
        <v>1.3168967784352399</v>
      </c>
      <c r="J15">
        <v>0.88896357106872803</v>
      </c>
      <c r="K15">
        <v>4</v>
      </c>
    </row>
    <row r="16" spans="1:11" x14ac:dyDescent="0.2">
      <c r="A16" t="s">
        <v>25</v>
      </c>
      <c r="B16">
        <v>11375.33</v>
      </c>
      <c r="C16">
        <v>0.61694915254237304</v>
      </c>
      <c r="D16">
        <v>0.89322033898305098</v>
      </c>
      <c r="E16">
        <v>1.1864406779661E-2</v>
      </c>
      <c r="F16">
        <v>52</v>
      </c>
      <c r="G16">
        <v>0.82470784641068495</v>
      </c>
      <c r="H16">
        <v>7.7854757929883096</v>
      </c>
      <c r="I16">
        <v>1.9966101694915299</v>
      </c>
      <c r="J16">
        <v>0.85896409269686802</v>
      </c>
      <c r="K16">
        <v>1</v>
      </c>
    </row>
    <row r="17" spans="1:11" x14ac:dyDescent="0.2">
      <c r="A17" t="s">
        <v>26</v>
      </c>
      <c r="B17">
        <v>11763.25</v>
      </c>
      <c r="C17">
        <v>6.4220183486238494E-2</v>
      </c>
      <c r="D17">
        <v>0.71726438698915795</v>
      </c>
      <c r="E17">
        <v>5.5045871559633003E-2</v>
      </c>
      <c r="F17">
        <v>1.1666666666666701</v>
      </c>
      <c r="G17">
        <v>0.54302422723475396</v>
      </c>
      <c r="H17">
        <v>5.8680033416875501</v>
      </c>
      <c r="I17">
        <v>0.45287739783152597</v>
      </c>
      <c r="J17">
        <v>0.63014430711195601</v>
      </c>
      <c r="K17">
        <v>5</v>
      </c>
    </row>
    <row r="18" spans="1:11" x14ac:dyDescent="0.2">
      <c r="A18" t="s">
        <v>27</v>
      </c>
      <c r="B18">
        <v>2219.71</v>
      </c>
      <c r="C18">
        <v>0.33008130081300802</v>
      </c>
      <c r="D18">
        <v>0.87479674796747997</v>
      </c>
      <c r="E18">
        <v>2.19512195121951E-2</v>
      </c>
      <c r="F18">
        <v>15.037037037037001</v>
      </c>
      <c r="G18">
        <v>0.50366151342554899</v>
      </c>
      <c r="H18">
        <v>5.7794955248169204</v>
      </c>
      <c r="I18">
        <v>1.3658536585365899</v>
      </c>
      <c r="J18">
        <v>0.68922913069651404</v>
      </c>
      <c r="K18">
        <v>6</v>
      </c>
    </row>
    <row r="19" spans="1:11" x14ac:dyDescent="0.2">
      <c r="A19" t="s">
        <v>28</v>
      </c>
      <c r="B19">
        <v>46699.3</v>
      </c>
      <c r="C19">
        <v>0.32870905587668597</v>
      </c>
      <c r="D19">
        <v>0.89287090558766902</v>
      </c>
      <c r="E19">
        <v>8.8631984585741796E-3</v>
      </c>
      <c r="F19">
        <v>37.086956521739097</v>
      </c>
      <c r="G19">
        <v>0.83307632999228998</v>
      </c>
      <c r="H19">
        <v>7.3172706245181196</v>
      </c>
      <c r="I19">
        <v>1.42543352601156</v>
      </c>
      <c r="J19">
        <v>0.86297361778997905</v>
      </c>
      <c r="K19">
        <v>4</v>
      </c>
    </row>
    <row r="20" spans="1:11" x14ac:dyDescent="0.2">
      <c r="A20" t="s">
        <v>29</v>
      </c>
      <c r="B20">
        <v>30314.57</v>
      </c>
      <c r="C20">
        <v>0.15384615384615399</v>
      </c>
      <c r="D20">
        <v>0.71571906354515002</v>
      </c>
      <c r="E20">
        <v>8.4448160535117098E-2</v>
      </c>
      <c r="F20">
        <v>1.8217821782178201</v>
      </c>
      <c r="G20">
        <v>0.66666666666666696</v>
      </c>
      <c r="H20">
        <v>6.1816666666666702</v>
      </c>
      <c r="I20">
        <v>0.57023411371237498</v>
      </c>
      <c r="J20">
        <v>0.69119286510590805</v>
      </c>
      <c r="K20">
        <v>4</v>
      </c>
    </row>
    <row r="21" spans="1:11" x14ac:dyDescent="0.2">
      <c r="A21" t="s">
        <v>30</v>
      </c>
      <c r="B21">
        <v>8637.56</v>
      </c>
      <c r="C21">
        <v>0.51098454027664797</v>
      </c>
      <c r="D21">
        <v>0.90724165988608596</v>
      </c>
      <c r="E21">
        <v>1.1391375101708699E-2</v>
      </c>
      <c r="F21">
        <v>44.857142857142897</v>
      </c>
      <c r="G21">
        <v>0.808787632221318</v>
      </c>
      <c r="H21">
        <v>7.4995931651749403</v>
      </c>
      <c r="I21">
        <v>1.8136696501220499</v>
      </c>
      <c r="J21">
        <v>0.85801464605370203</v>
      </c>
      <c r="K21">
        <v>1</v>
      </c>
    </row>
    <row r="22" spans="1:11" x14ac:dyDescent="0.2">
      <c r="A22" t="s">
        <v>31</v>
      </c>
      <c r="B22">
        <v>59892.87</v>
      </c>
      <c r="C22">
        <v>0.11009174311926601</v>
      </c>
      <c r="D22">
        <v>0.805890873973926</v>
      </c>
      <c r="E22">
        <v>2.1245774987928501E-2</v>
      </c>
      <c r="F22">
        <v>5.1818181818181799</v>
      </c>
      <c r="G22">
        <v>0.75313404050144706</v>
      </c>
      <c r="H22">
        <v>6.63355834136933</v>
      </c>
      <c r="I22">
        <v>0.78947368421052599</v>
      </c>
      <c r="J22">
        <v>0.77951245723768603</v>
      </c>
      <c r="K22">
        <v>2</v>
      </c>
    </row>
    <row r="23" spans="1:11" x14ac:dyDescent="0.2">
      <c r="A23" t="s">
        <v>32</v>
      </c>
      <c r="B23">
        <v>11812.2</v>
      </c>
      <c r="C23">
        <v>0.44201312910284501</v>
      </c>
      <c r="D23">
        <v>0.93904345107846199</v>
      </c>
      <c r="E23">
        <v>1.0628321350422E-2</v>
      </c>
      <c r="F23">
        <v>41.588235294117602</v>
      </c>
      <c r="G23">
        <v>0.79349186483103895</v>
      </c>
      <c r="H23">
        <v>7.5566332916145198</v>
      </c>
      <c r="I23">
        <v>1.7408565176617701</v>
      </c>
      <c r="J23">
        <v>0.86626765795475003</v>
      </c>
      <c r="K23">
        <v>2</v>
      </c>
    </row>
    <row r="24" spans="1:11" x14ac:dyDescent="0.2">
      <c r="A24" t="s">
        <v>33</v>
      </c>
      <c r="B24">
        <v>0</v>
      </c>
      <c r="C24">
        <v>0.183700734802939</v>
      </c>
      <c r="D24">
        <v>0.69672678690714795</v>
      </c>
      <c r="E24">
        <v>0.100200400801603</v>
      </c>
      <c r="F24">
        <v>1.8333333333333299</v>
      </c>
      <c r="G24">
        <v>0.60814419225634198</v>
      </c>
      <c r="H24">
        <v>6.2009345794392496</v>
      </c>
      <c r="I24">
        <v>0.56045424181696701</v>
      </c>
      <c r="J24">
        <v>0.65243548958174502</v>
      </c>
      <c r="K24">
        <v>5</v>
      </c>
    </row>
    <row r="25" spans="1:11" x14ac:dyDescent="0.2">
      <c r="A25" t="s">
        <v>34</v>
      </c>
      <c r="B25">
        <v>10881.17</v>
      </c>
      <c r="C25">
        <v>0.182357930449533</v>
      </c>
      <c r="D25">
        <v>0.70398642917726895</v>
      </c>
      <c r="E25">
        <v>9.9236641221374003E-2</v>
      </c>
      <c r="F25">
        <v>1.83760683760684</v>
      </c>
      <c r="G25">
        <v>0.15083333333333299</v>
      </c>
      <c r="H25">
        <v>4.4649999999999999</v>
      </c>
      <c r="I25">
        <v>0.57421543681085696</v>
      </c>
      <c r="J25">
        <v>0.42740988125530099</v>
      </c>
      <c r="K25">
        <v>5</v>
      </c>
    </row>
    <row r="26" spans="1:11" x14ac:dyDescent="0.2">
      <c r="A26" t="s">
        <v>35</v>
      </c>
      <c r="B26">
        <v>9906.0499999999993</v>
      </c>
      <c r="C26">
        <v>0.24103419516263599</v>
      </c>
      <c r="D26">
        <v>0.86822351959966604</v>
      </c>
      <c r="E26">
        <v>3.1693077564637198E-2</v>
      </c>
      <c r="F26">
        <v>7.6052631578947398</v>
      </c>
      <c r="G26">
        <v>0.69991687448046502</v>
      </c>
      <c r="H26">
        <v>6.8678304239401502</v>
      </c>
      <c r="I26">
        <v>1.1551292743953301</v>
      </c>
      <c r="J26">
        <v>0.78407019704006597</v>
      </c>
      <c r="K26">
        <v>5</v>
      </c>
    </row>
    <row r="27" spans="1:11" x14ac:dyDescent="0.2">
      <c r="A27" t="s">
        <v>36</v>
      </c>
      <c r="B27">
        <v>41429.29</v>
      </c>
      <c r="C27">
        <v>0.30589123867069501</v>
      </c>
      <c r="D27">
        <v>0.90256797583081605</v>
      </c>
      <c r="E27">
        <v>6.7975830815710002E-3</v>
      </c>
      <c r="F27">
        <v>45</v>
      </c>
      <c r="G27">
        <v>0.75639097744360895</v>
      </c>
      <c r="H27">
        <v>6.7593984962405997</v>
      </c>
      <c r="I27">
        <v>1.40332326283988</v>
      </c>
      <c r="J27">
        <v>0.829479476637212</v>
      </c>
      <c r="K27">
        <v>2</v>
      </c>
    </row>
    <row r="28" spans="1:11" x14ac:dyDescent="0.2">
      <c r="A28" t="s">
        <v>37</v>
      </c>
      <c r="B28">
        <v>26351.439999999999</v>
      </c>
      <c r="C28">
        <v>0.30222956234516901</v>
      </c>
      <c r="D28">
        <v>0.89017341040462405</v>
      </c>
      <c r="E28">
        <v>4.9545829892650699E-3</v>
      </c>
      <c r="F28">
        <v>61</v>
      </c>
      <c r="G28">
        <v>0.71609833465503603</v>
      </c>
      <c r="H28">
        <v>6.9159397303727204</v>
      </c>
      <c r="I28">
        <v>1.37489677952106</v>
      </c>
      <c r="J28">
        <v>0.80313587252982999</v>
      </c>
      <c r="K28">
        <v>3</v>
      </c>
    </row>
    <row r="29" spans="1:11" x14ac:dyDescent="0.2">
      <c r="A29" t="s">
        <v>38</v>
      </c>
      <c r="B29">
        <v>4329.87</v>
      </c>
      <c r="C29">
        <v>0.50598563447725498</v>
      </c>
      <c r="D29">
        <v>0.83719074221867495</v>
      </c>
      <c r="E29">
        <v>2.7134876296887499E-2</v>
      </c>
      <c r="F29">
        <v>18.647058823529399</v>
      </c>
      <c r="G29">
        <v>0.54936305732484103</v>
      </c>
      <c r="H29">
        <v>5.875</v>
      </c>
      <c r="I29">
        <v>1.63208300079808</v>
      </c>
      <c r="J29">
        <v>0.69327689977175799</v>
      </c>
      <c r="K29">
        <v>6</v>
      </c>
    </row>
    <row r="30" spans="1:11" x14ac:dyDescent="0.2">
      <c r="A30" t="s">
        <v>39</v>
      </c>
      <c r="B30">
        <v>5253.1</v>
      </c>
      <c r="C30">
        <v>0.67639699749791504</v>
      </c>
      <c r="D30">
        <v>0.96246872393661398</v>
      </c>
      <c r="E30">
        <v>4.1701417848206803E-3</v>
      </c>
      <c r="F30">
        <v>162.19999999999999</v>
      </c>
      <c r="G30">
        <v>0.81385642737896502</v>
      </c>
      <c r="H30">
        <v>8.3831385642737892</v>
      </c>
      <c r="I30">
        <v>2.26939115929942</v>
      </c>
      <c r="J30">
        <v>0.888162575657789</v>
      </c>
      <c r="K30">
        <v>3</v>
      </c>
    </row>
    <row r="31" spans="1:11" x14ac:dyDescent="0.2">
      <c r="A31" t="s">
        <v>40</v>
      </c>
      <c r="B31">
        <v>42661.17</v>
      </c>
      <c r="C31">
        <v>4.09638554216867E-2</v>
      </c>
      <c r="D31">
        <v>0.890763052208835</v>
      </c>
      <c r="E31">
        <v>8.0321285140562296E-4</v>
      </c>
      <c r="F31">
        <v>51</v>
      </c>
      <c r="G31">
        <v>0.843373493975904</v>
      </c>
      <c r="H31">
        <v>6.7269076305220903</v>
      </c>
      <c r="I31">
        <v>0.86184738955823303</v>
      </c>
      <c r="J31">
        <v>0.86706827309237</v>
      </c>
      <c r="K31">
        <v>2</v>
      </c>
    </row>
    <row r="32" spans="1:11" x14ac:dyDescent="0.2">
      <c r="A32" t="s">
        <v>41</v>
      </c>
      <c r="B32">
        <v>14717.35</v>
      </c>
      <c r="C32">
        <v>0.18583333333333299</v>
      </c>
      <c r="D32">
        <v>0.86083333333333301</v>
      </c>
      <c r="E32">
        <v>1.6666666666666701E-2</v>
      </c>
      <c r="F32">
        <v>11.15</v>
      </c>
      <c r="G32">
        <v>0.89083333333333303</v>
      </c>
      <c r="H32">
        <v>6.68333333333333</v>
      </c>
      <c r="I32">
        <v>1.06</v>
      </c>
      <c r="J32">
        <v>0.87583333333333302</v>
      </c>
      <c r="K32">
        <v>5</v>
      </c>
    </row>
    <row r="33" spans="1:11" x14ac:dyDescent="0.2">
      <c r="A33" t="s">
        <v>42</v>
      </c>
      <c r="B33">
        <v>15174.16</v>
      </c>
      <c r="C33">
        <v>0.36104114189756498</v>
      </c>
      <c r="D33">
        <v>0.92023509655751501</v>
      </c>
      <c r="E33">
        <v>2.01511335012594E-2</v>
      </c>
      <c r="F33">
        <v>17.9166666666667</v>
      </c>
      <c r="G33">
        <v>0.82347900599828605</v>
      </c>
      <c r="H33">
        <v>7.9288774635818298</v>
      </c>
      <c r="I33">
        <v>1.52225020990764</v>
      </c>
      <c r="J33">
        <v>0.87185705127790003</v>
      </c>
      <c r="K33">
        <v>5</v>
      </c>
    </row>
    <row r="34" spans="1:11" x14ac:dyDescent="0.2">
      <c r="A34" t="s">
        <v>44</v>
      </c>
      <c r="B34">
        <v>7514.72</v>
      </c>
      <c r="C34">
        <v>0.12416666666666699</v>
      </c>
      <c r="D34">
        <v>0.82833333333333303</v>
      </c>
      <c r="E34">
        <v>9.1666666666666702E-3</v>
      </c>
      <c r="F34">
        <v>13.545454545454501</v>
      </c>
      <c r="G34">
        <v>0.74250000000000005</v>
      </c>
      <c r="H34">
        <v>6.6816666666666702</v>
      </c>
      <c r="I34">
        <v>0.88666666666666705</v>
      </c>
      <c r="J34">
        <v>0.78541666666666698</v>
      </c>
      <c r="K34">
        <v>5</v>
      </c>
    </row>
    <row r="35" spans="1:11" x14ac:dyDescent="0.2">
      <c r="A35" t="s">
        <v>45</v>
      </c>
      <c r="B35">
        <v>18914.330000000002</v>
      </c>
      <c r="C35">
        <v>0.29275362318840598</v>
      </c>
      <c r="D35">
        <v>0.88212560386473404</v>
      </c>
      <c r="E35">
        <v>2.5120772946859899E-2</v>
      </c>
      <c r="F35">
        <v>11.653846153846199</v>
      </c>
      <c r="G35">
        <v>0.79074252651880395</v>
      </c>
      <c r="H35">
        <v>7.3018322082931499</v>
      </c>
      <c r="I35">
        <v>1.2995169082125599</v>
      </c>
      <c r="J35">
        <v>0.83643406519176899</v>
      </c>
      <c r="K35">
        <v>2</v>
      </c>
    </row>
    <row r="36" spans="1:11" x14ac:dyDescent="0.2">
      <c r="A36" t="s">
        <v>46</v>
      </c>
      <c r="B36">
        <v>19746.439999999999</v>
      </c>
      <c r="C36">
        <v>0.58529580700746697</v>
      </c>
      <c r="D36">
        <v>0.91786329695577296</v>
      </c>
      <c r="E36">
        <v>5.7438253877082103E-3</v>
      </c>
      <c r="F36">
        <v>101.9</v>
      </c>
      <c r="G36">
        <v>0.87183908045976999</v>
      </c>
      <c r="H36">
        <v>8.1373563218390803</v>
      </c>
      <c r="I36">
        <v>1.9948305571510601</v>
      </c>
      <c r="J36">
        <v>0.89485118870777103</v>
      </c>
      <c r="K36">
        <v>1</v>
      </c>
    </row>
    <row r="37" spans="1:11" x14ac:dyDescent="0.2">
      <c r="A37" t="s">
        <v>47</v>
      </c>
      <c r="B37">
        <v>5142.1499999999996</v>
      </c>
      <c r="C37">
        <v>0.33333333333333298</v>
      </c>
      <c r="D37">
        <v>0.87583333333333302</v>
      </c>
      <c r="E37">
        <v>3.4166666666666699E-2</v>
      </c>
      <c r="F37">
        <v>9.7560975609756095</v>
      </c>
      <c r="G37">
        <v>0.71750000000000003</v>
      </c>
      <c r="H37">
        <v>7.2</v>
      </c>
      <c r="I37">
        <v>1.35</v>
      </c>
      <c r="J37">
        <v>0.79666666666666697</v>
      </c>
      <c r="K37">
        <v>2</v>
      </c>
    </row>
    <row r="38" spans="1:11" x14ac:dyDescent="0.2">
      <c r="A38" t="s">
        <v>48</v>
      </c>
      <c r="B38">
        <v>12309.77</v>
      </c>
      <c r="C38">
        <v>0.194139194139194</v>
      </c>
      <c r="D38">
        <v>0.69108669108669096</v>
      </c>
      <c r="E38">
        <v>1.52625152625153E-2</v>
      </c>
      <c r="F38">
        <v>12.72</v>
      </c>
      <c r="G38">
        <v>0.69291819291819301</v>
      </c>
      <c r="H38">
        <v>6.4560439560439598</v>
      </c>
      <c r="I38">
        <v>0.73992673992673996</v>
      </c>
      <c r="J38">
        <v>0.69200244200244199</v>
      </c>
      <c r="K38">
        <v>2</v>
      </c>
    </row>
    <row r="39" spans="1:11" x14ac:dyDescent="0.2">
      <c r="A39" t="s">
        <v>49</v>
      </c>
      <c r="B39">
        <v>28350.59</v>
      </c>
      <c r="C39">
        <v>0.18431073876618401</v>
      </c>
      <c r="D39">
        <v>0.85605483625285606</v>
      </c>
      <c r="E39">
        <v>1.21858339680122E-2</v>
      </c>
      <c r="F39">
        <v>15.125</v>
      </c>
      <c r="G39">
        <v>0.805788271134806</v>
      </c>
      <c r="H39">
        <v>6.9893373952779898</v>
      </c>
      <c r="I39">
        <v>1.0563594821020601</v>
      </c>
      <c r="J39">
        <v>0.83092155369383103</v>
      </c>
      <c r="K39">
        <v>2</v>
      </c>
    </row>
    <row r="40" spans="1:11" x14ac:dyDescent="0.2">
      <c r="A40" t="s">
        <v>50</v>
      </c>
      <c r="B40">
        <v>5135.5</v>
      </c>
      <c r="C40">
        <v>0.467964314679643</v>
      </c>
      <c r="D40">
        <v>0.72830494728304995</v>
      </c>
      <c r="E40">
        <v>8.7591240875912399E-2</v>
      </c>
      <c r="F40">
        <v>5.3425925925925899</v>
      </c>
      <c r="G40">
        <v>0.50566343042071205</v>
      </c>
      <c r="H40">
        <v>5.6173139158576104</v>
      </c>
      <c r="I40">
        <v>1.2173560421735601</v>
      </c>
      <c r="J40">
        <v>0.616984188851881</v>
      </c>
      <c r="K40">
        <v>6</v>
      </c>
    </row>
    <row r="41" spans="1:11" x14ac:dyDescent="0.2">
      <c r="A41" t="s">
        <v>51</v>
      </c>
      <c r="B41">
        <v>5407.1</v>
      </c>
      <c r="C41">
        <v>0.4975</v>
      </c>
      <c r="D41">
        <v>0.855833333333333</v>
      </c>
      <c r="E41">
        <v>0.02</v>
      </c>
      <c r="F41">
        <v>24.875</v>
      </c>
      <c r="G41">
        <v>0.83250000000000002</v>
      </c>
      <c r="H41">
        <v>7.9433333333333298</v>
      </c>
      <c r="I41">
        <v>1.6666666666666701</v>
      </c>
      <c r="J41">
        <v>0.84416666666666695</v>
      </c>
      <c r="K41">
        <v>1</v>
      </c>
    </row>
    <row r="42" spans="1:11" x14ac:dyDescent="0.2">
      <c r="A42" t="s">
        <v>52</v>
      </c>
      <c r="B42">
        <v>57141.37</v>
      </c>
      <c r="C42">
        <v>0.26375245579567802</v>
      </c>
      <c r="D42">
        <v>0.91453831041257405</v>
      </c>
      <c r="E42">
        <v>1.71905697445973E-2</v>
      </c>
      <c r="F42">
        <v>15.342857142857101</v>
      </c>
      <c r="G42">
        <v>0.911294231701406</v>
      </c>
      <c r="H42">
        <v>7.3572467280659204</v>
      </c>
      <c r="I42">
        <v>1.3222003929273101</v>
      </c>
      <c r="J42">
        <v>0.91291627105699003</v>
      </c>
      <c r="K42">
        <v>4</v>
      </c>
    </row>
    <row r="43" spans="1:11" x14ac:dyDescent="0.2">
      <c r="A43" t="s">
        <v>53</v>
      </c>
      <c r="B43">
        <v>42887.519999999997</v>
      </c>
      <c r="C43">
        <v>0.33431952662721898</v>
      </c>
      <c r="D43">
        <v>0.93392504930966502</v>
      </c>
      <c r="E43">
        <v>2.9585798816567999E-3</v>
      </c>
      <c r="F43">
        <v>113</v>
      </c>
      <c r="G43">
        <v>0.85463414634146295</v>
      </c>
      <c r="H43">
        <v>7.5453658536585397</v>
      </c>
      <c r="I43">
        <v>1.5305719921104499</v>
      </c>
      <c r="J43">
        <v>0.89427959782556399</v>
      </c>
      <c r="K43">
        <v>2</v>
      </c>
    </row>
    <row r="44" spans="1:11" x14ac:dyDescent="0.2">
      <c r="A44" t="s">
        <v>54</v>
      </c>
      <c r="B44">
        <v>4690.4799999999996</v>
      </c>
      <c r="C44">
        <v>0.47867536377320602</v>
      </c>
      <c r="D44">
        <v>0.89312594079277496</v>
      </c>
      <c r="E44">
        <v>2.5087807325639699E-2</v>
      </c>
      <c r="F44">
        <v>19.079999999999998</v>
      </c>
      <c r="G44">
        <v>0.77368951612903203</v>
      </c>
      <c r="H44">
        <v>7.6693548387096797</v>
      </c>
      <c r="I44">
        <v>1.6934269944806799</v>
      </c>
      <c r="J44">
        <v>0.83340772846090305</v>
      </c>
      <c r="K44">
        <v>2</v>
      </c>
    </row>
    <row r="45" spans="1:11" x14ac:dyDescent="0.2">
      <c r="A45" t="s">
        <v>55</v>
      </c>
      <c r="B45">
        <v>12847.89</v>
      </c>
      <c r="C45">
        <v>0.359139784946237</v>
      </c>
      <c r="D45">
        <v>0.81648745519713295</v>
      </c>
      <c r="E45">
        <v>5.0179211469534102E-3</v>
      </c>
      <c r="F45">
        <v>71.571428571428598</v>
      </c>
      <c r="G45">
        <v>0.875358166189112</v>
      </c>
      <c r="H45">
        <v>7.6346704871060203</v>
      </c>
      <c r="I45">
        <v>1.3412186379928299</v>
      </c>
      <c r="J45">
        <v>0.84592281069312203</v>
      </c>
      <c r="K45">
        <v>1</v>
      </c>
    </row>
    <row r="46" spans="1:11" x14ac:dyDescent="0.2">
      <c r="A46" t="s">
        <v>56</v>
      </c>
      <c r="B46">
        <v>8908.18</v>
      </c>
      <c r="C46">
        <v>0.51125938281901595</v>
      </c>
      <c r="D46">
        <v>0.91326105087572995</v>
      </c>
      <c r="E46">
        <v>8.3402835696413692E-3</v>
      </c>
      <c r="F46">
        <v>61.3</v>
      </c>
      <c r="G46">
        <v>0.76166666666666705</v>
      </c>
      <c r="H46">
        <v>7.3683333333333296</v>
      </c>
      <c r="I46">
        <v>1.83236030025021</v>
      </c>
      <c r="J46">
        <v>0.837463858771198</v>
      </c>
      <c r="K46">
        <v>2</v>
      </c>
    </row>
    <row r="47" spans="1:11" x14ac:dyDescent="0.2">
      <c r="A47" t="s">
        <v>57</v>
      </c>
      <c r="B47">
        <v>34517.61</v>
      </c>
      <c r="C47">
        <v>0.50534759358288805</v>
      </c>
      <c r="D47">
        <v>0.90909090909090895</v>
      </c>
      <c r="E47">
        <v>1.60427807486631E-2</v>
      </c>
      <c r="F47">
        <v>31.5</v>
      </c>
      <c r="G47">
        <v>0.88680926916221003</v>
      </c>
      <c r="H47">
        <v>8.4046345811051708</v>
      </c>
      <c r="I47">
        <v>1.7967914438502699</v>
      </c>
      <c r="J47">
        <v>0.89795008912656005</v>
      </c>
      <c r="K47">
        <v>-9999</v>
      </c>
    </row>
    <row r="48" spans="1:11" x14ac:dyDescent="0.2">
      <c r="A48" t="s">
        <v>58</v>
      </c>
      <c r="B48">
        <v>29908.98</v>
      </c>
      <c r="C48">
        <v>0.18012924071082401</v>
      </c>
      <c r="D48">
        <v>0.79079159935379595</v>
      </c>
      <c r="E48">
        <v>3.0694668820678499E-2</v>
      </c>
      <c r="F48">
        <v>5.8684210526315796</v>
      </c>
      <c r="G48">
        <v>0.77225340817963095</v>
      </c>
      <c r="H48">
        <v>7.1836407377706504</v>
      </c>
      <c r="I48">
        <v>0.88045234248788395</v>
      </c>
      <c r="J48">
        <v>0.78152250376671395</v>
      </c>
      <c r="K48">
        <v>4</v>
      </c>
    </row>
    <row r="49" spans="1:11" x14ac:dyDescent="0.2">
      <c r="A49" t="s">
        <v>59</v>
      </c>
      <c r="B49">
        <v>27043.94</v>
      </c>
      <c r="C49">
        <v>0.15349630471858999</v>
      </c>
      <c r="D49">
        <v>0.84025014212620797</v>
      </c>
      <c r="E49">
        <v>1.3075611142694701E-2</v>
      </c>
      <c r="F49">
        <v>11.7391304347826</v>
      </c>
      <c r="G49">
        <v>0.68467966573816197</v>
      </c>
      <c r="H49">
        <v>6.5465181058495796</v>
      </c>
      <c r="I49">
        <v>0.96134167140420701</v>
      </c>
      <c r="J49">
        <v>0.76246490393218502</v>
      </c>
      <c r="K49">
        <v>3</v>
      </c>
    </row>
    <row r="50" spans="1:11" x14ac:dyDescent="0.2">
      <c r="A50" t="s">
        <v>60</v>
      </c>
      <c r="B50">
        <v>97341.47</v>
      </c>
      <c r="C50">
        <v>0.25883524141363901</v>
      </c>
      <c r="D50">
        <v>0.89198606271777003</v>
      </c>
      <c r="E50">
        <v>1.04529616724739E-2</v>
      </c>
      <c r="F50">
        <v>24.761904761904798</v>
      </c>
      <c r="G50">
        <v>0.79293180686908904</v>
      </c>
      <c r="H50">
        <v>6.9855649576903902</v>
      </c>
      <c r="I50">
        <v>1.2807366849178701</v>
      </c>
      <c r="J50">
        <v>0.84245893479343004</v>
      </c>
      <c r="K50">
        <v>2</v>
      </c>
    </row>
    <row r="51" spans="1:11" x14ac:dyDescent="0.2">
      <c r="A51" t="s">
        <v>61</v>
      </c>
      <c r="B51">
        <v>18179.77</v>
      </c>
      <c r="C51">
        <v>0.16890595009596901</v>
      </c>
      <c r="D51">
        <v>0.80326295585412699</v>
      </c>
      <c r="E51">
        <v>1.6314779270633399E-2</v>
      </c>
      <c r="F51">
        <v>10.352941176470599</v>
      </c>
      <c r="G51">
        <v>0.700193423597679</v>
      </c>
      <c r="H51">
        <v>6.7040618955512601</v>
      </c>
      <c r="I51">
        <v>0.91170825335892502</v>
      </c>
      <c r="J51">
        <v>0.75172818972590305</v>
      </c>
      <c r="K51">
        <v>4</v>
      </c>
    </row>
    <row r="52" spans="1:11" x14ac:dyDescent="0.2">
      <c r="A52" t="s">
        <v>62</v>
      </c>
      <c r="B52">
        <v>32792.559999999998</v>
      </c>
      <c r="C52">
        <v>7.5250836120401302E-2</v>
      </c>
      <c r="D52">
        <v>0.67056856187291003</v>
      </c>
      <c r="E52">
        <v>5.0167224080267601E-2</v>
      </c>
      <c r="F52">
        <v>1.5</v>
      </c>
      <c r="G52">
        <v>0.76416666666666699</v>
      </c>
      <c r="H52">
        <v>6.78</v>
      </c>
      <c r="I52">
        <v>0.39130434782608697</v>
      </c>
      <c r="J52">
        <v>0.71736761426978801</v>
      </c>
      <c r="K52">
        <v>4</v>
      </c>
    </row>
    <row r="53" spans="1:11" x14ac:dyDescent="0.2">
      <c r="A53" t="s">
        <v>63</v>
      </c>
      <c r="B53">
        <v>18463.09</v>
      </c>
      <c r="C53">
        <v>0.32530120481927699</v>
      </c>
      <c r="D53">
        <v>0.83868808567603703</v>
      </c>
      <c r="E53">
        <v>9.3708165997322592E-3</v>
      </c>
      <c r="F53">
        <v>34.714285714285701</v>
      </c>
      <c r="G53">
        <v>0.67424749163879605</v>
      </c>
      <c r="H53">
        <v>6.59732441471572</v>
      </c>
      <c r="I53">
        <v>1.3092369477911601</v>
      </c>
      <c r="J53">
        <v>0.75646778865741704</v>
      </c>
      <c r="K53">
        <v>2</v>
      </c>
    </row>
    <row r="54" spans="1:11" x14ac:dyDescent="0.2">
      <c r="A54" t="s">
        <v>64</v>
      </c>
      <c r="B54">
        <v>3379.75</v>
      </c>
      <c r="C54">
        <v>0.62416666666666698</v>
      </c>
      <c r="D54">
        <v>0.94416666666666704</v>
      </c>
      <c r="E54">
        <v>2.5000000000000001E-3</v>
      </c>
      <c r="F54">
        <v>249.666666666667</v>
      </c>
      <c r="G54">
        <v>0.88333333333333297</v>
      </c>
      <c r="H54">
        <v>7.9491666666666703</v>
      </c>
      <c r="I54">
        <v>2.1316666666666699</v>
      </c>
      <c r="J54">
        <v>0.91374999999999995</v>
      </c>
      <c r="K54">
        <v>3</v>
      </c>
    </row>
    <row r="55" spans="1:11" x14ac:dyDescent="0.2">
      <c r="A55" t="s">
        <v>65</v>
      </c>
      <c r="B55">
        <v>10755.58</v>
      </c>
      <c r="C55">
        <v>0.15339966832504101</v>
      </c>
      <c r="D55">
        <v>0.76699834162520697</v>
      </c>
      <c r="E55">
        <v>3.3996683250414599E-2</v>
      </c>
      <c r="F55">
        <v>4.51219512195122</v>
      </c>
      <c r="G55">
        <v>0.48467274233637098</v>
      </c>
      <c r="H55">
        <v>5.5219552609776299</v>
      </c>
      <c r="I55">
        <v>0.77280265339966803</v>
      </c>
      <c r="J55">
        <v>0.62583554198078895</v>
      </c>
      <c r="K55">
        <v>5</v>
      </c>
    </row>
    <row r="56" spans="1:11" x14ac:dyDescent="0.2">
      <c r="A56" t="s">
        <v>66</v>
      </c>
      <c r="B56">
        <v>28167.4</v>
      </c>
      <c r="C56">
        <v>0.223514748649771</v>
      </c>
      <c r="D56">
        <v>0.85292895720814299</v>
      </c>
      <c r="E56">
        <v>1.99418363107603E-2</v>
      </c>
      <c r="F56">
        <v>11.2083333333333</v>
      </c>
      <c r="G56">
        <v>0.71060291060291103</v>
      </c>
      <c r="H56">
        <v>6.5180873180873196</v>
      </c>
      <c r="I56">
        <v>1.1130037390943099</v>
      </c>
      <c r="J56">
        <v>0.78176593390552696</v>
      </c>
      <c r="K56">
        <v>4</v>
      </c>
    </row>
    <row r="57" spans="1:11" x14ac:dyDescent="0.2">
      <c r="A57" t="s">
        <v>67</v>
      </c>
      <c r="B57">
        <v>0</v>
      </c>
      <c r="C57">
        <v>0.25347506132461201</v>
      </c>
      <c r="D57">
        <v>0.90269828291087495</v>
      </c>
      <c r="E57">
        <v>1.6353229762878198E-2</v>
      </c>
      <c r="F57">
        <v>15.5</v>
      </c>
      <c r="G57">
        <v>0.78659035159444002</v>
      </c>
      <c r="H57">
        <v>7.0686835650040898</v>
      </c>
      <c r="I57">
        <v>1.27964022894522</v>
      </c>
      <c r="J57">
        <v>0.84464431725265698</v>
      </c>
      <c r="K57">
        <v>2</v>
      </c>
    </row>
    <row r="58" spans="1:11" x14ac:dyDescent="0.2">
      <c r="A58" t="s">
        <v>68</v>
      </c>
      <c r="B58">
        <v>12810.29</v>
      </c>
      <c r="C58">
        <v>0.18530351437699699</v>
      </c>
      <c r="D58">
        <v>0.80591054313098998</v>
      </c>
      <c r="E58">
        <v>2.55591054313099E-2</v>
      </c>
      <c r="F58">
        <v>7.25</v>
      </c>
      <c r="G58">
        <v>0.623417721518987</v>
      </c>
      <c r="H58">
        <v>6.0965189873417698</v>
      </c>
      <c r="I58">
        <v>0.93130990415335502</v>
      </c>
      <c r="J58">
        <v>0.71466413232498904</v>
      </c>
      <c r="K58">
        <v>3</v>
      </c>
    </row>
    <row r="59" spans="1:11" x14ac:dyDescent="0.2">
      <c r="A59" t="s">
        <v>69</v>
      </c>
      <c r="B59">
        <v>21561.06</v>
      </c>
      <c r="C59">
        <v>0.43558282208589</v>
      </c>
      <c r="D59">
        <v>0.916155419222904</v>
      </c>
      <c r="E59">
        <v>1.5337423312883401E-2</v>
      </c>
      <c r="F59">
        <v>28.4</v>
      </c>
      <c r="G59">
        <v>0.901901901901902</v>
      </c>
      <c r="H59">
        <v>8.1281281281281306</v>
      </c>
      <c r="I59">
        <v>1.6728016359918201</v>
      </c>
      <c r="J59">
        <v>0.90902866056240295</v>
      </c>
      <c r="K59">
        <v>1</v>
      </c>
    </row>
    <row r="60" spans="1:11" x14ac:dyDescent="0.2">
      <c r="A60" t="s">
        <v>70</v>
      </c>
      <c r="B60">
        <v>62682.8</v>
      </c>
      <c r="C60">
        <v>0.25579598145285898</v>
      </c>
      <c r="D60">
        <v>0.87480680061823801</v>
      </c>
      <c r="E60">
        <v>1.27511591962906E-2</v>
      </c>
      <c r="F60">
        <v>20.060606060606101</v>
      </c>
      <c r="G60">
        <v>0.81416957026713099</v>
      </c>
      <c r="H60">
        <v>7.2222222222222197</v>
      </c>
      <c r="I60">
        <v>1.23570324574961</v>
      </c>
      <c r="J60">
        <v>0.844488185442685</v>
      </c>
      <c r="K60">
        <v>1</v>
      </c>
    </row>
    <row r="61" spans="1:11" x14ac:dyDescent="0.2">
      <c r="A61" t="s">
        <v>71</v>
      </c>
      <c r="B61">
        <v>0</v>
      </c>
      <c r="C61">
        <v>0.372268907563025</v>
      </c>
      <c r="D61">
        <v>0.78991596638655504</v>
      </c>
      <c r="E61">
        <v>3.3613445378151301E-2</v>
      </c>
      <c r="F61">
        <v>11.074999999999999</v>
      </c>
      <c r="G61">
        <v>0.74033613445378199</v>
      </c>
      <c r="H61">
        <v>7.01680672268908</v>
      </c>
      <c r="I61">
        <v>1.25714285714286</v>
      </c>
      <c r="J61">
        <v>0.76512605042016801</v>
      </c>
      <c r="K61">
        <v>1</v>
      </c>
    </row>
    <row r="62" spans="1:11" x14ac:dyDescent="0.2">
      <c r="A62" t="s">
        <v>72</v>
      </c>
      <c r="B62">
        <v>8041.18</v>
      </c>
      <c r="C62">
        <v>0.47916666666666702</v>
      </c>
      <c r="D62">
        <v>0.97333333333333305</v>
      </c>
      <c r="E62">
        <v>5.0000000000000001E-3</v>
      </c>
      <c r="F62">
        <v>95.8333333333333</v>
      </c>
      <c r="G62">
        <v>0.93416666666666703</v>
      </c>
      <c r="H62">
        <v>8.0258333333333294</v>
      </c>
      <c r="I62">
        <v>1.895</v>
      </c>
      <c r="J62">
        <v>0.95374999999999999</v>
      </c>
      <c r="K62">
        <v>2</v>
      </c>
    </row>
    <row r="63" spans="1:11" x14ac:dyDescent="0.2">
      <c r="A63" t="s">
        <v>73</v>
      </c>
      <c r="B63">
        <v>2835.95</v>
      </c>
      <c r="C63">
        <v>0.17710049423393701</v>
      </c>
      <c r="D63">
        <v>0.51976935749588105</v>
      </c>
      <c r="E63">
        <v>0.160626029654036</v>
      </c>
      <c r="F63">
        <v>1.1025641025641</v>
      </c>
      <c r="G63">
        <v>0.38797364085667202</v>
      </c>
      <c r="H63">
        <v>4.9505766062602996</v>
      </c>
      <c r="I63">
        <v>7.2487644151565098E-2</v>
      </c>
      <c r="J63">
        <v>0.453871499176277</v>
      </c>
      <c r="K63">
        <v>6</v>
      </c>
    </row>
    <row r="67" spans="1:11" x14ac:dyDescent="0.2">
      <c r="A67" t="s">
        <v>43</v>
      </c>
      <c r="B67">
        <v>123965.29</v>
      </c>
      <c r="C67">
        <v>0.144672531769306</v>
      </c>
      <c r="D67">
        <v>0.91006842619745798</v>
      </c>
      <c r="E67">
        <v>9.7751710654936496E-3</v>
      </c>
      <c r="F67">
        <v>14.8</v>
      </c>
      <c r="G67">
        <v>0.70254403131115495</v>
      </c>
      <c r="H67">
        <v>6.4598825831702502</v>
      </c>
      <c r="I67">
        <v>1.0899315738025399</v>
      </c>
      <c r="J67">
        <v>0.80630622875430702</v>
      </c>
      <c r="K67">
        <v>-9999</v>
      </c>
    </row>
  </sheetData>
  <pageMargins left="0.7" right="0.7" top="0.75" bottom="0.75" header="0.3" footer="0.3"/>
  <pageSetup paperSize="9" orientation="portrait" horizontalDpi="300" verticalDpi="30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Label 1">
              <controlPr defaultSize="0" autoFill="0" autoLine="0" autoPict="0">
                <anchor moveWithCells="1" sizeWithCells="1">
                  <from>
                    <xdr:col>0</xdr:col>
                    <xdr:colOff>406400</xdr:colOff>
                    <xdr:row>1</xdr:row>
                    <xdr:rowOff>177800</xdr:rowOff>
                  </from>
                  <to>
                    <xdr:col>3</xdr:col>
                    <xdr:colOff>215900</xdr:colOff>
                    <xdr:row>5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C8FF-5711-3B4F-9AD2-AFA8CF4BACB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05AE-70A8-2B42-9F1B-DB98428C6E57}">
  <dimension ref="A1:E9"/>
  <sheetViews>
    <sheetView tabSelected="1" workbookViewId="0">
      <selection activeCell="D7" sqref="D7"/>
    </sheetView>
  </sheetViews>
  <sheetFormatPr baseColWidth="10" defaultRowHeight="15" x14ac:dyDescent="0.2"/>
  <cols>
    <col min="1" max="1" width="25.1640625" customWidth="1"/>
  </cols>
  <sheetData>
    <row r="1" spans="1:5" x14ac:dyDescent="0.2">
      <c r="B1" t="s">
        <v>78</v>
      </c>
      <c r="C1" t="s">
        <v>75</v>
      </c>
      <c r="D1" t="s">
        <v>77</v>
      </c>
      <c r="E1" t="s">
        <v>76</v>
      </c>
    </row>
    <row r="2" spans="1:5" x14ac:dyDescent="0.2">
      <c r="A2" t="s">
        <v>3</v>
      </c>
      <c r="B2">
        <v>0.23200000000000001</v>
      </c>
      <c r="C2">
        <v>4.6299999999999996E-3</v>
      </c>
      <c r="D2">
        <f>B2-0.122</f>
        <v>0.11000000000000001</v>
      </c>
      <c r="E2">
        <f>B2-0.187</f>
        <v>4.5000000000000012E-2</v>
      </c>
    </row>
    <row r="3" spans="1:5" x14ac:dyDescent="0.2">
      <c r="A3" t="s">
        <v>4</v>
      </c>
      <c r="B3">
        <v>0.217</v>
      </c>
      <c r="C3">
        <v>0.11</v>
      </c>
      <c r="D3">
        <f>B3-0.0406</f>
        <v>0.1764</v>
      </c>
      <c r="E3">
        <f>B3-0.0757</f>
        <v>0.14129999999999998</v>
      </c>
    </row>
    <row r="4" spans="1:5" x14ac:dyDescent="0.2">
      <c r="A4" t="s">
        <v>5</v>
      </c>
      <c r="B4">
        <v>0.28999999999999998</v>
      </c>
      <c r="C4">
        <v>6.9599999999999995E-2</v>
      </c>
      <c r="D4">
        <f>B4-0.0521</f>
        <v>0.23789999999999997</v>
      </c>
      <c r="E4">
        <f>B4-0.109</f>
        <v>0.18099999999999999</v>
      </c>
    </row>
    <row r="5" spans="1:5" x14ac:dyDescent="0.2">
      <c r="A5" t="s">
        <v>6</v>
      </c>
      <c r="B5">
        <v>0.128</v>
      </c>
      <c r="C5">
        <v>0.441</v>
      </c>
      <c r="D5">
        <f>B5-0.00959</f>
        <v>0.11841</v>
      </c>
      <c r="E5">
        <f>B5-0.0516</f>
        <v>7.6399999999999996E-2</v>
      </c>
    </row>
    <row r="6" spans="1:5" x14ac:dyDescent="0.2">
      <c r="A6" t="s">
        <v>7</v>
      </c>
      <c r="B6">
        <v>0.44700000000000001</v>
      </c>
      <c r="C6">
        <v>7.0499999999999993E-2</v>
      </c>
      <c r="D6">
        <f>B6-0.0518</f>
        <v>0.3952</v>
      </c>
      <c r="E6">
        <f>B6-0.134</f>
        <v>0.313</v>
      </c>
    </row>
    <row r="7" spans="1:5" x14ac:dyDescent="0.2">
      <c r="A7" t="s">
        <v>74</v>
      </c>
      <c r="B7">
        <v>0.47299999999999998</v>
      </c>
      <c r="C7">
        <v>0.75600000000000001</v>
      </c>
      <c r="D7">
        <f>B7-0.00156</f>
        <v>0.47143999999999997</v>
      </c>
      <c r="E7">
        <f>B7-0.0272</f>
        <v>0.44579999999999997</v>
      </c>
    </row>
    <row r="8" spans="1:5" x14ac:dyDescent="0.2">
      <c r="A8" t="s">
        <v>9</v>
      </c>
      <c r="B8">
        <v>0.22900000000000001</v>
      </c>
      <c r="C8">
        <v>0.28999999999999998</v>
      </c>
      <c r="D8">
        <f>B8-0.0181</f>
        <v>0.2109</v>
      </c>
      <c r="E8">
        <f>B8-0.065</f>
        <v>0.16400000000000001</v>
      </c>
    </row>
    <row r="9" spans="1:5" x14ac:dyDescent="0.2">
      <c r="A9" t="s">
        <v>10</v>
      </c>
      <c r="B9">
        <v>0.40400000000000003</v>
      </c>
      <c r="C9">
        <v>5.96E-2</v>
      </c>
      <c r="D9">
        <f>B9-0.0561</f>
        <v>0.34790000000000004</v>
      </c>
      <c r="E9">
        <f>B9-0.112</f>
        <v>0.29200000000000004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DB9B-3FD8-5549-9FCD-267FEFC8FD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2D40-50E3-6642-8D70-05112DFB6AD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D4AF-07CA-6F49-AFFE-0C0473FEE9BF}">
  <dimension ref="A1"/>
  <sheetViews>
    <sheetView topLeftCell="A2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4872-4A7E-814B-947B-A32CCDF9E90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9BC3-7413-7547-83A4-19282395964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1</vt:i4>
      </vt:variant>
    </vt:vector>
  </HeadingPairs>
  <TitlesOfParts>
    <vt:vector size="9" baseType="lpstr">
      <vt:lpstr>data</vt:lpstr>
      <vt:lpstr>satisfaction_mean</vt:lpstr>
      <vt:lpstr>econometric results</vt:lpstr>
      <vt:lpstr>satisfied</vt:lpstr>
      <vt:lpstr>ratio</vt:lpstr>
      <vt:lpstr>very_unhappy</vt:lpstr>
      <vt:lpstr>happy</vt:lpstr>
      <vt:lpstr>very_happy</vt:lpstr>
      <vt:lpstr>happiness_mean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julieta</dc:creator>
  <cp:lastModifiedBy>Florencia Azubel Friedman</cp:lastModifiedBy>
  <dcterms:created xsi:type="dcterms:W3CDTF">2023-07-27T16:32:06Z</dcterms:created>
  <dcterms:modified xsi:type="dcterms:W3CDTF">2023-07-31T15:08:22Z</dcterms:modified>
</cp:coreProperties>
</file>