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20115" windowHeight="10050"/>
  </bookViews>
  <sheets>
    <sheet name="pca_decomposition" sheetId="1" r:id="rId1"/>
  </sheets>
  <calcPr calcId="145621"/>
</workbook>
</file>

<file path=xl/calcChain.xml><?xml version="1.0" encoding="utf-8"?>
<calcChain xmlns="http://schemas.openxmlformats.org/spreadsheetml/2006/main">
  <c r="L20" i="1" l="1" a="1"/>
  <c r="N20" i="1" a="1"/>
  <c r="K20" i="1" a="1"/>
  <c r="D5" i="1"/>
  <c r="D7" i="1"/>
  <c r="G24" i="1" a="1"/>
  <c r="D20" i="1" a="1"/>
  <c r="G20" i="1" a="1"/>
  <c r="G25" i="1" l="1"/>
  <c r="G24" i="1"/>
  <c r="H25" i="1"/>
  <c r="H24" i="1"/>
  <c r="E28" i="1"/>
  <c r="E60" i="1"/>
  <c r="E92" i="1"/>
  <c r="E124" i="1"/>
  <c r="E156" i="1"/>
  <c r="E188" i="1"/>
  <c r="E220" i="1"/>
  <c r="E252" i="1"/>
  <c r="E284" i="1"/>
  <c r="E316" i="1"/>
  <c r="D25" i="1"/>
  <c r="D57" i="1"/>
  <c r="D89" i="1"/>
  <c r="D121" i="1"/>
  <c r="D153" i="1"/>
  <c r="D185" i="1"/>
  <c r="D217" i="1"/>
  <c r="D249" i="1"/>
  <c r="D281" i="1"/>
  <c r="D313" i="1"/>
  <c r="E181" i="1"/>
  <c r="E37" i="1"/>
  <c r="E69" i="1"/>
  <c r="E105" i="1"/>
  <c r="E161" i="1"/>
  <c r="E42" i="1"/>
  <c r="E74" i="1"/>
  <c r="E106" i="1"/>
  <c r="E138" i="1"/>
  <c r="E170" i="1"/>
  <c r="E202" i="1"/>
  <c r="E234" i="1"/>
  <c r="E266" i="1"/>
  <c r="E298" i="1"/>
  <c r="E63" i="1"/>
  <c r="D47" i="1"/>
  <c r="D79" i="1"/>
  <c r="D111" i="1"/>
  <c r="D143" i="1"/>
  <c r="D175" i="1"/>
  <c r="D207" i="1"/>
  <c r="D239" i="1"/>
  <c r="D271" i="1"/>
  <c r="D303" i="1"/>
  <c r="E39" i="1"/>
  <c r="D56" i="1"/>
  <c r="E147" i="1"/>
  <c r="D226" i="1"/>
  <c r="D290" i="1"/>
  <c r="D220" i="1"/>
  <c r="D76" i="1"/>
  <c r="E237" i="1"/>
  <c r="D58" i="1"/>
  <c r="D148" i="1"/>
  <c r="E227" i="1"/>
  <c r="E291" i="1"/>
  <c r="D96" i="1"/>
  <c r="D212" i="1"/>
  <c r="D62" i="1"/>
  <c r="E229" i="1"/>
  <c r="D64" i="1"/>
  <c r="D152" i="1"/>
  <c r="D230" i="1"/>
  <c r="D294" i="1"/>
  <c r="D232" i="1"/>
  <c r="D92" i="1"/>
  <c r="E257" i="1"/>
  <c r="D90" i="1"/>
  <c r="E175" i="1"/>
  <c r="E247" i="1"/>
  <c r="E311" i="1"/>
  <c r="D112" i="1"/>
  <c r="D224" i="1"/>
  <c r="D82" i="1"/>
  <c r="E233" i="1"/>
  <c r="E36" i="1"/>
  <c r="E164" i="1"/>
  <c r="E228" i="1"/>
  <c r="E292" i="1"/>
  <c r="D33" i="1"/>
  <c r="D97" i="1"/>
  <c r="D161" i="1"/>
  <c r="D225" i="1"/>
  <c r="E32" i="1"/>
  <c r="E64" i="1"/>
  <c r="E96" i="1"/>
  <c r="E128" i="1"/>
  <c r="E160" i="1"/>
  <c r="E192" i="1"/>
  <c r="E224" i="1"/>
  <c r="E256" i="1"/>
  <c r="E288" i="1"/>
  <c r="E113" i="1"/>
  <c r="D29" i="1"/>
  <c r="D61" i="1"/>
  <c r="D93" i="1"/>
  <c r="D125" i="1"/>
  <c r="D157" i="1"/>
  <c r="D189" i="1"/>
  <c r="D221" i="1"/>
  <c r="D253" i="1"/>
  <c r="D285" i="1"/>
  <c r="D317" i="1"/>
  <c r="E189" i="1"/>
  <c r="E41" i="1"/>
  <c r="E73" i="1"/>
  <c r="E109" i="1"/>
  <c r="E177" i="1"/>
  <c r="E46" i="1"/>
  <c r="E78" i="1"/>
  <c r="E110" i="1"/>
  <c r="E142" i="1"/>
  <c r="E174" i="1"/>
  <c r="E206" i="1"/>
  <c r="E238" i="1"/>
  <c r="E270" i="1"/>
  <c r="E302" i="1"/>
  <c r="E71" i="1"/>
  <c r="D51" i="1"/>
  <c r="D83" i="1"/>
  <c r="D115" i="1"/>
  <c r="D147" i="1"/>
  <c r="D179" i="1"/>
  <c r="D211" i="1"/>
  <c r="D243" i="1"/>
  <c r="D275" i="1"/>
  <c r="D307" i="1"/>
  <c r="E43" i="1"/>
  <c r="D72" i="1"/>
  <c r="D158" i="1"/>
  <c r="D234" i="1"/>
  <c r="D298" i="1"/>
  <c r="D244" i="1"/>
  <c r="D98" i="1"/>
  <c r="E253" i="1"/>
  <c r="D74" i="1"/>
  <c r="E159" i="1"/>
  <c r="E235" i="1"/>
  <c r="E299" i="1"/>
  <c r="E107" i="1"/>
  <c r="D228" i="1"/>
  <c r="E87" i="1"/>
  <c r="E245" i="1"/>
  <c r="D78" i="1"/>
  <c r="E163" i="1"/>
  <c r="D238" i="1"/>
  <c r="D302" i="1"/>
  <c r="D248" i="1"/>
  <c r="D124" i="1"/>
  <c r="E273" i="1"/>
  <c r="D100" i="1"/>
  <c r="D186" i="1"/>
  <c r="E255" i="1"/>
  <c r="E319" i="1"/>
  <c r="E123" i="1"/>
  <c r="D240" i="1"/>
  <c r="E103" i="1"/>
  <c r="E249" i="1"/>
  <c r="E68" i="1"/>
  <c r="E100" i="1"/>
  <c r="E132" i="1"/>
  <c r="E196" i="1"/>
  <c r="E260" i="1"/>
  <c r="E149" i="1"/>
  <c r="D65" i="1"/>
  <c r="D129" i="1"/>
  <c r="D193" i="1"/>
  <c r="E44" i="1"/>
  <c r="E76" i="1"/>
  <c r="E108" i="1"/>
  <c r="E140" i="1"/>
  <c r="E172" i="1"/>
  <c r="E204" i="1"/>
  <c r="E236" i="1"/>
  <c r="E268" i="1"/>
  <c r="E300" i="1"/>
  <c r="E173" i="1"/>
  <c r="D41" i="1"/>
  <c r="D73" i="1"/>
  <c r="D105" i="1"/>
  <c r="D137" i="1"/>
  <c r="D169" i="1"/>
  <c r="D201" i="1"/>
  <c r="D233" i="1"/>
  <c r="D265" i="1"/>
  <c r="D297" i="1"/>
  <c r="E141" i="1"/>
  <c r="E21" i="1"/>
  <c r="E53" i="1"/>
  <c r="E85" i="1"/>
  <c r="E125" i="1"/>
  <c r="E26" i="1"/>
  <c r="E58" i="1"/>
  <c r="E90" i="1"/>
  <c r="E122" i="1"/>
  <c r="E154" i="1"/>
  <c r="E186" i="1"/>
  <c r="E218" i="1"/>
  <c r="E250" i="1"/>
  <c r="E282" i="1"/>
  <c r="E314" i="1"/>
  <c r="D31" i="1"/>
  <c r="D63" i="1"/>
  <c r="D95" i="1"/>
  <c r="D127" i="1"/>
  <c r="D159" i="1"/>
  <c r="D191" i="1"/>
  <c r="D223" i="1"/>
  <c r="D255" i="1"/>
  <c r="D287" i="1"/>
  <c r="D319" i="1"/>
  <c r="E59" i="1"/>
  <c r="D104" i="1"/>
  <c r="D190" i="1"/>
  <c r="D258" i="1"/>
  <c r="D86" i="1"/>
  <c r="D292" i="1"/>
  <c r="D162" i="1"/>
  <c r="E301" i="1"/>
  <c r="D106" i="1"/>
  <c r="E191" i="1"/>
  <c r="E259" i="1"/>
  <c r="D28" i="1"/>
  <c r="E139" i="1"/>
  <c r="D268" i="1"/>
  <c r="E151" i="1"/>
  <c r="E293" i="1"/>
  <c r="D110" i="1"/>
  <c r="E195" i="1"/>
  <c r="D262" i="1"/>
  <c r="D102" i="1"/>
  <c r="D296" i="1"/>
  <c r="D188" i="1"/>
  <c r="D34" i="1"/>
  <c r="D132" i="1"/>
  <c r="E215" i="1"/>
  <c r="E279" i="1"/>
  <c r="D52" i="1"/>
  <c r="E155" i="1"/>
  <c r="D288" i="1"/>
  <c r="D156" i="1"/>
  <c r="E297" i="1"/>
  <c r="E52" i="1"/>
  <c r="E116" i="1"/>
  <c r="E180" i="1"/>
  <c r="E244" i="1"/>
  <c r="E308" i="1"/>
  <c r="D81" i="1"/>
  <c r="D145" i="1"/>
  <c r="D209" i="1"/>
  <c r="E48" i="1"/>
  <c r="E80" i="1"/>
  <c r="E112" i="1"/>
  <c r="E144" i="1"/>
  <c r="E176" i="1"/>
  <c r="E208" i="1"/>
  <c r="E240" i="1"/>
  <c r="E272" i="1"/>
  <c r="E304" i="1"/>
  <c r="E185" i="1"/>
  <c r="D45" i="1"/>
  <c r="D77" i="1"/>
  <c r="D109" i="1"/>
  <c r="D141" i="1"/>
  <c r="D173" i="1"/>
  <c r="D205" i="1"/>
  <c r="D237" i="1"/>
  <c r="D269" i="1"/>
  <c r="D301" i="1"/>
  <c r="E153" i="1"/>
  <c r="E25" i="1"/>
  <c r="E57" i="1"/>
  <c r="E93" i="1"/>
  <c r="E129" i="1"/>
  <c r="E30" i="1"/>
  <c r="E62" i="1"/>
  <c r="E94" i="1"/>
  <c r="E126" i="1"/>
  <c r="E158" i="1"/>
  <c r="E190" i="1"/>
  <c r="E222" i="1"/>
  <c r="E254" i="1"/>
  <c r="E286" i="1"/>
  <c r="E318" i="1"/>
  <c r="D35" i="1"/>
  <c r="D67" i="1"/>
  <c r="D99" i="1"/>
  <c r="D131" i="1"/>
  <c r="D163" i="1"/>
  <c r="D195" i="1"/>
  <c r="D227" i="1"/>
  <c r="D259" i="1"/>
  <c r="D291" i="1"/>
  <c r="E23" i="1"/>
  <c r="E67" i="1"/>
  <c r="E115" i="1"/>
  <c r="D200" i="1"/>
  <c r="D266" i="1"/>
  <c r="D150" i="1"/>
  <c r="D308" i="1"/>
  <c r="E183" i="1"/>
  <c r="E317" i="1"/>
  <c r="D116" i="1"/>
  <c r="D202" i="1"/>
  <c r="E267" i="1"/>
  <c r="D44" i="1"/>
  <c r="D160" i="1"/>
  <c r="D284" i="1"/>
  <c r="D172" i="1"/>
  <c r="E309" i="1"/>
  <c r="D120" i="1"/>
  <c r="D206" i="1"/>
  <c r="D270" i="1"/>
  <c r="D166" i="1"/>
  <c r="D312" i="1"/>
  <c r="E209" i="1"/>
  <c r="D50" i="1"/>
  <c r="E143" i="1"/>
  <c r="E223" i="1"/>
  <c r="E287" i="1"/>
  <c r="D68" i="1"/>
  <c r="D176" i="1"/>
  <c r="D304" i="1"/>
  <c r="D178" i="1"/>
  <c r="E313" i="1"/>
  <c r="E20" i="1"/>
  <c r="E84" i="1"/>
  <c r="E148" i="1"/>
  <c r="E212" i="1"/>
  <c r="E276" i="1"/>
  <c r="E201" i="1"/>
  <c r="D49" i="1"/>
  <c r="D113" i="1"/>
  <c r="D177" i="1"/>
  <c r="E24" i="1"/>
  <c r="D85" i="1"/>
  <c r="E197" i="1"/>
  <c r="D23" i="1"/>
  <c r="D279" i="1"/>
  <c r="D118" i="1"/>
  <c r="E205" i="1"/>
  <c r="D155" i="1"/>
  <c r="D140" i="1"/>
  <c r="E99" i="1"/>
  <c r="D272" i="1"/>
  <c r="E56" i="1"/>
  <c r="E184" i="1"/>
  <c r="E312" i="1"/>
  <c r="D117" i="1"/>
  <c r="D241" i="1"/>
  <c r="D305" i="1"/>
  <c r="E29" i="1"/>
  <c r="E97" i="1"/>
  <c r="E34" i="1"/>
  <c r="E98" i="1"/>
  <c r="E162" i="1"/>
  <c r="E226" i="1"/>
  <c r="E290" i="1"/>
  <c r="D39" i="1"/>
  <c r="D103" i="1"/>
  <c r="D167" i="1"/>
  <c r="D231" i="1"/>
  <c r="D295" i="1"/>
  <c r="D24" i="1"/>
  <c r="D210" i="1"/>
  <c r="D182" i="1"/>
  <c r="D204" i="1"/>
  <c r="E127" i="1"/>
  <c r="E275" i="1"/>
  <c r="E171" i="1"/>
  <c r="D194" i="1"/>
  <c r="E131" i="1"/>
  <c r="D278" i="1"/>
  <c r="D38" i="1"/>
  <c r="D66" i="1"/>
  <c r="E231" i="1"/>
  <c r="D80" i="1"/>
  <c r="D22" i="1"/>
  <c r="E83" i="1"/>
  <c r="D170" i="1"/>
  <c r="E261" i="1"/>
  <c r="D310" i="1"/>
  <c r="E111" i="1"/>
  <c r="D134" i="1"/>
  <c r="E232" i="1"/>
  <c r="D165" i="1"/>
  <c r="E133" i="1"/>
  <c r="E121" i="1"/>
  <c r="E182" i="1"/>
  <c r="E310" i="1"/>
  <c r="D123" i="1"/>
  <c r="D251" i="1"/>
  <c r="D94" i="1"/>
  <c r="D276" i="1"/>
  <c r="E315" i="1"/>
  <c r="E277" i="1"/>
  <c r="D318" i="1"/>
  <c r="D122" i="1"/>
  <c r="E135" i="1"/>
  <c r="D91" i="1"/>
  <c r="E251" i="1"/>
  <c r="E207" i="1"/>
  <c r="E72" i="1"/>
  <c r="E200" i="1"/>
  <c r="E165" i="1"/>
  <c r="D133" i="1"/>
  <c r="D245" i="1"/>
  <c r="D309" i="1"/>
  <c r="E33" i="1"/>
  <c r="E101" i="1"/>
  <c r="E38" i="1"/>
  <c r="E102" i="1"/>
  <c r="E166" i="1"/>
  <c r="E230" i="1"/>
  <c r="E294" i="1"/>
  <c r="D43" i="1"/>
  <c r="D107" i="1"/>
  <c r="D171" i="1"/>
  <c r="D235" i="1"/>
  <c r="D299" i="1"/>
  <c r="D40" i="1"/>
  <c r="D218" i="1"/>
  <c r="E203" i="1"/>
  <c r="E221" i="1"/>
  <c r="D138" i="1"/>
  <c r="E283" i="1"/>
  <c r="D192" i="1"/>
  <c r="E213" i="1"/>
  <c r="D142" i="1"/>
  <c r="D286" i="1"/>
  <c r="D70" i="1"/>
  <c r="E79" i="1"/>
  <c r="E239" i="1"/>
  <c r="E91" i="1"/>
  <c r="D54" i="1"/>
  <c r="E88" i="1"/>
  <c r="E216" i="1"/>
  <c r="D21" i="1"/>
  <c r="D149" i="1"/>
  <c r="D257" i="1"/>
  <c r="E89" i="1"/>
  <c r="E45" i="1"/>
  <c r="E117" i="1"/>
  <c r="E50" i="1"/>
  <c r="E114" i="1"/>
  <c r="E178" i="1"/>
  <c r="E242" i="1"/>
  <c r="E306" i="1"/>
  <c r="D55" i="1"/>
  <c r="D183" i="1"/>
  <c r="D247" i="1"/>
  <c r="D311" i="1"/>
  <c r="D242" i="1"/>
  <c r="D260" i="1"/>
  <c r="E269" i="1"/>
  <c r="E307" i="1"/>
  <c r="D236" i="1"/>
  <c r="D174" i="1"/>
  <c r="D146" i="1"/>
  <c r="E263" i="1"/>
  <c r="D114" i="1"/>
  <c r="E104" i="1"/>
  <c r="D37" i="1"/>
  <c r="D261" i="1"/>
  <c r="E49" i="1"/>
  <c r="E54" i="1"/>
  <c r="E118" i="1"/>
  <c r="E246" i="1"/>
  <c r="D59" i="1"/>
  <c r="D187" i="1"/>
  <c r="D315" i="1"/>
  <c r="D250" i="1"/>
  <c r="E285" i="1"/>
  <c r="D180" i="1"/>
  <c r="D252" i="1"/>
  <c r="D184" i="1"/>
  <c r="E167" i="1"/>
  <c r="D144" i="1"/>
  <c r="D283" i="1"/>
  <c r="D130" i="1"/>
  <c r="D36" i="1"/>
  <c r="D119" i="1"/>
  <c r="E271" i="1"/>
  <c r="E179" i="1"/>
  <c r="D254" i="1"/>
  <c r="E281" i="1"/>
  <c r="E120" i="1"/>
  <c r="E248" i="1"/>
  <c r="D53" i="1"/>
  <c r="D181" i="1"/>
  <c r="D273" i="1"/>
  <c r="E157" i="1"/>
  <c r="E61" i="1"/>
  <c r="E137" i="1"/>
  <c r="E66" i="1"/>
  <c r="E130" i="1"/>
  <c r="E194" i="1"/>
  <c r="E258" i="1"/>
  <c r="E27" i="1"/>
  <c r="D71" i="1"/>
  <c r="D135" i="1"/>
  <c r="D199" i="1"/>
  <c r="D263" i="1"/>
  <c r="E31" i="1"/>
  <c r="D126" i="1"/>
  <c r="D274" i="1"/>
  <c r="D316" i="1"/>
  <c r="D26" i="1"/>
  <c r="E211" i="1"/>
  <c r="D60" i="1"/>
  <c r="D300" i="1"/>
  <c r="D32" i="1"/>
  <c r="D214" i="1"/>
  <c r="D198" i="1"/>
  <c r="E225" i="1"/>
  <c r="D154" i="1"/>
  <c r="E295" i="1"/>
  <c r="E187" i="1"/>
  <c r="E199" i="1"/>
  <c r="D208" i="1"/>
  <c r="E152" i="1"/>
  <c r="D213" i="1"/>
  <c r="E193" i="1"/>
  <c r="E82" i="1"/>
  <c r="E274" i="1"/>
  <c r="D151" i="1"/>
  <c r="E47" i="1"/>
  <c r="D306" i="1"/>
  <c r="D84" i="1"/>
  <c r="D108" i="1"/>
  <c r="D246" i="1"/>
  <c r="E289" i="1"/>
  <c r="D20" i="1"/>
  <c r="E265" i="1"/>
  <c r="E40" i="1"/>
  <c r="D101" i="1"/>
  <c r="D293" i="1"/>
  <c r="E22" i="1"/>
  <c r="E150" i="1"/>
  <c r="E278" i="1"/>
  <c r="D219" i="1"/>
  <c r="D314" i="1"/>
  <c r="D128" i="1"/>
  <c r="E305" i="1"/>
  <c r="E136" i="1"/>
  <c r="E264" i="1"/>
  <c r="D69" i="1"/>
  <c r="D197" i="1"/>
  <c r="D277" i="1"/>
  <c r="E169" i="1"/>
  <c r="E65" i="1"/>
  <c r="E145" i="1"/>
  <c r="E70" i="1"/>
  <c r="E134" i="1"/>
  <c r="E198" i="1"/>
  <c r="E262" i="1"/>
  <c r="E55" i="1"/>
  <c r="D75" i="1"/>
  <c r="D139" i="1"/>
  <c r="D203" i="1"/>
  <c r="D267" i="1"/>
  <c r="E35" i="1"/>
  <c r="D136" i="1"/>
  <c r="D282" i="1"/>
  <c r="D46" i="1"/>
  <c r="D42" i="1"/>
  <c r="E219" i="1"/>
  <c r="E75" i="1"/>
  <c r="D30" i="1"/>
  <c r="D48" i="1"/>
  <c r="D222" i="1"/>
  <c r="D216" i="1"/>
  <c r="E241" i="1"/>
  <c r="D164" i="1"/>
  <c r="E303" i="1"/>
  <c r="E217" i="1"/>
  <c r="E280" i="1"/>
  <c r="D289" i="1"/>
  <c r="E77" i="1"/>
  <c r="E146" i="1"/>
  <c r="E210" i="1"/>
  <c r="D87" i="1"/>
  <c r="D215" i="1"/>
  <c r="D168" i="1"/>
  <c r="E119" i="1"/>
  <c r="E243" i="1"/>
  <c r="D88" i="1"/>
  <c r="D264" i="1"/>
  <c r="D196" i="1"/>
  <c r="D256" i="1"/>
  <c r="E168" i="1"/>
  <c r="E296" i="1"/>
  <c r="D229" i="1"/>
  <c r="E81" i="1"/>
  <c r="E86" i="1"/>
  <c r="E214" i="1"/>
  <c r="D27" i="1"/>
  <c r="E51" i="1"/>
  <c r="E95" i="1"/>
  <c r="D280" i="1"/>
  <c r="G21" i="1"/>
  <c r="H21" i="1"/>
  <c r="G20" i="1"/>
  <c r="H20" i="1"/>
  <c r="I24" i="1" l="1"/>
  <c r="N62" i="1" s="1"/>
  <c r="I25" i="1"/>
  <c r="I20" i="1"/>
  <c r="K34" i="1" s="1"/>
  <c r="I21" i="1"/>
  <c r="L29" i="1" s="1"/>
  <c r="N279" i="1" l="1"/>
  <c r="N304" i="1"/>
  <c r="N132" i="1"/>
  <c r="N168" i="1"/>
  <c r="N107" i="1"/>
  <c r="N25" i="1"/>
  <c r="N250" i="1"/>
  <c r="N68" i="1"/>
  <c r="N120" i="1"/>
  <c r="N273" i="1"/>
  <c r="N64" i="1"/>
  <c r="N45" i="1"/>
  <c r="N173" i="1"/>
  <c r="N235" i="1"/>
  <c r="N86" i="1"/>
  <c r="N189" i="1"/>
  <c r="N271" i="1"/>
  <c r="N197" i="1"/>
  <c r="N272" i="1"/>
  <c r="N32" i="1"/>
  <c r="N256" i="1"/>
  <c r="N296" i="1"/>
  <c r="N104" i="1"/>
  <c r="N292" i="1"/>
  <c r="N287" i="1"/>
  <c r="N255" i="1"/>
  <c r="N270" i="1"/>
  <c r="N50" i="1"/>
  <c r="N238" i="1"/>
  <c r="N253" i="1"/>
  <c r="N79" i="1"/>
  <c r="N190" i="1"/>
  <c r="N137" i="1"/>
  <c r="N243" i="1"/>
  <c r="N227" i="1"/>
  <c r="N176" i="1"/>
  <c r="N151" i="1"/>
  <c r="N311" i="1"/>
  <c r="N81" i="1"/>
  <c r="N171" i="1"/>
  <c r="N85" i="1"/>
  <c r="N167" i="1"/>
  <c r="N187" i="1"/>
  <c r="N148" i="1"/>
  <c r="N39" i="1"/>
  <c r="N231" i="1"/>
  <c r="N78" i="1"/>
  <c r="N105" i="1"/>
  <c r="N288" i="1"/>
  <c r="N152" i="1"/>
  <c r="N52" i="1"/>
  <c r="N223" i="1"/>
  <c r="N27" i="1"/>
  <c r="N214" i="1"/>
  <c r="N234" i="1"/>
  <c r="N226" i="1"/>
  <c r="N142" i="1"/>
  <c r="N70" i="1"/>
  <c r="N184" i="1"/>
  <c r="N112" i="1"/>
  <c r="N147" i="1"/>
  <c r="N93" i="1"/>
  <c r="N208" i="1"/>
  <c r="N75" i="1"/>
  <c r="N245" i="1"/>
  <c r="N201" i="1"/>
  <c r="N266" i="1"/>
  <c r="N195" i="1"/>
  <c r="N319" i="1"/>
  <c r="N312" i="1"/>
  <c r="N251" i="1"/>
  <c r="N74" i="1"/>
  <c r="N307" i="1"/>
  <c r="N299" i="1"/>
  <c r="N161" i="1"/>
  <c r="N252" i="1"/>
  <c r="N158" i="1"/>
  <c r="N116" i="1"/>
  <c r="N254" i="1"/>
  <c r="N31" i="1"/>
  <c r="N37" i="1"/>
  <c r="N268" i="1"/>
  <c r="N291" i="1"/>
  <c r="N111" i="1"/>
  <c r="N267" i="1"/>
  <c r="N186" i="1"/>
  <c r="N118" i="1"/>
  <c r="N38" i="1"/>
  <c r="N309" i="1"/>
  <c r="N72" i="1"/>
  <c r="N211" i="1"/>
  <c r="N99" i="1"/>
  <c r="N115" i="1"/>
  <c r="N106" i="1"/>
  <c r="N212" i="1"/>
  <c r="N244" i="1"/>
  <c r="N101" i="1"/>
  <c r="N154" i="1"/>
  <c r="N262" i="1"/>
  <c r="N198" i="1"/>
  <c r="N209" i="1"/>
  <c r="N263" i="1"/>
  <c r="N269" i="1"/>
  <c r="N140" i="1"/>
  <c r="N216" i="1"/>
  <c r="N222" i="1"/>
  <c r="N224" i="1"/>
  <c r="N203" i="1"/>
  <c r="N40" i="1"/>
  <c r="N155" i="1"/>
  <c r="N175" i="1"/>
  <c r="N98" i="1"/>
  <c r="N21" i="1"/>
  <c r="N102" i="1"/>
  <c r="N108" i="1"/>
  <c r="N88" i="1"/>
  <c r="N193" i="1"/>
  <c r="N278" i="1"/>
  <c r="N218" i="1"/>
  <c r="N100" i="1"/>
  <c r="N192" i="1"/>
  <c r="N215" i="1"/>
  <c r="N274" i="1"/>
  <c r="N181" i="1"/>
  <c r="N90" i="1"/>
  <c r="N213" i="1"/>
  <c r="N242" i="1"/>
  <c r="N285" i="1"/>
  <c r="N124" i="1"/>
  <c r="N308" i="1"/>
  <c r="N310" i="1"/>
  <c r="N281" i="1"/>
  <c r="N301" i="1"/>
  <c r="N169" i="1"/>
  <c r="N261" i="1"/>
  <c r="N129" i="1"/>
  <c r="N60" i="1"/>
  <c r="N109" i="1"/>
  <c r="N48" i="1"/>
  <c r="N28" i="1"/>
  <c r="N76" i="1"/>
  <c r="N57" i="1"/>
  <c r="N259" i="1"/>
  <c r="N295" i="1"/>
  <c r="N207" i="1"/>
  <c r="N180" i="1"/>
  <c r="N96" i="1"/>
  <c r="N302" i="1"/>
  <c r="N233" i="1"/>
  <c r="N83" i="1"/>
  <c r="N183" i="1"/>
  <c r="N153" i="1"/>
  <c r="N30" i="1"/>
  <c r="N317" i="1"/>
  <c r="N143" i="1"/>
  <c r="N163" i="1"/>
  <c r="N188" i="1"/>
  <c r="N314" i="1"/>
  <c r="N230" i="1"/>
  <c r="N172" i="1"/>
  <c r="N117" i="1"/>
  <c r="N135" i="1"/>
  <c r="N80" i="1"/>
  <c r="N61" i="1"/>
  <c r="N240" i="1"/>
  <c r="N199" i="1"/>
  <c r="N41" i="1"/>
  <c r="N264" i="1"/>
  <c r="N315" i="1"/>
  <c r="N23" i="1"/>
  <c r="N35" i="1"/>
  <c r="N205" i="1"/>
  <c r="N58" i="1"/>
  <c r="N166" i="1"/>
  <c r="N125" i="1"/>
  <c r="N220" i="1"/>
  <c r="N297" i="1"/>
  <c r="N206" i="1"/>
  <c r="N126" i="1"/>
  <c r="N280" i="1"/>
  <c r="N200" i="1"/>
  <c r="N160" i="1"/>
  <c r="N217" i="1"/>
  <c r="N162" i="1"/>
  <c r="N134" i="1"/>
  <c r="N204" i="1"/>
  <c r="N138" i="1"/>
  <c r="N246" i="1"/>
  <c r="N283" i="1"/>
  <c r="N289" i="1"/>
  <c r="N277" i="1"/>
  <c r="N303" i="1"/>
  <c r="N300" i="1"/>
  <c r="N127" i="1"/>
  <c r="N139" i="1"/>
  <c r="N239" i="1"/>
  <c r="N237" i="1"/>
  <c r="N36" i="1"/>
  <c r="N144" i="1"/>
  <c r="N248" i="1"/>
  <c r="N43" i="1"/>
  <c r="N221" i="1"/>
  <c r="N305" i="1"/>
  <c r="N182" i="1"/>
  <c r="N219" i="1"/>
  <c r="N97" i="1"/>
  <c r="N164" i="1"/>
  <c r="N114" i="1"/>
  <c r="N159" i="1"/>
  <c r="N146" i="1"/>
  <c r="N196" i="1"/>
  <c r="N113" i="1"/>
  <c r="N293" i="1"/>
  <c r="N258" i="1"/>
  <c r="N149" i="1"/>
  <c r="N33" i="1"/>
  <c r="N178" i="1"/>
  <c r="N286" i="1"/>
  <c r="N84" i="1"/>
  <c r="N174" i="1"/>
  <c r="N157" i="1"/>
  <c r="N194" i="1"/>
  <c r="N260" i="1"/>
  <c r="N232" i="1"/>
  <c r="N141" i="1"/>
  <c r="N191" i="1"/>
  <c r="N94" i="1"/>
  <c r="N179" i="1"/>
  <c r="N275" i="1"/>
  <c r="N77" i="1"/>
  <c r="N42" i="1"/>
  <c r="N92" i="1"/>
  <c r="N47" i="1"/>
  <c r="N150" i="1"/>
  <c r="N103" i="1"/>
  <c r="N170" i="1"/>
  <c r="N210" i="1"/>
  <c r="N145" i="1"/>
  <c r="N313" i="1"/>
  <c r="N123" i="1"/>
  <c r="N131" i="1"/>
  <c r="N59" i="1"/>
  <c r="N290" i="1"/>
  <c r="N282" i="1"/>
  <c r="N229" i="1"/>
  <c r="N46" i="1"/>
  <c r="N228" i="1"/>
  <c r="N71" i="1"/>
  <c r="N55" i="1"/>
  <c r="N249" i="1"/>
  <c r="N316" i="1"/>
  <c r="N236" i="1"/>
  <c r="N241" i="1"/>
  <c r="N225" i="1"/>
  <c r="N121" i="1"/>
  <c r="N67" i="1"/>
  <c r="N87" i="1"/>
  <c r="N82" i="1"/>
  <c r="N73" i="1"/>
  <c r="N95" i="1"/>
  <c r="N44" i="1"/>
  <c r="N63" i="1"/>
  <c r="N49" i="1"/>
  <c r="N54" i="1"/>
  <c r="N265" i="1"/>
  <c r="N306" i="1"/>
  <c r="N56" i="1"/>
  <c r="N122" i="1"/>
  <c r="N66" i="1"/>
  <c r="N22" i="1"/>
  <c r="N24" i="1"/>
  <c r="N128" i="1"/>
  <c r="N298" i="1"/>
  <c r="N20" i="1"/>
  <c r="N53" i="1"/>
  <c r="N165" i="1"/>
  <c r="N34" i="1"/>
  <c r="N276" i="1"/>
  <c r="N91" i="1"/>
  <c r="N156" i="1"/>
  <c r="N257" i="1"/>
  <c r="N65" i="1"/>
  <c r="N185" i="1"/>
  <c r="N177" i="1"/>
  <c r="N247" i="1"/>
  <c r="N318" i="1"/>
  <c r="N130" i="1"/>
  <c r="N136" i="1"/>
  <c r="N202" i="1"/>
  <c r="N294" i="1"/>
  <c r="N284" i="1"/>
  <c r="N110" i="1"/>
  <c r="N89" i="1"/>
  <c r="N29" i="1"/>
  <c r="N133" i="1"/>
  <c r="N51" i="1"/>
  <c r="N119" i="1"/>
  <c r="N69" i="1"/>
  <c r="N26" i="1"/>
  <c r="L114" i="1"/>
  <c r="L87" i="1"/>
  <c r="L35" i="1"/>
  <c r="L38" i="1"/>
  <c r="L133" i="1"/>
  <c r="L27" i="1"/>
  <c r="L122" i="1"/>
  <c r="O20" i="1" a="1"/>
  <c r="O124" i="1"/>
  <c r="O217" i="1"/>
  <c r="O239" i="1"/>
  <c r="O246" i="1"/>
  <c r="O78" i="1"/>
  <c r="O100" i="1"/>
  <c r="O301" i="1"/>
  <c r="O311" i="1"/>
  <c r="O291" i="1"/>
  <c r="O92" i="1"/>
  <c r="O73" i="1"/>
  <c r="O283" i="1"/>
  <c r="O272" i="1"/>
  <c r="O41" i="1"/>
  <c r="O111" i="1"/>
  <c r="O173" i="1"/>
  <c r="O183" i="1"/>
  <c r="O195" i="1"/>
  <c r="O86" i="1"/>
  <c r="O241" i="1"/>
  <c r="O312" i="1"/>
  <c r="O141" i="1"/>
  <c r="O53" i="1"/>
  <c r="O98" i="1"/>
  <c r="O69" i="1"/>
  <c r="O199" i="1"/>
  <c r="O142" i="1"/>
  <c r="O118" i="1"/>
  <c r="O287" i="1"/>
  <c r="O229" i="1"/>
  <c r="O223" i="1"/>
  <c r="O80" i="1"/>
  <c r="O59" i="1"/>
  <c r="O190" i="1"/>
  <c r="O240" i="1"/>
  <c r="O91" i="1"/>
  <c r="O224" i="1"/>
  <c r="O62" i="1"/>
  <c r="O216" i="1"/>
  <c r="O218" i="1"/>
  <c r="O32" i="1"/>
  <c r="O193" i="1"/>
  <c r="O95" i="1"/>
  <c r="O226" i="1"/>
  <c r="O177" i="1"/>
  <c r="O37" i="1"/>
  <c r="O313" i="1"/>
  <c r="O113" i="1"/>
  <c r="O249" i="1"/>
  <c r="O208" i="1"/>
  <c r="O67" i="1"/>
  <c r="O127" i="1"/>
  <c r="O61" i="1"/>
  <c r="O242" i="1"/>
  <c r="O168" i="1"/>
  <c r="O51" i="1"/>
  <c r="O276" i="1"/>
  <c r="O230" i="1"/>
  <c r="O258" i="1"/>
  <c r="O284" i="1"/>
  <c r="O83" i="1"/>
  <c r="O154" i="1"/>
  <c r="O221" i="1"/>
  <c r="O233" i="1"/>
  <c r="O116" i="1"/>
  <c r="O295" i="1"/>
  <c r="O299" i="1"/>
  <c r="O145" i="1"/>
  <c r="O184" i="1"/>
  <c r="O261" i="1"/>
  <c r="O227" i="1"/>
  <c r="O186" i="1"/>
  <c r="O254" i="1"/>
  <c r="O74" i="1"/>
  <c r="O50" i="1"/>
  <c r="O105" i="1"/>
  <c r="O153" i="1"/>
  <c r="O175" i="1"/>
  <c r="O253" i="1"/>
  <c r="O34" i="1"/>
  <c r="O210" i="1"/>
  <c r="O204" i="1"/>
  <c r="O155" i="1"/>
  <c r="O125" i="1"/>
  <c r="O101" i="1"/>
  <c r="O162" i="1"/>
  <c r="O76" i="1"/>
  <c r="O197" i="1"/>
  <c r="O169" i="1"/>
  <c r="O251" i="1"/>
  <c r="O185" i="1"/>
  <c r="O75" i="1"/>
  <c r="O97" i="1"/>
  <c r="O47" i="1"/>
  <c r="O318" i="1"/>
  <c r="O302" i="1"/>
  <c r="O130" i="1"/>
  <c r="O129" i="1"/>
  <c r="O279" i="1"/>
  <c r="O180" i="1"/>
  <c r="O304" i="1"/>
  <c r="O134" i="1"/>
  <c r="O305" i="1"/>
  <c r="O166" i="1"/>
  <c r="O205" i="1"/>
  <c r="O99" i="1"/>
  <c r="O31" i="1"/>
  <c r="O289" i="1"/>
  <c r="O231" i="1"/>
  <c r="O178" i="1"/>
  <c r="O202" i="1"/>
  <c r="O292" i="1"/>
  <c r="O262" i="1"/>
  <c r="O109" i="1"/>
  <c r="O128" i="1"/>
  <c r="O274" i="1"/>
  <c r="O319" i="1"/>
  <c r="O317" i="1"/>
  <c r="O36" i="1"/>
  <c r="O43" i="1"/>
  <c r="O252" i="1"/>
  <c r="O191" i="1"/>
  <c r="O268" i="1"/>
  <c r="O84" i="1"/>
  <c r="O146" i="1"/>
  <c r="O294" i="1"/>
  <c r="O298" i="1"/>
  <c r="O106" i="1"/>
  <c r="O103" i="1"/>
  <c r="O235" i="1"/>
  <c r="O201" i="1"/>
  <c r="O136" i="1"/>
  <c r="O110" i="1"/>
  <c r="O94" i="1"/>
  <c r="O225" i="1"/>
  <c r="O211" i="1"/>
  <c r="O286" i="1"/>
  <c r="O112" i="1"/>
  <c r="O238" i="1"/>
  <c r="O260" i="1"/>
  <c r="O214" i="1"/>
  <c r="O82" i="1"/>
  <c r="O122" i="1"/>
  <c r="O174" i="1"/>
  <c r="O203" i="1"/>
  <c r="O245" i="1"/>
  <c r="O77" i="1"/>
  <c r="O285" i="1"/>
  <c r="O248" i="1"/>
  <c r="O148" i="1"/>
  <c r="O20" i="1"/>
  <c r="O200" i="1"/>
  <c r="O40" i="1"/>
  <c r="O247" i="1"/>
  <c r="O60" i="1"/>
  <c r="O267" i="1"/>
  <c r="O25" i="1"/>
  <c r="O188" i="1"/>
  <c r="O65" i="1"/>
  <c r="O296" i="1"/>
  <c r="O219" i="1"/>
  <c r="O45" i="1"/>
  <c r="O303" i="1"/>
  <c r="O270" i="1"/>
  <c r="O28" i="1"/>
  <c r="O209" i="1"/>
  <c r="O264" i="1"/>
  <c r="O316" i="1"/>
  <c r="O23" i="1"/>
  <c r="O96" i="1"/>
  <c r="O271" i="1"/>
  <c r="O140" i="1"/>
  <c r="O282" i="1"/>
  <c r="O56" i="1"/>
  <c r="O121" i="1"/>
  <c r="O256" i="1"/>
  <c r="O250" i="1"/>
  <c r="O172" i="1"/>
  <c r="O29" i="1"/>
  <c r="O88" i="1"/>
  <c r="O143" i="1"/>
  <c r="O306" i="1"/>
  <c r="O159" i="1"/>
  <c r="O126" i="1"/>
  <c r="O215" i="1"/>
  <c r="O187" i="1"/>
  <c r="O144" i="1"/>
  <c r="O70" i="1"/>
  <c r="O26" i="1"/>
  <c r="O243" i="1"/>
  <c r="O164" i="1"/>
  <c r="O213" i="1"/>
  <c r="O133" i="1"/>
  <c r="O57" i="1"/>
  <c r="O192" i="1"/>
  <c r="O137" i="1"/>
  <c r="O156" i="1"/>
  <c r="O87" i="1"/>
  <c r="O222" i="1"/>
  <c r="O234" i="1"/>
  <c r="O150" i="1"/>
  <c r="O66" i="1"/>
  <c r="O90" i="1"/>
  <c r="O170" i="1"/>
  <c r="O48" i="1"/>
  <c r="O176" i="1"/>
  <c r="O117" i="1"/>
  <c r="O198" i="1"/>
  <c r="O52" i="1"/>
  <c r="O182" i="1"/>
  <c r="O152" i="1"/>
  <c r="O107" i="1"/>
  <c r="O220" i="1"/>
  <c r="O255" i="1"/>
  <c r="O79" i="1"/>
  <c r="O278" i="1"/>
  <c r="O119" i="1"/>
  <c r="O277" i="1"/>
  <c r="O114" i="1"/>
  <c r="O315" i="1"/>
  <c r="O167" i="1"/>
  <c r="O104" i="1"/>
  <c r="O273" i="1"/>
  <c r="O232" i="1"/>
  <c r="O27" i="1"/>
  <c r="O181" i="1"/>
  <c r="O138" i="1"/>
  <c r="O237" i="1"/>
  <c r="O259" i="1"/>
  <c r="O194" i="1"/>
  <c r="O49" i="1"/>
  <c r="O171" i="1"/>
  <c r="O160" i="1"/>
  <c r="O281" i="1"/>
  <c r="O42" i="1"/>
  <c r="O314" i="1"/>
  <c r="O63" i="1"/>
  <c r="O266" i="1"/>
  <c r="O123" i="1"/>
  <c r="O54" i="1"/>
  <c r="O44" i="1"/>
  <c r="O157" i="1"/>
  <c r="O139" i="1"/>
  <c r="O189" i="1"/>
  <c r="O33" i="1"/>
  <c r="O55" i="1"/>
  <c r="O207" i="1"/>
  <c r="O163" i="1"/>
  <c r="O280" i="1"/>
  <c r="O24" i="1"/>
  <c r="O38" i="1"/>
  <c r="O275" i="1"/>
  <c r="O257" i="1"/>
  <c r="O310" i="1"/>
  <c r="O64" i="1"/>
  <c r="O300" i="1"/>
  <c r="O265" i="1"/>
  <c r="O228" i="1"/>
  <c r="O35" i="1"/>
  <c r="O115" i="1"/>
  <c r="O263" i="1"/>
  <c r="O206" i="1"/>
  <c r="O93" i="1"/>
  <c r="O108" i="1"/>
  <c r="O120" i="1"/>
  <c r="O212" i="1"/>
  <c r="O147" i="1"/>
  <c r="O309" i="1"/>
  <c r="O39" i="1"/>
  <c r="O244" i="1"/>
  <c r="O308" i="1"/>
  <c r="O46" i="1"/>
  <c r="O89" i="1"/>
  <c r="O131" i="1"/>
  <c r="O179" i="1"/>
  <c r="O307" i="1"/>
  <c r="O30" i="1"/>
  <c r="O68" i="1"/>
  <c r="O165" i="1"/>
  <c r="O58" i="1"/>
  <c r="O85" i="1"/>
  <c r="O22" i="1"/>
  <c r="O290" i="1"/>
  <c r="O132" i="1"/>
  <c r="O269" i="1"/>
  <c r="O71" i="1"/>
  <c r="O149" i="1"/>
  <c r="O158" i="1"/>
  <c r="O102" i="1"/>
  <c r="O293" i="1"/>
  <c r="O297" i="1"/>
  <c r="O21" i="1"/>
  <c r="O236" i="1"/>
  <c r="O72" i="1"/>
  <c r="O151" i="1"/>
  <c r="O288" i="1"/>
  <c r="O135" i="1"/>
  <c r="O196" i="1"/>
  <c r="O161" i="1"/>
  <c r="O81" i="1"/>
  <c r="K124" i="1"/>
  <c r="K87" i="1"/>
  <c r="K27" i="1"/>
  <c r="L104" i="1"/>
  <c r="L45" i="1"/>
  <c r="K77" i="1"/>
  <c r="K114" i="1"/>
  <c r="L117" i="1"/>
  <c r="L77" i="1"/>
  <c r="L127" i="1"/>
  <c r="K127" i="1"/>
  <c r="L67" i="1"/>
  <c r="L135" i="1"/>
  <c r="K317" i="1"/>
  <c r="K125" i="1"/>
  <c r="K242" i="1"/>
  <c r="K120" i="1"/>
  <c r="K183" i="1"/>
  <c r="K133" i="1"/>
  <c r="K134" i="1"/>
  <c r="K131" i="1"/>
  <c r="K137" i="1"/>
  <c r="K160" i="1"/>
  <c r="K187" i="1"/>
  <c r="K193" i="1"/>
  <c r="K63" i="1"/>
  <c r="K126" i="1"/>
  <c r="K76" i="1"/>
  <c r="K218" i="1"/>
  <c r="K24" i="1"/>
  <c r="K246" i="1"/>
  <c r="K132" i="1"/>
  <c r="K109" i="1"/>
  <c r="K107" i="1"/>
  <c r="K113" i="1"/>
  <c r="K256" i="1"/>
  <c r="K46" i="1"/>
  <c r="K151" i="1"/>
  <c r="K163" i="1"/>
  <c r="K169" i="1"/>
  <c r="K240" i="1"/>
  <c r="K155" i="1"/>
  <c r="K161" i="1"/>
  <c r="K23" i="1"/>
  <c r="K94" i="1"/>
  <c r="K44" i="1"/>
  <c r="K250" i="1"/>
  <c r="K56" i="1"/>
  <c r="K278" i="1"/>
  <c r="K172" i="1"/>
  <c r="K277" i="1"/>
  <c r="K300" i="1"/>
  <c r="K178" i="1"/>
  <c r="K48" i="1"/>
  <c r="K79" i="1"/>
  <c r="K69" i="1"/>
  <c r="K189" i="1"/>
  <c r="K67" i="1"/>
  <c r="K73" i="1"/>
  <c r="K263" i="1"/>
  <c r="K123" i="1"/>
  <c r="K129" i="1"/>
  <c r="K296" i="1"/>
  <c r="K62" i="1"/>
  <c r="K252" i="1"/>
  <c r="K154" i="1"/>
  <c r="K232" i="1"/>
  <c r="K182" i="1"/>
  <c r="K68" i="1"/>
  <c r="K230" i="1"/>
  <c r="K43" i="1"/>
  <c r="K49" i="1"/>
  <c r="K319" i="1"/>
  <c r="K229" i="1"/>
  <c r="K119" i="1"/>
  <c r="K99" i="1"/>
  <c r="K105" i="1"/>
  <c r="K311" i="1"/>
  <c r="K91" i="1"/>
  <c r="K97" i="1"/>
  <c r="K216" i="1"/>
  <c r="K30" i="1"/>
  <c r="K316" i="1"/>
  <c r="K122" i="1"/>
  <c r="K312" i="1"/>
  <c r="K214" i="1"/>
  <c r="K36" i="1"/>
  <c r="K285" i="1"/>
  <c r="K309" i="1"/>
  <c r="K188" i="1"/>
  <c r="K288" i="1"/>
  <c r="K270" i="1"/>
  <c r="K292" i="1"/>
  <c r="K61" i="1"/>
  <c r="K298" i="1"/>
  <c r="K304" i="1"/>
  <c r="K262" i="1"/>
  <c r="K144" i="1"/>
  <c r="K245" i="1"/>
  <c r="K307" i="1"/>
  <c r="K26" i="1"/>
  <c r="K199" i="1"/>
  <c r="K118" i="1"/>
  <c r="K215" i="1"/>
  <c r="K157" i="1"/>
  <c r="K274" i="1"/>
  <c r="K200" i="1"/>
  <c r="K231" i="1"/>
  <c r="K165" i="1"/>
  <c r="K166" i="1"/>
  <c r="K294" i="1"/>
  <c r="K33" i="1"/>
  <c r="K295" i="1"/>
  <c r="K213" i="1"/>
  <c r="K204" i="1"/>
  <c r="K303" i="1"/>
  <c r="K150" i="1"/>
  <c r="K293" i="1"/>
  <c r="K186" i="1"/>
  <c r="K267" i="1"/>
  <c r="K279" i="1"/>
  <c r="K206" i="1"/>
  <c r="K164" i="1"/>
  <c r="K234" i="1"/>
  <c r="K70" i="1"/>
  <c r="K290" i="1"/>
  <c r="K264" i="1"/>
  <c r="K255" i="1"/>
  <c r="K181" i="1"/>
  <c r="K243" i="1"/>
  <c r="K185" i="1"/>
  <c r="K54" i="1"/>
  <c r="K102" i="1"/>
  <c r="K116" i="1"/>
  <c r="K210" i="1"/>
  <c r="K80" i="1"/>
  <c r="K101" i="1"/>
  <c r="K221" i="1"/>
  <c r="K266" i="1"/>
  <c r="K168" i="1"/>
  <c r="K258" i="1"/>
  <c r="K152" i="1"/>
  <c r="K207" i="1"/>
  <c r="K149" i="1"/>
  <c r="K275" i="1"/>
  <c r="K217" i="1"/>
  <c r="K103" i="1"/>
  <c r="K86" i="1"/>
  <c r="K253" i="1"/>
  <c r="K301" i="1"/>
  <c r="K287" i="1"/>
  <c r="K203" i="1"/>
  <c r="K209" i="1"/>
  <c r="K142" i="1"/>
  <c r="K92" i="1"/>
  <c r="K284" i="1"/>
  <c r="K170" i="1"/>
  <c r="K148" i="1"/>
  <c r="K226" i="1"/>
  <c r="K96" i="1"/>
  <c r="K159" i="1"/>
  <c r="K179" i="1"/>
  <c r="K280" i="1"/>
  <c r="K237" i="1"/>
  <c r="K93" i="1"/>
  <c r="K244" i="1"/>
  <c r="K146" i="1"/>
  <c r="K297" i="1"/>
  <c r="K302" i="1"/>
  <c r="K37" i="1"/>
  <c r="K196" i="1"/>
  <c r="K202" i="1"/>
  <c r="K72" i="1"/>
  <c r="K194" i="1"/>
  <c r="K85" i="1"/>
  <c r="K211" i="1"/>
  <c r="K153" i="1"/>
  <c r="K289" i="1"/>
  <c r="K22" i="1"/>
  <c r="K276" i="1"/>
  <c r="K305" i="1"/>
  <c r="K205" i="1"/>
  <c r="K139" i="1"/>
  <c r="K145" i="1"/>
  <c r="K257" i="1"/>
  <c r="K78" i="1"/>
  <c r="K28" i="1"/>
  <c r="K156" i="1"/>
  <c r="K106" i="1"/>
  <c r="K272" i="1"/>
  <c r="K268" i="1"/>
  <c r="K162" i="1"/>
  <c r="K32" i="1"/>
  <c r="K318" i="1"/>
  <c r="K53" i="1"/>
  <c r="K115" i="1"/>
  <c r="K57" i="1"/>
  <c r="K112" i="1"/>
  <c r="K173" i="1"/>
  <c r="K299" i="1"/>
  <c r="K82" i="1"/>
  <c r="K208" i="1"/>
  <c r="K238" i="1"/>
  <c r="K212" i="1"/>
  <c r="K228" i="1"/>
  <c r="K138" i="1"/>
  <c r="K265" i="1"/>
  <c r="K220" i="1"/>
  <c r="K130" i="1"/>
  <c r="K241" i="1"/>
  <c r="K286" i="1"/>
  <c r="K147" i="1"/>
  <c r="K89" i="1"/>
  <c r="K192" i="1"/>
  <c r="K141" i="1"/>
  <c r="K313" i="1"/>
  <c r="K100" i="1"/>
  <c r="K81" i="1"/>
  <c r="K176" i="1"/>
  <c r="K261" i="1"/>
  <c r="K247" i="1"/>
  <c r="K259" i="1"/>
  <c r="K71" i="1"/>
  <c r="K315" i="1"/>
  <c r="K248" i="1"/>
  <c r="K254" i="1"/>
  <c r="K260" i="1"/>
  <c r="K51" i="1"/>
  <c r="K224" i="1"/>
  <c r="K239" i="1"/>
  <c r="K90" i="1"/>
  <c r="K235" i="1"/>
  <c r="K281" i="1"/>
  <c r="K175" i="1"/>
  <c r="K174" i="1"/>
  <c r="K291" i="1"/>
  <c r="K74" i="1"/>
  <c r="K184" i="1"/>
  <c r="K283" i="1"/>
  <c r="K66" i="1"/>
  <c r="K128" i="1"/>
  <c r="K222" i="1"/>
  <c r="K180" i="1"/>
  <c r="K83" i="1"/>
  <c r="K25" i="1"/>
  <c r="K191" i="1"/>
  <c r="K269" i="1"/>
  <c r="K198" i="1"/>
  <c r="K306" i="1"/>
  <c r="K273" i="1"/>
  <c r="K271" i="1"/>
  <c r="K197" i="1"/>
  <c r="K167" i="1"/>
  <c r="K195" i="1"/>
  <c r="K201" i="1"/>
  <c r="K233" i="1"/>
  <c r="K251" i="1"/>
  <c r="K223" i="1"/>
  <c r="K190" i="1"/>
  <c r="K140" i="1"/>
  <c r="K282" i="1"/>
  <c r="K88" i="1"/>
  <c r="K310" i="1"/>
  <c r="K236" i="1"/>
  <c r="K143" i="1"/>
  <c r="K171" i="1"/>
  <c r="K177" i="1"/>
  <c r="K47" i="1"/>
  <c r="K110" i="1"/>
  <c r="K227" i="1"/>
  <c r="K249" i="1"/>
  <c r="K39" i="1"/>
  <c r="K219" i="1"/>
  <c r="K225" i="1"/>
  <c r="K158" i="1"/>
  <c r="K314" i="1"/>
  <c r="K136" i="1"/>
  <c r="K95" i="1"/>
  <c r="K308" i="1"/>
  <c r="K121" i="1"/>
  <c r="K35" i="1"/>
  <c r="K52" i="1"/>
  <c r="K50" i="1"/>
  <c r="L20" i="1"/>
  <c r="L59" i="1"/>
  <c r="K65" i="1"/>
  <c r="K108" i="1"/>
  <c r="K75" i="1"/>
  <c r="L65" i="1"/>
  <c r="L58" i="1"/>
  <c r="L21" i="1"/>
  <c r="L124" i="1"/>
  <c r="K104" i="1"/>
  <c r="K38" i="1"/>
  <c r="L48" i="1"/>
  <c r="K20" i="1"/>
  <c r="K84" i="1"/>
  <c r="K117" i="1"/>
  <c r="K42" i="1"/>
  <c r="K111" i="1"/>
  <c r="K58" i="1"/>
  <c r="K21" i="1"/>
  <c r="K41" i="1"/>
  <c r="K40" i="1"/>
  <c r="K55" i="1"/>
  <c r="L50" i="1"/>
  <c r="L81" i="1"/>
  <c r="L49" i="1"/>
  <c r="L121" i="1"/>
  <c r="L23" i="1"/>
  <c r="L44" i="1"/>
  <c r="L76" i="1"/>
  <c r="L120" i="1"/>
  <c r="L118" i="1"/>
  <c r="L57" i="1"/>
  <c r="L108" i="1"/>
  <c r="L291" i="1"/>
  <c r="L185" i="1"/>
  <c r="L182" i="1"/>
  <c r="L177" i="1"/>
  <c r="L174" i="1"/>
  <c r="L147" i="1"/>
  <c r="L216" i="1"/>
  <c r="L221" i="1"/>
  <c r="L234" i="1"/>
  <c r="L287" i="1"/>
  <c r="L141" i="1"/>
  <c r="L162" i="1"/>
  <c r="L215" i="1"/>
  <c r="L292" i="1"/>
  <c r="L154" i="1"/>
  <c r="L207" i="1"/>
  <c r="L284" i="1"/>
  <c r="L181" i="1"/>
  <c r="L244" i="1"/>
  <c r="L140" i="1"/>
  <c r="L235" i="1"/>
  <c r="L237" i="1"/>
  <c r="L245" i="1"/>
  <c r="L60" i="1"/>
  <c r="L75" i="1"/>
  <c r="L105" i="1"/>
  <c r="L96" i="1"/>
  <c r="L113" i="1"/>
  <c r="L126" i="1"/>
  <c r="L56" i="1"/>
  <c r="L84" i="1"/>
  <c r="L128" i="1"/>
  <c r="L125" i="1"/>
  <c r="L40" i="1"/>
  <c r="L102" i="1"/>
  <c r="L79" i="1"/>
  <c r="L52" i="1"/>
  <c r="L227" i="1"/>
  <c r="L296" i="1"/>
  <c r="L283" i="1"/>
  <c r="L288" i="1"/>
  <c r="L293" i="1"/>
  <c r="L314" i="1"/>
  <c r="L152" i="1"/>
  <c r="L157" i="1"/>
  <c r="L170" i="1"/>
  <c r="L223" i="1"/>
  <c r="L308" i="1"/>
  <c r="L273" i="1"/>
  <c r="L151" i="1"/>
  <c r="L228" i="1"/>
  <c r="L265" i="1"/>
  <c r="L143" i="1"/>
  <c r="L220" i="1"/>
  <c r="L148" i="1"/>
  <c r="L213" i="1"/>
  <c r="L299" i="1"/>
  <c r="L274" i="1"/>
  <c r="L180" i="1"/>
  <c r="L204" i="1"/>
  <c r="L46" i="1"/>
  <c r="L89" i="1"/>
  <c r="L110" i="1"/>
  <c r="L74" i="1"/>
  <c r="L26" i="1"/>
  <c r="L62" i="1"/>
  <c r="L132" i="1"/>
  <c r="L47" i="1"/>
  <c r="L130" i="1"/>
  <c r="L92" i="1"/>
  <c r="L163" i="1"/>
  <c r="L232" i="1"/>
  <c r="L219" i="1"/>
  <c r="L224" i="1"/>
  <c r="L229" i="1"/>
  <c r="L250" i="1"/>
  <c r="L239" i="1"/>
  <c r="L252" i="1"/>
  <c r="L281" i="1"/>
  <c r="L159" i="1"/>
  <c r="L236" i="1"/>
  <c r="L209" i="1"/>
  <c r="L270" i="1"/>
  <c r="L164" i="1"/>
  <c r="L201" i="1"/>
  <c r="L303" i="1"/>
  <c r="L156" i="1"/>
  <c r="L176" i="1"/>
  <c r="L161" i="1"/>
  <c r="L199" i="1"/>
  <c r="L316" i="1"/>
  <c r="L178" i="1"/>
  <c r="L171" i="1"/>
  <c r="L90" i="1"/>
  <c r="L34" i="1"/>
  <c r="L39" i="1"/>
  <c r="L112" i="1"/>
  <c r="L69" i="1"/>
  <c r="L101" i="1"/>
  <c r="L63" i="1"/>
  <c r="L123" i="1"/>
  <c r="L266" i="1"/>
  <c r="L168" i="1"/>
  <c r="L155" i="1"/>
  <c r="L160" i="1"/>
  <c r="L165" i="1"/>
  <c r="L186" i="1"/>
  <c r="L175" i="1"/>
  <c r="L188" i="1"/>
  <c r="L217" i="1"/>
  <c r="L278" i="1"/>
  <c r="L315" i="1"/>
  <c r="L145" i="1"/>
  <c r="L206" i="1"/>
  <c r="L307" i="1"/>
  <c r="L137" i="1"/>
  <c r="L262" i="1"/>
  <c r="L146" i="1"/>
  <c r="L309" i="1"/>
  <c r="L208" i="1"/>
  <c r="L254" i="1"/>
  <c r="L190" i="1"/>
  <c r="L272" i="1"/>
  <c r="L257" i="1"/>
  <c r="L61" i="1"/>
  <c r="L116" i="1"/>
  <c r="L119" i="1"/>
  <c r="L32" i="1"/>
  <c r="L85" i="1"/>
  <c r="L93" i="1"/>
  <c r="L28" i="1"/>
  <c r="L91" i="1"/>
  <c r="L100" i="1"/>
  <c r="L86" i="1"/>
  <c r="L51" i="1"/>
  <c r="L73" i="1"/>
  <c r="L202" i="1"/>
  <c r="L255" i="1"/>
  <c r="L258" i="1"/>
  <c r="L247" i="1"/>
  <c r="L260" i="1"/>
  <c r="L297" i="1"/>
  <c r="L294" i="1"/>
  <c r="L300" i="1"/>
  <c r="L153" i="1"/>
  <c r="L214" i="1"/>
  <c r="L251" i="1"/>
  <c r="L319" i="1"/>
  <c r="L142" i="1"/>
  <c r="L243" i="1"/>
  <c r="L312" i="1"/>
  <c r="L198" i="1"/>
  <c r="L193" i="1"/>
  <c r="L268" i="1"/>
  <c r="L231" i="1"/>
  <c r="L149" i="1"/>
  <c r="L277" i="1"/>
  <c r="L203" i="1"/>
  <c r="L139" i="1"/>
  <c r="L83" i="1"/>
  <c r="L68" i="1"/>
  <c r="L88" i="1"/>
  <c r="L103" i="1"/>
  <c r="L24" i="1"/>
  <c r="L107" i="1"/>
  <c r="L115" i="1"/>
  <c r="L31" i="1"/>
  <c r="L41" i="1"/>
  <c r="L72" i="1"/>
  <c r="L134" i="1"/>
  <c r="L95" i="1"/>
  <c r="L138" i="1"/>
  <c r="L191" i="1"/>
  <c r="L194" i="1"/>
  <c r="L183" i="1"/>
  <c r="L196" i="1"/>
  <c r="L233" i="1"/>
  <c r="L230" i="1"/>
  <c r="L259" i="1"/>
  <c r="L264" i="1"/>
  <c r="L150" i="1"/>
  <c r="L187" i="1"/>
  <c r="L256" i="1"/>
  <c r="L311" i="1"/>
  <c r="L179" i="1"/>
  <c r="L248" i="1"/>
  <c r="L317" i="1"/>
  <c r="L240" i="1"/>
  <c r="L267" i="1"/>
  <c r="L286" i="1"/>
  <c r="L306" i="1"/>
  <c r="L212" i="1"/>
  <c r="L242" i="1"/>
  <c r="L225" i="1"/>
  <c r="L106" i="1"/>
  <c r="L129" i="1"/>
  <c r="L42" i="1"/>
  <c r="L37" i="1"/>
  <c r="L66" i="1"/>
  <c r="L30" i="1"/>
  <c r="L78" i="1"/>
  <c r="L43" i="1"/>
  <c r="L97" i="1"/>
  <c r="L109" i="1"/>
  <c r="L313" i="1"/>
  <c r="L310" i="1"/>
  <c r="L305" i="1"/>
  <c r="L302" i="1"/>
  <c r="L275" i="1"/>
  <c r="L169" i="1"/>
  <c r="L166" i="1"/>
  <c r="L195" i="1"/>
  <c r="L200" i="1"/>
  <c r="L269" i="1"/>
  <c r="L290" i="1"/>
  <c r="L192" i="1"/>
  <c r="L261" i="1"/>
  <c r="L282" i="1"/>
  <c r="L184" i="1"/>
  <c r="L253" i="1"/>
  <c r="L263" i="1"/>
  <c r="L167" i="1"/>
  <c r="L173" i="1"/>
  <c r="L144" i="1"/>
  <c r="L210" i="1"/>
  <c r="L289" i="1"/>
  <c r="L295" i="1"/>
  <c r="L22" i="1"/>
  <c r="L54" i="1"/>
  <c r="L36" i="1"/>
  <c r="L80" i="1"/>
  <c r="L71" i="1"/>
  <c r="L82" i="1"/>
  <c r="L33" i="1"/>
  <c r="L25" i="1"/>
  <c r="L99" i="1"/>
  <c r="L55" i="1"/>
  <c r="L70" i="1"/>
  <c r="L131" i="1"/>
  <c r="L249" i="1"/>
  <c r="L246" i="1"/>
  <c r="L241" i="1"/>
  <c r="L238" i="1"/>
  <c r="L211" i="1"/>
  <c r="L280" i="1"/>
  <c r="L285" i="1"/>
  <c r="L298" i="1"/>
  <c r="L136" i="1"/>
  <c r="L205" i="1"/>
  <c r="L226" i="1"/>
  <c r="L279" i="1"/>
  <c r="L197" i="1"/>
  <c r="L218" i="1"/>
  <c r="L271" i="1"/>
  <c r="L189" i="1"/>
  <c r="L318" i="1"/>
  <c r="L301" i="1"/>
  <c r="L276" i="1"/>
  <c r="L222" i="1"/>
  <c r="L304" i="1"/>
  <c r="L158" i="1"/>
  <c r="L172" i="1"/>
  <c r="L53" i="1"/>
  <c r="L94" i="1"/>
  <c r="K98" i="1"/>
  <c r="K135" i="1"/>
  <c r="K29" i="1"/>
  <c r="K45" i="1"/>
  <c r="L64" i="1"/>
  <c r="L98" i="1"/>
  <c r="K60" i="1"/>
  <c r="K31" i="1"/>
  <c r="K59" i="1"/>
  <c r="K64" i="1"/>
  <c r="L111" i="1"/>
</calcChain>
</file>

<file path=xl/sharedStrings.xml><?xml version="1.0" encoding="utf-8"?>
<sst xmlns="http://schemas.openxmlformats.org/spreadsheetml/2006/main" count="14" uniqueCount="14">
  <si>
    <t>n</t>
  </si>
  <si>
    <t>cov</t>
  </si>
  <si>
    <t>Data</t>
  </si>
  <si>
    <t>W_true</t>
  </si>
  <si>
    <t>W_pca</t>
  </si>
  <si>
    <t>.py script</t>
  </si>
  <si>
    <t>args</t>
  </si>
  <si>
    <t>result</t>
  </si>
  <si>
    <t>PCA decomposition</t>
  </si>
  <si>
    <t>TRUE decomposition</t>
  </si>
  <si>
    <t xml:space="preserve">       PCA DECOMPOSITION</t>
  </si>
  <si>
    <t>seed</t>
  </si>
  <si>
    <t>RESULT</t>
  </si>
  <si>
    <t>D:\Users\Tandem Algorithms\MyDevelopment\GitHub\tandem-algorithms\examples\pca_decomposition\pca_decomposition.py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</si>
</sst>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4"/>
      <name val="Arial"/>
      <family val="2"/>
      <charset val="204"/>
    </font>
    <font>
      <sz val="10"/>
      <color theme="6"/>
      <name val="Arial"/>
      <family val="2"/>
      <charset val="204"/>
    </font>
    <font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thin">
        <color theme="0" tint="-0.14999847407452621"/>
      </bottom>
      <diagonal/>
    </border>
    <border>
      <left style="medium">
        <color theme="6"/>
      </left>
      <right style="medium">
        <color theme="6"/>
      </right>
      <top style="thin">
        <color theme="0" tint="-0.14999847407452621"/>
      </top>
      <bottom style="medium">
        <color theme="6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3" xfId="0" applyFont="1" applyBorder="1"/>
    <xf numFmtId="0" fontId="1" fillId="3" borderId="2" xfId="0" applyFont="1" applyFill="1" applyBorder="1"/>
    <xf numFmtId="0" fontId="1" fillId="2" borderId="2" xfId="0" applyFont="1" applyFill="1" applyBorder="1"/>
    <xf numFmtId="164" fontId="2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1" fillId="0" borderId="8" xfId="0" applyFont="1" applyBorder="1"/>
    <xf numFmtId="0" fontId="2" fillId="0" borderId="8" xfId="0" applyFont="1" applyBorder="1"/>
    <xf numFmtId="0" fontId="3" fillId="0" borderId="0" xfId="0" applyFont="1"/>
    <xf numFmtId="0" fontId="2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22225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pca_decomposition!$D$20:$D$319</c:f>
              <c:numCache>
                <c:formatCode>0.000</c:formatCode>
                <c:ptCount val="300"/>
                <c:pt idx="0">
                  <c:v>-3.298574878725764</c:v>
                </c:pt>
                <c:pt idx="1">
                  <c:v>-2.8273015821476974</c:v>
                </c:pt>
                <c:pt idx="2">
                  <c:v>-2.8001715145991186</c:v>
                </c:pt>
                <c:pt idx="3">
                  <c:v>-1.5953471421287813</c:v>
                </c:pt>
                <c:pt idx="4">
                  <c:v>-2.1362449557817492E-2</c:v>
                </c:pt>
                <c:pt idx="5">
                  <c:v>-0.97150846431236304</c:v>
                </c:pt>
                <c:pt idx="6">
                  <c:v>-1.3978832248512061</c:v>
                </c:pt>
                <c:pt idx="7">
                  <c:v>-0.94505207925248624</c:v>
                </c:pt>
                <c:pt idx="8">
                  <c:v>-2.5250236186137709</c:v>
                </c:pt>
                <c:pt idx="9">
                  <c:v>-0.1284643813395443</c:v>
                </c:pt>
                <c:pt idx="10">
                  <c:v>4.1649165765948473</c:v>
                </c:pt>
                <c:pt idx="11">
                  <c:v>-1.1529690614774375</c:v>
                </c:pt>
                <c:pt idx="12">
                  <c:v>-3.2715243295705934</c:v>
                </c:pt>
                <c:pt idx="13">
                  <c:v>1.2018548796580736E-2</c:v>
                </c:pt>
                <c:pt idx="14">
                  <c:v>-3.4201387193997577</c:v>
                </c:pt>
                <c:pt idx="15">
                  <c:v>-0.45915728708917769</c:v>
                </c:pt>
                <c:pt idx="16">
                  <c:v>2.5389534719981048</c:v>
                </c:pt>
                <c:pt idx="17">
                  <c:v>0.53435023312261143</c:v>
                </c:pt>
                <c:pt idx="18">
                  <c:v>-2.7565437172239053</c:v>
                </c:pt>
                <c:pt idx="19">
                  <c:v>0.83017472050027152</c:v>
                </c:pt>
                <c:pt idx="20">
                  <c:v>2.5445742996357965</c:v>
                </c:pt>
                <c:pt idx="21">
                  <c:v>2.035817829460961</c:v>
                </c:pt>
                <c:pt idx="22">
                  <c:v>1.11226451285018</c:v>
                </c:pt>
                <c:pt idx="23">
                  <c:v>1.8181954267576632</c:v>
                </c:pt>
                <c:pt idx="24">
                  <c:v>2.9420568788376582</c:v>
                </c:pt>
                <c:pt idx="25">
                  <c:v>1.3829887153182421</c:v>
                </c:pt>
                <c:pt idx="26">
                  <c:v>1.4810593527901463</c:v>
                </c:pt>
                <c:pt idx="27">
                  <c:v>-0.16202401401030964</c:v>
                </c:pt>
                <c:pt idx="28">
                  <c:v>-0.26632535803392365</c:v>
                </c:pt>
                <c:pt idx="29">
                  <c:v>1.2942057062086234</c:v>
                </c:pt>
                <c:pt idx="30">
                  <c:v>1.3596723098360501</c:v>
                </c:pt>
                <c:pt idx="31">
                  <c:v>2.2820381706635873</c:v>
                </c:pt>
                <c:pt idx="32">
                  <c:v>-0.11343753707577428</c:v>
                </c:pt>
                <c:pt idx="33">
                  <c:v>2.6370529271427077</c:v>
                </c:pt>
                <c:pt idx="34">
                  <c:v>1.5692309550064412</c:v>
                </c:pt>
                <c:pt idx="35">
                  <c:v>-1.3453346811645239</c:v>
                </c:pt>
                <c:pt idx="36">
                  <c:v>-1.3929758311627096</c:v>
                </c:pt>
                <c:pt idx="37">
                  <c:v>-0.36900841771634313</c:v>
                </c:pt>
                <c:pt idx="38">
                  <c:v>1.8166331877928579</c:v>
                </c:pt>
                <c:pt idx="39">
                  <c:v>0.51991896160788809</c:v>
                </c:pt>
                <c:pt idx="40">
                  <c:v>1.6032095266440509</c:v>
                </c:pt>
                <c:pt idx="41">
                  <c:v>-5.977184802549973E-2</c:v>
                </c:pt>
                <c:pt idx="42">
                  <c:v>-3.5525413655823783</c:v>
                </c:pt>
                <c:pt idx="43">
                  <c:v>-1.9832400171325459</c:v>
                </c:pt>
                <c:pt idx="44">
                  <c:v>1.3613946406106843</c:v>
                </c:pt>
                <c:pt idx="45">
                  <c:v>0.10492523587787572</c:v>
                </c:pt>
                <c:pt idx="46">
                  <c:v>-0.84850144592058085</c:v>
                </c:pt>
                <c:pt idx="47">
                  <c:v>-0.97543054893021364</c:v>
                </c:pt>
                <c:pt idx="48">
                  <c:v>-0.90054400694640813</c:v>
                </c:pt>
                <c:pt idx="49">
                  <c:v>-0.42164425355533997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pca_decomposition!$L$20:$L$319</c:f>
              <c:numCache>
                <c:formatCode>0.000</c:formatCode>
                <c:ptCount val="300"/>
                <c:pt idx="0">
                  <c:v>-2.6077524123467759</c:v>
                </c:pt>
                <c:pt idx="1">
                  <c:v>-2.2351781579460943</c:v>
                </c:pt>
                <c:pt idx="2">
                  <c:v>-2.2137299563141619</c:v>
                </c:pt>
                <c:pt idx="3">
                  <c:v>-1.2612326569418282</c:v>
                </c:pt>
                <c:pt idx="4">
                  <c:v>-1.6888499250790032E-2</c:v>
                </c:pt>
                <c:pt idx="5">
                  <c:v>-0.76804487833986868</c:v>
                </c:pt>
                <c:pt idx="6">
                  <c:v>-1.1051237233677751</c:v>
                </c:pt>
                <c:pt idx="7">
                  <c:v>-0.74712926947895342</c:v>
                </c:pt>
                <c:pt idx="8">
                  <c:v>-1.9962064451349621</c:v>
                </c:pt>
                <c:pt idx="9">
                  <c:v>-0.10156001080934814</c:v>
                </c:pt>
                <c:pt idx="10">
                  <c:v>3.2926556616577125</c:v>
                </c:pt>
                <c:pt idx="11">
                  <c:v>-0.91150207649385073</c:v>
                </c:pt>
                <c:pt idx="12">
                  <c:v>-2.5863670755246053</c:v>
                </c:pt>
                <c:pt idx="13">
                  <c:v>9.5014970917677039E-3</c:v>
                </c:pt>
                <c:pt idx="14">
                  <c:v>-2.7038570667586854</c:v>
                </c:pt>
                <c:pt idx="15">
                  <c:v>-0.36299570786640639</c:v>
                </c:pt>
                <c:pt idx="16">
                  <c:v>2.0072189611766373</c:v>
                </c:pt>
                <c:pt idx="17">
                  <c:v>0.42244095122734987</c:v>
                </c:pt>
                <c:pt idx="18">
                  <c:v>-2.1792391540636644</c:v>
                </c:pt>
                <c:pt idx="19">
                  <c:v>0.65631074316863414</c:v>
                </c:pt>
                <c:pt idx="20">
                  <c:v>2.0116626155942194</c:v>
                </c:pt>
                <c:pt idx="21">
                  <c:v>1.6094553105692191</c:v>
                </c:pt>
                <c:pt idx="22">
                  <c:v>0.87932230529604727</c:v>
                </c:pt>
                <c:pt idx="23">
                  <c:v>1.4374096949640176</c:v>
                </c:pt>
                <c:pt idx="24">
                  <c:v>2.3259001857232584</c:v>
                </c:pt>
                <c:pt idx="25">
                  <c:v>1.0933485796789608</c:v>
                </c:pt>
                <c:pt idx="26">
                  <c:v>1.1708802261779294</c:v>
                </c:pt>
                <c:pt idx="27">
                  <c:v>-0.12809122997890265</c:v>
                </c:pt>
                <c:pt idx="28">
                  <c:v>-0.21054868251175549</c:v>
                </c:pt>
                <c:pt idx="29">
                  <c:v>1.0231594481014925</c:v>
                </c:pt>
                <c:pt idx="30">
                  <c:v>1.0749153426360201</c:v>
                </c:pt>
                <c:pt idx="31">
                  <c:v>1.8041095816852442</c:v>
                </c:pt>
                <c:pt idx="32">
                  <c:v>-8.9680247329810808E-2</c:v>
                </c:pt>
                <c:pt idx="33">
                  <c:v>2.0847733900462542</c:v>
                </c:pt>
                <c:pt idx="34">
                  <c:v>1.2405859981653899</c:v>
                </c:pt>
                <c:pt idx="35">
                  <c:v>-1.0635804519240808</c:v>
                </c:pt>
                <c:pt idx="36">
                  <c:v>-1.1012440880100791</c:v>
                </c:pt>
                <c:pt idx="37">
                  <c:v>-0.29172676893961835</c:v>
                </c:pt>
                <c:pt idx="38">
                  <c:v>1.4361746366194554</c:v>
                </c:pt>
                <c:pt idx="39">
                  <c:v>0.41103202934764144</c:v>
                </c:pt>
                <c:pt idx="40">
                  <c:v>1.2674484176689009</c:v>
                </c:pt>
                <c:pt idx="41">
                  <c:v>-4.7253794929504309E-2</c:v>
                </c:pt>
                <c:pt idx="42">
                  <c:v>-2.8085305493013055</c:v>
                </c:pt>
                <c:pt idx="43">
                  <c:v>-1.5678889002325509</c:v>
                </c:pt>
                <c:pt idx="44">
                  <c:v>1.0762769646690316</c:v>
                </c:pt>
                <c:pt idx="45">
                  <c:v>8.2950682351126029E-2</c:v>
                </c:pt>
                <c:pt idx="46">
                  <c:v>-0.67079929176380526</c:v>
                </c:pt>
                <c:pt idx="47">
                  <c:v>-0.77114555848194843</c:v>
                </c:pt>
                <c:pt idx="48">
                  <c:v>-0.71194254879128605</c:v>
                </c:pt>
                <c:pt idx="49">
                  <c:v>-0.33333905088910581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>
                  <a:alpha val="71000"/>
                </a:schemeClr>
              </a:solidFill>
              <a:ln>
                <a:noFill/>
              </a:ln>
            </c:spPr>
          </c:marker>
          <c:dPt>
            <c:idx val="47"/>
            <c:marker>
              <c:spPr>
                <a:solidFill>
                  <a:schemeClr val="accent1">
                    <a:alpha val="70000"/>
                  </a:schemeClr>
                </a:solidFill>
                <a:ln>
                  <a:noFill/>
                </a:ln>
              </c:spPr>
            </c:marker>
            <c:bubble3D val="0"/>
          </c:dPt>
          <c:xVal>
            <c:numRef>
              <c:f>pca_decomposition!$D$20:$D$319</c:f>
              <c:numCache>
                <c:formatCode>0.000</c:formatCode>
                <c:ptCount val="300"/>
                <c:pt idx="0">
                  <c:v>-3.298574878725764</c:v>
                </c:pt>
                <c:pt idx="1">
                  <c:v>-2.8273015821476974</c:v>
                </c:pt>
                <c:pt idx="2">
                  <c:v>-2.8001715145991186</c:v>
                </c:pt>
                <c:pt idx="3">
                  <c:v>-1.5953471421287813</c:v>
                </c:pt>
                <c:pt idx="4">
                  <c:v>-2.1362449557817492E-2</c:v>
                </c:pt>
                <c:pt idx="5">
                  <c:v>-0.97150846431236304</c:v>
                </c:pt>
                <c:pt idx="6">
                  <c:v>-1.3978832248512061</c:v>
                </c:pt>
                <c:pt idx="7">
                  <c:v>-0.94505207925248624</c:v>
                </c:pt>
                <c:pt idx="8">
                  <c:v>-2.5250236186137709</c:v>
                </c:pt>
                <c:pt idx="9">
                  <c:v>-0.1284643813395443</c:v>
                </c:pt>
                <c:pt idx="10">
                  <c:v>4.1649165765948473</c:v>
                </c:pt>
                <c:pt idx="11">
                  <c:v>-1.1529690614774375</c:v>
                </c:pt>
                <c:pt idx="12">
                  <c:v>-3.2715243295705934</c:v>
                </c:pt>
                <c:pt idx="13">
                  <c:v>1.2018548796580736E-2</c:v>
                </c:pt>
                <c:pt idx="14">
                  <c:v>-3.4201387193997577</c:v>
                </c:pt>
                <c:pt idx="15">
                  <c:v>-0.45915728708917769</c:v>
                </c:pt>
                <c:pt idx="16">
                  <c:v>2.5389534719981048</c:v>
                </c:pt>
                <c:pt idx="17">
                  <c:v>0.53435023312261143</c:v>
                </c:pt>
                <c:pt idx="18">
                  <c:v>-2.7565437172239053</c:v>
                </c:pt>
                <c:pt idx="19">
                  <c:v>0.83017472050027152</c:v>
                </c:pt>
                <c:pt idx="20">
                  <c:v>2.5445742996357965</c:v>
                </c:pt>
                <c:pt idx="21">
                  <c:v>2.035817829460961</c:v>
                </c:pt>
                <c:pt idx="22">
                  <c:v>1.11226451285018</c:v>
                </c:pt>
                <c:pt idx="23">
                  <c:v>1.8181954267576632</c:v>
                </c:pt>
                <c:pt idx="24">
                  <c:v>2.9420568788376582</c:v>
                </c:pt>
                <c:pt idx="25">
                  <c:v>1.3829887153182421</c:v>
                </c:pt>
                <c:pt idx="26">
                  <c:v>1.4810593527901463</c:v>
                </c:pt>
                <c:pt idx="27">
                  <c:v>-0.16202401401030964</c:v>
                </c:pt>
                <c:pt idx="28">
                  <c:v>-0.26632535803392365</c:v>
                </c:pt>
                <c:pt idx="29">
                  <c:v>1.2942057062086234</c:v>
                </c:pt>
                <c:pt idx="30">
                  <c:v>1.3596723098360501</c:v>
                </c:pt>
                <c:pt idx="31">
                  <c:v>2.2820381706635873</c:v>
                </c:pt>
                <c:pt idx="32">
                  <c:v>-0.11343753707577428</c:v>
                </c:pt>
                <c:pt idx="33">
                  <c:v>2.6370529271427077</c:v>
                </c:pt>
                <c:pt idx="34">
                  <c:v>1.5692309550064412</c:v>
                </c:pt>
                <c:pt idx="35">
                  <c:v>-1.3453346811645239</c:v>
                </c:pt>
                <c:pt idx="36">
                  <c:v>-1.3929758311627096</c:v>
                </c:pt>
                <c:pt idx="37">
                  <c:v>-0.36900841771634313</c:v>
                </c:pt>
                <c:pt idx="38">
                  <c:v>1.8166331877928579</c:v>
                </c:pt>
                <c:pt idx="39">
                  <c:v>0.51991896160788809</c:v>
                </c:pt>
                <c:pt idx="40">
                  <c:v>1.6032095266440509</c:v>
                </c:pt>
                <c:pt idx="41">
                  <c:v>-5.977184802549973E-2</c:v>
                </c:pt>
                <c:pt idx="42">
                  <c:v>-3.5525413655823783</c:v>
                </c:pt>
                <c:pt idx="43">
                  <c:v>-1.9832400171325459</c:v>
                </c:pt>
                <c:pt idx="44">
                  <c:v>1.3613946406106843</c:v>
                </c:pt>
                <c:pt idx="45">
                  <c:v>0.10492523587787572</c:v>
                </c:pt>
                <c:pt idx="46">
                  <c:v>-0.84850144592058085</c:v>
                </c:pt>
                <c:pt idx="47">
                  <c:v>-0.97543054893021364</c:v>
                </c:pt>
                <c:pt idx="48">
                  <c:v>-0.90054400694640813</c:v>
                </c:pt>
                <c:pt idx="49">
                  <c:v>-0.42164425355533997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pca_decomposition!$E$20:$E$319</c:f>
              <c:numCache>
                <c:formatCode>0.000</c:formatCode>
                <c:ptCount val="300"/>
                <c:pt idx="0">
                  <c:v>-1.4589552635380152</c:v>
                </c:pt>
                <c:pt idx="1">
                  <c:v>0.90884738915417407</c:v>
                </c:pt>
                <c:pt idx="2">
                  <c:v>-2.73690837979166</c:v>
                </c:pt>
                <c:pt idx="3">
                  <c:v>-1.0980237762708427</c:v>
                </c:pt>
                <c:pt idx="4">
                  <c:v>0.4547646281458928</c:v>
                </c:pt>
                <c:pt idx="5">
                  <c:v>1.0908230921970343</c:v>
                </c:pt>
                <c:pt idx="6">
                  <c:v>-0.67278641135462713</c:v>
                </c:pt>
                <c:pt idx="7">
                  <c:v>-0.1687943763747603</c:v>
                </c:pt>
                <c:pt idx="8">
                  <c:v>-1.6987485686757164</c:v>
                </c:pt>
                <c:pt idx="9">
                  <c:v>-1.0463050536852585</c:v>
                </c:pt>
                <c:pt idx="10">
                  <c:v>3.1606547474661997</c:v>
                </c:pt>
                <c:pt idx="11">
                  <c:v>-1.513498134033016</c:v>
                </c:pt>
                <c:pt idx="12">
                  <c:v>-3.5532555056976376</c:v>
                </c:pt>
                <c:pt idx="13">
                  <c:v>-0.20599529207929601</c:v>
                </c:pt>
                <c:pt idx="14">
                  <c:v>-0.31300884695931019</c:v>
                </c:pt>
                <c:pt idx="15">
                  <c:v>0.16379811893780888</c:v>
                </c:pt>
                <c:pt idx="16">
                  <c:v>-0.78025515359969366</c:v>
                </c:pt>
                <c:pt idx="17">
                  <c:v>0.48798277580607641</c:v>
                </c:pt>
                <c:pt idx="18">
                  <c:v>-0.23166712173813697</c:v>
                </c:pt>
                <c:pt idx="19">
                  <c:v>0.13782171941336896</c:v>
                </c:pt>
                <c:pt idx="20">
                  <c:v>-0.13896298888945968</c:v>
                </c:pt>
                <c:pt idx="21">
                  <c:v>3.4009413178641887</c:v>
                </c:pt>
                <c:pt idx="22">
                  <c:v>0.14704961171049302</c:v>
                </c:pt>
                <c:pt idx="23">
                  <c:v>1.9397356687235576</c:v>
                </c:pt>
                <c:pt idx="24">
                  <c:v>1.4652949472004522</c:v>
                </c:pt>
                <c:pt idx="25">
                  <c:v>1.2427809381294084</c:v>
                </c:pt>
                <c:pt idx="26">
                  <c:v>-0.48378161867430658</c:v>
                </c:pt>
                <c:pt idx="27">
                  <c:v>0.39331183477641812</c:v>
                </c:pt>
                <c:pt idx="28">
                  <c:v>0.18958522078003032</c:v>
                </c:pt>
                <c:pt idx="29">
                  <c:v>0.33834506565874178</c:v>
                </c:pt>
                <c:pt idx="30">
                  <c:v>0.3799639886949574</c:v>
                </c:pt>
                <c:pt idx="31">
                  <c:v>-0.63977370026823366</c:v>
                </c:pt>
                <c:pt idx="32">
                  <c:v>-0.52295984203446566</c:v>
                </c:pt>
                <c:pt idx="33">
                  <c:v>2.0568754641042482</c:v>
                </c:pt>
                <c:pt idx="34">
                  <c:v>0.96976137727618472</c:v>
                </c:pt>
                <c:pt idx="35">
                  <c:v>-0.6339766919300811</c:v>
                </c:pt>
                <c:pt idx="36">
                  <c:v>-2.2133082479746728</c:v>
                </c:pt>
                <c:pt idx="37">
                  <c:v>-0.99329207448549706</c:v>
                </c:pt>
                <c:pt idx="38">
                  <c:v>0.39564232845712016</c:v>
                </c:pt>
                <c:pt idx="39">
                  <c:v>0.36562325867027584</c:v>
                </c:pt>
                <c:pt idx="40">
                  <c:v>1.9553011785564176</c:v>
                </c:pt>
                <c:pt idx="41">
                  <c:v>-1.7825605268413125</c:v>
                </c:pt>
                <c:pt idx="42">
                  <c:v>9.5443304528013861E-2</c:v>
                </c:pt>
                <c:pt idx="43">
                  <c:v>-1.3556298003331999</c:v>
                </c:pt>
                <c:pt idx="44">
                  <c:v>1.9897588998079581</c:v>
                </c:pt>
                <c:pt idx="45">
                  <c:v>1.4517371631166123</c:v>
                </c:pt>
                <c:pt idx="46">
                  <c:v>0.6187743870433039</c:v>
                </c:pt>
                <c:pt idx="47">
                  <c:v>0.23784496028199742</c:v>
                </c:pt>
                <c:pt idx="48">
                  <c:v>1.5092824976949624</c:v>
                </c:pt>
                <c:pt idx="49">
                  <c:v>0.21267696037101397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ser>
          <c:idx val="1"/>
          <c:order val="1"/>
          <c:spPr>
            <a:ln w="22225" cmpd="sng">
              <a:solidFill>
                <a:schemeClr val="accent3"/>
              </a:solidFill>
              <a:prstDash val="sysDot"/>
            </a:ln>
          </c:spPr>
          <c:marker>
            <c:symbol val="none"/>
          </c:marker>
          <c:dPt>
            <c:idx val="3"/>
            <c:bubble3D val="0"/>
            <c:spPr>
              <a:ln w="22225" cmpd="sng">
                <a:solidFill>
                  <a:schemeClr val="accent3"/>
                </a:solidFill>
                <a:prstDash val="dash"/>
              </a:ln>
            </c:spPr>
          </c:dPt>
          <c:xVal>
            <c:numRef>
              <c:f>pca_decomposition!$D$20:$D$319</c:f>
              <c:numCache>
                <c:formatCode>0.000</c:formatCode>
                <c:ptCount val="300"/>
                <c:pt idx="0">
                  <c:v>-3.298574878725764</c:v>
                </c:pt>
                <c:pt idx="1">
                  <c:v>-2.8273015821476974</c:v>
                </c:pt>
                <c:pt idx="2">
                  <c:v>-2.8001715145991186</c:v>
                </c:pt>
                <c:pt idx="3">
                  <c:v>-1.5953471421287813</c:v>
                </c:pt>
                <c:pt idx="4">
                  <c:v>-2.1362449557817492E-2</c:v>
                </c:pt>
                <c:pt idx="5">
                  <c:v>-0.97150846431236304</c:v>
                </c:pt>
                <c:pt idx="6">
                  <c:v>-1.3978832248512061</c:v>
                </c:pt>
                <c:pt idx="7">
                  <c:v>-0.94505207925248624</c:v>
                </c:pt>
                <c:pt idx="8">
                  <c:v>-2.5250236186137709</c:v>
                </c:pt>
                <c:pt idx="9">
                  <c:v>-0.1284643813395443</c:v>
                </c:pt>
                <c:pt idx="10">
                  <c:v>4.1649165765948473</c:v>
                </c:pt>
                <c:pt idx="11">
                  <c:v>-1.1529690614774375</c:v>
                </c:pt>
                <c:pt idx="12">
                  <c:v>-3.2715243295705934</c:v>
                </c:pt>
                <c:pt idx="13">
                  <c:v>1.2018548796580736E-2</c:v>
                </c:pt>
                <c:pt idx="14">
                  <c:v>-3.4201387193997577</c:v>
                </c:pt>
                <c:pt idx="15">
                  <c:v>-0.45915728708917769</c:v>
                </c:pt>
                <c:pt idx="16">
                  <c:v>2.5389534719981048</c:v>
                </c:pt>
                <c:pt idx="17">
                  <c:v>0.53435023312261143</c:v>
                </c:pt>
                <c:pt idx="18">
                  <c:v>-2.7565437172239053</c:v>
                </c:pt>
                <c:pt idx="19">
                  <c:v>0.83017472050027152</c:v>
                </c:pt>
                <c:pt idx="20">
                  <c:v>2.5445742996357965</c:v>
                </c:pt>
                <c:pt idx="21">
                  <c:v>2.035817829460961</c:v>
                </c:pt>
                <c:pt idx="22">
                  <c:v>1.11226451285018</c:v>
                </c:pt>
                <c:pt idx="23">
                  <c:v>1.8181954267576632</c:v>
                </c:pt>
                <c:pt idx="24">
                  <c:v>2.9420568788376582</c:v>
                </c:pt>
                <c:pt idx="25">
                  <c:v>1.3829887153182421</c:v>
                </c:pt>
                <c:pt idx="26">
                  <c:v>1.4810593527901463</c:v>
                </c:pt>
                <c:pt idx="27">
                  <c:v>-0.16202401401030964</c:v>
                </c:pt>
                <c:pt idx="28">
                  <c:v>-0.26632535803392365</c:v>
                </c:pt>
                <c:pt idx="29">
                  <c:v>1.2942057062086234</c:v>
                </c:pt>
                <c:pt idx="30">
                  <c:v>1.3596723098360501</c:v>
                </c:pt>
                <c:pt idx="31">
                  <c:v>2.2820381706635873</c:v>
                </c:pt>
                <c:pt idx="32">
                  <c:v>-0.11343753707577428</c:v>
                </c:pt>
                <c:pt idx="33">
                  <c:v>2.6370529271427077</c:v>
                </c:pt>
                <c:pt idx="34">
                  <c:v>1.5692309550064412</c:v>
                </c:pt>
                <c:pt idx="35">
                  <c:v>-1.3453346811645239</c:v>
                </c:pt>
                <c:pt idx="36">
                  <c:v>-1.3929758311627096</c:v>
                </c:pt>
                <c:pt idx="37">
                  <c:v>-0.36900841771634313</c:v>
                </c:pt>
                <c:pt idx="38">
                  <c:v>1.8166331877928579</c:v>
                </c:pt>
                <c:pt idx="39">
                  <c:v>0.51991896160788809</c:v>
                </c:pt>
                <c:pt idx="40">
                  <c:v>1.6032095266440509</c:v>
                </c:pt>
                <c:pt idx="41">
                  <c:v>-5.977184802549973E-2</c:v>
                </c:pt>
                <c:pt idx="42">
                  <c:v>-3.5525413655823783</c:v>
                </c:pt>
                <c:pt idx="43">
                  <c:v>-1.9832400171325459</c:v>
                </c:pt>
                <c:pt idx="44">
                  <c:v>1.3613946406106843</c:v>
                </c:pt>
                <c:pt idx="45">
                  <c:v>0.10492523587787572</c:v>
                </c:pt>
                <c:pt idx="46">
                  <c:v>-0.84850144592058085</c:v>
                </c:pt>
                <c:pt idx="47">
                  <c:v>-0.97543054893021364</c:v>
                </c:pt>
                <c:pt idx="48">
                  <c:v>-0.90054400694640813</c:v>
                </c:pt>
                <c:pt idx="49">
                  <c:v>-0.42164425355533997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pca_decomposition!$K$20:$K$319</c:f>
              <c:numCache>
                <c:formatCode>0.000</c:formatCode>
                <c:ptCount val="300"/>
                <c:pt idx="0">
                  <c:v>5.2155048246935518</c:v>
                </c:pt>
                <c:pt idx="1">
                  <c:v>4.4703563158921886</c:v>
                </c:pt>
                <c:pt idx="2">
                  <c:v>4.4274599126283238</c:v>
                </c:pt>
                <c:pt idx="3">
                  <c:v>2.5224653138836564</c:v>
                </c:pt>
                <c:pt idx="4">
                  <c:v>3.3776998501580065E-2</c:v>
                </c:pt>
                <c:pt idx="5">
                  <c:v>1.5360897566797374</c:v>
                </c:pt>
                <c:pt idx="6">
                  <c:v>2.2102474467355502</c:v>
                </c:pt>
                <c:pt idx="7">
                  <c:v>1.4942585389579068</c:v>
                </c:pt>
                <c:pt idx="8">
                  <c:v>3.9924128902699243</c:v>
                </c:pt>
                <c:pt idx="9">
                  <c:v>0.20312002161869627</c:v>
                </c:pt>
                <c:pt idx="10">
                  <c:v>-6.585311323315425</c:v>
                </c:pt>
                <c:pt idx="11">
                  <c:v>1.8230041529877015</c:v>
                </c:pt>
                <c:pt idx="12">
                  <c:v>5.1727341510492106</c:v>
                </c:pt>
                <c:pt idx="13">
                  <c:v>-1.9002994183535408E-2</c:v>
                </c:pt>
                <c:pt idx="14">
                  <c:v>5.4077141335173708</c:v>
                </c:pt>
                <c:pt idx="15">
                  <c:v>0.72599141573281278</c:v>
                </c:pt>
                <c:pt idx="16">
                  <c:v>-4.0144379223532747</c:v>
                </c:pt>
                <c:pt idx="17">
                  <c:v>-0.84488190245469974</c:v>
                </c:pt>
                <c:pt idx="18">
                  <c:v>4.3584783081273288</c:v>
                </c:pt>
                <c:pt idx="19">
                  <c:v>-1.3126214863372683</c:v>
                </c:pt>
                <c:pt idx="20">
                  <c:v>-4.0233252311884389</c:v>
                </c:pt>
                <c:pt idx="21">
                  <c:v>-3.2189106211384382</c:v>
                </c:pt>
                <c:pt idx="22">
                  <c:v>-1.7586446105920945</c:v>
                </c:pt>
                <c:pt idx="23">
                  <c:v>-2.8748193899280352</c:v>
                </c:pt>
                <c:pt idx="24">
                  <c:v>-4.6518003714465168</c:v>
                </c:pt>
                <c:pt idx="25">
                  <c:v>-2.1866971593579216</c:v>
                </c:pt>
                <c:pt idx="26">
                  <c:v>-2.3417604523558588</c:v>
                </c:pt>
                <c:pt idx="27">
                  <c:v>0.25618245995780531</c:v>
                </c:pt>
                <c:pt idx="28">
                  <c:v>0.42109736502351097</c:v>
                </c:pt>
                <c:pt idx="29">
                  <c:v>-2.046318896202985</c:v>
                </c:pt>
                <c:pt idx="30">
                  <c:v>-2.1498306852720401</c:v>
                </c:pt>
                <c:pt idx="31">
                  <c:v>-3.6082191633704883</c:v>
                </c:pt>
                <c:pt idx="32">
                  <c:v>0.17936049465962162</c:v>
                </c:pt>
                <c:pt idx="33">
                  <c:v>-4.1695467800925083</c:v>
                </c:pt>
                <c:pt idx="34">
                  <c:v>-2.4811719963307799</c:v>
                </c:pt>
                <c:pt idx="35">
                  <c:v>2.1271609038481616</c:v>
                </c:pt>
                <c:pt idx="36">
                  <c:v>2.2024881760201582</c:v>
                </c:pt>
                <c:pt idx="37">
                  <c:v>0.58345353787923671</c:v>
                </c:pt>
                <c:pt idx="38">
                  <c:v>-2.8723492732389109</c:v>
                </c:pt>
                <c:pt idx="39">
                  <c:v>-0.82206405869528287</c:v>
                </c:pt>
                <c:pt idx="40">
                  <c:v>-2.5348968353378019</c:v>
                </c:pt>
                <c:pt idx="41">
                  <c:v>9.4507589859008617E-2</c:v>
                </c:pt>
                <c:pt idx="42">
                  <c:v>5.617061098602611</c:v>
                </c:pt>
                <c:pt idx="43">
                  <c:v>3.1357778004651018</c:v>
                </c:pt>
                <c:pt idx="44">
                  <c:v>-2.1525539293380631</c:v>
                </c:pt>
                <c:pt idx="45">
                  <c:v>-0.16590136470225206</c:v>
                </c:pt>
                <c:pt idx="46">
                  <c:v>1.3415985835276105</c:v>
                </c:pt>
                <c:pt idx="47">
                  <c:v>1.5422911169638969</c:v>
                </c:pt>
                <c:pt idx="48">
                  <c:v>1.4238850975825721</c:v>
                </c:pt>
                <c:pt idx="49">
                  <c:v>0.66667810177821163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ser>
          <c:idx val="3"/>
          <c:order val="3"/>
          <c:spPr>
            <a:ln w="2222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pca_decomposition!$D$20:$D$319</c:f>
              <c:numCache>
                <c:formatCode>0.000</c:formatCode>
                <c:ptCount val="300"/>
                <c:pt idx="0">
                  <c:v>-3.298574878725764</c:v>
                </c:pt>
                <c:pt idx="1">
                  <c:v>-2.8273015821476974</c:v>
                </c:pt>
                <c:pt idx="2">
                  <c:v>-2.8001715145991186</c:v>
                </c:pt>
                <c:pt idx="3">
                  <c:v>-1.5953471421287813</c:v>
                </c:pt>
                <c:pt idx="4">
                  <c:v>-2.1362449557817492E-2</c:v>
                </c:pt>
                <c:pt idx="5">
                  <c:v>-0.97150846431236304</c:v>
                </c:pt>
                <c:pt idx="6">
                  <c:v>-1.3978832248512061</c:v>
                </c:pt>
                <c:pt idx="7">
                  <c:v>-0.94505207925248624</c:v>
                </c:pt>
                <c:pt idx="8">
                  <c:v>-2.5250236186137709</c:v>
                </c:pt>
                <c:pt idx="9">
                  <c:v>-0.1284643813395443</c:v>
                </c:pt>
                <c:pt idx="10">
                  <c:v>4.1649165765948473</c:v>
                </c:pt>
                <c:pt idx="11">
                  <c:v>-1.1529690614774375</c:v>
                </c:pt>
                <c:pt idx="12">
                  <c:v>-3.2715243295705934</c:v>
                </c:pt>
                <c:pt idx="13">
                  <c:v>1.2018548796580736E-2</c:v>
                </c:pt>
                <c:pt idx="14">
                  <c:v>-3.4201387193997577</c:v>
                </c:pt>
                <c:pt idx="15">
                  <c:v>-0.45915728708917769</c:v>
                </c:pt>
                <c:pt idx="16">
                  <c:v>2.5389534719981048</c:v>
                </c:pt>
                <c:pt idx="17">
                  <c:v>0.53435023312261143</c:v>
                </c:pt>
                <c:pt idx="18">
                  <c:v>-2.7565437172239053</c:v>
                </c:pt>
                <c:pt idx="19">
                  <c:v>0.83017472050027152</c:v>
                </c:pt>
                <c:pt idx="20">
                  <c:v>2.5445742996357965</c:v>
                </c:pt>
                <c:pt idx="21">
                  <c:v>2.035817829460961</c:v>
                </c:pt>
                <c:pt idx="22">
                  <c:v>1.11226451285018</c:v>
                </c:pt>
                <c:pt idx="23">
                  <c:v>1.8181954267576632</c:v>
                </c:pt>
                <c:pt idx="24">
                  <c:v>2.9420568788376582</c:v>
                </c:pt>
                <c:pt idx="25">
                  <c:v>1.3829887153182421</c:v>
                </c:pt>
                <c:pt idx="26">
                  <c:v>1.4810593527901463</c:v>
                </c:pt>
                <c:pt idx="27">
                  <c:v>-0.16202401401030964</c:v>
                </c:pt>
                <c:pt idx="28">
                  <c:v>-0.26632535803392365</c:v>
                </c:pt>
                <c:pt idx="29">
                  <c:v>1.2942057062086234</c:v>
                </c:pt>
                <c:pt idx="30">
                  <c:v>1.3596723098360501</c:v>
                </c:pt>
                <c:pt idx="31">
                  <c:v>2.2820381706635873</c:v>
                </c:pt>
                <c:pt idx="32">
                  <c:v>-0.11343753707577428</c:v>
                </c:pt>
                <c:pt idx="33">
                  <c:v>2.6370529271427077</c:v>
                </c:pt>
                <c:pt idx="34">
                  <c:v>1.5692309550064412</c:v>
                </c:pt>
                <c:pt idx="35">
                  <c:v>-1.3453346811645239</c:v>
                </c:pt>
                <c:pt idx="36">
                  <c:v>-1.3929758311627096</c:v>
                </c:pt>
                <c:pt idx="37">
                  <c:v>-0.36900841771634313</c:v>
                </c:pt>
                <c:pt idx="38">
                  <c:v>1.8166331877928579</c:v>
                </c:pt>
                <c:pt idx="39">
                  <c:v>0.51991896160788809</c:v>
                </c:pt>
                <c:pt idx="40">
                  <c:v>1.6032095266440509</c:v>
                </c:pt>
                <c:pt idx="41">
                  <c:v>-5.977184802549973E-2</c:v>
                </c:pt>
                <c:pt idx="42">
                  <c:v>-3.5525413655823783</c:v>
                </c:pt>
                <c:pt idx="43">
                  <c:v>-1.9832400171325459</c:v>
                </c:pt>
                <c:pt idx="44">
                  <c:v>1.3613946406106843</c:v>
                </c:pt>
                <c:pt idx="45">
                  <c:v>0.10492523587787572</c:v>
                </c:pt>
                <c:pt idx="46">
                  <c:v>-0.84850144592058085</c:v>
                </c:pt>
                <c:pt idx="47">
                  <c:v>-0.97543054893021364</c:v>
                </c:pt>
                <c:pt idx="48">
                  <c:v>-0.90054400694640813</c:v>
                </c:pt>
                <c:pt idx="49">
                  <c:v>-0.42164425355533997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pca_decomposition!$N$20:$N$319</c:f>
              <c:numCache>
                <c:formatCode>0.000</c:formatCode>
                <c:ptCount val="300"/>
                <c:pt idx="0">
                  <c:v>5.4390118808374499</c:v>
                </c:pt>
                <c:pt idx="1">
                  <c:v>4.6619305189010118</c:v>
                </c:pt>
                <c:pt idx="2">
                  <c:v>4.6171958182651895</c:v>
                </c:pt>
                <c:pt idx="3">
                  <c:v>2.6305639190008239</c:v>
                </c:pt>
                <c:pt idx="4">
                  <c:v>3.5224489732864385E-2</c:v>
                </c:pt>
                <c:pt idx="5">
                  <c:v>1.6019178809032553</c:v>
                </c:pt>
                <c:pt idx="6">
                  <c:v>2.3049661588783299</c:v>
                </c:pt>
                <c:pt idx="7">
                  <c:v>1.558294013640837</c:v>
                </c:pt>
                <c:pt idx="8">
                  <c:v>4.1635051396319236</c:v>
                </c:pt>
                <c:pt idx="9">
                  <c:v>0.21182459760929506</c:v>
                </c:pt>
                <c:pt idx="10">
                  <c:v>-6.8675205431586424</c:v>
                </c:pt>
                <c:pt idx="11">
                  <c:v>1.9011278064532742</c:v>
                </c:pt>
                <c:pt idx="12">
                  <c:v>5.3944082978819559</c:v>
                </c:pt>
                <c:pt idx="13">
                  <c:v>-1.9817355099811845E-2</c:v>
                </c:pt>
                <c:pt idx="14">
                  <c:v>5.6394581941742858</c:v>
                </c:pt>
                <c:pt idx="15">
                  <c:v>0.75710330414444238</c:v>
                </c:pt>
                <c:pt idx="16">
                  <c:v>-4.1864740400938665</c:v>
                </c:pt>
                <c:pt idx="17">
                  <c:v>-0.88108876509872025</c:v>
                </c:pt>
                <c:pt idx="18">
                  <c:v>4.5452580521138204</c:v>
                </c:pt>
                <c:pt idx="19">
                  <c:v>-1.3688730236483682</c:v>
                </c:pt>
                <c:pt idx="20">
                  <c:v>-4.1957422087501905</c:v>
                </c:pt>
                <c:pt idx="21">
                  <c:v>-3.3568549354672528</c:v>
                </c:pt>
                <c:pt idx="22">
                  <c:v>-1.8340101778629228</c:v>
                </c:pt>
                <c:pt idx="23">
                  <c:v>-2.998017899062952</c:v>
                </c:pt>
                <c:pt idx="24">
                  <c:v>-4.8511502410638254</c:v>
                </c:pt>
                <c:pt idx="25">
                  <c:v>-2.2804066393017024</c:v>
                </c:pt>
                <c:pt idx="26">
                  <c:v>-2.4421150685422246</c:v>
                </c:pt>
                <c:pt idx="27">
                  <c:v>0.26716099212017091</c:v>
                </c:pt>
                <c:pt idx="28">
                  <c:v>0.43914321783544608</c:v>
                </c:pt>
                <c:pt idx="29">
                  <c:v>-2.1340125572761166</c:v>
                </c:pt>
                <c:pt idx="30">
                  <c:v>-2.2419602765242548</c:v>
                </c:pt>
                <c:pt idx="31">
                  <c:v>-3.762847041252726</c:v>
                </c:pt>
                <c:pt idx="32">
                  <c:v>0.18704687162548719</c:v>
                </c:pt>
                <c:pt idx="33">
                  <c:v>-4.3482299867229424</c:v>
                </c:pt>
                <c:pt idx="34">
                  <c:v>-2.5875010032681196</c:v>
                </c:pt>
                <c:pt idx="35">
                  <c:v>2.2183189964094949</c:v>
                </c:pt>
                <c:pt idx="36">
                  <c:v>2.2968743696793563</c:v>
                </c:pt>
                <c:pt idx="37">
                  <c:v>0.60845705854145615</c:v>
                </c:pt>
                <c:pt idx="38">
                  <c:v>-2.9954419271348671</c:v>
                </c:pt>
                <c:pt idx="39">
                  <c:v>-0.85729307753364292</c:v>
                </c:pt>
                <c:pt idx="40">
                  <c:v>-2.6435281851953154</c:v>
                </c:pt>
                <c:pt idx="41">
                  <c:v>9.8557650956187834E-2</c:v>
                </c:pt>
                <c:pt idx="42">
                  <c:v>5.857776586849301</c:v>
                </c:pt>
                <c:pt idx="43">
                  <c:v>3.2701595120081492</c:v>
                </c:pt>
                <c:pt idx="44">
                  <c:v>-2.2448002234378097</c:v>
                </c:pt>
                <c:pt idx="45">
                  <c:v>-0.17301095943588057</c:v>
                </c:pt>
                <c:pt idx="46">
                  <c:v>1.3990919154312385</c:v>
                </c:pt>
                <c:pt idx="47">
                  <c:v>1.6083849964360031</c:v>
                </c:pt>
                <c:pt idx="48">
                  <c:v>1.4849047643540521</c:v>
                </c:pt>
                <c:pt idx="49">
                  <c:v>0.69524815682227059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ser>
          <c:idx val="4"/>
          <c:order val="4"/>
          <c:spPr>
            <a:ln w="2222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pca_decomposition!$D$20:$D$319</c:f>
              <c:numCache>
                <c:formatCode>0.000</c:formatCode>
                <c:ptCount val="300"/>
                <c:pt idx="0">
                  <c:v>-3.298574878725764</c:v>
                </c:pt>
                <c:pt idx="1">
                  <c:v>-2.8273015821476974</c:v>
                </c:pt>
                <c:pt idx="2">
                  <c:v>-2.8001715145991186</c:v>
                </c:pt>
                <c:pt idx="3">
                  <c:v>-1.5953471421287813</c:v>
                </c:pt>
                <c:pt idx="4">
                  <c:v>-2.1362449557817492E-2</c:v>
                </c:pt>
                <c:pt idx="5">
                  <c:v>-0.97150846431236304</c:v>
                </c:pt>
                <c:pt idx="6">
                  <c:v>-1.3978832248512061</c:v>
                </c:pt>
                <c:pt idx="7">
                  <c:v>-0.94505207925248624</c:v>
                </c:pt>
                <c:pt idx="8">
                  <c:v>-2.5250236186137709</c:v>
                </c:pt>
                <c:pt idx="9">
                  <c:v>-0.1284643813395443</c:v>
                </c:pt>
                <c:pt idx="10">
                  <c:v>4.1649165765948473</c:v>
                </c:pt>
                <c:pt idx="11">
                  <c:v>-1.1529690614774375</c:v>
                </c:pt>
                <c:pt idx="12">
                  <c:v>-3.2715243295705934</c:v>
                </c:pt>
                <c:pt idx="13">
                  <c:v>1.2018548796580736E-2</c:v>
                </c:pt>
                <c:pt idx="14">
                  <c:v>-3.4201387193997577</c:v>
                </c:pt>
                <c:pt idx="15">
                  <c:v>-0.45915728708917769</c:v>
                </c:pt>
                <c:pt idx="16">
                  <c:v>2.5389534719981048</c:v>
                </c:pt>
                <c:pt idx="17">
                  <c:v>0.53435023312261143</c:v>
                </c:pt>
                <c:pt idx="18">
                  <c:v>-2.7565437172239053</c:v>
                </c:pt>
                <c:pt idx="19">
                  <c:v>0.83017472050027152</c:v>
                </c:pt>
                <c:pt idx="20">
                  <c:v>2.5445742996357965</c:v>
                </c:pt>
                <c:pt idx="21">
                  <c:v>2.035817829460961</c:v>
                </c:pt>
                <c:pt idx="22">
                  <c:v>1.11226451285018</c:v>
                </c:pt>
                <c:pt idx="23">
                  <c:v>1.8181954267576632</c:v>
                </c:pt>
                <c:pt idx="24">
                  <c:v>2.9420568788376582</c:v>
                </c:pt>
                <c:pt idx="25">
                  <c:v>1.3829887153182421</c:v>
                </c:pt>
                <c:pt idx="26">
                  <c:v>1.4810593527901463</c:v>
                </c:pt>
                <c:pt idx="27">
                  <c:v>-0.16202401401030964</c:v>
                </c:pt>
                <c:pt idx="28">
                  <c:v>-0.26632535803392365</c:v>
                </c:pt>
                <c:pt idx="29">
                  <c:v>1.2942057062086234</c:v>
                </c:pt>
                <c:pt idx="30">
                  <c:v>1.3596723098360501</c:v>
                </c:pt>
                <c:pt idx="31">
                  <c:v>2.2820381706635873</c:v>
                </c:pt>
                <c:pt idx="32">
                  <c:v>-0.11343753707577428</c:v>
                </c:pt>
                <c:pt idx="33">
                  <c:v>2.6370529271427077</c:v>
                </c:pt>
                <c:pt idx="34">
                  <c:v>1.5692309550064412</c:v>
                </c:pt>
                <c:pt idx="35">
                  <c:v>-1.3453346811645239</c:v>
                </c:pt>
                <c:pt idx="36">
                  <c:v>-1.3929758311627096</c:v>
                </c:pt>
                <c:pt idx="37">
                  <c:v>-0.36900841771634313</c:v>
                </c:pt>
                <c:pt idx="38">
                  <c:v>1.8166331877928579</c:v>
                </c:pt>
                <c:pt idx="39">
                  <c:v>0.51991896160788809</c:v>
                </c:pt>
                <c:pt idx="40">
                  <c:v>1.6032095266440509</c:v>
                </c:pt>
                <c:pt idx="41">
                  <c:v>-5.977184802549973E-2</c:v>
                </c:pt>
                <c:pt idx="42">
                  <c:v>-3.5525413655823783</c:v>
                </c:pt>
                <c:pt idx="43">
                  <c:v>-1.9832400171325459</c:v>
                </c:pt>
                <c:pt idx="44">
                  <c:v>1.3613946406106843</c:v>
                </c:pt>
                <c:pt idx="45">
                  <c:v>0.10492523587787572</c:v>
                </c:pt>
                <c:pt idx="46">
                  <c:v>-0.84850144592058085</c:v>
                </c:pt>
                <c:pt idx="47">
                  <c:v>-0.97543054893021364</c:v>
                </c:pt>
                <c:pt idx="48">
                  <c:v>-0.90054400694640813</c:v>
                </c:pt>
                <c:pt idx="49">
                  <c:v>-0.42164425355533997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pca_decomposition!$O$20:$O$319</c:f>
              <c:numCache>
                <c:formatCode>0.000</c:formatCode>
                <c:ptCount val="300"/>
                <c:pt idx="0">
                  <c:v>-2.00047296621926</c:v>
                </c:pt>
                <c:pt idx="1">
                  <c:v>-1.7146618131707518</c:v>
                </c:pt>
                <c:pt idx="2">
                  <c:v>-1.6982083541170649</c:v>
                </c:pt>
                <c:pt idx="3">
                  <c:v>-0.96752353573875383</c:v>
                </c:pt>
                <c:pt idx="4">
                  <c:v>-1.2955595796310971E-2</c:v>
                </c:pt>
                <c:pt idx="5">
                  <c:v>-0.58918669145410874</c:v>
                </c:pt>
                <c:pt idx="6">
                  <c:v>-0.84776841637940747</c:v>
                </c:pt>
                <c:pt idx="7">
                  <c:v>-0.57314179781306596</c:v>
                </c:pt>
                <c:pt idx="8">
                  <c:v>-1.5313405557897382</c:v>
                </c:pt>
                <c:pt idx="9">
                  <c:v>-7.7909258222179617E-2</c:v>
                </c:pt>
                <c:pt idx="10">
                  <c:v>2.52587960690922</c:v>
                </c:pt>
                <c:pt idx="11">
                  <c:v>-0.69923634392795653</c:v>
                </c:pt>
                <c:pt idx="12">
                  <c:v>-1.9840677323543832</c:v>
                </c:pt>
                <c:pt idx="13">
                  <c:v>7.2888392244212091E-3</c:v>
                </c:pt>
                <c:pt idx="14">
                  <c:v>-2.0741972822887655</c:v>
                </c:pt>
                <c:pt idx="15">
                  <c:v>-0.27846320724400336</c:v>
                </c:pt>
                <c:pt idx="16">
                  <c:v>1.5397885359457997</c:v>
                </c:pt>
                <c:pt idx="17">
                  <c:v>0.32406516000257635</c:v>
                </c:pt>
                <c:pt idx="18">
                  <c:v>-1.6717495855780526</c:v>
                </c:pt>
                <c:pt idx="19">
                  <c:v>0.50347260458157805</c:v>
                </c:pt>
                <c:pt idx="20">
                  <c:v>1.5431973758692166</c:v>
                </c:pt>
                <c:pt idx="21">
                  <c:v>1.2346539586686796</c:v>
                </c:pt>
                <c:pt idx="22">
                  <c:v>0.67455042588008685</c:v>
                </c:pt>
                <c:pt idx="23">
                  <c:v>1.1026734066250035</c:v>
                </c:pt>
                <c:pt idx="24">
                  <c:v>1.784256979931804</c:v>
                </c:pt>
                <c:pt idx="25">
                  <c:v>0.83873540522723999</c:v>
                </c:pt>
                <c:pt idx="26">
                  <c:v>0.89821189621362041</c:v>
                </c:pt>
                <c:pt idx="27">
                  <c:v>-9.8262028852643193E-2</c:v>
                </c:pt>
                <c:pt idx="28">
                  <c:v>-0.16151723048692493</c:v>
                </c:pt>
                <c:pt idx="29">
                  <c:v>0.7848915435253645</c:v>
                </c:pt>
                <c:pt idx="30">
                  <c:v>0.82459480192083567</c:v>
                </c:pt>
                <c:pt idx="31">
                  <c:v>1.3839781833470082</c:v>
                </c:pt>
                <c:pt idx="32">
                  <c:v>-6.8795990577071212E-2</c:v>
                </c:pt>
                <c:pt idx="33">
                  <c:v>1.5992825038660994</c:v>
                </c:pt>
                <c:pt idx="34">
                  <c:v>0.95168496052376683</c:v>
                </c:pt>
                <c:pt idx="35">
                  <c:v>-0.8158995199849719</c:v>
                </c:pt>
                <c:pt idx="36">
                  <c:v>-0.84479224977129197</c:v>
                </c:pt>
                <c:pt idx="37">
                  <c:v>-0.22379099795789728</c:v>
                </c:pt>
                <c:pt idx="38">
                  <c:v>1.1017259620676512</c:v>
                </c:pt>
                <c:pt idx="39">
                  <c:v>0.31531308688167564</c:v>
                </c:pt>
                <c:pt idx="40">
                  <c:v>0.97229180332432819</c:v>
                </c:pt>
                <c:pt idx="41">
                  <c:v>-3.6249583687537446E-2</c:v>
                </c:pt>
                <c:pt idx="42">
                  <c:v>-2.1544949635851638</c:v>
                </c:pt>
                <c:pt idx="43">
                  <c:v>-1.2027673118430131</c:v>
                </c:pt>
                <c:pt idx="44">
                  <c:v>0.82563933669121936</c:v>
                </c:pt>
                <c:pt idx="45">
                  <c:v>6.3633570728263644E-2</c:v>
                </c:pt>
                <c:pt idx="46">
                  <c:v>-0.51458713740576989</c:v>
                </c:pt>
                <c:pt idx="47">
                  <c:v>-0.59156530177453459</c:v>
                </c:pt>
                <c:pt idx="48">
                  <c:v>-0.54614917260358875</c:v>
                </c:pt>
                <c:pt idx="49">
                  <c:v>-0.25571283406032463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629440"/>
        <c:axId val="1072630016"/>
      </c:scatterChart>
      <c:valAx>
        <c:axId val="1072629440"/>
        <c:scaling>
          <c:orientation val="minMax"/>
          <c:max val="4"/>
          <c:min val="-4"/>
        </c:scaling>
        <c:delete val="0"/>
        <c:axPos val="b"/>
        <c:numFmt formatCode="0" sourceLinked="0"/>
        <c:majorTickMark val="none"/>
        <c:minorTickMark val="none"/>
        <c:tickLblPos val="low"/>
        <c:spPr>
          <a:ln>
            <a:solidFill>
              <a:schemeClr val="bg2"/>
            </a:solidFill>
          </a:ln>
        </c:spPr>
        <c:txPr>
          <a:bodyPr/>
          <a:lstStyle/>
          <a:p>
            <a:pPr>
              <a:defRPr sz="10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072630016"/>
        <c:crosses val="autoZero"/>
        <c:crossBetween val="midCat"/>
        <c:majorUnit val="2"/>
      </c:valAx>
      <c:valAx>
        <c:axId val="1072630016"/>
        <c:scaling>
          <c:orientation val="minMax"/>
          <c:max val="4"/>
          <c:min val="-4"/>
        </c:scaling>
        <c:delete val="0"/>
        <c:axPos val="l"/>
        <c:majorGridlines>
          <c:spPr>
            <a:ln>
              <a:noFill/>
            </a:ln>
          </c:spPr>
        </c:majorGridlines>
        <c:numFmt formatCode="0" sourceLinked="0"/>
        <c:majorTickMark val="none"/>
        <c:minorTickMark val="none"/>
        <c:tickLblPos val="low"/>
        <c:spPr>
          <a:ln>
            <a:solidFill>
              <a:schemeClr val="bg2"/>
            </a:solidFill>
          </a:ln>
        </c:spPr>
        <c:txPr>
          <a:bodyPr/>
          <a:lstStyle/>
          <a:p>
            <a:pPr>
              <a:defRPr sz="10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072629440"/>
        <c:crosses val="autoZero"/>
        <c:crossBetween val="midCat"/>
        <c:majorUnit val="2"/>
      </c:valAx>
    </c:plotArea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504267</xdr:colOff>
      <xdr:row>18</xdr:row>
      <xdr:rowOff>101972</xdr:rowOff>
    </xdr:from>
    <xdr:to>
      <xdr:col>26</xdr:col>
      <xdr:colOff>280148</xdr:colOff>
      <xdr:row>42</xdr:row>
      <xdr:rowOff>145676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tdmColors">
      <a:dk1>
        <a:srgbClr val="002144"/>
      </a:dk1>
      <a:lt1>
        <a:sysClr val="window" lastClr="FFFFFF"/>
      </a:lt1>
      <a:dk2>
        <a:srgbClr val="132671"/>
      </a:dk2>
      <a:lt2>
        <a:srgbClr val="8296AA"/>
      </a:lt2>
      <a:accent1>
        <a:srgbClr val="0055AA"/>
      </a:accent1>
      <a:accent2>
        <a:srgbClr val="D70032"/>
      </a:accent2>
      <a:accent3>
        <a:srgbClr val="2D962D"/>
      </a:accent3>
      <a:accent4>
        <a:srgbClr val="8064A2"/>
      </a:accent4>
      <a:accent5>
        <a:srgbClr val="0092D0"/>
      </a:accent5>
      <a:accent6>
        <a:srgbClr val="FFC000"/>
      </a:accent6>
      <a:hlink>
        <a:srgbClr val="0018A8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zoomScale="85" zoomScaleNormal="85" workbookViewId="0">
      <selection activeCell="B3" sqref="B3"/>
    </sheetView>
  </sheetViews>
  <sheetFormatPr defaultRowHeight="12.75" x14ac:dyDescent="0.2"/>
  <cols>
    <col min="1" max="1" width="3.7109375" style="2" customWidth="1"/>
    <col min="2" max="2" width="9.140625" style="2"/>
    <col min="3" max="3" width="0.5703125" style="2" customWidth="1"/>
    <col min="4" max="5" width="9.140625" style="2"/>
    <col min="6" max="6" width="2.5703125" style="2" customWidth="1"/>
    <col min="7" max="9" width="9.140625" style="2"/>
    <col min="10" max="10" width="7.28515625" style="2" customWidth="1"/>
    <col min="11" max="12" width="9.140625" style="2"/>
    <col min="13" max="13" width="1" style="2" customWidth="1"/>
    <col min="14" max="15" width="9.140625" style="2"/>
    <col min="16" max="16" width="1.7109375" style="2" customWidth="1"/>
    <col min="17" max="16384" width="9.140625" style="2"/>
  </cols>
  <sheetData>
    <row r="1" spans="1:17" s="3" customFormat="1" ht="24.75" customHeight="1" x14ac:dyDescent="0.2">
      <c r="A1" s="17" t="s">
        <v>10</v>
      </c>
    </row>
    <row r="3" spans="1:17" x14ac:dyDescent="0.2">
      <c r="B3" s="9" t="s">
        <v>5</v>
      </c>
      <c r="D3" s="5" t="s">
        <v>13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 ht="4.5" customHeight="1" x14ac:dyDescent="0.2">
      <c r="B4" s="1"/>
    </row>
    <row r="5" spans="1:17" x14ac:dyDescent="0.2">
      <c r="B5" s="9" t="s">
        <v>7</v>
      </c>
      <c r="D5" s="8" t="str">
        <f>_xll.tdmPyScript(D3,D7)</f>
        <v>[pca_decomposition.xlsx]pca_decomposition!$D$5:9</v>
      </c>
      <c r="E5" s="6"/>
      <c r="F5" s="6"/>
      <c r="G5" s="6"/>
      <c r="H5" s="6"/>
      <c r="I5" s="7"/>
    </row>
    <row r="6" spans="1:17" ht="5.25" customHeight="1" x14ac:dyDescent="0.2">
      <c r="B6" s="1"/>
    </row>
    <row r="7" spans="1:17" x14ac:dyDescent="0.2">
      <c r="B7" s="9" t="s">
        <v>6</v>
      </c>
      <c r="D7" s="8" t="str">
        <f>_xll.tdmGrid(B9:E14)</f>
        <v>[pca_decomposition.xlsx]pca_decomposition!$D$7:8</v>
      </c>
      <c r="E7" s="6"/>
      <c r="F7" s="6"/>
      <c r="G7" s="6"/>
      <c r="H7" s="6"/>
      <c r="I7" s="7"/>
    </row>
    <row r="8" spans="1:17" ht="6" customHeight="1" x14ac:dyDescent="0.2">
      <c r="B8" s="1"/>
    </row>
    <row r="9" spans="1:17" x14ac:dyDescent="0.2">
      <c r="B9" s="10" t="s">
        <v>1</v>
      </c>
      <c r="D9" s="4">
        <v>3</v>
      </c>
      <c r="E9" s="4">
        <v>1</v>
      </c>
    </row>
    <row r="10" spans="1:17" x14ac:dyDescent="0.2">
      <c r="B10" s="1"/>
      <c r="D10" s="4">
        <v>2</v>
      </c>
      <c r="E10" s="4">
        <v>2</v>
      </c>
    </row>
    <row r="11" spans="1:17" ht="6" customHeight="1" x14ac:dyDescent="0.2">
      <c r="B11" s="1"/>
    </row>
    <row r="12" spans="1:17" x14ac:dyDescent="0.2">
      <c r="B12" s="10" t="s">
        <v>0</v>
      </c>
      <c r="D12" s="4">
        <v>50</v>
      </c>
    </row>
    <row r="13" spans="1:17" ht="6.75" customHeight="1" x14ac:dyDescent="0.2">
      <c r="B13" s="1"/>
    </row>
    <row r="14" spans="1:17" x14ac:dyDescent="0.2">
      <c r="B14" s="10" t="s">
        <v>11</v>
      </c>
      <c r="D14" s="4">
        <v>0</v>
      </c>
    </row>
    <row r="15" spans="1:17" x14ac:dyDescent="0.2">
      <c r="B15" s="1"/>
    </row>
    <row r="16" spans="1:17" x14ac:dyDescent="0.2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8" spans="2:15" x14ac:dyDescent="0.2">
      <c r="B18" s="20" t="s">
        <v>12</v>
      </c>
    </row>
    <row r="19" spans="2:15" ht="12.75" customHeight="1" thickBot="1" x14ac:dyDescent="0.25">
      <c r="D19" s="21" t="s">
        <v>2</v>
      </c>
      <c r="E19" s="22"/>
      <c r="G19" s="21" t="s">
        <v>3</v>
      </c>
      <c r="H19" s="22"/>
      <c r="K19" s="23" t="s">
        <v>9</v>
      </c>
      <c r="L19" s="24"/>
      <c r="N19" s="25" t="s">
        <v>8</v>
      </c>
      <c r="O19" s="26"/>
    </row>
    <row r="20" spans="2:15" x14ac:dyDescent="0.2">
      <c r="D20" s="12">
        <f t="array" ref="D20:E319">_xll.tdmLookup(D5,D19)</f>
        <v>-3.298574878725764</v>
      </c>
      <c r="E20" s="12">
        <v>-1.4589552635380152</v>
      </c>
      <c r="G20" s="13">
        <f t="array" ref="G20:H21">_xll.tdmLookup($D$5,$G$19)</f>
        <v>0.70710678118654746</v>
      </c>
      <c r="H20" s="14">
        <v>-0.44721359549995793</v>
      </c>
      <c r="I20" s="15">
        <f>G20/H20</f>
        <v>-1.5811388300841895</v>
      </c>
      <c r="K20" s="12">
        <f t="array" ref="K20:K319">$D$20:$D$135*$I$20</f>
        <v>5.2155048246935518</v>
      </c>
      <c r="L20" s="12">
        <f t="array" ref="L20:L319">$D$20:$D$135*$I$21</f>
        <v>-2.6077524123467759</v>
      </c>
      <c r="M20" s="11"/>
      <c r="N20" s="12">
        <f t="array" ref="N20:N319">-$D$20:$D$135*$I$24</f>
        <v>5.4390118808374499</v>
      </c>
      <c r="O20" s="12">
        <f t="array" ref="O20:O319">-$D$20:$D$135*$I$25</f>
        <v>-2.00047296621926</v>
      </c>
    </row>
    <row r="21" spans="2:15" ht="13.5" thickBot="1" x14ac:dyDescent="0.25">
      <c r="D21" s="12">
        <v>-2.8273015821476974</v>
      </c>
      <c r="E21" s="12">
        <v>0.90884738915417407</v>
      </c>
      <c r="G21" s="13">
        <v>0.70710678118654746</v>
      </c>
      <c r="H21" s="14">
        <v>0.89442719099991586</v>
      </c>
      <c r="I21" s="16">
        <f>G21/H21</f>
        <v>0.79056941504209477</v>
      </c>
      <c r="K21" s="12">
        <v>4.4703563158921886</v>
      </c>
      <c r="L21" s="12">
        <v>-2.2351781579460943</v>
      </c>
      <c r="M21" s="11"/>
      <c r="N21" s="12">
        <v>4.6619305189010118</v>
      </c>
      <c r="O21" s="12">
        <v>-1.7146618131707518</v>
      </c>
    </row>
    <row r="22" spans="2:15" x14ac:dyDescent="0.2">
      <c r="D22" s="12">
        <v>-2.8001715145991186</v>
      </c>
      <c r="E22" s="12">
        <v>-2.73690837979166</v>
      </c>
      <c r="K22" s="12">
        <v>4.4274599126283238</v>
      </c>
      <c r="L22" s="12">
        <v>-2.2137299563141619</v>
      </c>
      <c r="M22" s="11"/>
      <c r="N22" s="12">
        <v>4.6171958182651895</v>
      </c>
      <c r="O22" s="12">
        <v>-1.6982083541170649</v>
      </c>
    </row>
    <row r="23" spans="2:15" ht="13.5" thickBot="1" x14ac:dyDescent="0.25">
      <c r="D23" s="12">
        <v>-1.5953471421287813</v>
      </c>
      <c r="E23" s="12">
        <v>-1.0980237762708427</v>
      </c>
      <c r="G23" s="21" t="s">
        <v>4</v>
      </c>
      <c r="H23" s="22"/>
      <c r="K23" s="12">
        <v>2.5224653138836564</v>
      </c>
      <c r="L23" s="12">
        <v>-1.2612326569418282</v>
      </c>
      <c r="M23" s="11"/>
      <c r="N23" s="12">
        <v>2.6305639190008239</v>
      </c>
      <c r="O23" s="12">
        <v>-0.96752353573875383</v>
      </c>
    </row>
    <row r="24" spans="2:15" x14ac:dyDescent="0.2">
      <c r="D24" s="12">
        <v>-2.1362449557817492E-2</v>
      </c>
      <c r="E24" s="12">
        <v>0.4547646281458928</v>
      </c>
      <c r="G24" s="13">
        <f t="array" ref="G24:H25">_xll.tdmLookup($D$5,$G$23)</f>
        <v>0.85504421295690458</v>
      </c>
      <c r="H24" s="14">
        <v>0.51855510207586164</v>
      </c>
      <c r="I24" s="15">
        <f>G24/H24</f>
        <v>1.6488975029539223</v>
      </c>
      <c r="K24" s="12">
        <v>3.3776998501580065E-2</v>
      </c>
      <c r="L24" s="12">
        <v>-1.6888499250790032E-2</v>
      </c>
      <c r="M24" s="11"/>
      <c r="N24" s="12">
        <v>3.5224489732864385E-2</v>
      </c>
      <c r="O24" s="12">
        <v>-1.2955595796310971E-2</v>
      </c>
    </row>
    <row r="25" spans="2:15" ht="13.5" thickBot="1" x14ac:dyDescent="0.25">
      <c r="D25" s="12">
        <v>-0.97150846431236304</v>
      </c>
      <c r="E25" s="12">
        <v>1.0908230921970343</v>
      </c>
      <c r="G25" s="13">
        <v>-0.51855510207586164</v>
      </c>
      <c r="H25" s="14">
        <v>0.85504421295690458</v>
      </c>
      <c r="I25" s="16">
        <f>G25/H25</f>
        <v>-0.6064658344187841</v>
      </c>
      <c r="K25" s="12">
        <v>1.5360897566797374</v>
      </c>
      <c r="L25" s="12">
        <v>-0.76804487833986868</v>
      </c>
      <c r="M25" s="11"/>
      <c r="N25" s="12">
        <v>1.6019178809032553</v>
      </c>
      <c r="O25" s="12">
        <v>-0.58918669145410874</v>
      </c>
    </row>
    <row r="26" spans="2:15" x14ac:dyDescent="0.2">
      <c r="D26" s="12">
        <v>-1.3978832248512061</v>
      </c>
      <c r="E26" s="12">
        <v>-0.67278641135462713</v>
      </c>
      <c r="K26" s="12">
        <v>2.2102474467355502</v>
      </c>
      <c r="L26" s="12">
        <v>-1.1051237233677751</v>
      </c>
      <c r="M26" s="11"/>
      <c r="N26" s="12">
        <v>2.3049661588783299</v>
      </c>
      <c r="O26" s="12">
        <v>-0.84776841637940747</v>
      </c>
    </row>
    <row r="27" spans="2:15" x14ac:dyDescent="0.2">
      <c r="D27" s="12">
        <v>-0.94505207925248624</v>
      </c>
      <c r="E27" s="12">
        <v>-0.1687943763747603</v>
      </c>
      <c r="K27" s="12">
        <v>1.4942585389579068</v>
      </c>
      <c r="L27" s="12">
        <v>-0.74712926947895342</v>
      </c>
      <c r="M27" s="11"/>
      <c r="N27" s="12">
        <v>1.558294013640837</v>
      </c>
      <c r="O27" s="12">
        <v>-0.57314179781306596</v>
      </c>
    </row>
    <row r="28" spans="2:15" x14ac:dyDescent="0.2">
      <c r="D28" s="12">
        <v>-2.5250236186137709</v>
      </c>
      <c r="E28" s="12">
        <v>-1.6987485686757164</v>
      </c>
      <c r="K28" s="12">
        <v>3.9924128902699243</v>
      </c>
      <c r="L28" s="12">
        <v>-1.9962064451349621</v>
      </c>
      <c r="M28" s="11"/>
      <c r="N28" s="12">
        <v>4.1635051396319236</v>
      </c>
      <c r="O28" s="12">
        <v>-1.5313405557897382</v>
      </c>
    </row>
    <row r="29" spans="2:15" x14ac:dyDescent="0.2">
      <c r="D29" s="12">
        <v>-0.1284643813395443</v>
      </c>
      <c r="E29" s="12">
        <v>-1.0463050536852585</v>
      </c>
      <c r="K29" s="12">
        <v>0.20312002161869627</v>
      </c>
      <c r="L29" s="12">
        <v>-0.10156001080934814</v>
      </c>
      <c r="M29" s="11"/>
      <c r="N29" s="12">
        <v>0.21182459760929506</v>
      </c>
      <c r="O29" s="12">
        <v>-7.7909258222179617E-2</v>
      </c>
    </row>
    <row r="30" spans="2:15" x14ac:dyDescent="0.2">
      <c r="D30" s="12">
        <v>4.1649165765948473</v>
      </c>
      <c r="E30" s="12">
        <v>3.1606547474661997</v>
      </c>
      <c r="K30" s="12">
        <v>-6.585311323315425</v>
      </c>
      <c r="L30" s="12">
        <v>3.2926556616577125</v>
      </c>
      <c r="M30" s="11"/>
      <c r="N30" s="12">
        <v>-6.8675205431586424</v>
      </c>
      <c r="O30" s="12">
        <v>2.52587960690922</v>
      </c>
    </row>
    <row r="31" spans="2:15" x14ac:dyDescent="0.2">
      <c r="D31" s="12">
        <v>-1.1529690614774375</v>
      </c>
      <c r="E31" s="12">
        <v>-1.513498134033016</v>
      </c>
      <c r="K31" s="12">
        <v>1.8230041529877015</v>
      </c>
      <c r="L31" s="12">
        <v>-0.91150207649385073</v>
      </c>
      <c r="M31" s="11"/>
      <c r="N31" s="12">
        <v>1.9011278064532742</v>
      </c>
      <c r="O31" s="12">
        <v>-0.69923634392795653</v>
      </c>
    </row>
    <row r="32" spans="2:15" x14ac:dyDescent="0.2">
      <c r="D32" s="12">
        <v>-3.2715243295705934</v>
      </c>
      <c r="E32" s="12">
        <v>-3.5532555056976376</v>
      </c>
      <c r="K32" s="12">
        <v>5.1727341510492106</v>
      </c>
      <c r="L32" s="12">
        <v>-2.5863670755246053</v>
      </c>
      <c r="M32" s="11"/>
      <c r="N32" s="12">
        <v>5.3944082978819559</v>
      </c>
      <c r="O32" s="12">
        <v>-1.9840677323543832</v>
      </c>
    </row>
    <row r="33" spans="4:15" x14ac:dyDescent="0.2">
      <c r="D33" s="12">
        <v>1.2018548796580736E-2</v>
      </c>
      <c r="E33" s="12">
        <v>-0.20599529207929601</v>
      </c>
      <c r="K33" s="12">
        <v>-1.9002994183535408E-2</v>
      </c>
      <c r="L33" s="12">
        <v>9.5014970917677039E-3</v>
      </c>
      <c r="M33" s="11"/>
      <c r="N33" s="12">
        <v>-1.9817355099811845E-2</v>
      </c>
      <c r="O33" s="12">
        <v>7.2888392244212091E-3</v>
      </c>
    </row>
    <row r="34" spans="4:15" x14ac:dyDescent="0.2">
      <c r="D34" s="12">
        <v>-3.4201387193997577</v>
      </c>
      <c r="E34" s="12">
        <v>-0.31300884695931019</v>
      </c>
      <c r="K34" s="12">
        <v>5.4077141335173708</v>
      </c>
      <c r="L34" s="12">
        <v>-2.7038570667586854</v>
      </c>
      <c r="M34" s="11"/>
      <c r="N34" s="12">
        <v>5.6394581941742858</v>
      </c>
      <c r="O34" s="12">
        <v>-2.0741972822887655</v>
      </c>
    </row>
    <row r="35" spans="4:15" x14ac:dyDescent="0.2">
      <c r="D35" s="12">
        <v>-0.45915728708917769</v>
      </c>
      <c r="E35" s="12">
        <v>0.16379811893780888</v>
      </c>
      <c r="K35" s="12">
        <v>0.72599141573281278</v>
      </c>
      <c r="L35" s="12">
        <v>-0.36299570786640639</v>
      </c>
      <c r="M35" s="11"/>
      <c r="N35" s="12">
        <v>0.75710330414444238</v>
      </c>
      <c r="O35" s="12">
        <v>-0.27846320724400336</v>
      </c>
    </row>
    <row r="36" spans="4:15" x14ac:dyDescent="0.2">
      <c r="D36" s="12">
        <v>2.5389534719981048</v>
      </c>
      <c r="E36" s="12">
        <v>-0.78025515359969366</v>
      </c>
      <c r="K36" s="12">
        <v>-4.0144379223532747</v>
      </c>
      <c r="L36" s="12">
        <v>2.0072189611766373</v>
      </c>
      <c r="M36" s="11"/>
      <c r="N36" s="12">
        <v>-4.1864740400938665</v>
      </c>
      <c r="O36" s="12">
        <v>1.5397885359457997</v>
      </c>
    </row>
    <row r="37" spans="4:15" x14ac:dyDescent="0.2">
      <c r="D37" s="12">
        <v>0.53435023312261143</v>
      </c>
      <c r="E37" s="12">
        <v>0.48798277580607641</v>
      </c>
      <c r="K37" s="12">
        <v>-0.84488190245469974</v>
      </c>
      <c r="L37" s="12">
        <v>0.42244095122734987</v>
      </c>
      <c r="M37" s="11"/>
      <c r="N37" s="12">
        <v>-0.88108876509872025</v>
      </c>
      <c r="O37" s="12">
        <v>0.32406516000257635</v>
      </c>
    </row>
    <row r="38" spans="4:15" x14ac:dyDescent="0.2">
      <c r="D38" s="12">
        <v>-2.7565437172239053</v>
      </c>
      <c r="E38" s="12">
        <v>-0.23166712173813697</v>
      </c>
      <c r="K38" s="12">
        <v>4.3584783081273288</v>
      </c>
      <c r="L38" s="12">
        <v>-2.1792391540636644</v>
      </c>
      <c r="M38" s="11"/>
      <c r="N38" s="12">
        <v>4.5452580521138204</v>
      </c>
      <c r="O38" s="12">
        <v>-1.6717495855780526</v>
      </c>
    </row>
    <row r="39" spans="4:15" x14ac:dyDescent="0.2">
      <c r="D39" s="12">
        <v>0.83017472050027152</v>
      </c>
      <c r="E39" s="12">
        <v>0.13782171941336896</v>
      </c>
      <c r="K39" s="12">
        <v>-1.3126214863372683</v>
      </c>
      <c r="L39" s="12">
        <v>0.65631074316863414</v>
      </c>
      <c r="M39" s="11"/>
      <c r="N39" s="12">
        <v>-1.3688730236483682</v>
      </c>
      <c r="O39" s="12">
        <v>0.50347260458157805</v>
      </c>
    </row>
    <row r="40" spans="4:15" x14ac:dyDescent="0.2">
      <c r="D40" s="12">
        <v>2.5445742996357965</v>
      </c>
      <c r="E40" s="12">
        <v>-0.13896298888945968</v>
      </c>
      <c r="K40" s="12">
        <v>-4.0233252311884389</v>
      </c>
      <c r="L40" s="12">
        <v>2.0116626155942194</v>
      </c>
      <c r="M40" s="11"/>
      <c r="N40" s="12">
        <v>-4.1957422087501905</v>
      </c>
      <c r="O40" s="12">
        <v>1.5431973758692166</v>
      </c>
    </row>
    <row r="41" spans="4:15" x14ac:dyDescent="0.2">
      <c r="D41" s="12">
        <v>2.035817829460961</v>
      </c>
      <c r="E41" s="12">
        <v>3.4009413178641887</v>
      </c>
      <c r="K41" s="12">
        <v>-3.2189106211384382</v>
      </c>
      <c r="L41" s="12">
        <v>1.6094553105692191</v>
      </c>
      <c r="M41" s="11"/>
      <c r="N41" s="12">
        <v>-3.3568549354672528</v>
      </c>
      <c r="O41" s="12">
        <v>1.2346539586686796</v>
      </c>
    </row>
    <row r="42" spans="4:15" x14ac:dyDescent="0.2">
      <c r="D42" s="12">
        <v>1.11226451285018</v>
      </c>
      <c r="E42" s="12">
        <v>0.14704961171049302</v>
      </c>
      <c r="K42" s="12">
        <v>-1.7586446105920945</v>
      </c>
      <c r="L42" s="12">
        <v>0.87932230529604727</v>
      </c>
      <c r="M42" s="11"/>
      <c r="N42" s="12">
        <v>-1.8340101778629228</v>
      </c>
      <c r="O42" s="12">
        <v>0.67455042588008685</v>
      </c>
    </row>
    <row r="43" spans="4:15" x14ac:dyDescent="0.2">
      <c r="D43" s="12">
        <v>1.8181954267576632</v>
      </c>
      <c r="E43" s="12">
        <v>1.9397356687235576</v>
      </c>
      <c r="K43" s="12">
        <v>-2.8748193899280352</v>
      </c>
      <c r="L43" s="12">
        <v>1.4374096949640176</v>
      </c>
      <c r="M43" s="11"/>
      <c r="N43" s="12">
        <v>-2.998017899062952</v>
      </c>
      <c r="O43" s="12">
        <v>1.1026734066250035</v>
      </c>
    </row>
    <row r="44" spans="4:15" x14ac:dyDescent="0.2">
      <c r="D44" s="12">
        <v>2.9420568788376582</v>
      </c>
      <c r="E44" s="12">
        <v>1.4652949472004522</v>
      </c>
      <c r="K44" s="12">
        <v>-4.6518003714465168</v>
      </c>
      <c r="L44" s="12">
        <v>2.3259001857232584</v>
      </c>
      <c r="M44" s="11"/>
      <c r="N44" s="12">
        <v>-4.8511502410638254</v>
      </c>
      <c r="O44" s="12">
        <v>1.784256979931804</v>
      </c>
    </row>
    <row r="45" spans="4:15" x14ac:dyDescent="0.2">
      <c r="D45" s="12">
        <v>1.3829887153182421</v>
      </c>
      <c r="E45" s="12">
        <v>1.2427809381294084</v>
      </c>
      <c r="K45" s="12">
        <v>-2.1866971593579216</v>
      </c>
      <c r="L45" s="12">
        <v>1.0933485796789608</v>
      </c>
      <c r="M45" s="11"/>
      <c r="N45" s="12">
        <v>-2.2804066393017024</v>
      </c>
      <c r="O45" s="12">
        <v>0.83873540522723999</v>
      </c>
    </row>
    <row r="46" spans="4:15" x14ac:dyDescent="0.2">
      <c r="D46" s="12">
        <v>1.4810593527901463</v>
      </c>
      <c r="E46" s="12">
        <v>-0.48378161867430658</v>
      </c>
      <c r="K46" s="12">
        <v>-2.3417604523558588</v>
      </c>
      <c r="L46" s="12">
        <v>1.1708802261779294</v>
      </c>
      <c r="M46" s="11"/>
      <c r="N46" s="12">
        <v>-2.4421150685422246</v>
      </c>
      <c r="O46" s="12">
        <v>0.89821189621362041</v>
      </c>
    </row>
    <row r="47" spans="4:15" x14ac:dyDescent="0.2">
      <c r="D47" s="12">
        <v>-0.16202401401030964</v>
      </c>
      <c r="E47" s="12">
        <v>0.39331183477641812</v>
      </c>
      <c r="K47" s="12">
        <v>0.25618245995780531</v>
      </c>
      <c r="L47" s="12">
        <v>-0.12809122997890265</v>
      </c>
      <c r="M47" s="11"/>
      <c r="N47" s="12">
        <v>0.26716099212017091</v>
      </c>
      <c r="O47" s="12">
        <v>-9.8262028852643193E-2</v>
      </c>
    </row>
    <row r="48" spans="4:15" x14ac:dyDescent="0.2">
      <c r="D48" s="12">
        <v>-0.26632535803392365</v>
      </c>
      <c r="E48" s="12">
        <v>0.18958522078003032</v>
      </c>
      <c r="K48" s="12">
        <v>0.42109736502351097</v>
      </c>
      <c r="L48" s="12">
        <v>-0.21054868251175549</v>
      </c>
      <c r="M48" s="11"/>
      <c r="N48" s="12">
        <v>0.43914321783544608</v>
      </c>
      <c r="O48" s="12">
        <v>-0.16151723048692493</v>
      </c>
    </row>
    <row r="49" spans="4:15" x14ac:dyDescent="0.2">
      <c r="D49" s="12">
        <v>1.2942057062086234</v>
      </c>
      <c r="E49" s="12">
        <v>0.33834506565874178</v>
      </c>
      <c r="K49" s="12">
        <v>-2.046318896202985</v>
      </c>
      <c r="L49" s="12">
        <v>1.0231594481014925</v>
      </c>
      <c r="M49" s="11"/>
      <c r="N49" s="12">
        <v>-2.1340125572761166</v>
      </c>
      <c r="O49" s="12">
        <v>0.7848915435253645</v>
      </c>
    </row>
    <row r="50" spans="4:15" x14ac:dyDescent="0.2">
      <c r="D50" s="12">
        <v>1.3596723098360501</v>
      </c>
      <c r="E50" s="12">
        <v>0.3799639886949574</v>
      </c>
      <c r="K50" s="12">
        <v>-2.1498306852720401</v>
      </c>
      <c r="L50" s="12">
        <v>1.0749153426360201</v>
      </c>
      <c r="M50" s="11"/>
      <c r="N50" s="12">
        <v>-2.2419602765242548</v>
      </c>
      <c r="O50" s="12">
        <v>0.82459480192083567</v>
      </c>
    </row>
    <row r="51" spans="4:15" x14ac:dyDescent="0.2">
      <c r="D51" s="12">
        <v>2.2820381706635873</v>
      </c>
      <c r="E51" s="12">
        <v>-0.63977370026823366</v>
      </c>
      <c r="K51" s="12">
        <v>-3.6082191633704883</v>
      </c>
      <c r="L51" s="12">
        <v>1.8041095816852442</v>
      </c>
      <c r="M51" s="11"/>
      <c r="N51" s="12">
        <v>-3.762847041252726</v>
      </c>
      <c r="O51" s="12">
        <v>1.3839781833470082</v>
      </c>
    </row>
    <row r="52" spans="4:15" x14ac:dyDescent="0.2">
      <c r="D52" s="12">
        <v>-0.11343753707577428</v>
      </c>
      <c r="E52" s="12">
        <v>-0.52295984203446566</v>
      </c>
      <c r="K52" s="12">
        <v>0.17936049465962162</v>
      </c>
      <c r="L52" s="12">
        <v>-8.9680247329810808E-2</v>
      </c>
      <c r="M52" s="11"/>
      <c r="N52" s="12">
        <v>0.18704687162548719</v>
      </c>
      <c r="O52" s="12">
        <v>-6.8795990577071212E-2</v>
      </c>
    </row>
    <row r="53" spans="4:15" x14ac:dyDescent="0.2">
      <c r="D53" s="12">
        <v>2.6370529271427077</v>
      </c>
      <c r="E53" s="12">
        <v>2.0568754641042482</v>
      </c>
      <c r="K53" s="12">
        <v>-4.1695467800925083</v>
      </c>
      <c r="L53" s="12">
        <v>2.0847733900462542</v>
      </c>
      <c r="M53" s="11"/>
      <c r="N53" s="12">
        <v>-4.3482299867229424</v>
      </c>
      <c r="O53" s="12">
        <v>1.5992825038660994</v>
      </c>
    </row>
    <row r="54" spans="4:15" x14ac:dyDescent="0.2">
      <c r="D54" s="12">
        <v>1.5692309550064412</v>
      </c>
      <c r="E54" s="12">
        <v>0.96976137727618472</v>
      </c>
      <c r="K54" s="12">
        <v>-2.4811719963307799</v>
      </c>
      <c r="L54" s="12">
        <v>1.2405859981653899</v>
      </c>
      <c r="M54" s="11"/>
      <c r="N54" s="12">
        <v>-2.5875010032681196</v>
      </c>
      <c r="O54" s="12">
        <v>0.95168496052376683</v>
      </c>
    </row>
    <row r="55" spans="4:15" x14ac:dyDescent="0.2">
      <c r="D55" s="12">
        <v>-1.3453346811645239</v>
      </c>
      <c r="E55" s="12">
        <v>-0.6339766919300811</v>
      </c>
      <c r="K55" s="12">
        <v>2.1271609038481616</v>
      </c>
      <c r="L55" s="12">
        <v>-1.0635804519240808</v>
      </c>
      <c r="M55" s="11"/>
      <c r="N55" s="12">
        <v>2.2183189964094949</v>
      </c>
      <c r="O55" s="12">
        <v>-0.8158995199849719</v>
      </c>
    </row>
    <row r="56" spans="4:15" x14ac:dyDescent="0.2">
      <c r="D56" s="12">
        <v>-1.3929758311627096</v>
      </c>
      <c r="E56" s="12">
        <v>-2.2133082479746728</v>
      </c>
      <c r="K56" s="12">
        <v>2.2024881760201582</v>
      </c>
      <c r="L56" s="12">
        <v>-1.1012440880100791</v>
      </c>
      <c r="M56" s="11"/>
      <c r="N56" s="12">
        <v>2.2968743696793563</v>
      </c>
      <c r="O56" s="12">
        <v>-0.84479224977129197</v>
      </c>
    </row>
    <row r="57" spans="4:15" x14ac:dyDescent="0.2">
      <c r="D57" s="12">
        <v>-0.36900841771634313</v>
      </c>
      <c r="E57" s="12">
        <v>-0.99329207448549706</v>
      </c>
      <c r="K57" s="12">
        <v>0.58345353787923671</v>
      </c>
      <c r="L57" s="12">
        <v>-0.29172676893961835</v>
      </c>
      <c r="M57" s="11"/>
      <c r="N57" s="12">
        <v>0.60845705854145615</v>
      </c>
      <c r="O57" s="12">
        <v>-0.22379099795789728</v>
      </c>
    </row>
    <row r="58" spans="4:15" x14ac:dyDescent="0.2">
      <c r="D58" s="12">
        <v>1.8166331877928579</v>
      </c>
      <c r="E58" s="12">
        <v>0.39564232845712016</v>
      </c>
      <c r="K58" s="12">
        <v>-2.8723492732389109</v>
      </c>
      <c r="L58" s="12">
        <v>1.4361746366194554</v>
      </c>
      <c r="M58" s="11"/>
      <c r="N58" s="12">
        <v>-2.9954419271348671</v>
      </c>
      <c r="O58" s="12">
        <v>1.1017259620676512</v>
      </c>
    </row>
    <row r="59" spans="4:15" x14ac:dyDescent="0.2">
      <c r="D59" s="12">
        <v>0.51991896160788809</v>
      </c>
      <c r="E59" s="12">
        <v>0.36562325867027584</v>
      </c>
      <c r="K59" s="12">
        <v>-0.82206405869528287</v>
      </c>
      <c r="L59" s="12">
        <v>0.41103202934764144</v>
      </c>
      <c r="M59" s="11"/>
      <c r="N59" s="12">
        <v>-0.85729307753364292</v>
      </c>
      <c r="O59" s="12">
        <v>0.31531308688167564</v>
      </c>
    </row>
    <row r="60" spans="4:15" x14ac:dyDescent="0.2">
      <c r="D60" s="12">
        <v>1.6032095266440509</v>
      </c>
      <c r="E60" s="12">
        <v>1.9553011785564176</v>
      </c>
      <c r="K60" s="12">
        <v>-2.5348968353378019</v>
      </c>
      <c r="L60" s="12">
        <v>1.2674484176689009</v>
      </c>
      <c r="M60" s="11"/>
      <c r="N60" s="12">
        <v>-2.6435281851953154</v>
      </c>
      <c r="O60" s="12">
        <v>0.97229180332432819</v>
      </c>
    </row>
    <row r="61" spans="4:15" x14ac:dyDescent="0.2">
      <c r="D61" s="12">
        <v>-5.977184802549973E-2</v>
      </c>
      <c r="E61" s="12">
        <v>-1.7825605268413125</v>
      </c>
      <c r="K61" s="12">
        <v>9.4507589859008617E-2</v>
      </c>
      <c r="L61" s="12">
        <v>-4.7253794929504309E-2</v>
      </c>
      <c r="M61" s="11"/>
      <c r="N61" s="12">
        <v>9.8557650956187834E-2</v>
      </c>
      <c r="O61" s="12">
        <v>-3.6249583687537446E-2</v>
      </c>
    </row>
    <row r="62" spans="4:15" x14ac:dyDescent="0.2">
      <c r="D62" s="12">
        <v>-3.5525413655823783</v>
      </c>
      <c r="E62" s="12">
        <v>9.5443304528013861E-2</v>
      </c>
      <c r="K62" s="12">
        <v>5.617061098602611</v>
      </c>
      <c r="L62" s="12">
        <v>-2.8085305493013055</v>
      </c>
      <c r="M62" s="11"/>
      <c r="N62" s="12">
        <v>5.857776586849301</v>
      </c>
      <c r="O62" s="12">
        <v>-2.1544949635851638</v>
      </c>
    </row>
    <row r="63" spans="4:15" x14ac:dyDescent="0.2">
      <c r="D63" s="12">
        <v>-1.9832400171325459</v>
      </c>
      <c r="E63" s="12">
        <v>-1.3556298003331999</v>
      </c>
      <c r="K63" s="12">
        <v>3.1357778004651018</v>
      </c>
      <c r="L63" s="12">
        <v>-1.5678889002325509</v>
      </c>
      <c r="M63" s="11"/>
      <c r="N63" s="12">
        <v>3.2701595120081492</v>
      </c>
      <c r="O63" s="12">
        <v>-1.2027673118430131</v>
      </c>
    </row>
    <row r="64" spans="4:15" x14ac:dyDescent="0.2">
      <c r="D64" s="12">
        <v>1.3613946406106843</v>
      </c>
      <c r="E64" s="12">
        <v>1.9897588998079581</v>
      </c>
      <c r="K64" s="12">
        <v>-2.1525539293380631</v>
      </c>
      <c r="L64" s="12">
        <v>1.0762769646690316</v>
      </c>
      <c r="M64" s="11"/>
      <c r="N64" s="12">
        <v>-2.2448002234378097</v>
      </c>
      <c r="O64" s="12">
        <v>0.82563933669121936</v>
      </c>
    </row>
    <row r="65" spans="4:15" x14ac:dyDescent="0.2">
      <c r="D65" s="12">
        <v>0.10492523587787572</v>
      </c>
      <c r="E65" s="12">
        <v>1.4517371631166123</v>
      </c>
      <c r="K65" s="12">
        <v>-0.16590136470225206</v>
      </c>
      <c r="L65" s="12">
        <v>8.2950682351126029E-2</v>
      </c>
      <c r="M65" s="11"/>
      <c r="N65" s="12">
        <v>-0.17301095943588057</v>
      </c>
      <c r="O65" s="12">
        <v>6.3633570728263644E-2</v>
      </c>
    </row>
    <row r="66" spans="4:15" x14ac:dyDescent="0.2">
      <c r="D66" s="12">
        <v>-0.84850144592058085</v>
      </c>
      <c r="E66" s="12">
        <v>0.6187743870433039</v>
      </c>
      <c r="K66" s="12">
        <v>1.3415985835276105</v>
      </c>
      <c r="L66" s="12">
        <v>-0.67079929176380526</v>
      </c>
      <c r="M66" s="11"/>
      <c r="N66" s="12">
        <v>1.3990919154312385</v>
      </c>
      <c r="O66" s="12">
        <v>-0.51458713740576989</v>
      </c>
    </row>
    <row r="67" spans="4:15" x14ac:dyDescent="0.2">
      <c r="D67" s="12">
        <v>-0.97543054893021364</v>
      </c>
      <c r="E67" s="12">
        <v>0.23784496028199742</v>
      </c>
      <c r="K67" s="12">
        <v>1.5422911169638969</v>
      </c>
      <c r="L67" s="12">
        <v>-0.77114555848194843</v>
      </c>
      <c r="M67" s="11"/>
      <c r="N67" s="12">
        <v>1.6083849964360031</v>
      </c>
      <c r="O67" s="12">
        <v>-0.59156530177453459</v>
      </c>
    </row>
    <row r="68" spans="4:15" x14ac:dyDescent="0.2">
      <c r="D68" s="12">
        <v>-0.90054400694640813</v>
      </c>
      <c r="E68" s="12">
        <v>1.5092824976949624</v>
      </c>
      <c r="K68" s="12">
        <v>1.4238850975825721</v>
      </c>
      <c r="L68" s="12">
        <v>-0.71194254879128605</v>
      </c>
      <c r="M68" s="11"/>
      <c r="N68" s="12">
        <v>1.4849047643540521</v>
      </c>
      <c r="O68" s="12">
        <v>-0.54614917260358875</v>
      </c>
    </row>
    <row r="69" spans="4:15" x14ac:dyDescent="0.2">
      <c r="D69" s="12">
        <v>-0.42164425355533997</v>
      </c>
      <c r="E69" s="12">
        <v>0.21267696037101397</v>
      </c>
      <c r="K69" s="12">
        <v>0.66667810177821163</v>
      </c>
      <c r="L69" s="12">
        <v>-0.33333905088910581</v>
      </c>
      <c r="M69" s="11"/>
      <c r="N69" s="12">
        <v>0.69524815682227059</v>
      </c>
      <c r="O69" s="12">
        <v>-0.25571283406032463</v>
      </c>
    </row>
    <row r="70" spans="4:15" x14ac:dyDescent="0.2">
      <c r="D70" s="12" t="e">
        <v>#N/A</v>
      </c>
      <c r="E70" s="12" t="e">
        <v>#N/A</v>
      </c>
      <c r="K70" s="12" t="e">
        <v>#N/A</v>
      </c>
      <c r="L70" s="12" t="e">
        <v>#N/A</v>
      </c>
      <c r="M70" s="11"/>
      <c r="N70" s="12" t="e">
        <v>#N/A</v>
      </c>
      <c r="O70" s="12" t="e">
        <v>#N/A</v>
      </c>
    </row>
    <row r="71" spans="4:15" x14ac:dyDescent="0.2">
      <c r="D71" s="12" t="e">
        <v>#N/A</v>
      </c>
      <c r="E71" s="12" t="e">
        <v>#N/A</v>
      </c>
      <c r="K71" s="12" t="e">
        <v>#N/A</v>
      </c>
      <c r="L71" s="12" t="e">
        <v>#N/A</v>
      </c>
      <c r="M71" s="11"/>
      <c r="N71" s="12" t="e">
        <v>#N/A</v>
      </c>
      <c r="O71" s="12" t="e">
        <v>#N/A</v>
      </c>
    </row>
    <row r="72" spans="4:15" x14ac:dyDescent="0.2">
      <c r="D72" s="12" t="e">
        <v>#N/A</v>
      </c>
      <c r="E72" s="12" t="e">
        <v>#N/A</v>
      </c>
      <c r="K72" s="12" t="e">
        <v>#N/A</v>
      </c>
      <c r="L72" s="12" t="e">
        <v>#N/A</v>
      </c>
      <c r="M72" s="11"/>
      <c r="N72" s="12" t="e">
        <v>#N/A</v>
      </c>
      <c r="O72" s="12" t="e">
        <v>#N/A</v>
      </c>
    </row>
    <row r="73" spans="4:15" x14ac:dyDescent="0.2">
      <c r="D73" s="12" t="e">
        <v>#N/A</v>
      </c>
      <c r="E73" s="12" t="e">
        <v>#N/A</v>
      </c>
      <c r="K73" s="12" t="e">
        <v>#N/A</v>
      </c>
      <c r="L73" s="12" t="e">
        <v>#N/A</v>
      </c>
      <c r="M73" s="11"/>
      <c r="N73" s="12" t="e">
        <v>#N/A</v>
      </c>
      <c r="O73" s="12" t="e">
        <v>#N/A</v>
      </c>
    </row>
    <row r="74" spans="4:15" x14ac:dyDescent="0.2">
      <c r="D74" s="12" t="e">
        <v>#N/A</v>
      </c>
      <c r="E74" s="12" t="e">
        <v>#N/A</v>
      </c>
      <c r="K74" s="12" t="e">
        <v>#N/A</v>
      </c>
      <c r="L74" s="12" t="e">
        <v>#N/A</v>
      </c>
      <c r="M74" s="11"/>
      <c r="N74" s="12" t="e">
        <v>#N/A</v>
      </c>
      <c r="O74" s="12" t="e">
        <v>#N/A</v>
      </c>
    </row>
    <row r="75" spans="4:15" x14ac:dyDescent="0.2">
      <c r="D75" s="12" t="e">
        <v>#N/A</v>
      </c>
      <c r="E75" s="12" t="e">
        <v>#N/A</v>
      </c>
      <c r="K75" s="12" t="e">
        <v>#N/A</v>
      </c>
      <c r="L75" s="12" t="e">
        <v>#N/A</v>
      </c>
      <c r="M75" s="11"/>
      <c r="N75" s="12" t="e">
        <v>#N/A</v>
      </c>
      <c r="O75" s="12" t="e">
        <v>#N/A</v>
      </c>
    </row>
    <row r="76" spans="4:15" x14ac:dyDescent="0.2">
      <c r="D76" s="12" t="e">
        <v>#N/A</v>
      </c>
      <c r="E76" s="12" t="e">
        <v>#N/A</v>
      </c>
      <c r="K76" s="12" t="e">
        <v>#N/A</v>
      </c>
      <c r="L76" s="12" t="e">
        <v>#N/A</v>
      </c>
      <c r="M76" s="11"/>
      <c r="N76" s="12" t="e">
        <v>#N/A</v>
      </c>
      <c r="O76" s="12" t="e">
        <v>#N/A</v>
      </c>
    </row>
    <row r="77" spans="4:15" x14ac:dyDescent="0.2">
      <c r="D77" s="12" t="e">
        <v>#N/A</v>
      </c>
      <c r="E77" s="12" t="e">
        <v>#N/A</v>
      </c>
      <c r="K77" s="12" t="e">
        <v>#N/A</v>
      </c>
      <c r="L77" s="12" t="e">
        <v>#N/A</v>
      </c>
      <c r="M77" s="11"/>
      <c r="N77" s="12" t="e">
        <v>#N/A</v>
      </c>
      <c r="O77" s="12" t="e">
        <v>#N/A</v>
      </c>
    </row>
    <row r="78" spans="4:15" x14ac:dyDescent="0.2">
      <c r="D78" s="12" t="e">
        <v>#N/A</v>
      </c>
      <c r="E78" s="12" t="e">
        <v>#N/A</v>
      </c>
      <c r="K78" s="12" t="e">
        <v>#N/A</v>
      </c>
      <c r="L78" s="12" t="e">
        <v>#N/A</v>
      </c>
      <c r="M78" s="11"/>
      <c r="N78" s="12" t="e">
        <v>#N/A</v>
      </c>
      <c r="O78" s="12" t="e">
        <v>#N/A</v>
      </c>
    </row>
    <row r="79" spans="4:15" x14ac:dyDescent="0.2">
      <c r="D79" s="12" t="e">
        <v>#N/A</v>
      </c>
      <c r="E79" s="12" t="e">
        <v>#N/A</v>
      </c>
      <c r="K79" s="12" t="e">
        <v>#N/A</v>
      </c>
      <c r="L79" s="12" t="e">
        <v>#N/A</v>
      </c>
      <c r="M79" s="11"/>
      <c r="N79" s="12" t="e">
        <v>#N/A</v>
      </c>
      <c r="O79" s="12" t="e">
        <v>#N/A</v>
      </c>
    </row>
    <row r="80" spans="4:15" x14ac:dyDescent="0.2">
      <c r="D80" s="12" t="e">
        <v>#N/A</v>
      </c>
      <c r="E80" s="12" t="e">
        <v>#N/A</v>
      </c>
      <c r="K80" s="12" t="e">
        <v>#N/A</v>
      </c>
      <c r="L80" s="12" t="e">
        <v>#N/A</v>
      </c>
      <c r="M80" s="11"/>
      <c r="N80" s="12" t="e">
        <v>#N/A</v>
      </c>
      <c r="O80" s="12" t="e">
        <v>#N/A</v>
      </c>
    </row>
    <row r="81" spans="4:15" x14ac:dyDescent="0.2">
      <c r="D81" s="12" t="e">
        <v>#N/A</v>
      </c>
      <c r="E81" s="12" t="e">
        <v>#N/A</v>
      </c>
      <c r="K81" s="12" t="e">
        <v>#N/A</v>
      </c>
      <c r="L81" s="12" t="e">
        <v>#N/A</v>
      </c>
      <c r="M81" s="11"/>
      <c r="N81" s="12" t="e">
        <v>#N/A</v>
      </c>
      <c r="O81" s="12" t="e">
        <v>#N/A</v>
      </c>
    </row>
    <row r="82" spans="4:15" x14ac:dyDescent="0.2">
      <c r="D82" s="12" t="e">
        <v>#N/A</v>
      </c>
      <c r="E82" s="12" t="e">
        <v>#N/A</v>
      </c>
      <c r="K82" s="12" t="e">
        <v>#N/A</v>
      </c>
      <c r="L82" s="12" t="e">
        <v>#N/A</v>
      </c>
      <c r="M82" s="11"/>
      <c r="N82" s="12" t="e">
        <v>#N/A</v>
      </c>
      <c r="O82" s="12" t="e">
        <v>#N/A</v>
      </c>
    </row>
    <row r="83" spans="4:15" x14ac:dyDescent="0.2">
      <c r="D83" s="12" t="e">
        <v>#N/A</v>
      </c>
      <c r="E83" s="12" t="e">
        <v>#N/A</v>
      </c>
      <c r="K83" s="12" t="e">
        <v>#N/A</v>
      </c>
      <c r="L83" s="12" t="e">
        <v>#N/A</v>
      </c>
      <c r="M83" s="11"/>
      <c r="N83" s="12" t="e">
        <v>#N/A</v>
      </c>
      <c r="O83" s="12" t="e">
        <v>#N/A</v>
      </c>
    </row>
    <row r="84" spans="4:15" x14ac:dyDescent="0.2">
      <c r="D84" s="12" t="e">
        <v>#N/A</v>
      </c>
      <c r="E84" s="12" t="e">
        <v>#N/A</v>
      </c>
      <c r="K84" s="12" t="e">
        <v>#N/A</v>
      </c>
      <c r="L84" s="12" t="e">
        <v>#N/A</v>
      </c>
      <c r="M84" s="11"/>
      <c r="N84" s="12" t="e">
        <v>#N/A</v>
      </c>
      <c r="O84" s="12" t="e">
        <v>#N/A</v>
      </c>
    </row>
    <row r="85" spans="4:15" x14ac:dyDescent="0.2">
      <c r="D85" s="12" t="e">
        <v>#N/A</v>
      </c>
      <c r="E85" s="12" t="e">
        <v>#N/A</v>
      </c>
      <c r="K85" s="12" t="e">
        <v>#N/A</v>
      </c>
      <c r="L85" s="12" t="e">
        <v>#N/A</v>
      </c>
      <c r="M85" s="11"/>
      <c r="N85" s="12" t="e">
        <v>#N/A</v>
      </c>
      <c r="O85" s="12" t="e">
        <v>#N/A</v>
      </c>
    </row>
    <row r="86" spans="4:15" x14ac:dyDescent="0.2">
      <c r="D86" s="12" t="e">
        <v>#N/A</v>
      </c>
      <c r="E86" s="12" t="e">
        <v>#N/A</v>
      </c>
      <c r="K86" s="12" t="e">
        <v>#N/A</v>
      </c>
      <c r="L86" s="12" t="e">
        <v>#N/A</v>
      </c>
      <c r="M86" s="11"/>
      <c r="N86" s="12" t="e">
        <v>#N/A</v>
      </c>
      <c r="O86" s="12" t="e">
        <v>#N/A</v>
      </c>
    </row>
    <row r="87" spans="4:15" x14ac:dyDescent="0.2">
      <c r="D87" s="12" t="e">
        <v>#N/A</v>
      </c>
      <c r="E87" s="12" t="e">
        <v>#N/A</v>
      </c>
      <c r="K87" s="12" t="e">
        <v>#N/A</v>
      </c>
      <c r="L87" s="12" t="e">
        <v>#N/A</v>
      </c>
      <c r="M87" s="11"/>
      <c r="N87" s="12" t="e">
        <v>#N/A</v>
      </c>
      <c r="O87" s="12" t="e">
        <v>#N/A</v>
      </c>
    </row>
    <row r="88" spans="4:15" x14ac:dyDescent="0.2">
      <c r="D88" s="12" t="e">
        <v>#N/A</v>
      </c>
      <c r="E88" s="12" t="e">
        <v>#N/A</v>
      </c>
      <c r="K88" s="12" t="e">
        <v>#N/A</v>
      </c>
      <c r="L88" s="12" t="e">
        <v>#N/A</v>
      </c>
      <c r="M88" s="11"/>
      <c r="N88" s="12" t="e">
        <v>#N/A</v>
      </c>
      <c r="O88" s="12" t="e">
        <v>#N/A</v>
      </c>
    </row>
    <row r="89" spans="4:15" x14ac:dyDescent="0.2">
      <c r="D89" s="12" t="e">
        <v>#N/A</v>
      </c>
      <c r="E89" s="12" t="e">
        <v>#N/A</v>
      </c>
      <c r="K89" s="12" t="e">
        <v>#N/A</v>
      </c>
      <c r="L89" s="12" t="e">
        <v>#N/A</v>
      </c>
      <c r="M89" s="11"/>
      <c r="N89" s="12" t="e">
        <v>#N/A</v>
      </c>
      <c r="O89" s="12" t="e">
        <v>#N/A</v>
      </c>
    </row>
    <row r="90" spans="4:15" x14ac:dyDescent="0.2">
      <c r="D90" s="12" t="e">
        <v>#N/A</v>
      </c>
      <c r="E90" s="12" t="e">
        <v>#N/A</v>
      </c>
      <c r="K90" s="12" t="e">
        <v>#N/A</v>
      </c>
      <c r="L90" s="12" t="e">
        <v>#N/A</v>
      </c>
      <c r="M90" s="11"/>
      <c r="N90" s="12" t="e">
        <v>#N/A</v>
      </c>
      <c r="O90" s="12" t="e">
        <v>#N/A</v>
      </c>
    </row>
    <row r="91" spans="4:15" x14ac:dyDescent="0.2">
      <c r="D91" s="12" t="e">
        <v>#N/A</v>
      </c>
      <c r="E91" s="12" t="e">
        <v>#N/A</v>
      </c>
      <c r="K91" s="12" t="e">
        <v>#N/A</v>
      </c>
      <c r="L91" s="12" t="e">
        <v>#N/A</v>
      </c>
      <c r="M91" s="11"/>
      <c r="N91" s="12" t="e">
        <v>#N/A</v>
      </c>
      <c r="O91" s="12" t="e">
        <v>#N/A</v>
      </c>
    </row>
    <row r="92" spans="4:15" x14ac:dyDescent="0.2">
      <c r="D92" s="12" t="e">
        <v>#N/A</v>
      </c>
      <c r="E92" s="12" t="e">
        <v>#N/A</v>
      </c>
      <c r="K92" s="12" t="e">
        <v>#N/A</v>
      </c>
      <c r="L92" s="12" t="e">
        <v>#N/A</v>
      </c>
      <c r="M92" s="11"/>
      <c r="N92" s="12" t="e">
        <v>#N/A</v>
      </c>
      <c r="O92" s="12" t="e">
        <v>#N/A</v>
      </c>
    </row>
    <row r="93" spans="4:15" x14ac:dyDescent="0.2">
      <c r="D93" s="12" t="e">
        <v>#N/A</v>
      </c>
      <c r="E93" s="12" t="e">
        <v>#N/A</v>
      </c>
      <c r="K93" s="12" t="e">
        <v>#N/A</v>
      </c>
      <c r="L93" s="12" t="e">
        <v>#N/A</v>
      </c>
      <c r="M93" s="11"/>
      <c r="N93" s="12" t="e">
        <v>#N/A</v>
      </c>
      <c r="O93" s="12" t="e">
        <v>#N/A</v>
      </c>
    </row>
    <row r="94" spans="4:15" x14ac:dyDescent="0.2">
      <c r="D94" s="12" t="e">
        <v>#N/A</v>
      </c>
      <c r="E94" s="12" t="e">
        <v>#N/A</v>
      </c>
      <c r="K94" s="12" t="e">
        <v>#N/A</v>
      </c>
      <c r="L94" s="12" t="e">
        <v>#N/A</v>
      </c>
      <c r="M94" s="11"/>
      <c r="N94" s="12" t="e">
        <v>#N/A</v>
      </c>
      <c r="O94" s="12" t="e">
        <v>#N/A</v>
      </c>
    </row>
    <row r="95" spans="4:15" x14ac:dyDescent="0.2">
      <c r="D95" s="12" t="e">
        <v>#N/A</v>
      </c>
      <c r="E95" s="12" t="e">
        <v>#N/A</v>
      </c>
      <c r="K95" s="12" t="e">
        <v>#N/A</v>
      </c>
      <c r="L95" s="12" t="e">
        <v>#N/A</v>
      </c>
      <c r="M95" s="11"/>
      <c r="N95" s="12" t="e">
        <v>#N/A</v>
      </c>
      <c r="O95" s="12" t="e">
        <v>#N/A</v>
      </c>
    </row>
    <row r="96" spans="4:15" x14ac:dyDescent="0.2">
      <c r="D96" s="12" t="e">
        <v>#N/A</v>
      </c>
      <c r="E96" s="12" t="e">
        <v>#N/A</v>
      </c>
      <c r="K96" s="12" t="e">
        <v>#N/A</v>
      </c>
      <c r="L96" s="12" t="e">
        <v>#N/A</v>
      </c>
      <c r="M96" s="11"/>
      <c r="N96" s="12" t="e">
        <v>#N/A</v>
      </c>
      <c r="O96" s="12" t="e">
        <v>#N/A</v>
      </c>
    </row>
    <row r="97" spans="4:15" x14ac:dyDescent="0.2">
      <c r="D97" s="12" t="e">
        <v>#N/A</v>
      </c>
      <c r="E97" s="12" t="e">
        <v>#N/A</v>
      </c>
      <c r="K97" s="12" t="e">
        <v>#N/A</v>
      </c>
      <c r="L97" s="12" t="e">
        <v>#N/A</v>
      </c>
      <c r="M97" s="11"/>
      <c r="N97" s="12" t="e">
        <v>#N/A</v>
      </c>
      <c r="O97" s="12" t="e">
        <v>#N/A</v>
      </c>
    </row>
    <row r="98" spans="4:15" x14ac:dyDescent="0.2">
      <c r="D98" s="12" t="e">
        <v>#N/A</v>
      </c>
      <c r="E98" s="12" t="e">
        <v>#N/A</v>
      </c>
      <c r="K98" s="12" t="e">
        <v>#N/A</v>
      </c>
      <c r="L98" s="12" t="e">
        <v>#N/A</v>
      </c>
      <c r="M98" s="11"/>
      <c r="N98" s="12" t="e">
        <v>#N/A</v>
      </c>
      <c r="O98" s="12" t="e">
        <v>#N/A</v>
      </c>
    </row>
    <row r="99" spans="4:15" x14ac:dyDescent="0.2">
      <c r="D99" s="12" t="e">
        <v>#N/A</v>
      </c>
      <c r="E99" s="12" t="e">
        <v>#N/A</v>
      </c>
      <c r="K99" s="12" t="e">
        <v>#N/A</v>
      </c>
      <c r="L99" s="12" t="e">
        <v>#N/A</v>
      </c>
      <c r="M99" s="11"/>
      <c r="N99" s="12" t="e">
        <v>#N/A</v>
      </c>
      <c r="O99" s="12" t="e">
        <v>#N/A</v>
      </c>
    </row>
    <row r="100" spans="4:15" x14ac:dyDescent="0.2">
      <c r="D100" s="12" t="e">
        <v>#N/A</v>
      </c>
      <c r="E100" s="12" t="e">
        <v>#N/A</v>
      </c>
      <c r="K100" s="12" t="e">
        <v>#N/A</v>
      </c>
      <c r="L100" s="12" t="e">
        <v>#N/A</v>
      </c>
      <c r="M100" s="11"/>
      <c r="N100" s="12" t="e">
        <v>#N/A</v>
      </c>
      <c r="O100" s="12" t="e">
        <v>#N/A</v>
      </c>
    </row>
    <row r="101" spans="4:15" x14ac:dyDescent="0.2">
      <c r="D101" s="12" t="e">
        <v>#N/A</v>
      </c>
      <c r="E101" s="12" t="e">
        <v>#N/A</v>
      </c>
      <c r="K101" s="12" t="e">
        <v>#N/A</v>
      </c>
      <c r="L101" s="12" t="e">
        <v>#N/A</v>
      </c>
      <c r="M101" s="11"/>
      <c r="N101" s="12" t="e">
        <v>#N/A</v>
      </c>
      <c r="O101" s="12" t="e">
        <v>#N/A</v>
      </c>
    </row>
    <row r="102" spans="4:15" x14ac:dyDescent="0.2">
      <c r="D102" s="12" t="e">
        <v>#N/A</v>
      </c>
      <c r="E102" s="12" t="e">
        <v>#N/A</v>
      </c>
      <c r="K102" s="12" t="e">
        <v>#N/A</v>
      </c>
      <c r="L102" s="12" t="e">
        <v>#N/A</v>
      </c>
      <c r="M102" s="11"/>
      <c r="N102" s="12" t="e">
        <v>#N/A</v>
      </c>
      <c r="O102" s="12" t="e">
        <v>#N/A</v>
      </c>
    </row>
    <row r="103" spans="4:15" x14ac:dyDescent="0.2">
      <c r="D103" s="12" t="e">
        <v>#N/A</v>
      </c>
      <c r="E103" s="12" t="e">
        <v>#N/A</v>
      </c>
      <c r="K103" s="12" t="e">
        <v>#N/A</v>
      </c>
      <c r="L103" s="12" t="e">
        <v>#N/A</v>
      </c>
      <c r="M103" s="11"/>
      <c r="N103" s="12" t="e">
        <v>#N/A</v>
      </c>
      <c r="O103" s="12" t="e">
        <v>#N/A</v>
      </c>
    </row>
    <row r="104" spans="4:15" x14ac:dyDescent="0.2">
      <c r="D104" s="12" t="e">
        <v>#N/A</v>
      </c>
      <c r="E104" s="12" t="e">
        <v>#N/A</v>
      </c>
      <c r="K104" s="12" t="e">
        <v>#N/A</v>
      </c>
      <c r="L104" s="12" t="e">
        <v>#N/A</v>
      </c>
      <c r="M104" s="11"/>
      <c r="N104" s="12" t="e">
        <v>#N/A</v>
      </c>
      <c r="O104" s="12" t="e">
        <v>#N/A</v>
      </c>
    </row>
    <row r="105" spans="4:15" x14ac:dyDescent="0.2">
      <c r="D105" s="12" t="e">
        <v>#N/A</v>
      </c>
      <c r="E105" s="12" t="e">
        <v>#N/A</v>
      </c>
      <c r="K105" s="12" t="e">
        <v>#N/A</v>
      </c>
      <c r="L105" s="12" t="e">
        <v>#N/A</v>
      </c>
      <c r="M105" s="11"/>
      <c r="N105" s="12" t="e">
        <v>#N/A</v>
      </c>
      <c r="O105" s="12" t="e">
        <v>#N/A</v>
      </c>
    </row>
    <row r="106" spans="4:15" x14ac:dyDescent="0.2">
      <c r="D106" s="12" t="e">
        <v>#N/A</v>
      </c>
      <c r="E106" s="12" t="e">
        <v>#N/A</v>
      </c>
      <c r="K106" s="12" t="e">
        <v>#N/A</v>
      </c>
      <c r="L106" s="12" t="e">
        <v>#N/A</v>
      </c>
      <c r="M106" s="11"/>
      <c r="N106" s="12" t="e">
        <v>#N/A</v>
      </c>
      <c r="O106" s="12" t="e">
        <v>#N/A</v>
      </c>
    </row>
    <row r="107" spans="4:15" x14ac:dyDescent="0.2">
      <c r="D107" s="12" t="e">
        <v>#N/A</v>
      </c>
      <c r="E107" s="12" t="e">
        <v>#N/A</v>
      </c>
      <c r="K107" s="12" t="e">
        <v>#N/A</v>
      </c>
      <c r="L107" s="12" t="e">
        <v>#N/A</v>
      </c>
      <c r="M107" s="11"/>
      <c r="N107" s="12" t="e">
        <v>#N/A</v>
      </c>
      <c r="O107" s="12" t="e">
        <v>#N/A</v>
      </c>
    </row>
    <row r="108" spans="4:15" x14ac:dyDescent="0.2">
      <c r="D108" s="12" t="e">
        <v>#N/A</v>
      </c>
      <c r="E108" s="12" t="e">
        <v>#N/A</v>
      </c>
      <c r="K108" s="12" t="e">
        <v>#N/A</v>
      </c>
      <c r="L108" s="12" t="e">
        <v>#N/A</v>
      </c>
      <c r="M108" s="11"/>
      <c r="N108" s="12" t="e">
        <v>#N/A</v>
      </c>
      <c r="O108" s="12" t="e">
        <v>#N/A</v>
      </c>
    </row>
    <row r="109" spans="4:15" x14ac:dyDescent="0.2">
      <c r="D109" s="12" t="e">
        <v>#N/A</v>
      </c>
      <c r="E109" s="12" t="e">
        <v>#N/A</v>
      </c>
      <c r="K109" s="12" t="e">
        <v>#N/A</v>
      </c>
      <c r="L109" s="12" t="e">
        <v>#N/A</v>
      </c>
      <c r="M109" s="11"/>
      <c r="N109" s="12" t="e">
        <v>#N/A</v>
      </c>
      <c r="O109" s="12" t="e">
        <v>#N/A</v>
      </c>
    </row>
    <row r="110" spans="4:15" x14ac:dyDescent="0.2">
      <c r="D110" s="12" t="e">
        <v>#N/A</v>
      </c>
      <c r="E110" s="12" t="e">
        <v>#N/A</v>
      </c>
      <c r="K110" s="12" t="e">
        <v>#N/A</v>
      </c>
      <c r="L110" s="12" t="e">
        <v>#N/A</v>
      </c>
      <c r="M110" s="11"/>
      <c r="N110" s="12" t="e">
        <v>#N/A</v>
      </c>
      <c r="O110" s="12" t="e">
        <v>#N/A</v>
      </c>
    </row>
    <row r="111" spans="4:15" x14ac:dyDescent="0.2">
      <c r="D111" s="12" t="e">
        <v>#N/A</v>
      </c>
      <c r="E111" s="12" t="e">
        <v>#N/A</v>
      </c>
      <c r="K111" s="12" t="e">
        <v>#N/A</v>
      </c>
      <c r="L111" s="12" t="e">
        <v>#N/A</v>
      </c>
      <c r="M111" s="11"/>
      <c r="N111" s="12" t="e">
        <v>#N/A</v>
      </c>
      <c r="O111" s="12" t="e">
        <v>#N/A</v>
      </c>
    </row>
    <row r="112" spans="4:15" x14ac:dyDescent="0.2">
      <c r="D112" s="12" t="e">
        <v>#N/A</v>
      </c>
      <c r="E112" s="12" t="e">
        <v>#N/A</v>
      </c>
      <c r="K112" s="12" t="e">
        <v>#N/A</v>
      </c>
      <c r="L112" s="12" t="e">
        <v>#N/A</v>
      </c>
      <c r="M112" s="11"/>
      <c r="N112" s="12" t="e">
        <v>#N/A</v>
      </c>
      <c r="O112" s="12" t="e">
        <v>#N/A</v>
      </c>
    </row>
    <row r="113" spans="4:15" x14ac:dyDescent="0.2">
      <c r="D113" s="12" t="e">
        <v>#N/A</v>
      </c>
      <c r="E113" s="12" t="e">
        <v>#N/A</v>
      </c>
      <c r="K113" s="12" t="e">
        <v>#N/A</v>
      </c>
      <c r="L113" s="12" t="e">
        <v>#N/A</v>
      </c>
      <c r="M113" s="11"/>
      <c r="N113" s="12" t="e">
        <v>#N/A</v>
      </c>
      <c r="O113" s="12" t="e">
        <v>#N/A</v>
      </c>
    </row>
    <row r="114" spans="4:15" x14ac:dyDescent="0.2">
      <c r="D114" s="12" t="e">
        <v>#N/A</v>
      </c>
      <c r="E114" s="12" t="e">
        <v>#N/A</v>
      </c>
      <c r="K114" s="12" t="e">
        <v>#N/A</v>
      </c>
      <c r="L114" s="12" t="e">
        <v>#N/A</v>
      </c>
      <c r="M114" s="11"/>
      <c r="N114" s="12" t="e">
        <v>#N/A</v>
      </c>
      <c r="O114" s="12" t="e">
        <v>#N/A</v>
      </c>
    </row>
    <row r="115" spans="4:15" x14ac:dyDescent="0.2">
      <c r="D115" s="12" t="e">
        <v>#N/A</v>
      </c>
      <c r="E115" s="12" t="e">
        <v>#N/A</v>
      </c>
      <c r="K115" s="12" t="e">
        <v>#N/A</v>
      </c>
      <c r="L115" s="12" t="e">
        <v>#N/A</v>
      </c>
      <c r="M115" s="11"/>
      <c r="N115" s="12" t="e">
        <v>#N/A</v>
      </c>
      <c r="O115" s="12" t="e">
        <v>#N/A</v>
      </c>
    </row>
    <row r="116" spans="4:15" x14ac:dyDescent="0.2">
      <c r="D116" s="12" t="e">
        <v>#N/A</v>
      </c>
      <c r="E116" s="12" t="e">
        <v>#N/A</v>
      </c>
      <c r="K116" s="12" t="e">
        <v>#N/A</v>
      </c>
      <c r="L116" s="12" t="e">
        <v>#N/A</v>
      </c>
      <c r="M116" s="11"/>
      <c r="N116" s="12" t="e">
        <v>#N/A</v>
      </c>
      <c r="O116" s="12" t="e">
        <v>#N/A</v>
      </c>
    </row>
    <row r="117" spans="4:15" x14ac:dyDescent="0.2">
      <c r="D117" s="12" t="e">
        <v>#N/A</v>
      </c>
      <c r="E117" s="12" t="e">
        <v>#N/A</v>
      </c>
      <c r="K117" s="12" t="e">
        <v>#N/A</v>
      </c>
      <c r="L117" s="12" t="e">
        <v>#N/A</v>
      </c>
      <c r="M117" s="11"/>
      <c r="N117" s="12" t="e">
        <v>#N/A</v>
      </c>
      <c r="O117" s="12" t="e">
        <v>#N/A</v>
      </c>
    </row>
    <row r="118" spans="4:15" x14ac:dyDescent="0.2">
      <c r="D118" s="12" t="e">
        <v>#N/A</v>
      </c>
      <c r="E118" s="12" t="e">
        <v>#N/A</v>
      </c>
      <c r="K118" s="12" t="e">
        <v>#N/A</v>
      </c>
      <c r="L118" s="12" t="e">
        <v>#N/A</v>
      </c>
      <c r="M118" s="11"/>
      <c r="N118" s="12" t="e">
        <v>#N/A</v>
      </c>
      <c r="O118" s="12" t="e">
        <v>#N/A</v>
      </c>
    </row>
    <row r="119" spans="4:15" x14ac:dyDescent="0.2">
      <c r="D119" s="12" t="e">
        <v>#N/A</v>
      </c>
      <c r="E119" s="12" t="e">
        <v>#N/A</v>
      </c>
      <c r="K119" s="12" t="e">
        <v>#N/A</v>
      </c>
      <c r="L119" s="12" t="e">
        <v>#N/A</v>
      </c>
      <c r="M119" s="11"/>
      <c r="N119" s="12" t="e">
        <v>#N/A</v>
      </c>
      <c r="O119" s="12" t="e">
        <v>#N/A</v>
      </c>
    </row>
    <row r="120" spans="4:15" x14ac:dyDescent="0.2">
      <c r="D120" s="12" t="e">
        <v>#N/A</v>
      </c>
      <c r="E120" s="12" t="e">
        <v>#N/A</v>
      </c>
      <c r="K120" s="12" t="e">
        <v>#N/A</v>
      </c>
      <c r="L120" s="12" t="e">
        <v>#N/A</v>
      </c>
      <c r="M120" s="11"/>
      <c r="N120" s="12" t="e">
        <v>#N/A</v>
      </c>
      <c r="O120" s="12" t="e">
        <v>#N/A</v>
      </c>
    </row>
    <row r="121" spans="4:15" x14ac:dyDescent="0.2">
      <c r="D121" s="12" t="e">
        <v>#N/A</v>
      </c>
      <c r="E121" s="12" t="e">
        <v>#N/A</v>
      </c>
      <c r="K121" s="12" t="e">
        <v>#N/A</v>
      </c>
      <c r="L121" s="12" t="e">
        <v>#N/A</v>
      </c>
      <c r="M121" s="11"/>
      <c r="N121" s="12" t="e">
        <v>#N/A</v>
      </c>
      <c r="O121" s="12" t="e">
        <v>#N/A</v>
      </c>
    </row>
    <row r="122" spans="4:15" x14ac:dyDescent="0.2">
      <c r="D122" s="12" t="e">
        <v>#N/A</v>
      </c>
      <c r="E122" s="12" t="e">
        <v>#N/A</v>
      </c>
      <c r="K122" s="12" t="e">
        <v>#N/A</v>
      </c>
      <c r="L122" s="12" t="e">
        <v>#N/A</v>
      </c>
      <c r="M122" s="11"/>
      <c r="N122" s="12" t="e">
        <v>#N/A</v>
      </c>
      <c r="O122" s="12" t="e">
        <v>#N/A</v>
      </c>
    </row>
    <row r="123" spans="4:15" x14ac:dyDescent="0.2">
      <c r="D123" s="12" t="e">
        <v>#N/A</v>
      </c>
      <c r="E123" s="12" t="e">
        <v>#N/A</v>
      </c>
      <c r="K123" s="12" t="e">
        <v>#N/A</v>
      </c>
      <c r="L123" s="12" t="e">
        <v>#N/A</v>
      </c>
      <c r="M123" s="11"/>
      <c r="N123" s="12" t="e">
        <v>#N/A</v>
      </c>
      <c r="O123" s="12" t="e">
        <v>#N/A</v>
      </c>
    </row>
    <row r="124" spans="4:15" x14ac:dyDescent="0.2">
      <c r="D124" s="12" t="e">
        <v>#N/A</v>
      </c>
      <c r="E124" s="12" t="e">
        <v>#N/A</v>
      </c>
      <c r="K124" s="12" t="e">
        <v>#N/A</v>
      </c>
      <c r="L124" s="12" t="e">
        <v>#N/A</v>
      </c>
      <c r="M124" s="11"/>
      <c r="N124" s="12" t="e">
        <v>#N/A</v>
      </c>
      <c r="O124" s="12" t="e">
        <v>#N/A</v>
      </c>
    </row>
    <row r="125" spans="4:15" x14ac:dyDescent="0.2">
      <c r="D125" s="12" t="e">
        <v>#N/A</v>
      </c>
      <c r="E125" s="12" t="e">
        <v>#N/A</v>
      </c>
      <c r="K125" s="12" t="e">
        <v>#N/A</v>
      </c>
      <c r="L125" s="12" t="e">
        <v>#N/A</v>
      </c>
      <c r="M125" s="11"/>
      <c r="N125" s="12" t="e">
        <v>#N/A</v>
      </c>
      <c r="O125" s="12" t="e">
        <v>#N/A</v>
      </c>
    </row>
    <row r="126" spans="4:15" x14ac:dyDescent="0.2">
      <c r="D126" s="12" t="e">
        <v>#N/A</v>
      </c>
      <c r="E126" s="12" t="e">
        <v>#N/A</v>
      </c>
      <c r="K126" s="12" t="e">
        <v>#N/A</v>
      </c>
      <c r="L126" s="12" t="e">
        <v>#N/A</v>
      </c>
      <c r="M126" s="11"/>
      <c r="N126" s="12" t="e">
        <v>#N/A</v>
      </c>
      <c r="O126" s="12" t="e">
        <v>#N/A</v>
      </c>
    </row>
    <row r="127" spans="4:15" x14ac:dyDescent="0.2">
      <c r="D127" s="12" t="e">
        <v>#N/A</v>
      </c>
      <c r="E127" s="12" t="e">
        <v>#N/A</v>
      </c>
      <c r="K127" s="12" t="e">
        <v>#N/A</v>
      </c>
      <c r="L127" s="12" t="e">
        <v>#N/A</v>
      </c>
      <c r="M127" s="11"/>
      <c r="N127" s="12" t="e">
        <v>#N/A</v>
      </c>
      <c r="O127" s="12" t="e">
        <v>#N/A</v>
      </c>
    </row>
    <row r="128" spans="4:15" x14ac:dyDescent="0.2">
      <c r="D128" s="12" t="e">
        <v>#N/A</v>
      </c>
      <c r="E128" s="12" t="e">
        <v>#N/A</v>
      </c>
      <c r="K128" s="12" t="e">
        <v>#N/A</v>
      </c>
      <c r="L128" s="12" t="e">
        <v>#N/A</v>
      </c>
      <c r="M128" s="11"/>
      <c r="N128" s="12" t="e">
        <v>#N/A</v>
      </c>
      <c r="O128" s="12" t="e">
        <v>#N/A</v>
      </c>
    </row>
    <row r="129" spans="4:15" x14ac:dyDescent="0.2">
      <c r="D129" s="12" t="e">
        <v>#N/A</v>
      </c>
      <c r="E129" s="12" t="e">
        <v>#N/A</v>
      </c>
      <c r="K129" s="12" t="e">
        <v>#N/A</v>
      </c>
      <c r="L129" s="12" t="e">
        <v>#N/A</v>
      </c>
      <c r="M129" s="11"/>
      <c r="N129" s="12" t="e">
        <v>#N/A</v>
      </c>
      <c r="O129" s="12" t="e">
        <v>#N/A</v>
      </c>
    </row>
    <row r="130" spans="4:15" x14ac:dyDescent="0.2">
      <c r="D130" s="12" t="e">
        <v>#N/A</v>
      </c>
      <c r="E130" s="12" t="e">
        <v>#N/A</v>
      </c>
      <c r="K130" s="12" t="e">
        <v>#N/A</v>
      </c>
      <c r="L130" s="12" t="e">
        <v>#N/A</v>
      </c>
      <c r="M130" s="11"/>
      <c r="N130" s="12" t="e">
        <v>#N/A</v>
      </c>
      <c r="O130" s="12" t="e">
        <v>#N/A</v>
      </c>
    </row>
    <row r="131" spans="4:15" x14ac:dyDescent="0.2">
      <c r="D131" s="12" t="e">
        <v>#N/A</v>
      </c>
      <c r="E131" s="12" t="e">
        <v>#N/A</v>
      </c>
      <c r="K131" s="12" t="e">
        <v>#N/A</v>
      </c>
      <c r="L131" s="12" t="e">
        <v>#N/A</v>
      </c>
      <c r="M131" s="11"/>
      <c r="N131" s="12" t="e">
        <v>#N/A</v>
      </c>
      <c r="O131" s="12" t="e">
        <v>#N/A</v>
      </c>
    </row>
    <row r="132" spans="4:15" x14ac:dyDescent="0.2">
      <c r="D132" s="12" t="e">
        <v>#N/A</v>
      </c>
      <c r="E132" s="12" t="e">
        <v>#N/A</v>
      </c>
      <c r="K132" s="12" t="e">
        <v>#N/A</v>
      </c>
      <c r="L132" s="12" t="e">
        <v>#N/A</v>
      </c>
      <c r="M132" s="11"/>
      <c r="N132" s="12" t="e">
        <v>#N/A</v>
      </c>
      <c r="O132" s="12" t="e">
        <v>#N/A</v>
      </c>
    </row>
    <row r="133" spans="4:15" x14ac:dyDescent="0.2">
      <c r="D133" s="12" t="e">
        <v>#N/A</v>
      </c>
      <c r="E133" s="12" t="e">
        <v>#N/A</v>
      </c>
      <c r="K133" s="12" t="e">
        <v>#N/A</v>
      </c>
      <c r="L133" s="12" t="e">
        <v>#N/A</v>
      </c>
      <c r="M133" s="11"/>
      <c r="N133" s="12" t="e">
        <v>#N/A</v>
      </c>
      <c r="O133" s="12" t="e">
        <v>#N/A</v>
      </c>
    </row>
    <row r="134" spans="4:15" x14ac:dyDescent="0.2">
      <c r="D134" s="12" t="e">
        <v>#N/A</v>
      </c>
      <c r="E134" s="12" t="e">
        <v>#N/A</v>
      </c>
      <c r="K134" s="12" t="e">
        <v>#N/A</v>
      </c>
      <c r="L134" s="12" t="e">
        <v>#N/A</v>
      </c>
      <c r="M134" s="11"/>
      <c r="N134" s="12" t="e">
        <v>#N/A</v>
      </c>
      <c r="O134" s="12" t="e">
        <v>#N/A</v>
      </c>
    </row>
    <row r="135" spans="4:15" x14ac:dyDescent="0.2">
      <c r="D135" s="12" t="e">
        <v>#N/A</v>
      </c>
      <c r="E135" s="12" t="e">
        <v>#N/A</v>
      </c>
      <c r="K135" s="12" t="e">
        <v>#N/A</v>
      </c>
      <c r="L135" s="12" t="e">
        <v>#N/A</v>
      </c>
      <c r="M135" s="11"/>
      <c r="N135" s="12" t="e">
        <v>#N/A</v>
      </c>
      <c r="O135" s="12" t="e">
        <v>#N/A</v>
      </c>
    </row>
    <row r="136" spans="4:15" x14ac:dyDescent="0.2">
      <c r="D136" s="12" t="e">
        <v>#N/A</v>
      </c>
      <c r="E136" s="12" t="e">
        <v>#N/A</v>
      </c>
      <c r="K136" s="12" t="e">
        <v>#N/A</v>
      </c>
      <c r="L136" s="12" t="e">
        <v>#N/A</v>
      </c>
      <c r="M136" s="11"/>
      <c r="N136" s="12" t="e">
        <v>#N/A</v>
      </c>
      <c r="O136" s="12" t="e">
        <v>#N/A</v>
      </c>
    </row>
    <row r="137" spans="4:15" x14ac:dyDescent="0.2">
      <c r="D137" s="12" t="e">
        <v>#N/A</v>
      </c>
      <c r="E137" s="12" t="e">
        <v>#N/A</v>
      </c>
      <c r="K137" s="12" t="e">
        <v>#N/A</v>
      </c>
      <c r="L137" s="12" t="e">
        <v>#N/A</v>
      </c>
      <c r="M137" s="11"/>
      <c r="N137" s="12" t="e">
        <v>#N/A</v>
      </c>
      <c r="O137" s="12" t="e">
        <v>#N/A</v>
      </c>
    </row>
    <row r="138" spans="4:15" x14ac:dyDescent="0.2">
      <c r="D138" s="12" t="e">
        <v>#N/A</v>
      </c>
      <c r="E138" s="12" t="e">
        <v>#N/A</v>
      </c>
      <c r="K138" s="12" t="e">
        <v>#N/A</v>
      </c>
      <c r="L138" s="12" t="e">
        <v>#N/A</v>
      </c>
      <c r="M138" s="11"/>
      <c r="N138" s="12" t="e">
        <v>#N/A</v>
      </c>
      <c r="O138" s="12" t="e">
        <v>#N/A</v>
      </c>
    </row>
    <row r="139" spans="4:15" x14ac:dyDescent="0.2">
      <c r="D139" s="12" t="e">
        <v>#N/A</v>
      </c>
      <c r="E139" s="12" t="e">
        <v>#N/A</v>
      </c>
      <c r="K139" s="12" t="e">
        <v>#N/A</v>
      </c>
      <c r="L139" s="12" t="e">
        <v>#N/A</v>
      </c>
      <c r="M139" s="11"/>
      <c r="N139" s="12" t="e">
        <v>#N/A</v>
      </c>
      <c r="O139" s="12" t="e">
        <v>#N/A</v>
      </c>
    </row>
    <row r="140" spans="4:15" x14ac:dyDescent="0.2">
      <c r="D140" s="12" t="e">
        <v>#N/A</v>
      </c>
      <c r="E140" s="12" t="e">
        <v>#N/A</v>
      </c>
      <c r="K140" s="12" t="e">
        <v>#N/A</v>
      </c>
      <c r="L140" s="12" t="e">
        <v>#N/A</v>
      </c>
      <c r="M140" s="11"/>
      <c r="N140" s="12" t="e">
        <v>#N/A</v>
      </c>
      <c r="O140" s="12" t="e">
        <v>#N/A</v>
      </c>
    </row>
    <row r="141" spans="4:15" x14ac:dyDescent="0.2">
      <c r="D141" s="12" t="e">
        <v>#N/A</v>
      </c>
      <c r="E141" s="12" t="e">
        <v>#N/A</v>
      </c>
      <c r="K141" s="12" t="e">
        <v>#N/A</v>
      </c>
      <c r="L141" s="12" t="e">
        <v>#N/A</v>
      </c>
      <c r="M141" s="11"/>
      <c r="N141" s="12" t="e">
        <v>#N/A</v>
      </c>
      <c r="O141" s="12" t="e">
        <v>#N/A</v>
      </c>
    </row>
    <row r="142" spans="4:15" x14ac:dyDescent="0.2">
      <c r="D142" s="12" t="e">
        <v>#N/A</v>
      </c>
      <c r="E142" s="12" t="e">
        <v>#N/A</v>
      </c>
      <c r="K142" s="12" t="e">
        <v>#N/A</v>
      </c>
      <c r="L142" s="12" t="e">
        <v>#N/A</v>
      </c>
      <c r="M142" s="11"/>
      <c r="N142" s="12" t="e">
        <v>#N/A</v>
      </c>
      <c r="O142" s="12" t="e">
        <v>#N/A</v>
      </c>
    </row>
    <row r="143" spans="4:15" x14ac:dyDescent="0.2">
      <c r="D143" s="12" t="e">
        <v>#N/A</v>
      </c>
      <c r="E143" s="12" t="e">
        <v>#N/A</v>
      </c>
      <c r="K143" s="12" t="e">
        <v>#N/A</v>
      </c>
      <c r="L143" s="12" t="e">
        <v>#N/A</v>
      </c>
      <c r="M143" s="11"/>
      <c r="N143" s="12" t="e">
        <v>#N/A</v>
      </c>
      <c r="O143" s="12" t="e">
        <v>#N/A</v>
      </c>
    </row>
    <row r="144" spans="4:15" x14ac:dyDescent="0.2">
      <c r="D144" s="12" t="e">
        <v>#N/A</v>
      </c>
      <c r="E144" s="12" t="e">
        <v>#N/A</v>
      </c>
      <c r="K144" s="12" t="e">
        <v>#N/A</v>
      </c>
      <c r="L144" s="12" t="e">
        <v>#N/A</v>
      </c>
      <c r="M144" s="11"/>
      <c r="N144" s="12" t="e">
        <v>#N/A</v>
      </c>
      <c r="O144" s="12" t="e">
        <v>#N/A</v>
      </c>
    </row>
    <row r="145" spans="4:15" x14ac:dyDescent="0.2">
      <c r="D145" s="12" t="e">
        <v>#N/A</v>
      </c>
      <c r="E145" s="12" t="e">
        <v>#N/A</v>
      </c>
      <c r="K145" s="12" t="e">
        <v>#N/A</v>
      </c>
      <c r="L145" s="12" t="e">
        <v>#N/A</v>
      </c>
      <c r="M145" s="11"/>
      <c r="N145" s="12" t="e">
        <v>#N/A</v>
      </c>
      <c r="O145" s="12" t="e">
        <v>#N/A</v>
      </c>
    </row>
    <row r="146" spans="4:15" x14ac:dyDescent="0.2">
      <c r="D146" s="12" t="e">
        <v>#N/A</v>
      </c>
      <c r="E146" s="12" t="e">
        <v>#N/A</v>
      </c>
      <c r="K146" s="12" t="e">
        <v>#N/A</v>
      </c>
      <c r="L146" s="12" t="e">
        <v>#N/A</v>
      </c>
      <c r="M146" s="11"/>
      <c r="N146" s="12" t="e">
        <v>#N/A</v>
      </c>
      <c r="O146" s="12" t="e">
        <v>#N/A</v>
      </c>
    </row>
    <row r="147" spans="4:15" x14ac:dyDescent="0.2">
      <c r="D147" s="12" t="e">
        <v>#N/A</v>
      </c>
      <c r="E147" s="12" t="e">
        <v>#N/A</v>
      </c>
      <c r="K147" s="12" t="e">
        <v>#N/A</v>
      </c>
      <c r="L147" s="12" t="e">
        <v>#N/A</v>
      </c>
      <c r="M147" s="11"/>
      <c r="N147" s="12" t="e">
        <v>#N/A</v>
      </c>
      <c r="O147" s="12" t="e">
        <v>#N/A</v>
      </c>
    </row>
    <row r="148" spans="4:15" x14ac:dyDescent="0.2">
      <c r="D148" s="12" t="e">
        <v>#N/A</v>
      </c>
      <c r="E148" s="12" t="e">
        <v>#N/A</v>
      </c>
      <c r="K148" s="12" t="e">
        <v>#N/A</v>
      </c>
      <c r="L148" s="12" t="e">
        <v>#N/A</v>
      </c>
      <c r="M148" s="11"/>
      <c r="N148" s="12" t="e">
        <v>#N/A</v>
      </c>
      <c r="O148" s="12" t="e">
        <v>#N/A</v>
      </c>
    </row>
    <row r="149" spans="4:15" x14ac:dyDescent="0.2">
      <c r="D149" s="12" t="e">
        <v>#N/A</v>
      </c>
      <c r="E149" s="12" t="e">
        <v>#N/A</v>
      </c>
      <c r="K149" s="12" t="e">
        <v>#N/A</v>
      </c>
      <c r="L149" s="12" t="e">
        <v>#N/A</v>
      </c>
      <c r="M149" s="11"/>
      <c r="N149" s="12" t="e">
        <v>#N/A</v>
      </c>
      <c r="O149" s="12" t="e">
        <v>#N/A</v>
      </c>
    </row>
    <row r="150" spans="4:15" x14ac:dyDescent="0.2">
      <c r="D150" s="12" t="e">
        <v>#N/A</v>
      </c>
      <c r="E150" s="12" t="e">
        <v>#N/A</v>
      </c>
      <c r="K150" s="12" t="e">
        <v>#N/A</v>
      </c>
      <c r="L150" s="12" t="e">
        <v>#N/A</v>
      </c>
      <c r="M150" s="11"/>
      <c r="N150" s="12" t="e">
        <v>#N/A</v>
      </c>
      <c r="O150" s="12" t="e">
        <v>#N/A</v>
      </c>
    </row>
    <row r="151" spans="4:15" x14ac:dyDescent="0.2">
      <c r="D151" s="12" t="e">
        <v>#N/A</v>
      </c>
      <c r="E151" s="12" t="e">
        <v>#N/A</v>
      </c>
      <c r="K151" s="12" t="e">
        <v>#N/A</v>
      </c>
      <c r="L151" s="12" t="e">
        <v>#N/A</v>
      </c>
      <c r="M151" s="11"/>
      <c r="N151" s="12" t="e">
        <v>#N/A</v>
      </c>
      <c r="O151" s="12" t="e">
        <v>#N/A</v>
      </c>
    </row>
    <row r="152" spans="4:15" x14ac:dyDescent="0.2">
      <c r="D152" s="12" t="e">
        <v>#N/A</v>
      </c>
      <c r="E152" s="12" t="e">
        <v>#N/A</v>
      </c>
      <c r="K152" s="12" t="e">
        <v>#N/A</v>
      </c>
      <c r="L152" s="12" t="e">
        <v>#N/A</v>
      </c>
      <c r="M152" s="11"/>
      <c r="N152" s="12" t="e">
        <v>#N/A</v>
      </c>
      <c r="O152" s="12" t="e">
        <v>#N/A</v>
      </c>
    </row>
    <row r="153" spans="4:15" x14ac:dyDescent="0.2">
      <c r="D153" s="12" t="e">
        <v>#N/A</v>
      </c>
      <c r="E153" s="12" t="e">
        <v>#N/A</v>
      </c>
      <c r="K153" s="12" t="e">
        <v>#N/A</v>
      </c>
      <c r="L153" s="12" t="e">
        <v>#N/A</v>
      </c>
      <c r="M153" s="11"/>
      <c r="N153" s="12" t="e">
        <v>#N/A</v>
      </c>
      <c r="O153" s="12" t="e">
        <v>#N/A</v>
      </c>
    </row>
    <row r="154" spans="4:15" x14ac:dyDescent="0.2">
      <c r="D154" s="12" t="e">
        <v>#N/A</v>
      </c>
      <c r="E154" s="12" t="e">
        <v>#N/A</v>
      </c>
      <c r="K154" s="12" t="e">
        <v>#N/A</v>
      </c>
      <c r="L154" s="12" t="e">
        <v>#N/A</v>
      </c>
      <c r="M154" s="11"/>
      <c r="N154" s="12" t="e">
        <v>#N/A</v>
      </c>
      <c r="O154" s="12" t="e">
        <v>#N/A</v>
      </c>
    </row>
    <row r="155" spans="4:15" x14ac:dyDescent="0.2">
      <c r="D155" s="12" t="e">
        <v>#N/A</v>
      </c>
      <c r="E155" s="12" t="e">
        <v>#N/A</v>
      </c>
      <c r="K155" s="12" t="e">
        <v>#N/A</v>
      </c>
      <c r="L155" s="12" t="e">
        <v>#N/A</v>
      </c>
      <c r="M155" s="11"/>
      <c r="N155" s="12" t="e">
        <v>#N/A</v>
      </c>
      <c r="O155" s="12" t="e">
        <v>#N/A</v>
      </c>
    </row>
    <row r="156" spans="4:15" x14ac:dyDescent="0.2">
      <c r="D156" s="12" t="e">
        <v>#N/A</v>
      </c>
      <c r="E156" s="12" t="e">
        <v>#N/A</v>
      </c>
      <c r="K156" s="12" t="e">
        <v>#N/A</v>
      </c>
      <c r="L156" s="12" t="e">
        <v>#N/A</v>
      </c>
      <c r="M156" s="11"/>
      <c r="N156" s="12" t="e">
        <v>#N/A</v>
      </c>
      <c r="O156" s="12" t="e">
        <v>#N/A</v>
      </c>
    </row>
    <row r="157" spans="4:15" x14ac:dyDescent="0.2">
      <c r="D157" s="12" t="e">
        <v>#N/A</v>
      </c>
      <c r="E157" s="12" t="e">
        <v>#N/A</v>
      </c>
      <c r="K157" s="12" t="e">
        <v>#N/A</v>
      </c>
      <c r="L157" s="12" t="e">
        <v>#N/A</v>
      </c>
      <c r="M157" s="11"/>
      <c r="N157" s="12" t="e">
        <v>#N/A</v>
      </c>
      <c r="O157" s="12" t="e">
        <v>#N/A</v>
      </c>
    </row>
    <row r="158" spans="4:15" x14ac:dyDescent="0.2">
      <c r="D158" s="12" t="e">
        <v>#N/A</v>
      </c>
      <c r="E158" s="12" t="e">
        <v>#N/A</v>
      </c>
      <c r="K158" s="12" t="e">
        <v>#N/A</v>
      </c>
      <c r="L158" s="12" t="e">
        <v>#N/A</v>
      </c>
      <c r="M158" s="11"/>
      <c r="N158" s="12" t="e">
        <v>#N/A</v>
      </c>
      <c r="O158" s="12" t="e">
        <v>#N/A</v>
      </c>
    </row>
    <row r="159" spans="4:15" x14ac:dyDescent="0.2">
      <c r="D159" s="12" t="e">
        <v>#N/A</v>
      </c>
      <c r="E159" s="12" t="e">
        <v>#N/A</v>
      </c>
      <c r="K159" s="12" t="e">
        <v>#N/A</v>
      </c>
      <c r="L159" s="12" t="e">
        <v>#N/A</v>
      </c>
      <c r="M159" s="11"/>
      <c r="N159" s="12" t="e">
        <v>#N/A</v>
      </c>
      <c r="O159" s="12" t="e">
        <v>#N/A</v>
      </c>
    </row>
    <row r="160" spans="4:15" x14ac:dyDescent="0.2">
      <c r="D160" s="12" t="e">
        <v>#N/A</v>
      </c>
      <c r="E160" s="12" t="e">
        <v>#N/A</v>
      </c>
      <c r="K160" s="12" t="e">
        <v>#N/A</v>
      </c>
      <c r="L160" s="12" t="e">
        <v>#N/A</v>
      </c>
      <c r="M160" s="11"/>
      <c r="N160" s="12" t="e">
        <v>#N/A</v>
      </c>
      <c r="O160" s="12" t="e">
        <v>#N/A</v>
      </c>
    </row>
    <row r="161" spans="4:15" x14ac:dyDescent="0.2">
      <c r="D161" s="12" t="e">
        <v>#N/A</v>
      </c>
      <c r="E161" s="12" t="e">
        <v>#N/A</v>
      </c>
      <c r="K161" s="12" t="e">
        <v>#N/A</v>
      </c>
      <c r="L161" s="12" t="e">
        <v>#N/A</v>
      </c>
      <c r="M161" s="11"/>
      <c r="N161" s="12" t="e">
        <v>#N/A</v>
      </c>
      <c r="O161" s="12" t="e">
        <v>#N/A</v>
      </c>
    </row>
    <row r="162" spans="4:15" x14ac:dyDescent="0.2">
      <c r="D162" s="12" t="e">
        <v>#N/A</v>
      </c>
      <c r="E162" s="12" t="e">
        <v>#N/A</v>
      </c>
      <c r="K162" s="12" t="e">
        <v>#N/A</v>
      </c>
      <c r="L162" s="12" t="e">
        <v>#N/A</v>
      </c>
      <c r="M162" s="11"/>
      <c r="N162" s="12" t="e">
        <v>#N/A</v>
      </c>
      <c r="O162" s="12" t="e">
        <v>#N/A</v>
      </c>
    </row>
    <row r="163" spans="4:15" x14ac:dyDescent="0.2">
      <c r="D163" s="12" t="e">
        <v>#N/A</v>
      </c>
      <c r="E163" s="12" t="e">
        <v>#N/A</v>
      </c>
      <c r="K163" s="12" t="e">
        <v>#N/A</v>
      </c>
      <c r="L163" s="12" t="e">
        <v>#N/A</v>
      </c>
      <c r="M163" s="11"/>
      <c r="N163" s="12" t="e">
        <v>#N/A</v>
      </c>
      <c r="O163" s="12" t="e">
        <v>#N/A</v>
      </c>
    </row>
    <row r="164" spans="4:15" x14ac:dyDescent="0.2">
      <c r="D164" s="12" t="e">
        <v>#N/A</v>
      </c>
      <c r="E164" s="12" t="e">
        <v>#N/A</v>
      </c>
      <c r="K164" s="12" t="e">
        <v>#N/A</v>
      </c>
      <c r="L164" s="12" t="e">
        <v>#N/A</v>
      </c>
      <c r="M164" s="11"/>
      <c r="N164" s="12" t="e">
        <v>#N/A</v>
      </c>
      <c r="O164" s="12" t="e">
        <v>#N/A</v>
      </c>
    </row>
    <row r="165" spans="4:15" x14ac:dyDescent="0.2">
      <c r="D165" s="12" t="e">
        <v>#N/A</v>
      </c>
      <c r="E165" s="12" t="e">
        <v>#N/A</v>
      </c>
      <c r="K165" s="12" t="e">
        <v>#N/A</v>
      </c>
      <c r="L165" s="12" t="e">
        <v>#N/A</v>
      </c>
      <c r="M165" s="11"/>
      <c r="N165" s="12" t="e">
        <v>#N/A</v>
      </c>
      <c r="O165" s="12" t="e">
        <v>#N/A</v>
      </c>
    </row>
    <row r="166" spans="4:15" x14ac:dyDescent="0.2">
      <c r="D166" s="12" t="e">
        <v>#N/A</v>
      </c>
      <c r="E166" s="12" t="e">
        <v>#N/A</v>
      </c>
      <c r="K166" s="12" t="e">
        <v>#N/A</v>
      </c>
      <c r="L166" s="12" t="e">
        <v>#N/A</v>
      </c>
      <c r="M166" s="11"/>
      <c r="N166" s="12" t="e">
        <v>#N/A</v>
      </c>
      <c r="O166" s="12" t="e">
        <v>#N/A</v>
      </c>
    </row>
    <row r="167" spans="4:15" x14ac:dyDescent="0.2">
      <c r="D167" s="12" t="e">
        <v>#N/A</v>
      </c>
      <c r="E167" s="12" t="e">
        <v>#N/A</v>
      </c>
      <c r="K167" s="12" t="e">
        <v>#N/A</v>
      </c>
      <c r="L167" s="12" t="e">
        <v>#N/A</v>
      </c>
      <c r="M167" s="11"/>
      <c r="N167" s="12" t="e">
        <v>#N/A</v>
      </c>
      <c r="O167" s="12" t="e">
        <v>#N/A</v>
      </c>
    </row>
    <row r="168" spans="4:15" x14ac:dyDescent="0.2">
      <c r="D168" s="12" t="e">
        <v>#N/A</v>
      </c>
      <c r="E168" s="12" t="e">
        <v>#N/A</v>
      </c>
      <c r="K168" s="12" t="e">
        <v>#N/A</v>
      </c>
      <c r="L168" s="12" t="e">
        <v>#N/A</v>
      </c>
      <c r="M168" s="11"/>
      <c r="N168" s="12" t="e">
        <v>#N/A</v>
      </c>
      <c r="O168" s="12" t="e">
        <v>#N/A</v>
      </c>
    </row>
    <row r="169" spans="4:15" x14ac:dyDescent="0.2">
      <c r="D169" s="12" t="e">
        <v>#N/A</v>
      </c>
      <c r="E169" s="12" t="e">
        <v>#N/A</v>
      </c>
      <c r="K169" s="12" t="e">
        <v>#N/A</v>
      </c>
      <c r="L169" s="12" t="e">
        <v>#N/A</v>
      </c>
      <c r="M169" s="11"/>
      <c r="N169" s="12" t="e">
        <v>#N/A</v>
      </c>
      <c r="O169" s="12" t="e">
        <v>#N/A</v>
      </c>
    </row>
    <row r="170" spans="4:15" x14ac:dyDescent="0.2">
      <c r="D170" s="12" t="e">
        <v>#N/A</v>
      </c>
      <c r="E170" s="12" t="e">
        <v>#N/A</v>
      </c>
      <c r="K170" s="12" t="e">
        <v>#N/A</v>
      </c>
      <c r="L170" s="12" t="e">
        <v>#N/A</v>
      </c>
      <c r="M170" s="11"/>
      <c r="N170" s="12" t="e">
        <v>#N/A</v>
      </c>
      <c r="O170" s="12" t="e">
        <v>#N/A</v>
      </c>
    </row>
    <row r="171" spans="4:15" x14ac:dyDescent="0.2">
      <c r="D171" s="12" t="e">
        <v>#N/A</v>
      </c>
      <c r="E171" s="12" t="e">
        <v>#N/A</v>
      </c>
      <c r="K171" s="12" t="e">
        <v>#N/A</v>
      </c>
      <c r="L171" s="12" t="e">
        <v>#N/A</v>
      </c>
      <c r="M171" s="11"/>
      <c r="N171" s="12" t="e">
        <v>#N/A</v>
      </c>
      <c r="O171" s="12" t="e">
        <v>#N/A</v>
      </c>
    </row>
    <row r="172" spans="4:15" x14ac:dyDescent="0.2">
      <c r="D172" s="12" t="e">
        <v>#N/A</v>
      </c>
      <c r="E172" s="12" t="e">
        <v>#N/A</v>
      </c>
      <c r="K172" s="12" t="e">
        <v>#N/A</v>
      </c>
      <c r="L172" s="12" t="e">
        <v>#N/A</v>
      </c>
      <c r="M172" s="11"/>
      <c r="N172" s="12" t="e">
        <v>#N/A</v>
      </c>
      <c r="O172" s="12" t="e">
        <v>#N/A</v>
      </c>
    </row>
    <row r="173" spans="4:15" x14ac:dyDescent="0.2">
      <c r="D173" s="12" t="e">
        <v>#N/A</v>
      </c>
      <c r="E173" s="12" t="e">
        <v>#N/A</v>
      </c>
      <c r="K173" s="12" t="e">
        <v>#N/A</v>
      </c>
      <c r="L173" s="12" t="e">
        <v>#N/A</v>
      </c>
      <c r="M173" s="11"/>
      <c r="N173" s="12" t="e">
        <v>#N/A</v>
      </c>
      <c r="O173" s="12" t="e">
        <v>#N/A</v>
      </c>
    </row>
    <row r="174" spans="4:15" x14ac:dyDescent="0.2">
      <c r="D174" s="12" t="e">
        <v>#N/A</v>
      </c>
      <c r="E174" s="12" t="e">
        <v>#N/A</v>
      </c>
      <c r="K174" s="12" t="e">
        <v>#N/A</v>
      </c>
      <c r="L174" s="12" t="e">
        <v>#N/A</v>
      </c>
      <c r="M174" s="11"/>
      <c r="N174" s="12" t="e">
        <v>#N/A</v>
      </c>
      <c r="O174" s="12" t="e">
        <v>#N/A</v>
      </c>
    </row>
    <row r="175" spans="4:15" x14ac:dyDescent="0.2">
      <c r="D175" s="12" t="e">
        <v>#N/A</v>
      </c>
      <c r="E175" s="12" t="e">
        <v>#N/A</v>
      </c>
      <c r="K175" s="12" t="e">
        <v>#N/A</v>
      </c>
      <c r="L175" s="12" t="e">
        <v>#N/A</v>
      </c>
      <c r="M175" s="11"/>
      <c r="N175" s="12" t="e">
        <v>#N/A</v>
      </c>
      <c r="O175" s="12" t="e">
        <v>#N/A</v>
      </c>
    </row>
    <row r="176" spans="4:15" x14ac:dyDescent="0.2">
      <c r="D176" s="12" t="e">
        <v>#N/A</v>
      </c>
      <c r="E176" s="12" t="e">
        <v>#N/A</v>
      </c>
      <c r="K176" s="12" t="e">
        <v>#N/A</v>
      </c>
      <c r="L176" s="12" t="e">
        <v>#N/A</v>
      </c>
      <c r="M176" s="11"/>
      <c r="N176" s="12" t="e">
        <v>#N/A</v>
      </c>
      <c r="O176" s="12" t="e">
        <v>#N/A</v>
      </c>
    </row>
    <row r="177" spans="4:15" x14ac:dyDescent="0.2">
      <c r="D177" s="12" t="e">
        <v>#N/A</v>
      </c>
      <c r="E177" s="12" t="e">
        <v>#N/A</v>
      </c>
      <c r="K177" s="12" t="e">
        <v>#N/A</v>
      </c>
      <c r="L177" s="12" t="e">
        <v>#N/A</v>
      </c>
      <c r="M177" s="11"/>
      <c r="N177" s="12" t="e">
        <v>#N/A</v>
      </c>
      <c r="O177" s="12" t="e">
        <v>#N/A</v>
      </c>
    </row>
    <row r="178" spans="4:15" x14ac:dyDescent="0.2">
      <c r="D178" s="12" t="e">
        <v>#N/A</v>
      </c>
      <c r="E178" s="12" t="e">
        <v>#N/A</v>
      </c>
      <c r="K178" s="12" t="e">
        <v>#N/A</v>
      </c>
      <c r="L178" s="12" t="e">
        <v>#N/A</v>
      </c>
      <c r="M178" s="11"/>
      <c r="N178" s="12" t="e">
        <v>#N/A</v>
      </c>
      <c r="O178" s="12" t="e">
        <v>#N/A</v>
      </c>
    </row>
    <row r="179" spans="4:15" x14ac:dyDescent="0.2">
      <c r="D179" s="12" t="e">
        <v>#N/A</v>
      </c>
      <c r="E179" s="12" t="e">
        <v>#N/A</v>
      </c>
      <c r="K179" s="12" t="e">
        <v>#N/A</v>
      </c>
      <c r="L179" s="12" t="e">
        <v>#N/A</v>
      </c>
      <c r="M179" s="11"/>
      <c r="N179" s="12" t="e">
        <v>#N/A</v>
      </c>
      <c r="O179" s="12" t="e">
        <v>#N/A</v>
      </c>
    </row>
    <row r="180" spans="4:15" x14ac:dyDescent="0.2">
      <c r="D180" s="12" t="e">
        <v>#N/A</v>
      </c>
      <c r="E180" s="12" t="e">
        <v>#N/A</v>
      </c>
      <c r="K180" s="12" t="e">
        <v>#N/A</v>
      </c>
      <c r="L180" s="12" t="e">
        <v>#N/A</v>
      </c>
      <c r="M180" s="11"/>
      <c r="N180" s="12" t="e">
        <v>#N/A</v>
      </c>
      <c r="O180" s="12" t="e">
        <v>#N/A</v>
      </c>
    </row>
    <row r="181" spans="4:15" x14ac:dyDescent="0.2">
      <c r="D181" s="12" t="e">
        <v>#N/A</v>
      </c>
      <c r="E181" s="12" t="e">
        <v>#N/A</v>
      </c>
      <c r="K181" s="12" t="e">
        <v>#N/A</v>
      </c>
      <c r="L181" s="12" t="e">
        <v>#N/A</v>
      </c>
      <c r="M181" s="11"/>
      <c r="N181" s="12" t="e">
        <v>#N/A</v>
      </c>
      <c r="O181" s="12" t="e">
        <v>#N/A</v>
      </c>
    </row>
    <row r="182" spans="4:15" x14ac:dyDescent="0.2">
      <c r="D182" s="12" t="e">
        <v>#N/A</v>
      </c>
      <c r="E182" s="12" t="e">
        <v>#N/A</v>
      </c>
      <c r="K182" s="12" t="e">
        <v>#N/A</v>
      </c>
      <c r="L182" s="12" t="e">
        <v>#N/A</v>
      </c>
      <c r="M182" s="11"/>
      <c r="N182" s="12" t="e">
        <v>#N/A</v>
      </c>
      <c r="O182" s="12" t="e">
        <v>#N/A</v>
      </c>
    </row>
    <row r="183" spans="4:15" x14ac:dyDescent="0.2">
      <c r="D183" s="12" t="e">
        <v>#N/A</v>
      </c>
      <c r="E183" s="12" t="e">
        <v>#N/A</v>
      </c>
      <c r="K183" s="12" t="e">
        <v>#N/A</v>
      </c>
      <c r="L183" s="12" t="e">
        <v>#N/A</v>
      </c>
      <c r="M183" s="11"/>
      <c r="N183" s="12" t="e">
        <v>#N/A</v>
      </c>
      <c r="O183" s="12" t="e">
        <v>#N/A</v>
      </c>
    </row>
    <row r="184" spans="4:15" x14ac:dyDescent="0.2">
      <c r="D184" s="12" t="e">
        <v>#N/A</v>
      </c>
      <c r="E184" s="12" t="e">
        <v>#N/A</v>
      </c>
      <c r="K184" s="12" t="e">
        <v>#N/A</v>
      </c>
      <c r="L184" s="12" t="e">
        <v>#N/A</v>
      </c>
      <c r="M184" s="11"/>
      <c r="N184" s="12" t="e">
        <v>#N/A</v>
      </c>
      <c r="O184" s="12" t="e">
        <v>#N/A</v>
      </c>
    </row>
    <row r="185" spans="4:15" x14ac:dyDescent="0.2">
      <c r="D185" s="12" t="e">
        <v>#N/A</v>
      </c>
      <c r="E185" s="12" t="e">
        <v>#N/A</v>
      </c>
      <c r="K185" s="12" t="e">
        <v>#N/A</v>
      </c>
      <c r="L185" s="12" t="e">
        <v>#N/A</v>
      </c>
      <c r="M185" s="11"/>
      <c r="N185" s="12" t="e">
        <v>#N/A</v>
      </c>
      <c r="O185" s="12" t="e">
        <v>#N/A</v>
      </c>
    </row>
    <row r="186" spans="4:15" x14ac:dyDescent="0.2">
      <c r="D186" s="12" t="e">
        <v>#N/A</v>
      </c>
      <c r="E186" s="12" t="e">
        <v>#N/A</v>
      </c>
      <c r="K186" s="12" t="e">
        <v>#N/A</v>
      </c>
      <c r="L186" s="12" t="e">
        <v>#N/A</v>
      </c>
      <c r="M186" s="11"/>
      <c r="N186" s="12" t="e">
        <v>#N/A</v>
      </c>
      <c r="O186" s="12" t="e">
        <v>#N/A</v>
      </c>
    </row>
    <row r="187" spans="4:15" x14ac:dyDescent="0.2">
      <c r="D187" s="12" t="e">
        <v>#N/A</v>
      </c>
      <c r="E187" s="12" t="e">
        <v>#N/A</v>
      </c>
      <c r="K187" s="12" t="e">
        <v>#N/A</v>
      </c>
      <c r="L187" s="12" t="e">
        <v>#N/A</v>
      </c>
      <c r="M187" s="11"/>
      <c r="N187" s="12" t="e">
        <v>#N/A</v>
      </c>
      <c r="O187" s="12" t="e">
        <v>#N/A</v>
      </c>
    </row>
    <row r="188" spans="4:15" x14ac:dyDescent="0.2">
      <c r="D188" s="12" t="e">
        <v>#N/A</v>
      </c>
      <c r="E188" s="12" t="e">
        <v>#N/A</v>
      </c>
      <c r="K188" s="12" t="e">
        <v>#N/A</v>
      </c>
      <c r="L188" s="12" t="e">
        <v>#N/A</v>
      </c>
      <c r="M188" s="11"/>
      <c r="N188" s="12" t="e">
        <v>#N/A</v>
      </c>
      <c r="O188" s="12" t="e">
        <v>#N/A</v>
      </c>
    </row>
    <row r="189" spans="4:15" x14ac:dyDescent="0.2">
      <c r="D189" s="12" t="e">
        <v>#N/A</v>
      </c>
      <c r="E189" s="12" t="e">
        <v>#N/A</v>
      </c>
      <c r="K189" s="12" t="e">
        <v>#N/A</v>
      </c>
      <c r="L189" s="12" t="e">
        <v>#N/A</v>
      </c>
      <c r="M189" s="11"/>
      <c r="N189" s="12" t="e">
        <v>#N/A</v>
      </c>
      <c r="O189" s="12" t="e">
        <v>#N/A</v>
      </c>
    </row>
    <row r="190" spans="4:15" x14ac:dyDescent="0.2">
      <c r="D190" s="12" t="e">
        <v>#N/A</v>
      </c>
      <c r="E190" s="12" t="e">
        <v>#N/A</v>
      </c>
      <c r="K190" s="12" t="e">
        <v>#N/A</v>
      </c>
      <c r="L190" s="12" t="e">
        <v>#N/A</v>
      </c>
      <c r="M190" s="11"/>
      <c r="N190" s="12" t="e">
        <v>#N/A</v>
      </c>
      <c r="O190" s="12" t="e">
        <v>#N/A</v>
      </c>
    </row>
    <row r="191" spans="4:15" x14ac:dyDescent="0.2">
      <c r="D191" s="12" t="e">
        <v>#N/A</v>
      </c>
      <c r="E191" s="12" t="e">
        <v>#N/A</v>
      </c>
      <c r="K191" s="12" t="e">
        <v>#N/A</v>
      </c>
      <c r="L191" s="12" t="e">
        <v>#N/A</v>
      </c>
      <c r="M191" s="11"/>
      <c r="N191" s="12" t="e">
        <v>#N/A</v>
      </c>
      <c r="O191" s="12" t="e">
        <v>#N/A</v>
      </c>
    </row>
    <row r="192" spans="4:15" x14ac:dyDescent="0.2">
      <c r="D192" s="12" t="e">
        <v>#N/A</v>
      </c>
      <c r="E192" s="12" t="e">
        <v>#N/A</v>
      </c>
      <c r="K192" s="12" t="e">
        <v>#N/A</v>
      </c>
      <c r="L192" s="12" t="e">
        <v>#N/A</v>
      </c>
      <c r="M192" s="11"/>
      <c r="N192" s="12" t="e">
        <v>#N/A</v>
      </c>
      <c r="O192" s="12" t="e">
        <v>#N/A</v>
      </c>
    </row>
    <row r="193" spans="4:15" x14ac:dyDescent="0.2">
      <c r="D193" s="12" t="e">
        <v>#N/A</v>
      </c>
      <c r="E193" s="12" t="e">
        <v>#N/A</v>
      </c>
      <c r="K193" s="12" t="e">
        <v>#N/A</v>
      </c>
      <c r="L193" s="12" t="e">
        <v>#N/A</v>
      </c>
      <c r="M193" s="11"/>
      <c r="N193" s="12" t="e">
        <v>#N/A</v>
      </c>
      <c r="O193" s="12" t="e">
        <v>#N/A</v>
      </c>
    </row>
    <row r="194" spans="4:15" x14ac:dyDescent="0.2">
      <c r="D194" s="12" t="e">
        <v>#N/A</v>
      </c>
      <c r="E194" s="12" t="e">
        <v>#N/A</v>
      </c>
      <c r="K194" s="12" t="e">
        <v>#N/A</v>
      </c>
      <c r="L194" s="12" t="e">
        <v>#N/A</v>
      </c>
      <c r="M194" s="11"/>
      <c r="N194" s="12" t="e">
        <v>#N/A</v>
      </c>
      <c r="O194" s="12" t="e">
        <v>#N/A</v>
      </c>
    </row>
    <row r="195" spans="4:15" x14ac:dyDescent="0.2">
      <c r="D195" s="12" t="e">
        <v>#N/A</v>
      </c>
      <c r="E195" s="12" t="e">
        <v>#N/A</v>
      </c>
      <c r="K195" s="12" t="e">
        <v>#N/A</v>
      </c>
      <c r="L195" s="12" t="e">
        <v>#N/A</v>
      </c>
      <c r="M195" s="11"/>
      <c r="N195" s="12" t="e">
        <v>#N/A</v>
      </c>
      <c r="O195" s="12" t="e">
        <v>#N/A</v>
      </c>
    </row>
    <row r="196" spans="4:15" x14ac:dyDescent="0.2">
      <c r="D196" s="12" t="e">
        <v>#N/A</v>
      </c>
      <c r="E196" s="12" t="e">
        <v>#N/A</v>
      </c>
      <c r="K196" s="12" t="e">
        <v>#N/A</v>
      </c>
      <c r="L196" s="12" t="e">
        <v>#N/A</v>
      </c>
      <c r="M196" s="11"/>
      <c r="N196" s="12" t="e">
        <v>#N/A</v>
      </c>
      <c r="O196" s="12" t="e">
        <v>#N/A</v>
      </c>
    </row>
    <row r="197" spans="4:15" x14ac:dyDescent="0.2">
      <c r="D197" s="12" t="e">
        <v>#N/A</v>
      </c>
      <c r="E197" s="12" t="e">
        <v>#N/A</v>
      </c>
      <c r="K197" s="12" t="e">
        <v>#N/A</v>
      </c>
      <c r="L197" s="12" t="e">
        <v>#N/A</v>
      </c>
      <c r="M197" s="11"/>
      <c r="N197" s="12" t="e">
        <v>#N/A</v>
      </c>
      <c r="O197" s="12" t="e">
        <v>#N/A</v>
      </c>
    </row>
    <row r="198" spans="4:15" x14ac:dyDescent="0.2">
      <c r="D198" s="12" t="e">
        <v>#N/A</v>
      </c>
      <c r="E198" s="12" t="e">
        <v>#N/A</v>
      </c>
      <c r="K198" s="12" t="e">
        <v>#N/A</v>
      </c>
      <c r="L198" s="12" t="e">
        <v>#N/A</v>
      </c>
      <c r="M198" s="11"/>
      <c r="N198" s="12" t="e">
        <v>#N/A</v>
      </c>
      <c r="O198" s="12" t="e">
        <v>#N/A</v>
      </c>
    </row>
    <row r="199" spans="4:15" x14ac:dyDescent="0.2">
      <c r="D199" s="12" t="e">
        <v>#N/A</v>
      </c>
      <c r="E199" s="12" t="e">
        <v>#N/A</v>
      </c>
      <c r="K199" s="12" t="e">
        <v>#N/A</v>
      </c>
      <c r="L199" s="12" t="e">
        <v>#N/A</v>
      </c>
      <c r="M199" s="11"/>
      <c r="N199" s="12" t="e">
        <v>#N/A</v>
      </c>
      <c r="O199" s="12" t="e">
        <v>#N/A</v>
      </c>
    </row>
    <row r="200" spans="4:15" x14ac:dyDescent="0.2">
      <c r="D200" s="12" t="e">
        <v>#N/A</v>
      </c>
      <c r="E200" s="12" t="e">
        <v>#N/A</v>
      </c>
      <c r="K200" s="12" t="e">
        <v>#N/A</v>
      </c>
      <c r="L200" s="12" t="e">
        <v>#N/A</v>
      </c>
      <c r="M200" s="11"/>
      <c r="N200" s="12" t="e">
        <v>#N/A</v>
      </c>
      <c r="O200" s="12" t="e">
        <v>#N/A</v>
      </c>
    </row>
    <row r="201" spans="4:15" x14ac:dyDescent="0.2">
      <c r="D201" s="12" t="e">
        <v>#N/A</v>
      </c>
      <c r="E201" s="12" t="e">
        <v>#N/A</v>
      </c>
      <c r="K201" s="12" t="e">
        <v>#N/A</v>
      </c>
      <c r="L201" s="12" t="e">
        <v>#N/A</v>
      </c>
      <c r="M201" s="11"/>
      <c r="N201" s="12" t="e">
        <v>#N/A</v>
      </c>
      <c r="O201" s="12" t="e">
        <v>#N/A</v>
      </c>
    </row>
    <row r="202" spans="4:15" x14ac:dyDescent="0.2">
      <c r="D202" s="12" t="e">
        <v>#N/A</v>
      </c>
      <c r="E202" s="12" t="e">
        <v>#N/A</v>
      </c>
      <c r="K202" s="12" t="e">
        <v>#N/A</v>
      </c>
      <c r="L202" s="12" t="e">
        <v>#N/A</v>
      </c>
      <c r="M202" s="11"/>
      <c r="N202" s="12" t="e">
        <v>#N/A</v>
      </c>
      <c r="O202" s="12" t="e">
        <v>#N/A</v>
      </c>
    </row>
    <row r="203" spans="4:15" x14ac:dyDescent="0.2">
      <c r="D203" s="12" t="e">
        <v>#N/A</v>
      </c>
      <c r="E203" s="12" t="e">
        <v>#N/A</v>
      </c>
      <c r="K203" s="12" t="e">
        <v>#N/A</v>
      </c>
      <c r="L203" s="12" t="e">
        <v>#N/A</v>
      </c>
      <c r="M203" s="11"/>
      <c r="N203" s="12" t="e">
        <v>#N/A</v>
      </c>
      <c r="O203" s="12" t="e">
        <v>#N/A</v>
      </c>
    </row>
    <row r="204" spans="4:15" x14ac:dyDescent="0.2">
      <c r="D204" s="12" t="e">
        <v>#N/A</v>
      </c>
      <c r="E204" s="12" t="e">
        <v>#N/A</v>
      </c>
      <c r="K204" s="12" t="e">
        <v>#N/A</v>
      </c>
      <c r="L204" s="12" t="e">
        <v>#N/A</v>
      </c>
      <c r="M204" s="11"/>
      <c r="N204" s="12" t="e">
        <v>#N/A</v>
      </c>
      <c r="O204" s="12" t="e">
        <v>#N/A</v>
      </c>
    </row>
    <row r="205" spans="4:15" x14ac:dyDescent="0.2">
      <c r="D205" s="12" t="e">
        <v>#N/A</v>
      </c>
      <c r="E205" s="12" t="e">
        <v>#N/A</v>
      </c>
      <c r="K205" s="12" t="e">
        <v>#N/A</v>
      </c>
      <c r="L205" s="12" t="e">
        <v>#N/A</v>
      </c>
      <c r="M205" s="11"/>
      <c r="N205" s="12" t="e">
        <v>#N/A</v>
      </c>
      <c r="O205" s="12" t="e">
        <v>#N/A</v>
      </c>
    </row>
    <row r="206" spans="4:15" x14ac:dyDescent="0.2">
      <c r="D206" s="12" t="e">
        <v>#N/A</v>
      </c>
      <c r="E206" s="12" t="e">
        <v>#N/A</v>
      </c>
      <c r="K206" s="12" t="e">
        <v>#N/A</v>
      </c>
      <c r="L206" s="12" t="e">
        <v>#N/A</v>
      </c>
      <c r="M206" s="11"/>
      <c r="N206" s="12" t="e">
        <v>#N/A</v>
      </c>
      <c r="O206" s="12" t="e">
        <v>#N/A</v>
      </c>
    </row>
    <row r="207" spans="4:15" x14ac:dyDescent="0.2">
      <c r="D207" s="12" t="e">
        <v>#N/A</v>
      </c>
      <c r="E207" s="12" t="e">
        <v>#N/A</v>
      </c>
      <c r="K207" s="12" t="e">
        <v>#N/A</v>
      </c>
      <c r="L207" s="12" t="e">
        <v>#N/A</v>
      </c>
      <c r="M207" s="11"/>
      <c r="N207" s="12" t="e">
        <v>#N/A</v>
      </c>
      <c r="O207" s="12" t="e">
        <v>#N/A</v>
      </c>
    </row>
    <row r="208" spans="4:15" x14ac:dyDescent="0.2">
      <c r="D208" s="12" t="e">
        <v>#N/A</v>
      </c>
      <c r="E208" s="12" t="e">
        <v>#N/A</v>
      </c>
      <c r="K208" s="12" t="e">
        <v>#N/A</v>
      </c>
      <c r="L208" s="12" t="e">
        <v>#N/A</v>
      </c>
      <c r="M208" s="11"/>
      <c r="N208" s="12" t="e">
        <v>#N/A</v>
      </c>
      <c r="O208" s="12" t="e">
        <v>#N/A</v>
      </c>
    </row>
    <row r="209" spans="4:15" x14ac:dyDescent="0.2">
      <c r="D209" s="12" t="e">
        <v>#N/A</v>
      </c>
      <c r="E209" s="12" t="e">
        <v>#N/A</v>
      </c>
      <c r="K209" s="12" t="e">
        <v>#N/A</v>
      </c>
      <c r="L209" s="12" t="e">
        <v>#N/A</v>
      </c>
      <c r="M209" s="11"/>
      <c r="N209" s="12" t="e">
        <v>#N/A</v>
      </c>
      <c r="O209" s="12" t="e">
        <v>#N/A</v>
      </c>
    </row>
    <row r="210" spans="4:15" x14ac:dyDescent="0.2">
      <c r="D210" s="12" t="e">
        <v>#N/A</v>
      </c>
      <c r="E210" s="12" t="e">
        <v>#N/A</v>
      </c>
      <c r="K210" s="12" t="e">
        <v>#N/A</v>
      </c>
      <c r="L210" s="12" t="e">
        <v>#N/A</v>
      </c>
      <c r="M210" s="11"/>
      <c r="N210" s="12" t="e">
        <v>#N/A</v>
      </c>
      <c r="O210" s="12" t="e">
        <v>#N/A</v>
      </c>
    </row>
    <row r="211" spans="4:15" x14ac:dyDescent="0.2">
      <c r="D211" s="12" t="e">
        <v>#N/A</v>
      </c>
      <c r="E211" s="12" t="e">
        <v>#N/A</v>
      </c>
      <c r="K211" s="12" t="e">
        <v>#N/A</v>
      </c>
      <c r="L211" s="12" t="e">
        <v>#N/A</v>
      </c>
      <c r="M211" s="11"/>
      <c r="N211" s="12" t="e">
        <v>#N/A</v>
      </c>
      <c r="O211" s="12" t="e">
        <v>#N/A</v>
      </c>
    </row>
    <row r="212" spans="4:15" x14ac:dyDescent="0.2">
      <c r="D212" s="12" t="e">
        <v>#N/A</v>
      </c>
      <c r="E212" s="12" t="e">
        <v>#N/A</v>
      </c>
      <c r="K212" s="12" t="e">
        <v>#N/A</v>
      </c>
      <c r="L212" s="12" t="e">
        <v>#N/A</v>
      </c>
      <c r="M212" s="11"/>
      <c r="N212" s="12" t="e">
        <v>#N/A</v>
      </c>
      <c r="O212" s="12" t="e">
        <v>#N/A</v>
      </c>
    </row>
    <row r="213" spans="4:15" x14ac:dyDescent="0.2">
      <c r="D213" s="12" t="e">
        <v>#N/A</v>
      </c>
      <c r="E213" s="12" t="e">
        <v>#N/A</v>
      </c>
      <c r="K213" s="12" t="e">
        <v>#N/A</v>
      </c>
      <c r="L213" s="12" t="e">
        <v>#N/A</v>
      </c>
      <c r="M213" s="11"/>
      <c r="N213" s="12" t="e">
        <v>#N/A</v>
      </c>
      <c r="O213" s="12" t="e">
        <v>#N/A</v>
      </c>
    </row>
    <row r="214" spans="4:15" x14ac:dyDescent="0.2">
      <c r="D214" s="12" t="e">
        <v>#N/A</v>
      </c>
      <c r="E214" s="12" t="e">
        <v>#N/A</v>
      </c>
      <c r="K214" s="12" t="e">
        <v>#N/A</v>
      </c>
      <c r="L214" s="12" t="e">
        <v>#N/A</v>
      </c>
      <c r="M214" s="11"/>
      <c r="N214" s="12" t="e">
        <v>#N/A</v>
      </c>
      <c r="O214" s="12" t="e">
        <v>#N/A</v>
      </c>
    </row>
    <row r="215" spans="4:15" x14ac:dyDescent="0.2">
      <c r="D215" s="12" t="e">
        <v>#N/A</v>
      </c>
      <c r="E215" s="12" t="e">
        <v>#N/A</v>
      </c>
      <c r="K215" s="12" t="e">
        <v>#N/A</v>
      </c>
      <c r="L215" s="12" t="e">
        <v>#N/A</v>
      </c>
      <c r="M215" s="11"/>
      <c r="N215" s="12" t="e">
        <v>#N/A</v>
      </c>
      <c r="O215" s="12" t="e">
        <v>#N/A</v>
      </c>
    </row>
    <row r="216" spans="4:15" x14ac:dyDescent="0.2">
      <c r="D216" s="12" t="e">
        <v>#N/A</v>
      </c>
      <c r="E216" s="12" t="e">
        <v>#N/A</v>
      </c>
      <c r="K216" s="12" t="e">
        <v>#N/A</v>
      </c>
      <c r="L216" s="12" t="e">
        <v>#N/A</v>
      </c>
      <c r="M216" s="11"/>
      <c r="N216" s="12" t="e">
        <v>#N/A</v>
      </c>
      <c r="O216" s="12" t="e">
        <v>#N/A</v>
      </c>
    </row>
    <row r="217" spans="4:15" x14ac:dyDescent="0.2">
      <c r="D217" s="12" t="e">
        <v>#N/A</v>
      </c>
      <c r="E217" s="12" t="e">
        <v>#N/A</v>
      </c>
      <c r="K217" s="12" t="e">
        <v>#N/A</v>
      </c>
      <c r="L217" s="12" t="e">
        <v>#N/A</v>
      </c>
      <c r="M217" s="11"/>
      <c r="N217" s="12" t="e">
        <v>#N/A</v>
      </c>
      <c r="O217" s="12" t="e">
        <v>#N/A</v>
      </c>
    </row>
    <row r="218" spans="4:15" x14ac:dyDescent="0.2">
      <c r="D218" s="12" t="e">
        <v>#N/A</v>
      </c>
      <c r="E218" s="12" t="e">
        <v>#N/A</v>
      </c>
      <c r="K218" s="12" t="e">
        <v>#N/A</v>
      </c>
      <c r="L218" s="12" t="e">
        <v>#N/A</v>
      </c>
      <c r="M218" s="11"/>
      <c r="N218" s="12" t="e">
        <v>#N/A</v>
      </c>
      <c r="O218" s="12" t="e">
        <v>#N/A</v>
      </c>
    </row>
    <row r="219" spans="4:15" x14ac:dyDescent="0.2">
      <c r="D219" s="12" t="e">
        <v>#N/A</v>
      </c>
      <c r="E219" s="12" t="e">
        <v>#N/A</v>
      </c>
      <c r="K219" s="12" t="e">
        <v>#N/A</v>
      </c>
      <c r="L219" s="12" t="e">
        <v>#N/A</v>
      </c>
      <c r="M219" s="11"/>
      <c r="N219" s="12" t="e">
        <v>#N/A</v>
      </c>
      <c r="O219" s="12" t="e">
        <v>#N/A</v>
      </c>
    </row>
    <row r="220" spans="4:15" x14ac:dyDescent="0.2">
      <c r="D220" s="12" t="e">
        <v>#N/A</v>
      </c>
      <c r="E220" s="12" t="e">
        <v>#N/A</v>
      </c>
      <c r="K220" s="12" t="e">
        <v>#N/A</v>
      </c>
      <c r="L220" s="12" t="e">
        <v>#N/A</v>
      </c>
      <c r="M220" s="11"/>
      <c r="N220" s="12" t="e">
        <v>#N/A</v>
      </c>
      <c r="O220" s="12" t="e">
        <v>#N/A</v>
      </c>
    </row>
    <row r="221" spans="4:15" x14ac:dyDescent="0.2">
      <c r="D221" s="12" t="e">
        <v>#N/A</v>
      </c>
      <c r="E221" s="12" t="e">
        <v>#N/A</v>
      </c>
      <c r="K221" s="12" t="e">
        <v>#N/A</v>
      </c>
      <c r="L221" s="12" t="e">
        <v>#N/A</v>
      </c>
      <c r="M221" s="11"/>
      <c r="N221" s="12" t="e">
        <v>#N/A</v>
      </c>
      <c r="O221" s="12" t="e">
        <v>#N/A</v>
      </c>
    </row>
    <row r="222" spans="4:15" x14ac:dyDescent="0.2">
      <c r="D222" s="12" t="e">
        <v>#N/A</v>
      </c>
      <c r="E222" s="12" t="e">
        <v>#N/A</v>
      </c>
      <c r="K222" s="12" t="e">
        <v>#N/A</v>
      </c>
      <c r="L222" s="12" t="e">
        <v>#N/A</v>
      </c>
      <c r="M222" s="11"/>
      <c r="N222" s="12" t="e">
        <v>#N/A</v>
      </c>
      <c r="O222" s="12" t="e">
        <v>#N/A</v>
      </c>
    </row>
    <row r="223" spans="4:15" x14ac:dyDescent="0.2">
      <c r="D223" s="12" t="e">
        <v>#N/A</v>
      </c>
      <c r="E223" s="12" t="e">
        <v>#N/A</v>
      </c>
      <c r="K223" s="12" t="e">
        <v>#N/A</v>
      </c>
      <c r="L223" s="12" t="e">
        <v>#N/A</v>
      </c>
      <c r="M223" s="11"/>
      <c r="N223" s="12" t="e">
        <v>#N/A</v>
      </c>
      <c r="O223" s="12" t="e">
        <v>#N/A</v>
      </c>
    </row>
    <row r="224" spans="4:15" x14ac:dyDescent="0.2">
      <c r="D224" s="12" t="e">
        <v>#N/A</v>
      </c>
      <c r="E224" s="12" t="e">
        <v>#N/A</v>
      </c>
      <c r="K224" s="12" t="e">
        <v>#N/A</v>
      </c>
      <c r="L224" s="12" t="e">
        <v>#N/A</v>
      </c>
      <c r="M224" s="11"/>
      <c r="N224" s="12" t="e">
        <v>#N/A</v>
      </c>
      <c r="O224" s="12" t="e">
        <v>#N/A</v>
      </c>
    </row>
    <row r="225" spans="4:15" x14ac:dyDescent="0.2">
      <c r="D225" s="12" t="e">
        <v>#N/A</v>
      </c>
      <c r="E225" s="12" t="e">
        <v>#N/A</v>
      </c>
      <c r="K225" s="12" t="e">
        <v>#N/A</v>
      </c>
      <c r="L225" s="12" t="e">
        <v>#N/A</v>
      </c>
      <c r="M225" s="11"/>
      <c r="N225" s="12" t="e">
        <v>#N/A</v>
      </c>
      <c r="O225" s="12" t="e">
        <v>#N/A</v>
      </c>
    </row>
    <row r="226" spans="4:15" x14ac:dyDescent="0.2">
      <c r="D226" s="12" t="e">
        <v>#N/A</v>
      </c>
      <c r="E226" s="12" t="e">
        <v>#N/A</v>
      </c>
      <c r="K226" s="12" t="e">
        <v>#N/A</v>
      </c>
      <c r="L226" s="12" t="e">
        <v>#N/A</v>
      </c>
      <c r="M226" s="11"/>
      <c r="N226" s="12" t="e">
        <v>#N/A</v>
      </c>
      <c r="O226" s="12" t="e">
        <v>#N/A</v>
      </c>
    </row>
    <row r="227" spans="4:15" x14ac:dyDescent="0.2">
      <c r="D227" s="12" t="e">
        <v>#N/A</v>
      </c>
      <c r="E227" s="12" t="e">
        <v>#N/A</v>
      </c>
      <c r="K227" s="12" t="e">
        <v>#N/A</v>
      </c>
      <c r="L227" s="12" t="e">
        <v>#N/A</v>
      </c>
      <c r="M227" s="11"/>
      <c r="N227" s="12" t="e">
        <v>#N/A</v>
      </c>
      <c r="O227" s="12" t="e">
        <v>#N/A</v>
      </c>
    </row>
    <row r="228" spans="4:15" x14ac:dyDescent="0.2">
      <c r="D228" s="12" t="e">
        <v>#N/A</v>
      </c>
      <c r="E228" s="12" t="e">
        <v>#N/A</v>
      </c>
      <c r="K228" s="12" t="e">
        <v>#N/A</v>
      </c>
      <c r="L228" s="12" t="e">
        <v>#N/A</v>
      </c>
      <c r="M228" s="11"/>
      <c r="N228" s="12" t="e">
        <v>#N/A</v>
      </c>
      <c r="O228" s="12" t="e">
        <v>#N/A</v>
      </c>
    </row>
    <row r="229" spans="4:15" x14ac:dyDescent="0.2">
      <c r="D229" s="12" t="e">
        <v>#N/A</v>
      </c>
      <c r="E229" s="12" t="e">
        <v>#N/A</v>
      </c>
      <c r="K229" s="12" t="e">
        <v>#N/A</v>
      </c>
      <c r="L229" s="12" t="e">
        <v>#N/A</v>
      </c>
      <c r="M229" s="11"/>
      <c r="N229" s="12" t="e">
        <v>#N/A</v>
      </c>
      <c r="O229" s="12" t="e">
        <v>#N/A</v>
      </c>
    </row>
    <row r="230" spans="4:15" x14ac:dyDescent="0.2">
      <c r="D230" s="12" t="e">
        <v>#N/A</v>
      </c>
      <c r="E230" s="12" t="e">
        <v>#N/A</v>
      </c>
      <c r="K230" s="12" t="e">
        <v>#N/A</v>
      </c>
      <c r="L230" s="12" t="e">
        <v>#N/A</v>
      </c>
      <c r="M230" s="11"/>
      <c r="N230" s="12" t="e">
        <v>#N/A</v>
      </c>
      <c r="O230" s="12" t="e">
        <v>#N/A</v>
      </c>
    </row>
    <row r="231" spans="4:15" x14ac:dyDescent="0.2">
      <c r="D231" s="12" t="e">
        <v>#N/A</v>
      </c>
      <c r="E231" s="12" t="e">
        <v>#N/A</v>
      </c>
      <c r="K231" s="12" t="e">
        <v>#N/A</v>
      </c>
      <c r="L231" s="12" t="e">
        <v>#N/A</v>
      </c>
      <c r="M231" s="11"/>
      <c r="N231" s="12" t="e">
        <v>#N/A</v>
      </c>
      <c r="O231" s="12" t="e">
        <v>#N/A</v>
      </c>
    </row>
    <row r="232" spans="4:15" x14ac:dyDescent="0.2">
      <c r="D232" s="12" t="e">
        <v>#N/A</v>
      </c>
      <c r="E232" s="12" t="e">
        <v>#N/A</v>
      </c>
      <c r="K232" s="12" t="e">
        <v>#N/A</v>
      </c>
      <c r="L232" s="12" t="e">
        <v>#N/A</v>
      </c>
      <c r="M232" s="11"/>
      <c r="N232" s="12" t="e">
        <v>#N/A</v>
      </c>
      <c r="O232" s="12" t="e">
        <v>#N/A</v>
      </c>
    </row>
    <row r="233" spans="4:15" x14ac:dyDescent="0.2">
      <c r="D233" s="12" t="e">
        <v>#N/A</v>
      </c>
      <c r="E233" s="12" t="e">
        <v>#N/A</v>
      </c>
      <c r="K233" s="12" t="e">
        <v>#N/A</v>
      </c>
      <c r="L233" s="12" t="e">
        <v>#N/A</v>
      </c>
      <c r="M233" s="11"/>
      <c r="N233" s="12" t="e">
        <v>#N/A</v>
      </c>
      <c r="O233" s="12" t="e">
        <v>#N/A</v>
      </c>
    </row>
    <row r="234" spans="4:15" x14ac:dyDescent="0.2">
      <c r="D234" s="12" t="e">
        <v>#N/A</v>
      </c>
      <c r="E234" s="12" t="e">
        <v>#N/A</v>
      </c>
      <c r="K234" s="12" t="e">
        <v>#N/A</v>
      </c>
      <c r="L234" s="12" t="e">
        <v>#N/A</v>
      </c>
      <c r="M234" s="11"/>
      <c r="N234" s="12" t="e">
        <v>#N/A</v>
      </c>
      <c r="O234" s="12" t="e">
        <v>#N/A</v>
      </c>
    </row>
    <row r="235" spans="4:15" x14ac:dyDescent="0.2">
      <c r="D235" s="12" t="e">
        <v>#N/A</v>
      </c>
      <c r="E235" s="12" t="e">
        <v>#N/A</v>
      </c>
      <c r="K235" s="12" t="e">
        <v>#N/A</v>
      </c>
      <c r="L235" s="12" t="e">
        <v>#N/A</v>
      </c>
      <c r="M235" s="11"/>
      <c r="N235" s="12" t="e">
        <v>#N/A</v>
      </c>
      <c r="O235" s="12" t="e">
        <v>#N/A</v>
      </c>
    </row>
    <row r="236" spans="4:15" x14ac:dyDescent="0.2">
      <c r="D236" s="12" t="e">
        <v>#N/A</v>
      </c>
      <c r="E236" s="12" t="e">
        <v>#N/A</v>
      </c>
      <c r="K236" s="12" t="e">
        <v>#N/A</v>
      </c>
      <c r="L236" s="12" t="e">
        <v>#N/A</v>
      </c>
      <c r="M236" s="11"/>
      <c r="N236" s="12" t="e">
        <v>#N/A</v>
      </c>
      <c r="O236" s="12" t="e">
        <v>#N/A</v>
      </c>
    </row>
    <row r="237" spans="4:15" x14ac:dyDescent="0.2">
      <c r="D237" s="12" t="e">
        <v>#N/A</v>
      </c>
      <c r="E237" s="12" t="e">
        <v>#N/A</v>
      </c>
      <c r="K237" s="12" t="e">
        <v>#N/A</v>
      </c>
      <c r="L237" s="12" t="e">
        <v>#N/A</v>
      </c>
      <c r="M237" s="11"/>
      <c r="N237" s="12" t="e">
        <v>#N/A</v>
      </c>
      <c r="O237" s="12" t="e">
        <v>#N/A</v>
      </c>
    </row>
    <row r="238" spans="4:15" x14ac:dyDescent="0.2">
      <c r="D238" s="12" t="e">
        <v>#N/A</v>
      </c>
      <c r="E238" s="12" t="e">
        <v>#N/A</v>
      </c>
      <c r="K238" s="12" t="e">
        <v>#N/A</v>
      </c>
      <c r="L238" s="12" t="e">
        <v>#N/A</v>
      </c>
      <c r="M238" s="11"/>
      <c r="N238" s="12" t="e">
        <v>#N/A</v>
      </c>
      <c r="O238" s="12" t="e">
        <v>#N/A</v>
      </c>
    </row>
    <row r="239" spans="4:15" x14ac:dyDescent="0.2">
      <c r="D239" s="12" t="e">
        <v>#N/A</v>
      </c>
      <c r="E239" s="12" t="e">
        <v>#N/A</v>
      </c>
      <c r="K239" s="12" t="e">
        <v>#N/A</v>
      </c>
      <c r="L239" s="12" t="e">
        <v>#N/A</v>
      </c>
      <c r="M239" s="11"/>
      <c r="N239" s="12" t="e">
        <v>#N/A</v>
      </c>
      <c r="O239" s="12" t="e">
        <v>#N/A</v>
      </c>
    </row>
    <row r="240" spans="4:15" x14ac:dyDescent="0.2">
      <c r="D240" s="12" t="e">
        <v>#N/A</v>
      </c>
      <c r="E240" s="12" t="e">
        <v>#N/A</v>
      </c>
      <c r="K240" s="12" t="e">
        <v>#N/A</v>
      </c>
      <c r="L240" s="12" t="e">
        <v>#N/A</v>
      </c>
      <c r="M240" s="11"/>
      <c r="N240" s="12" t="e">
        <v>#N/A</v>
      </c>
      <c r="O240" s="12" t="e">
        <v>#N/A</v>
      </c>
    </row>
    <row r="241" spans="4:15" x14ac:dyDescent="0.2">
      <c r="D241" s="12" t="e">
        <v>#N/A</v>
      </c>
      <c r="E241" s="12" t="e">
        <v>#N/A</v>
      </c>
      <c r="K241" s="12" t="e">
        <v>#N/A</v>
      </c>
      <c r="L241" s="12" t="e">
        <v>#N/A</v>
      </c>
      <c r="M241" s="11"/>
      <c r="N241" s="12" t="e">
        <v>#N/A</v>
      </c>
      <c r="O241" s="12" t="e">
        <v>#N/A</v>
      </c>
    </row>
    <row r="242" spans="4:15" x14ac:dyDescent="0.2">
      <c r="D242" s="12" t="e">
        <v>#N/A</v>
      </c>
      <c r="E242" s="12" t="e">
        <v>#N/A</v>
      </c>
      <c r="K242" s="12" t="e">
        <v>#N/A</v>
      </c>
      <c r="L242" s="12" t="e">
        <v>#N/A</v>
      </c>
      <c r="M242" s="11"/>
      <c r="N242" s="12" t="e">
        <v>#N/A</v>
      </c>
      <c r="O242" s="12" t="e">
        <v>#N/A</v>
      </c>
    </row>
    <row r="243" spans="4:15" x14ac:dyDescent="0.2">
      <c r="D243" s="12" t="e">
        <v>#N/A</v>
      </c>
      <c r="E243" s="12" t="e">
        <v>#N/A</v>
      </c>
      <c r="K243" s="12" t="e">
        <v>#N/A</v>
      </c>
      <c r="L243" s="12" t="e">
        <v>#N/A</v>
      </c>
      <c r="M243" s="11"/>
      <c r="N243" s="12" t="e">
        <v>#N/A</v>
      </c>
      <c r="O243" s="12" t="e">
        <v>#N/A</v>
      </c>
    </row>
    <row r="244" spans="4:15" x14ac:dyDescent="0.2">
      <c r="D244" s="12" t="e">
        <v>#N/A</v>
      </c>
      <c r="E244" s="12" t="e">
        <v>#N/A</v>
      </c>
      <c r="K244" s="12" t="e">
        <v>#N/A</v>
      </c>
      <c r="L244" s="12" t="e">
        <v>#N/A</v>
      </c>
      <c r="M244" s="11"/>
      <c r="N244" s="12" t="e">
        <v>#N/A</v>
      </c>
      <c r="O244" s="12" t="e">
        <v>#N/A</v>
      </c>
    </row>
    <row r="245" spans="4:15" x14ac:dyDescent="0.2">
      <c r="D245" s="12" t="e">
        <v>#N/A</v>
      </c>
      <c r="E245" s="12" t="e">
        <v>#N/A</v>
      </c>
      <c r="K245" s="12" t="e">
        <v>#N/A</v>
      </c>
      <c r="L245" s="12" t="e">
        <v>#N/A</v>
      </c>
      <c r="M245" s="11"/>
      <c r="N245" s="12" t="e">
        <v>#N/A</v>
      </c>
      <c r="O245" s="12" t="e">
        <v>#N/A</v>
      </c>
    </row>
    <row r="246" spans="4:15" x14ac:dyDescent="0.2">
      <c r="D246" s="12" t="e">
        <v>#N/A</v>
      </c>
      <c r="E246" s="12" t="e">
        <v>#N/A</v>
      </c>
      <c r="K246" s="12" t="e">
        <v>#N/A</v>
      </c>
      <c r="L246" s="12" t="e">
        <v>#N/A</v>
      </c>
      <c r="M246" s="11"/>
      <c r="N246" s="12" t="e">
        <v>#N/A</v>
      </c>
      <c r="O246" s="12" t="e">
        <v>#N/A</v>
      </c>
    </row>
    <row r="247" spans="4:15" x14ac:dyDescent="0.2">
      <c r="D247" s="12" t="e">
        <v>#N/A</v>
      </c>
      <c r="E247" s="12" t="e">
        <v>#N/A</v>
      </c>
      <c r="K247" s="12" t="e">
        <v>#N/A</v>
      </c>
      <c r="L247" s="12" t="e">
        <v>#N/A</v>
      </c>
      <c r="M247" s="11"/>
      <c r="N247" s="12" t="e">
        <v>#N/A</v>
      </c>
      <c r="O247" s="12" t="e">
        <v>#N/A</v>
      </c>
    </row>
    <row r="248" spans="4:15" x14ac:dyDescent="0.2">
      <c r="D248" s="12" t="e">
        <v>#N/A</v>
      </c>
      <c r="E248" s="12" t="e">
        <v>#N/A</v>
      </c>
      <c r="K248" s="12" t="e">
        <v>#N/A</v>
      </c>
      <c r="L248" s="12" t="e">
        <v>#N/A</v>
      </c>
      <c r="M248" s="11"/>
      <c r="N248" s="12" t="e">
        <v>#N/A</v>
      </c>
      <c r="O248" s="12" t="e">
        <v>#N/A</v>
      </c>
    </row>
    <row r="249" spans="4:15" x14ac:dyDescent="0.2">
      <c r="D249" s="12" t="e">
        <v>#N/A</v>
      </c>
      <c r="E249" s="12" t="e">
        <v>#N/A</v>
      </c>
      <c r="K249" s="12" t="e">
        <v>#N/A</v>
      </c>
      <c r="L249" s="12" t="e">
        <v>#N/A</v>
      </c>
      <c r="M249" s="11"/>
      <c r="N249" s="12" t="e">
        <v>#N/A</v>
      </c>
      <c r="O249" s="12" t="e">
        <v>#N/A</v>
      </c>
    </row>
    <row r="250" spans="4:15" x14ac:dyDescent="0.2">
      <c r="D250" s="12" t="e">
        <v>#N/A</v>
      </c>
      <c r="E250" s="12" t="e">
        <v>#N/A</v>
      </c>
      <c r="K250" s="12" t="e">
        <v>#N/A</v>
      </c>
      <c r="L250" s="12" t="e">
        <v>#N/A</v>
      </c>
      <c r="M250" s="11"/>
      <c r="N250" s="12" t="e">
        <v>#N/A</v>
      </c>
      <c r="O250" s="12" t="e">
        <v>#N/A</v>
      </c>
    </row>
    <row r="251" spans="4:15" x14ac:dyDescent="0.2">
      <c r="D251" s="12" t="e">
        <v>#N/A</v>
      </c>
      <c r="E251" s="12" t="e">
        <v>#N/A</v>
      </c>
      <c r="K251" s="12" t="e">
        <v>#N/A</v>
      </c>
      <c r="L251" s="12" t="e">
        <v>#N/A</v>
      </c>
      <c r="M251" s="11"/>
      <c r="N251" s="12" t="e">
        <v>#N/A</v>
      </c>
      <c r="O251" s="12" t="e">
        <v>#N/A</v>
      </c>
    </row>
    <row r="252" spans="4:15" x14ac:dyDescent="0.2">
      <c r="D252" s="12" t="e">
        <v>#N/A</v>
      </c>
      <c r="E252" s="12" t="e">
        <v>#N/A</v>
      </c>
      <c r="K252" s="12" t="e">
        <v>#N/A</v>
      </c>
      <c r="L252" s="12" t="e">
        <v>#N/A</v>
      </c>
      <c r="M252" s="11"/>
      <c r="N252" s="12" t="e">
        <v>#N/A</v>
      </c>
      <c r="O252" s="12" t="e">
        <v>#N/A</v>
      </c>
    </row>
    <row r="253" spans="4:15" x14ac:dyDescent="0.2">
      <c r="D253" s="12" t="e">
        <v>#N/A</v>
      </c>
      <c r="E253" s="12" t="e">
        <v>#N/A</v>
      </c>
      <c r="K253" s="12" t="e">
        <v>#N/A</v>
      </c>
      <c r="L253" s="12" t="e">
        <v>#N/A</v>
      </c>
      <c r="M253" s="11"/>
      <c r="N253" s="12" t="e">
        <v>#N/A</v>
      </c>
      <c r="O253" s="12" t="e">
        <v>#N/A</v>
      </c>
    </row>
    <row r="254" spans="4:15" x14ac:dyDescent="0.2">
      <c r="D254" s="12" t="e">
        <v>#N/A</v>
      </c>
      <c r="E254" s="12" t="e">
        <v>#N/A</v>
      </c>
      <c r="K254" s="12" t="e">
        <v>#N/A</v>
      </c>
      <c r="L254" s="12" t="e">
        <v>#N/A</v>
      </c>
      <c r="M254" s="11"/>
      <c r="N254" s="12" t="e">
        <v>#N/A</v>
      </c>
      <c r="O254" s="12" t="e">
        <v>#N/A</v>
      </c>
    </row>
    <row r="255" spans="4:15" x14ac:dyDescent="0.2">
      <c r="D255" s="12" t="e">
        <v>#N/A</v>
      </c>
      <c r="E255" s="12" t="e">
        <v>#N/A</v>
      </c>
      <c r="K255" s="12" t="e">
        <v>#N/A</v>
      </c>
      <c r="L255" s="12" t="e">
        <v>#N/A</v>
      </c>
      <c r="M255" s="11"/>
      <c r="N255" s="12" t="e">
        <v>#N/A</v>
      </c>
      <c r="O255" s="12" t="e">
        <v>#N/A</v>
      </c>
    </row>
    <row r="256" spans="4:15" x14ac:dyDescent="0.2">
      <c r="D256" s="12" t="e">
        <v>#N/A</v>
      </c>
      <c r="E256" s="12" t="e">
        <v>#N/A</v>
      </c>
      <c r="K256" s="12" t="e">
        <v>#N/A</v>
      </c>
      <c r="L256" s="12" t="e">
        <v>#N/A</v>
      </c>
      <c r="M256" s="11"/>
      <c r="N256" s="12" t="e">
        <v>#N/A</v>
      </c>
      <c r="O256" s="12" t="e">
        <v>#N/A</v>
      </c>
    </row>
    <row r="257" spans="4:15" x14ac:dyDescent="0.2">
      <c r="D257" s="12" t="e">
        <v>#N/A</v>
      </c>
      <c r="E257" s="12" t="e">
        <v>#N/A</v>
      </c>
      <c r="K257" s="12" t="e">
        <v>#N/A</v>
      </c>
      <c r="L257" s="12" t="e">
        <v>#N/A</v>
      </c>
      <c r="M257" s="11"/>
      <c r="N257" s="12" t="e">
        <v>#N/A</v>
      </c>
      <c r="O257" s="12" t="e">
        <v>#N/A</v>
      </c>
    </row>
    <row r="258" spans="4:15" x14ac:dyDescent="0.2">
      <c r="D258" s="12" t="e">
        <v>#N/A</v>
      </c>
      <c r="E258" s="12" t="e">
        <v>#N/A</v>
      </c>
      <c r="K258" s="12" t="e">
        <v>#N/A</v>
      </c>
      <c r="L258" s="12" t="e">
        <v>#N/A</v>
      </c>
      <c r="M258" s="11"/>
      <c r="N258" s="12" t="e">
        <v>#N/A</v>
      </c>
      <c r="O258" s="12" t="e">
        <v>#N/A</v>
      </c>
    </row>
    <row r="259" spans="4:15" x14ac:dyDescent="0.2">
      <c r="D259" s="12" t="e">
        <v>#N/A</v>
      </c>
      <c r="E259" s="12" t="e">
        <v>#N/A</v>
      </c>
      <c r="K259" s="12" t="e">
        <v>#N/A</v>
      </c>
      <c r="L259" s="12" t="e">
        <v>#N/A</v>
      </c>
      <c r="M259" s="11"/>
      <c r="N259" s="12" t="e">
        <v>#N/A</v>
      </c>
      <c r="O259" s="12" t="e">
        <v>#N/A</v>
      </c>
    </row>
    <row r="260" spans="4:15" x14ac:dyDescent="0.2">
      <c r="D260" s="12" t="e">
        <v>#N/A</v>
      </c>
      <c r="E260" s="12" t="e">
        <v>#N/A</v>
      </c>
      <c r="K260" s="12" t="e">
        <v>#N/A</v>
      </c>
      <c r="L260" s="12" t="e">
        <v>#N/A</v>
      </c>
      <c r="M260" s="11"/>
      <c r="N260" s="12" t="e">
        <v>#N/A</v>
      </c>
      <c r="O260" s="12" t="e">
        <v>#N/A</v>
      </c>
    </row>
    <row r="261" spans="4:15" x14ac:dyDescent="0.2">
      <c r="D261" s="12" t="e">
        <v>#N/A</v>
      </c>
      <c r="E261" s="12" t="e">
        <v>#N/A</v>
      </c>
      <c r="K261" s="12" t="e">
        <v>#N/A</v>
      </c>
      <c r="L261" s="12" t="e">
        <v>#N/A</v>
      </c>
      <c r="M261" s="11"/>
      <c r="N261" s="12" t="e">
        <v>#N/A</v>
      </c>
      <c r="O261" s="12" t="e">
        <v>#N/A</v>
      </c>
    </row>
    <row r="262" spans="4:15" x14ac:dyDescent="0.2">
      <c r="D262" s="12" t="e">
        <v>#N/A</v>
      </c>
      <c r="E262" s="12" t="e">
        <v>#N/A</v>
      </c>
      <c r="K262" s="12" t="e">
        <v>#N/A</v>
      </c>
      <c r="L262" s="12" t="e">
        <v>#N/A</v>
      </c>
      <c r="M262" s="11"/>
      <c r="N262" s="12" t="e">
        <v>#N/A</v>
      </c>
      <c r="O262" s="12" t="e">
        <v>#N/A</v>
      </c>
    </row>
    <row r="263" spans="4:15" x14ac:dyDescent="0.2">
      <c r="D263" s="12" t="e">
        <v>#N/A</v>
      </c>
      <c r="E263" s="12" t="e">
        <v>#N/A</v>
      </c>
      <c r="K263" s="12" t="e">
        <v>#N/A</v>
      </c>
      <c r="L263" s="12" t="e">
        <v>#N/A</v>
      </c>
      <c r="M263" s="11"/>
      <c r="N263" s="12" t="e">
        <v>#N/A</v>
      </c>
      <c r="O263" s="12" t="e">
        <v>#N/A</v>
      </c>
    </row>
    <row r="264" spans="4:15" x14ac:dyDescent="0.2">
      <c r="D264" s="12" t="e">
        <v>#N/A</v>
      </c>
      <c r="E264" s="12" t="e">
        <v>#N/A</v>
      </c>
      <c r="K264" s="12" t="e">
        <v>#N/A</v>
      </c>
      <c r="L264" s="12" t="e">
        <v>#N/A</v>
      </c>
      <c r="M264" s="11"/>
      <c r="N264" s="12" t="e">
        <v>#N/A</v>
      </c>
      <c r="O264" s="12" t="e">
        <v>#N/A</v>
      </c>
    </row>
    <row r="265" spans="4:15" x14ac:dyDescent="0.2">
      <c r="D265" s="12" t="e">
        <v>#N/A</v>
      </c>
      <c r="E265" s="12" t="e">
        <v>#N/A</v>
      </c>
      <c r="K265" s="12" t="e">
        <v>#N/A</v>
      </c>
      <c r="L265" s="12" t="e">
        <v>#N/A</v>
      </c>
      <c r="M265" s="11"/>
      <c r="N265" s="12" t="e">
        <v>#N/A</v>
      </c>
      <c r="O265" s="12" t="e">
        <v>#N/A</v>
      </c>
    </row>
    <row r="266" spans="4:15" x14ac:dyDescent="0.2">
      <c r="D266" s="12" t="e">
        <v>#N/A</v>
      </c>
      <c r="E266" s="12" t="e">
        <v>#N/A</v>
      </c>
      <c r="K266" s="12" t="e">
        <v>#N/A</v>
      </c>
      <c r="L266" s="12" t="e">
        <v>#N/A</v>
      </c>
      <c r="M266" s="11"/>
      <c r="N266" s="12" t="e">
        <v>#N/A</v>
      </c>
      <c r="O266" s="12" t="e">
        <v>#N/A</v>
      </c>
    </row>
    <row r="267" spans="4:15" x14ac:dyDescent="0.2">
      <c r="D267" s="12" t="e">
        <v>#N/A</v>
      </c>
      <c r="E267" s="12" t="e">
        <v>#N/A</v>
      </c>
      <c r="K267" s="12" t="e">
        <v>#N/A</v>
      </c>
      <c r="L267" s="12" t="e">
        <v>#N/A</v>
      </c>
      <c r="M267" s="11"/>
      <c r="N267" s="12" t="e">
        <v>#N/A</v>
      </c>
      <c r="O267" s="12" t="e">
        <v>#N/A</v>
      </c>
    </row>
    <row r="268" spans="4:15" x14ac:dyDescent="0.2">
      <c r="D268" s="12" t="e">
        <v>#N/A</v>
      </c>
      <c r="E268" s="12" t="e">
        <v>#N/A</v>
      </c>
      <c r="K268" s="12" t="e">
        <v>#N/A</v>
      </c>
      <c r="L268" s="12" t="e">
        <v>#N/A</v>
      </c>
      <c r="M268" s="11"/>
      <c r="N268" s="12" t="e">
        <v>#N/A</v>
      </c>
      <c r="O268" s="12" t="e">
        <v>#N/A</v>
      </c>
    </row>
    <row r="269" spans="4:15" x14ac:dyDescent="0.2">
      <c r="D269" s="12" t="e">
        <v>#N/A</v>
      </c>
      <c r="E269" s="12" t="e">
        <v>#N/A</v>
      </c>
      <c r="K269" s="12" t="e">
        <v>#N/A</v>
      </c>
      <c r="L269" s="12" t="e">
        <v>#N/A</v>
      </c>
      <c r="M269" s="11"/>
      <c r="N269" s="12" t="e">
        <v>#N/A</v>
      </c>
      <c r="O269" s="12" t="e">
        <v>#N/A</v>
      </c>
    </row>
    <row r="270" spans="4:15" x14ac:dyDescent="0.2">
      <c r="D270" s="12" t="e">
        <v>#N/A</v>
      </c>
      <c r="E270" s="12" t="e">
        <v>#N/A</v>
      </c>
      <c r="K270" s="12" t="e">
        <v>#N/A</v>
      </c>
      <c r="L270" s="12" t="e">
        <v>#N/A</v>
      </c>
      <c r="M270" s="11"/>
      <c r="N270" s="12" t="e">
        <v>#N/A</v>
      </c>
      <c r="O270" s="12" t="e">
        <v>#N/A</v>
      </c>
    </row>
    <row r="271" spans="4:15" x14ac:dyDescent="0.2">
      <c r="D271" s="12" t="e">
        <v>#N/A</v>
      </c>
      <c r="E271" s="12" t="e">
        <v>#N/A</v>
      </c>
      <c r="K271" s="12" t="e">
        <v>#N/A</v>
      </c>
      <c r="L271" s="12" t="e">
        <v>#N/A</v>
      </c>
      <c r="M271" s="11"/>
      <c r="N271" s="12" t="e">
        <v>#N/A</v>
      </c>
      <c r="O271" s="12" t="e">
        <v>#N/A</v>
      </c>
    </row>
    <row r="272" spans="4:15" x14ac:dyDescent="0.2">
      <c r="D272" s="12" t="e">
        <v>#N/A</v>
      </c>
      <c r="E272" s="12" t="e">
        <v>#N/A</v>
      </c>
      <c r="K272" s="12" t="e">
        <v>#N/A</v>
      </c>
      <c r="L272" s="12" t="e">
        <v>#N/A</v>
      </c>
      <c r="M272" s="11"/>
      <c r="N272" s="12" t="e">
        <v>#N/A</v>
      </c>
      <c r="O272" s="12" t="e">
        <v>#N/A</v>
      </c>
    </row>
    <row r="273" spans="4:15" x14ac:dyDescent="0.2">
      <c r="D273" s="12" t="e">
        <v>#N/A</v>
      </c>
      <c r="E273" s="12" t="e">
        <v>#N/A</v>
      </c>
      <c r="K273" s="12" t="e">
        <v>#N/A</v>
      </c>
      <c r="L273" s="12" t="e">
        <v>#N/A</v>
      </c>
      <c r="M273" s="11"/>
      <c r="N273" s="12" t="e">
        <v>#N/A</v>
      </c>
      <c r="O273" s="12" t="e">
        <v>#N/A</v>
      </c>
    </row>
    <row r="274" spans="4:15" x14ac:dyDescent="0.2">
      <c r="D274" s="12" t="e">
        <v>#N/A</v>
      </c>
      <c r="E274" s="12" t="e">
        <v>#N/A</v>
      </c>
      <c r="K274" s="12" t="e">
        <v>#N/A</v>
      </c>
      <c r="L274" s="12" t="e">
        <v>#N/A</v>
      </c>
      <c r="M274" s="11"/>
      <c r="N274" s="12" t="e">
        <v>#N/A</v>
      </c>
      <c r="O274" s="12" t="e">
        <v>#N/A</v>
      </c>
    </row>
    <row r="275" spans="4:15" x14ac:dyDescent="0.2">
      <c r="D275" s="12" t="e">
        <v>#N/A</v>
      </c>
      <c r="E275" s="12" t="e">
        <v>#N/A</v>
      </c>
      <c r="K275" s="12" t="e">
        <v>#N/A</v>
      </c>
      <c r="L275" s="12" t="e">
        <v>#N/A</v>
      </c>
      <c r="M275" s="11"/>
      <c r="N275" s="12" t="e">
        <v>#N/A</v>
      </c>
      <c r="O275" s="12" t="e">
        <v>#N/A</v>
      </c>
    </row>
    <row r="276" spans="4:15" x14ac:dyDescent="0.2">
      <c r="D276" s="12" t="e">
        <v>#N/A</v>
      </c>
      <c r="E276" s="12" t="e">
        <v>#N/A</v>
      </c>
      <c r="K276" s="12" t="e">
        <v>#N/A</v>
      </c>
      <c r="L276" s="12" t="e">
        <v>#N/A</v>
      </c>
      <c r="M276" s="11"/>
      <c r="N276" s="12" t="e">
        <v>#N/A</v>
      </c>
      <c r="O276" s="12" t="e">
        <v>#N/A</v>
      </c>
    </row>
    <row r="277" spans="4:15" x14ac:dyDescent="0.2">
      <c r="D277" s="12" t="e">
        <v>#N/A</v>
      </c>
      <c r="E277" s="12" t="e">
        <v>#N/A</v>
      </c>
      <c r="K277" s="12" t="e">
        <v>#N/A</v>
      </c>
      <c r="L277" s="12" t="e">
        <v>#N/A</v>
      </c>
      <c r="M277" s="11"/>
      <c r="N277" s="12" t="e">
        <v>#N/A</v>
      </c>
      <c r="O277" s="12" t="e">
        <v>#N/A</v>
      </c>
    </row>
    <row r="278" spans="4:15" x14ac:dyDescent="0.2">
      <c r="D278" s="12" t="e">
        <v>#N/A</v>
      </c>
      <c r="E278" s="12" t="e">
        <v>#N/A</v>
      </c>
      <c r="K278" s="12" t="e">
        <v>#N/A</v>
      </c>
      <c r="L278" s="12" t="e">
        <v>#N/A</v>
      </c>
      <c r="M278" s="11"/>
      <c r="N278" s="12" t="e">
        <v>#N/A</v>
      </c>
      <c r="O278" s="12" t="e">
        <v>#N/A</v>
      </c>
    </row>
    <row r="279" spans="4:15" x14ac:dyDescent="0.2">
      <c r="D279" s="12" t="e">
        <v>#N/A</v>
      </c>
      <c r="E279" s="12" t="e">
        <v>#N/A</v>
      </c>
      <c r="K279" s="12" t="e">
        <v>#N/A</v>
      </c>
      <c r="L279" s="12" t="e">
        <v>#N/A</v>
      </c>
      <c r="M279" s="11"/>
      <c r="N279" s="12" t="e">
        <v>#N/A</v>
      </c>
      <c r="O279" s="12" t="e">
        <v>#N/A</v>
      </c>
    </row>
    <row r="280" spans="4:15" x14ac:dyDescent="0.2">
      <c r="D280" s="12" t="e">
        <v>#N/A</v>
      </c>
      <c r="E280" s="12" t="e">
        <v>#N/A</v>
      </c>
      <c r="K280" s="12" t="e">
        <v>#N/A</v>
      </c>
      <c r="L280" s="12" t="e">
        <v>#N/A</v>
      </c>
      <c r="M280" s="11"/>
      <c r="N280" s="12" t="e">
        <v>#N/A</v>
      </c>
      <c r="O280" s="12" t="e">
        <v>#N/A</v>
      </c>
    </row>
    <row r="281" spans="4:15" x14ac:dyDescent="0.2">
      <c r="D281" s="12" t="e">
        <v>#N/A</v>
      </c>
      <c r="E281" s="12" t="e">
        <v>#N/A</v>
      </c>
      <c r="K281" s="12" t="e">
        <v>#N/A</v>
      </c>
      <c r="L281" s="12" t="e">
        <v>#N/A</v>
      </c>
      <c r="M281" s="11"/>
      <c r="N281" s="12" t="e">
        <v>#N/A</v>
      </c>
      <c r="O281" s="12" t="e">
        <v>#N/A</v>
      </c>
    </row>
    <row r="282" spans="4:15" x14ac:dyDescent="0.2">
      <c r="D282" s="12" t="e">
        <v>#N/A</v>
      </c>
      <c r="E282" s="12" t="e">
        <v>#N/A</v>
      </c>
      <c r="K282" s="12" t="e">
        <v>#N/A</v>
      </c>
      <c r="L282" s="12" t="e">
        <v>#N/A</v>
      </c>
      <c r="M282" s="11"/>
      <c r="N282" s="12" t="e">
        <v>#N/A</v>
      </c>
      <c r="O282" s="12" t="e">
        <v>#N/A</v>
      </c>
    </row>
    <row r="283" spans="4:15" x14ac:dyDescent="0.2">
      <c r="D283" s="12" t="e">
        <v>#N/A</v>
      </c>
      <c r="E283" s="12" t="e">
        <v>#N/A</v>
      </c>
      <c r="K283" s="12" t="e">
        <v>#N/A</v>
      </c>
      <c r="L283" s="12" t="e">
        <v>#N/A</v>
      </c>
      <c r="M283" s="11"/>
      <c r="N283" s="12" t="e">
        <v>#N/A</v>
      </c>
      <c r="O283" s="12" t="e">
        <v>#N/A</v>
      </c>
    </row>
    <row r="284" spans="4:15" x14ac:dyDescent="0.2">
      <c r="D284" s="12" t="e">
        <v>#N/A</v>
      </c>
      <c r="E284" s="12" t="e">
        <v>#N/A</v>
      </c>
      <c r="K284" s="12" t="e">
        <v>#N/A</v>
      </c>
      <c r="L284" s="12" t="e">
        <v>#N/A</v>
      </c>
      <c r="M284" s="11"/>
      <c r="N284" s="12" t="e">
        <v>#N/A</v>
      </c>
      <c r="O284" s="12" t="e">
        <v>#N/A</v>
      </c>
    </row>
    <row r="285" spans="4:15" x14ac:dyDescent="0.2">
      <c r="D285" s="12" t="e">
        <v>#N/A</v>
      </c>
      <c r="E285" s="12" t="e">
        <v>#N/A</v>
      </c>
      <c r="K285" s="12" t="e">
        <v>#N/A</v>
      </c>
      <c r="L285" s="12" t="e">
        <v>#N/A</v>
      </c>
      <c r="M285" s="11"/>
      <c r="N285" s="12" t="e">
        <v>#N/A</v>
      </c>
      <c r="O285" s="12" t="e">
        <v>#N/A</v>
      </c>
    </row>
    <row r="286" spans="4:15" x14ac:dyDescent="0.2">
      <c r="D286" s="12" t="e">
        <v>#N/A</v>
      </c>
      <c r="E286" s="12" t="e">
        <v>#N/A</v>
      </c>
      <c r="K286" s="12" t="e">
        <v>#N/A</v>
      </c>
      <c r="L286" s="12" t="e">
        <v>#N/A</v>
      </c>
      <c r="M286" s="11"/>
      <c r="N286" s="12" t="e">
        <v>#N/A</v>
      </c>
      <c r="O286" s="12" t="e">
        <v>#N/A</v>
      </c>
    </row>
    <row r="287" spans="4:15" x14ac:dyDescent="0.2">
      <c r="D287" s="12" t="e">
        <v>#N/A</v>
      </c>
      <c r="E287" s="12" t="e">
        <v>#N/A</v>
      </c>
      <c r="K287" s="12" t="e">
        <v>#N/A</v>
      </c>
      <c r="L287" s="12" t="e">
        <v>#N/A</v>
      </c>
      <c r="M287" s="11"/>
      <c r="N287" s="12" t="e">
        <v>#N/A</v>
      </c>
      <c r="O287" s="12" t="e">
        <v>#N/A</v>
      </c>
    </row>
    <row r="288" spans="4:15" x14ac:dyDescent="0.2">
      <c r="D288" s="12" t="e">
        <v>#N/A</v>
      </c>
      <c r="E288" s="12" t="e">
        <v>#N/A</v>
      </c>
      <c r="K288" s="12" t="e">
        <v>#N/A</v>
      </c>
      <c r="L288" s="12" t="e">
        <v>#N/A</v>
      </c>
      <c r="M288" s="11"/>
      <c r="N288" s="12" t="e">
        <v>#N/A</v>
      </c>
      <c r="O288" s="12" t="e">
        <v>#N/A</v>
      </c>
    </row>
    <row r="289" spans="4:15" x14ac:dyDescent="0.2">
      <c r="D289" s="12" t="e">
        <v>#N/A</v>
      </c>
      <c r="E289" s="12" t="e">
        <v>#N/A</v>
      </c>
      <c r="K289" s="12" t="e">
        <v>#N/A</v>
      </c>
      <c r="L289" s="12" t="e">
        <v>#N/A</v>
      </c>
      <c r="M289" s="11"/>
      <c r="N289" s="12" t="e">
        <v>#N/A</v>
      </c>
      <c r="O289" s="12" t="e">
        <v>#N/A</v>
      </c>
    </row>
    <row r="290" spans="4:15" x14ac:dyDescent="0.2">
      <c r="D290" s="12" t="e">
        <v>#N/A</v>
      </c>
      <c r="E290" s="12" t="e">
        <v>#N/A</v>
      </c>
      <c r="K290" s="12" t="e">
        <v>#N/A</v>
      </c>
      <c r="L290" s="12" t="e">
        <v>#N/A</v>
      </c>
      <c r="M290" s="11"/>
      <c r="N290" s="12" t="e">
        <v>#N/A</v>
      </c>
      <c r="O290" s="12" t="e">
        <v>#N/A</v>
      </c>
    </row>
    <row r="291" spans="4:15" x14ac:dyDescent="0.2">
      <c r="D291" s="12" t="e">
        <v>#N/A</v>
      </c>
      <c r="E291" s="12" t="e">
        <v>#N/A</v>
      </c>
      <c r="K291" s="12" t="e">
        <v>#N/A</v>
      </c>
      <c r="L291" s="12" t="e">
        <v>#N/A</v>
      </c>
      <c r="M291" s="11"/>
      <c r="N291" s="12" t="e">
        <v>#N/A</v>
      </c>
      <c r="O291" s="12" t="e">
        <v>#N/A</v>
      </c>
    </row>
    <row r="292" spans="4:15" x14ac:dyDescent="0.2">
      <c r="D292" s="12" t="e">
        <v>#N/A</v>
      </c>
      <c r="E292" s="12" t="e">
        <v>#N/A</v>
      </c>
      <c r="K292" s="12" t="e">
        <v>#N/A</v>
      </c>
      <c r="L292" s="12" t="e">
        <v>#N/A</v>
      </c>
      <c r="M292" s="11"/>
      <c r="N292" s="12" t="e">
        <v>#N/A</v>
      </c>
      <c r="O292" s="12" t="e">
        <v>#N/A</v>
      </c>
    </row>
    <row r="293" spans="4:15" x14ac:dyDescent="0.2">
      <c r="D293" s="12" t="e">
        <v>#N/A</v>
      </c>
      <c r="E293" s="12" t="e">
        <v>#N/A</v>
      </c>
      <c r="K293" s="12" t="e">
        <v>#N/A</v>
      </c>
      <c r="L293" s="12" t="e">
        <v>#N/A</v>
      </c>
      <c r="M293" s="11"/>
      <c r="N293" s="12" t="e">
        <v>#N/A</v>
      </c>
      <c r="O293" s="12" t="e">
        <v>#N/A</v>
      </c>
    </row>
    <row r="294" spans="4:15" x14ac:dyDescent="0.2">
      <c r="D294" s="12" t="e">
        <v>#N/A</v>
      </c>
      <c r="E294" s="12" t="e">
        <v>#N/A</v>
      </c>
      <c r="K294" s="12" t="e">
        <v>#N/A</v>
      </c>
      <c r="L294" s="12" t="e">
        <v>#N/A</v>
      </c>
      <c r="M294" s="11"/>
      <c r="N294" s="12" t="e">
        <v>#N/A</v>
      </c>
      <c r="O294" s="12" t="e">
        <v>#N/A</v>
      </c>
    </row>
    <row r="295" spans="4:15" x14ac:dyDescent="0.2">
      <c r="D295" s="12" t="e">
        <v>#N/A</v>
      </c>
      <c r="E295" s="12" t="e">
        <v>#N/A</v>
      </c>
      <c r="K295" s="12" t="e">
        <v>#N/A</v>
      </c>
      <c r="L295" s="12" t="e">
        <v>#N/A</v>
      </c>
      <c r="M295" s="11"/>
      <c r="N295" s="12" t="e">
        <v>#N/A</v>
      </c>
      <c r="O295" s="12" t="e">
        <v>#N/A</v>
      </c>
    </row>
    <row r="296" spans="4:15" x14ac:dyDescent="0.2">
      <c r="D296" s="12" t="e">
        <v>#N/A</v>
      </c>
      <c r="E296" s="12" t="e">
        <v>#N/A</v>
      </c>
      <c r="K296" s="12" t="e">
        <v>#N/A</v>
      </c>
      <c r="L296" s="12" t="e">
        <v>#N/A</v>
      </c>
      <c r="M296" s="11"/>
      <c r="N296" s="12" t="e">
        <v>#N/A</v>
      </c>
      <c r="O296" s="12" t="e">
        <v>#N/A</v>
      </c>
    </row>
    <row r="297" spans="4:15" x14ac:dyDescent="0.2">
      <c r="D297" s="12" t="e">
        <v>#N/A</v>
      </c>
      <c r="E297" s="12" t="e">
        <v>#N/A</v>
      </c>
      <c r="K297" s="12" t="e">
        <v>#N/A</v>
      </c>
      <c r="L297" s="12" t="e">
        <v>#N/A</v>
      </c>
      <c r="M297" s="11"/>
      <c r="N297" s="12" t="e">
        <v>#N/A</v>
      </c>
      <c r="O297" s="12" t="e">
        <v>#N/A</v>
      </c>
    </row>
    <row r="298" spans="4:15" x14ac:dyDescent="0.2">
      <c r="D298" s="12" t="e">
        <v>#N/A</v>
      </c>
      <c r="E298" s="12" t="e">
        <v>#N/A</v>
      </c>
      <c r="K298" s="12" t="e">
        <v>#N/A</v>
      </c>
      <c r="L298" s="12" t="e">
        <v>#N/A</v>
      </c>
      <c r="M298" s="11"/>
      <c r="N298" s="12" t="e">
        <v>#N/A</v>
      </c>
      <c r="O298" s="12" t="e">
        <v>#N/A</v>
      </c>
    </row>
    <row r="299" spans="4:15" x14ac:dyDescent="0.2">
      <c r="D299" s="12" t="e">
        <v>#N/A</v>
      </c>
      <c r="E299" s="12" t="e">
        <v>#N/A</v>
      </c>
      <c r="K299" s="12" t="e">
        <v>#N/A</v>
      </c>
      <c r="L299" s="12" t="e">
        <v>#N/A</v>
      </c>
      <c r="M299" s="11"/>
      <c r="N299" s="12" t="e">
        <v>#N/A</v>
      </c>
      <c r="O299" s="12" t="e">
        <v>#N/A</v>
      </c>
    </row>
    <row r="300" spans="4:15" x14ac:dyDescent="0.2">
      <c r="D300" s="12" t="e">
        <v>#N/A</v>
      </c>
      <c r="E300" s="12" t="e">
        <v>#N/A</v>
      </c>
      <c r="K300" s="12" t="e">
        <v>#N/A</v>
      </c>
      <c r="L300" s="12" t="e">
        <v>#N/A</v>
      </c>
      <c r="M300" s="11"/>
      <c r="N300" s="12" t="e">
        <v>#N/A</v>
      </c>
      <c r="O300" s="12" t="e">
        <v>#N/A</v>
      </c>
    </row>
    <row r="301" spans="4:15" x14ac:dyDescent="0.2">
      <c r="D301" s="12" t="e">
        <v>#N/A</v>
      </c>
      <c r="E301" s="12" t="e">
        <v>#N/A</v>
      </c>
      <c r="K301" s="12" t="e">
        <v>#N/A</v>
      </c>
      <c r="L301" s="12" t="e">
        <v>#N/A</v>
      </c>
      <c r="M301" s="11"/>
      <c r="N301" s="12" t="e">
        <v>#N/A</v>
      </c>
      <c r="O301" s="12" t="e">
        <v>#N/A</v>
      </c>
    </row>
    <row r="302" spans="4:15" x14ac:dyDescent="0.2">
      <c r="D302" s="12" t="e">
        <v>#N/A</v>
      </c>
      <c r="E302" s="12" t="e">
        <v>#N/A</v>
      </c>
      <c r="K302" s="12" t="e">
        <v>#N/A</v>
      </c>
      <c r="L302" s="12" t="e">
        <v>#N/A</v>
      </c>
      <c r="M302" s="11"/>
      <c r="N302" s="12" t="e">
        <v>#N/A</v>
      </c>
      <c r="O302" s="12" t="e">
        <v>#N/A</v>
      </c>
    </row>
    <row r="303" spans="4:15" x14ac:dyDescent="0.2">
      <c r="D303" s="12" t="e">
        <v>#N/A</v>
      </c>
      <c r="E303" s="12" t="e">
        <v>#N/A</v>
      </c>
      <c r="K303" s="12" t="e">
        <v>#N/A</v>
      </c>
      <c r="L303" s="12" t="e">
        <v>#N/A</v>
      </c>
      <c r="M303" s="11"/>
      <c r="N303" s="12" t="e">
        <v>#N/A</v>
      </c>
      <c r="O303" s="12" t="e">
        <v>#N/A</v>
      </c>
    </row>
    <row r="304" spans="4:15" x14ac:dyDescent="0.2">
      <c r="D304" s="12" t="e">
        <v>#N/A</v>
      </c>
      <c r="E304" s="12" t="e">
        <v>#N/A</v>
      </c>
      <c r="K304" s="12" t="e">
        <v>#N/A</v>
      </c>
      <c r="L304" s="12" t="e">
        <v>#N/A</v>
      </c>
      <c r="M304" s="11"/>
      <c r="N304" s="12" t="e">
        <v>#N/A</v>
      </c>
      <c r="O304" s="12" t="e">
        <v>#N/A</v>
      </c>
    </row>
    <row r="305" spans="4:15" x14ac:dyDescent="0.2">
      <c r="D305" s="12" t="e">
        <v>#N/A</v>
      </c>
      <c r="E305" s="12" t="e">
        <v>#N/A</v>
      </c>
      <c r="K305" s="12" t="e">
        <v>#N/A</v>
      </c>
      <c r="L305" s="12" t="e">
        <v>#N/A</v>
      </c>
      <c r="M305" s="11"/>
      <c r="N305" s="12" t="e">
        <v>#N/A</v>
      </c>
      <c r="O305" s="12" t="e">
        <v>#N/A</v>
      </c>
    </row>
    <row r="306" spans="4:15" x14ac:dyDescent="0.2">
      <c r="D306" s="12" t="e">
        <v>#N/A</v>
      </c>
      <c r="E306" s="12" t="e">
        <v>#N/A</v>
      </c>
      <c r="K306" s="12" t="e">
        <v>#N/A</v>
      </c>
      <c r="L306" s="12" t="e">
        <v>#N/A</v>
      </c>
      <c r="M306" s="11"/>
      <c r="N306" s="12" t="e">
        <v>#N/A</v>
      </c>
      <c r="O306" s="12" t="e">
        <v>#N/A</v>
      </c>
    </row>
    <row r="307" spans="4:15" x14ac:dyDescent="0.2">
      <c r="D307" s="12" t="e">
        <v>#N/A</v>
      </c>
      <c r="E307" s="12" t="e">
        <v>#N/A</v>
      </c>
      <c r="K307" s="12" t="e">
        <v>#N/A</v>
      </c>
      <c r="L307" s="12" t="e">
        <v>#N/A</v>
      </c>
      <c r="M307" s="11"/>
      <c r="N307" s="12" t="e">
        <v>#N/A</v>
      </c>
      <c r="O307" s="12" t="e">
        <v>#N/A</v>
      </c>
    </row>
    <row r="308" spans="4:15" x14ac:dyDescent="0.2">
      <c r="D308" s="12" t="e">
        <v>#N/A</v>
      </c>
      <c r="E308" s="12" t="e">
        <v>#N/A</v>
      </c>
      <c r="K308" s="12" t="e">
        <v>#N/A</v>
      </c>
      <c r="L308" s="12" t="e">
        <v>#N/A</v>
      </c>
      <c r="M308" s="11"/>
      <c r="N308" s="12" t="e">
        <v>#N/A</v>
      </c>
      <c r="O308" s="12" t="e">
        <v>#N/A</v>
      </c>
    </row>
    <row r="309" spans="4:15" x14ac:dyDescent="0.2">
      <c r="D309" s="12" t="e">
        <v>#N/A</v>
      </c>
      <c r="E309" s="12" t="e">
        <v>#N/A</v>
      </c>
      <c r="K309" s="12" t="e">
        <v>#N/A</v>
      </c>
      <c r="L309" s="12" t="e">
        <v>#N/A</v>
      </c>
      <c r="M309" s="11"/>
      <c r="N309" s="12" t="e">
        <v>#N/A</v>
      </c>
      <c r="O309" s="12" t="e">
        <v>#N/A</v>
      </c>
    </row>
    <row r="310" spans="4:15" x14ac:dyDescent="0.2">
      <c r="D310" s="12" t="e">
        <v>#N/A</v>
      </c>
      <c r="E310" s="12" t="e">
        <v>#N/A</v>
      </c>
      <c r="K310" s="12" t="e">
        <v>#N/A</v>
      </c>
      <c r="L310" s="12" t="e">
        <v>#N/A</v>
      </c>
      <c r="M310" s="11"/>
      <c r="N310" s="12" t="e">
        <v>#N/A</v>
      </c>
      <c r="O310" s="12" t="e">
        <v>#N/A</v>
      </c>
    </row>
    <row r="311" spans="4:15" x14ac:dyDescent="0.2">
      <c r="D311" s="12" t="e">
        <v>#N/A</v>
      </c>
      <c r="E311" s="12" t="e">
        <v>#N/A</v>
      </c>
      <c r="K311" s="12" t="e">
        <v>#N/A</v>
      </c>
      <c r="L311" s="12" t="e">
        <v>#N/A</v>
      </c>
      <c r="M311" s="11"/>
      <c r="N311" s="12" t="e">
        <v>#N/A</v>
      </c>
      <c r="O311" s="12" t="e">
        <v>#N/A</v>
      </c>
    </row>
    <row r="312" spans="4:15" x14ac:dyDescent="0.2">
      <c r="D312" s="12" t="e">
        <v>#N/A</v>
      </c>
      <c r="E312" s="12" t="e">
        <v>#N/A</v>
      </c>
      <c r="K312" s="12" t="e">
        <v>#N/A</v>
      </c>
      <c r="L312" s="12" t="e">
        <v>#N/A</v>
      </c>
      <c r="M312" s="11"/>
      <c r="N312" s="12" t="e">
        <v>#N/A</v>
      </c>
      <c r="O312" s="12" t="e">
        <v>#N/A</v>
      </c>
    </row>
    <row r="313" spans="4:15" x14ac:dyDescent="0.2">
      <c r="D313" s="12" t="e">
        <v>#N/A</v>
      </c>
      <c r="E313" s="12" t="e">
        <v>#N/A</v>
      </c>
      <c r="K313" s="12" t="e">
        <v>#N/A</v>
      </c>
      <c r="L313" s="12" t="e">
        <v>#N/A</v>
      </c>
      <c r="M313" s="11"/>
      <c r="N313" s="12" t="e">
        <v>#N/A</v>
      </c>
      <c r="O313" s="12" t="e">
        <v>#N/A</v>
      </c>
    </row>
    <row r="314" spans="4:15" x14ac:dyDescent="0.2">
      <c r="D314" s="12" t="e">
        <v>#N/A</v>
      </c>
      <c r="E314" s="12" t="e">
        <v>#N/A</v>
      </c>
      <c r="K314" s="12" t="e">
        <v>#N/A</v>
      </c>
      <c r="L314" s="12" t="e">
        <v>#N/A</v>
      </c>
      <c r="M314" s="11"/>
      <c r="N314" s="12" t="e">
        <v>#N/A</v>
      </c>
      <c r="O314" s="12" t="e">
        <v>#N/A</v>
      </c>
    </row>
    <row r="315" spans="4:15" x14ac:dyDescent="0.2">
      <c r="D315" s="12" t="e">
        <v>#N/A</v>
      </c>
      <c r="E315" s="12" t="e">
        <v>#N/A</v>
      </c>
      <c r="K315" s="12" t="e">
        <v>#N/A</v>
      </c>
      <c r="L315" s="12" t="e">
        <v>#N/A</v>
      </c>
      <c r="M315" s="11"/>
      <c r="N315" s="12" t="e">
        <v>#N/A</v>
      </c>
      <c r="O315" s="12" t="e">
        <v>#N/A</v>
      </c>
    </row>
    <row r="316" spans="4:15" x14ac:dyDescent="0.2">
      <c r="D316" s="12" t="e">
        <v>#N/A</v>
      </c>
      <c r="E316" s="12" t="e">
        <v>#N/A</v>
      </c>
      <c r="K316" s="12" t="e">
        <v>#N/A</v>
      </c>
      <c r="L316" s="12" t="e">
        <v>#N/A</v>
      </c>
      <c r="M316" s="11"/>
      <c r="N316" s="12" t="e">
        <v>#N/A</v>
      </c>
      <c r="O316" s="12" t="e">
        <v>#N/A</v>
      </c>
    </row>
    <row r="317" spans="4:15" x14ac:dyDescent="0.2">
      <c r="D317" s="12" t="e">
        <v>#N/A</v>
      </c>
      <c r="E317" s="12" t="e">
        <v>#N/A</v>
      </c>
      <c r="K317" s="12" t="e">
        <v>#N/A</v>
      </c>
      <c r="L317" s="12" t="e">
        <v>#N/A</v>
      </c>
      <c r="M317" s="11"/>
      <c r="N317" s="12" t="e">
        <v>#N/A</v>
      </c>
      <c r="O317" s="12" t="e">
        <v>#N/A</v>
      </c>
    </row>
    <row r="318" spans="4:15" x14ac:dyDescent="0.2">
      <c r="D318" s="12" t="e">
        <v>#N/A</v>
      </c>
      <c r="E318" s="12" t="e">
        <v>#N/A</v>
      </c>
      <c r="K318" s="12" t="e">
        <v>#N/A</v>
      </c>
      <c r="L318" s="12" t="e">
        <v>#N/A</v>
      </c>
      <c r="M318" s="11"/>
      <c r="N318" s="12" t="e">
        <v>#N/A</v>
      </c>
      <c r="O318" s="12" t="e">
        <v>#N/A</v>
      </c>
    </row>
    <row r="319" spans="4:15" x14ac:dyDescent="0.2">
      <c r="D319" s="12" t="e">
        <v>#N/A</v>
      </c>
      <c r="E319" s="12" t="e">
        <v>#N/A</v>
      </c>
      <c r="K319" s="12" t="e">
        <v>#N/A</v>
      </c>
      <c r="L319" s="12" t="e">
        <v>#N/A</v>
      </c>
      <c r="M319" s="11"/>
      <c r="N319" s="12" t="e">
        <v>#N/A</v>
      </c>
      <c r="O319" s="12" t="e">
        <v>#N/A</v>
      </c>
    </row>
  </sheetData>
  <mergeCells count="5">
    <mergeCell ref="D19:E19"/>
    <mergeCell ref="G19:H19"/>
    <mergeCell ref="G23:H23"/>
    <mergeCell ref="K19:L19"/>
    <mergeCell ref="N19:O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pca_decomposition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Tandem Algorithms</dc:creator>
  <cp:lastModifiedBy>Tandem Algorithms</cp:lastModifiedBy>
  <dcterms:created xsi:type="dcterms:W3CDTF">2017-04-14T05:37:41Z</dcterms:created>
  <dcterms:modified xsi:type="dcterms:W3CDTF">2017-05-12T05:20:06Z</dcterms:modified>
</cp:coreProperties>
</file>