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0115" windowHeight="10050"/>
  </bookViews>
  <sheets>
    <sheet name="quadratic_programming" sheetId="1" r:id="rId1"/>
  </sheets>
  <calcPr calcId="145621"/>
</workbook>
</file>

<file path=xl/calcChain.xml><?xml version="1.0" encoding="utf-8"?>
<calcChain xmlns="http://schemas.openxmlformats.org/spreadsheetml/2006/main">
  <c r="D7" i="1" l="1"/>
  <c r="D5" i="1" s="1"/>
  <c r="D39" i="1" s="1" a="1"/>
  <c r="E43" i="1" l="1"/>
  <c r="D43" i="1"/>
  <c r="D42" i="1"/>
  <c r="D40" i="1"/>
  <c r="E41" i="1"/>
  <c r="D39" i="1"/>
  <c r="F42" i="1"/>
  <c r="E42" i="1"/>
  <c r="F43" i="1"/>
  <c r="F39" i="1"/>
  <c r="F40" i="1"/>
  <c r="E40" i="1"/>
  <c r="E39" i="1"/>
  <c r="F41" i="1"/>
  <c r="D41" i="1"/>
  <c r="H40" i="1" l="1"/>
  <c r="H112" i="1"/>
  <c r="H74" i="1"/>
  <c r="H106" i="1"/>
  <c r="H70" i="1"/>
  <c r="H114" i="1"/>
  <c r="H53" i="1"/>
  <c r="H104" i="1"/>
  <c r="H100" i="1"/>
  <c r="H79" i="1"/>
  <c r="H76" i="1"/>
  <c r="H66" i="1"/>
  <c r="H126" i="1"/>
  <c r="H77" i="1"/>
  <c r="H137" i="1"/>
  <c r="H129" i="1"/>
  <c r="H134" i="1"/>
  <c r="H93" i="1"/>
  <c r="H122" i="1"/>
  <c r="H55" i="1"/>
  <c r="H81" i="1"/>
  <c r="H47" i="1"/>
  <c r="H102" i="1"/>
  <c r="H51" i="1"/>
  <c r="H69" i="1"/>
  <c r="H45" i="1"/>
  <c r="H56" i="1"/>
  <c r="H75" i="1"/>
  <c r="H52" i="1"/>
  <c r="H123" i="1"/>
  <c r="H110" i="1"/>
  <c r="H71" i="1"/>
  <c r="H131" i="1"/>
  <c r="H132" i="1"/>
  <c r="H50" i="1"/>
  <c r="H87" i="1"/>
  <c r="H103" i="1"/>
  <c r="H117" i="1"/>
  <c r="H63" i="1"/>
  <c r="H44" i="1"/>
  <c r="H73" i="1"/>
  <c r="H120" i="1"/>
  <c r="H138" i="1"/>
  <c r="H107" i="1"/>
  <c r="H135" i="1"/>
  <c r="H115" i="1"/>
  <c r="H43" i="1"/>
  <c r="H136" i="1"/>
  <c r="H130" i="1"/>
  <c r="H108" i="1"/>
  <c r="H118" i="1"/>
  <c r="H101" i="1"/>
  <c r="H65" i="1"/>
  <c r="H109" i="1"/>
  <c r="H128" i="1"/>
  <c r="H67" i="1"/>
  <c r="H125" i="1"/>
  <c r="D45" i="1" a="1"/>
  <c r="D45" i="1" s="1"/>
  <c r="E45" i="1" s="1"/>
  <c r="H89" i="1"/>
  <c r="H42" i="1"/>
  <c r="H64" i="1"/>
  <c r="H41" i="1"/>
  <c r="H86" i="1"/>
  <c r="H119" i="1"/>
  <c r="H82" i="1"/>
  <c r="I21" i="1" a="1"/>
  <c r="I30" i="1"/>
  <c r="J30" i="1" s="1"/>
  <c r="H133" i="1"/>
  <c r="H58" i="1"/>
  <c r="H85" i="1"/>
  <c r="H59" i="1"/>
  <c r="H116" i="1"/>
  <c r="H68" i="1"/>
  <c r="H88" i="1"/>
  <c r="H98" i="1"/>
  <c r="H111" i="1"/>
  <c r="H90" i="1"/>
  <c r="H99" i="1"/>
  <c r="H39" i="1"/>
  <c r="H94" i="1"/>
  <c r="H61" i="1"/>
  <c r="H80" i="1"/>
  <c r="H105" i="1"/>
  <c r="H62" i="1"/>
  <c r="H91" i="1"/>
  <c r="H54" i="1"/>
  <c r="H83" i="1"/>
  <c r="H97" i="1"/>
  <c r="H57" i="1"/>
  <c r="H92" i="1"/>
  <c r="H127" i="1"/>
  <c r="H84" i="1"/>
  <c r="H78" i="1"/>
  <c r="H49" i="1"/>
  <c r="H46" i="1"/>
  <c r="H72" i="1"/>
  <c r="H121" i="1"/>
  <c r="H60" i="1"/>
  <c r="H124" i="1"/>
  <c r="H96" i="1"/>
  <c r="H113" i="1"/>
  <c r="H48" i="1"/>
  <c r="H95" i="1"/>
  <c r="I61" i="1"/>
  <c r="I46" i="1"/>
  <c r="I112" i="1"/>
  <c r="I105" i="1"/>
  <c r="I53" i="1"/>
  <c r="I104" i="1"/>
  <c r="I51" i="1"/>
  <c r="I66" i="1"/>
  <c r="I70" i="1"/>
  <c r="I138" i="1"/>
  <c r="I132" i="1"/>
  <c r="I136" i="1"/>
  <c r="I109" i="1"/>
  <c r="I42" i="1"/>
  <c r="I84" i="1"/>
  <c r="I78" i="1"/>
  <c r="I123" i="1"/>
  <c r="I117" i="1"/>
  <c r="I74" i="1"/>
  <c r="I114" i="1"/>
  <c r="I126" i="1"/>
  <c r="I49" i="1"/>
  <c r="I111" i="1"/>
  <c r="I87" i="1"/>
  <c r="I118" i="1"/>
  <c r="I63" i="1"/>
  <c r="I95" i="1"/>
  <c r="I131" i="1"/>
  <c r="I92" i="1"/>
  <c r="I77" i="1"/>
  <c r="I90" i="1"/>
  <c r="I57" i="1"/>
  <c r="I86" i="1"/>
  <c r="I93" i="1"/>
  <c r="I81" i="1"/>
  <c r="I43" i="1"/>
  <c r="I134" i="1"/>
  <c r="I128" i="1"/>
  <c r="I67" i="1"/>
  <c r="I129" i="1"/>
  <c r="I64" i="1"/>
  <c r="I71" i="1"/>
  <c r="I55" i="1"/>
  <c r="I48" i="1"/>
  <c r="I100" i="1"/>
  <c r="I108" i="1"/>
  <c r="I56" i="1"/>
  <c r="I122" i="1"/>
  <c r="I133" i="1"/>
  <c r="I69" i="1"/>
  <c r="I75" i="1"/>
  <c r="I82" i="1"/>
  <c r="I113" i="1"/>
  <c r="I137" i="1"/>
  <c r="I76" i="1"/>
  <c r="I59" i="1"/>
  <c r="I54" i="1"/>
  <c r="I110" i="1"/>
  <c r="I107" i="1"/>
  <c r="I99" i="1"/>
  <c r="I45" i="1"/>
  <c r="I106" i="1"/>
  <c r="I58" i="1"/>
  <c r="I125" i="1"/>
  <c r="I85" i="1"/>
  <c r="I39" i="1"/>
  <c r="I127" i="1"/>
  <c r="I80" i="1"/>
  <c r="I115" i="1"/>
  <c r="I52" i="1"/>
  <c r="I130" i="1"/>
  <c r="I116" i="1"/>
  <c r="I97" i="1"/>
  <c r="I50" i="1"/>
  <c r="I88" i="1"/>
  <c r="I119" i="1"/>
  <c r="I40" i="1"/>
  <c r="I124" i="1"/>
  <c r="I121" i="1"/>
  <c r="I60" i="1"/>
  <c r="I120" i="1"/>
  <c r="I101" i="1"/>
  <c r="I47" i="1"/>
  <c r="I102" i="1"/>
  <c r="I83" i="1"/>
  <c r="I91" i="1"/>
  <c r="I135" i="1"/>
  <c r="I62" i="1"/>
  <c r="I79" i="1"/>
  <c r="I68" i="1"/>
  <c r="I94" i="1"/>
  <c r="I65" i="1"/>
  <c r="I44" i="1"/>
  <c r="I73" i="1"/>
  <c r="I72" i="1"/>
  <c r="I96" i="1"/>
  <c r="I103" i="1"/>
  <c r="I89" i="1"/>
  <c r="I41" i="1"/>
  <c r="I98" i="1"/>
  <c r="J113" i="1" l="1" a="1"/>
  <c r="J113" i="1" s="1"/>
  <c r="J92" i="1" a="1"/>
  <c r="J92" i="1" s="1"/>
  <c r="J60" i="1" a="1"/>
  <c r="J60" i="1" s="1"/>
  <c r="J78" i="1" a="1"/>
  <c r="J78" i="1" s="1"/>
  <c r="J90" i="1" a="1"/>
  <c r="J90" i="1" s="1"/>
  <c r="J121" i="1" a="1"/>
  <c r="J121" i="1" s="1"/>
  <c r="J57" i="1" a="1"/>
  <c r="J57" i="1" s="1"/>
  <c r="J61" i="1" a="1"/>
  <c r="J61" i="1" s="1"/>
  <c r="J72" i="1" a="1"/>
  <c r="J72" i="1" s="1"/>
  <c r="J97" i="1" a="1"/>
  <c r="J97" i="1" s="1"/>
  <c r="J94" i="1" a="1"/>
  <c r="J94" i="1" s="1"/>
  <c r="J116" i="1" a="1"/>
  <c r="J116" i="1" s="1"/>
  <c r="J119" i="1" a="1"/>
  <c r="J119" i="1" s="1"/>
  <c r="J67" i="1" a="1"/>
  <c r="J67" i="1" s="1"/>
  <c r="J136" i="1" a="1"/>
  <c r="J136" i="1" s="1"/>
  <c r="J44" i="1" a="1"/>
  <c r="J44" i="1" s="1"/>
  <c r="J71" i="1" a="1"/>
  <c r="J71" i="1" s="1"/>
  <c r="J51" i="1" a="1"/>
  <c r="J51" i="1" s="1"/>
  <c r="J129" i="1" a="1"/>
  <c r="J129" i="1" s="1"/>
  <c r="J104" i="1" a="1"/>
  <c r="J104" i="1" s="1"/>
  <c r="J95" i="1" a="1"/>
  <c r="J95" i="1" s="1"/>
  <c r="J46" i="1" a="1"/>
  <c r="J46" i="1" s="1"/>
  <c r="J83" i="1" a="1"/>
  <c r="J83" i="1" s="1"/>
  <c r="J39" i="1" a="1"/>
  <c r="J39" i="1" s="1"/>
  <c r="J59" i="1" a="1"/>
  <c r="J59" i="1" s="1"/>
  <c r="J86" i="1" a="1"/>
  <c r="J86" i="1" s="1"/>
  <c r="J128" i="1" a="1"/>
  <c r="J128" i="1" s="1"/>
  <c r="J43" i="1" a="1"/>
  <c r="J43" i="1" s="1"/>
  <c r="J63" i="1" a="1"/>
  <c r="J63" i="1" s="1"/>
  <c r="J110" i="1" a="1"/>
  <c r="J110" i="1" s="1"/>
  <c r="J102" i="1" a="1"/>
  <c r="J102" i="1" s="1"/>
  <c r="J137" i="1" a="1"/>
  <c r="J137" i="1" s="1"/>
  <c r="J53" i="1" a="1"/>
  <c r="J53" i="1" s="1"/>
  <c r="J48" i="1" a="1"/>
  <c r="J48" i="1" s="1"/>
  <c r="J49" i="1" a="1"/>
  <c r="J49" i="1" s="1"/>
  <c r="J54" i="1" a="1"/>
  <c r="J54" i="1" s="1"/>
  <c r="J99" i="1" a="1"/>
  <c r="J99" i="1" s="1"/>
  <c r="J85" i="1" a="1"/>
  <c r="J85" i="1" s="1"/>
  <c r="J41" i="1" a="1"/>
  <c r="J41" i="1" s="1"/>
  <c r="J109" i="1" a="1"/>
  <c r="J109" i="1" s="1"/>
  <c r="J115" i="1" a="1"/>
  <c r="J115" i="1" s="1"/>
  <c r="J117" i="1" a="1"/>
  <c r="J117" i="1" s="1"/>
  <c r="J123" i="1" a="1"/>
  <c r="J123" i="1" s="1"/>
  <c r="J47" i="1" a="1"/>
  <c r="J47" i="1" s="1"/>
  <c r="J77" i="1" a="1"/>
  <c r="J77" i="1" s="1"/>
  <c r="J114" i="1" a="1"/>
  <c r="J114" i="1" s="1"/>
  <c r="J58" i="1" a="1"/>
  <c r="J58" i="1" s="1"/>
  <c r="J64" i="1" a="1"/>
  <c r="J64" i="1" s="1"/>
  <c r="J65" i="1" a="1"/>
  <c r="J65" i="1" s="1"/>
  <c r="J135" i="1" a="1"/>
  <c r="J135" i="1" s="1"/>
  <c r="J103" i="1" a="1"/>
  <c r="J103" i="1" s="1"/>
  <c r="J52" i="1" a="1"/>
  <c r="J52" i="1" s="1"/>
  <c r="J81" i="1" a="1"/>
  <c r="J81" i="1" s="1"/>
  <c r="J126" i="1" a="1"/>
  <c r="J126" i="1" s="1"/>
  <c r="J70" i="1" a="1"/>
  <c r="J70" i="1" s="1"/>
  <c r="J91" i="1" a="1"/>
  <c r="J91" i="1" s="1"/>
  <c r="J96" i="1" a="1"/>
  <c r="J96" i="1" s="1"/>
  <c r="J84" i="1" a="1"/>
  <c r="J84" i="1" s="1"/>
  <c r="J62" i="1" a="1"/>
  <c r="J62" i="1" s="1"/>
  <c r="J111" i="1" a="1"/>
  <c r="J111" i="1" s="1"/>
  <c r="J133" i="1" a="1"/>
  <c r="J133" i="1" s="1"/>
  <c r="J42" i="1" a="1"/>
  <c r="J42" i="1" s="1"/>
  <c r="J101" i="1" a="1"/>
  <c r="J101" i="1" s="1"/>
  <c r="J107" i="1" a="1"/>
  <c r="J107" i="1" s="1"/>
  <c r="J87" i="1" a="1"/>
  <c r="J87" i="1" s="1"/>
  <c r="J75" i="1" a="1"/>
  <c r="J75" i="1" s="1"/>
  <c r="J55" i="1" a="1"/>
  <c r="J55" i="1" s="1"/>
  <c r="J66" i="1" a="1"/>
  <c r="J66" i="1" s="1"/>
  <c r="J106" i="1" a="1"/>
  <c r="J106" i="1" s="1"/>
  <c r="J124" i="1" a="1"/>
  <c r="J124" i="1" s="1"/>
  <c r="J127" i="1" a="1"/>
  <c r="J127" i="1" s="1"/>
  <c r="J105" i="1" a="1"/>
  <c r="J105" i="1" s="1"/>
  <c r="J98" i="1" a="1"/>
  <c r="J98" i="1" s="1"/>
  <c r="J89" i="1" a="1"/>
  <c r="J89" i="1" s="1"/>
  <c r="J118" i="1" a="1"/>
  <c r="J118" i="1" s="1"/>
  <c r="J138" i="1" a="1"/>
  <c r="J138" i="1" s="1"/>
  <c r="J50" i="1" a="1"/>
  <c r="J50" i="1" s="1"/>
  <c r="J56" i="1" a="1"/>
  <c r="J56" i="1" s="1"/>
  <c r="J122" i="1" a="1"/>
  <c r="J122" i="1" s="1"/>
  <c r="J76" i="1" a="1"/>
  <c r="J76" i="1" s="1"/>
  <c r="J74" i="1" a="1"/>
  <c r="J74" i="1" s="1"/>
  <c r="J80" i="1" a="1"/>
  <c r="J80" i="1" s="1"/>
  <c r="J88" i="1" a="1"/>
  <c r="J88" i="1" s="1"/>
  <c r="J108" i="1" a="1"/>
  <c r="J108" i="1" s="1"/>
  <c r="J120" i="1" a="1"/>
  <c r="J120" i="1" s="1"/>
  <c r="J132" i="1" a="1"/>
  <c r="J132" i="1" s="1"/>
  <c r="J45" i="1" a="1"/>
  <c r="J45" i="1" s="1"/>
  <c r="J93" i="1" a="1"/>
  <c r="J93" i="1" s="1"/>
  <c r="J79" i="1" a="1"/>
  <c r="J79" i="1" s="1"/>
  <c r="J112" i="1" a="1"/>
  <c r="J112" i="1" s="1"/>
  <c r="J68" i="1" a="1"/>
  <c r="J68" i="1" s="1"/>
  <c r="J82" i="1" a="1"/>
  <c r="J82" i="1" s="1"/>
  <c r="J125" i="1" a="1"/>
  <c r="J125" i="1" s="1"/>
  <c r="J130" i="1" a="1"/>
  <c r="J130" i="1" s="1"/>
  <c r="J73" i="1" a="1"/>
  <c r="J73" i="1" s="1"/>
  <c r="J131" i="1" a="1"/>
  <c r="J131" i="1" s="1"/>
  <c r="J69" i="1" a="1"/>
  <c r="J69" i="1" s="1"/>
  <c r="J134" i="1" a="1"/>
  <c r="J134" i="1" s="1"/>
  <c r="J100" i="1" a="1"/>
  <c r="J100" i="1" s="1"/>
  <c r="J40" i="1" a="1"/>
  <c r="J40" i="1" s="1"/>
  <c r="I22" i="1"/>
  <c r="J22" i="1" s="1"/>
  <c r="I25" i="1"/>
  <c r="J25" i="1" s="1"/>
  <c r="I24" i="1"/>
  <c r="J24" i="1" s="1"/>
  <c r="I21" i="1"/>
  <c r="J21" i="1" s="1"/>
  <c r="I23" i="1"/>
  <c r="J23" i="1" s="1"/>
</calcChain>
</file>

<file path=xl/sharedStrings.xml><?xml version="1.0" encoding="utf-8"?>
<sst xmlns="http://schemas.openxmlformats.org/spreadsheetml/2006/main" count="17" uniqueCount="15">
  <si>
    <t>.py script</t>
  </si>
  <si>
    <t>args</t>
  </si>
  <si>
    <t>result</t>
  </si>
  <si>
    <t>q</t>
  </si>
  <si>
    <t>P</t>
  </si>
  <si>
    <t>x</t>
  </si>
  <si>
    <t>G</t>
  </si>
  <si>
    <t>h</t>
  </si>
  <si>
    <t>RESULT</t>
  </si>
  <si>
    <t>solution</t>
  </si>
  <si>
    <t>A</t>
  </si>
  <si>
    <t>b</t>
  </si>
  <si>
    <t>CHECK</t>
  </si>
  <si>
    <t xml:space="preserve">        QUADRATIC PROGRAMMING</t>
  </si>
  <si>
    <t>D:\Users\Tandem Algorithms\MyDevelopment\GitHub\tandem-algorithms\examples\quadratic_programming\quadratic_programming.py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</si>
</sst>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4"/>
      <name val="Arial"/>
      <family val="2"/>
      <charset val="204"/>
    </font>
    <font>
      <sz val="10"/>
      <color theme="6"/>
      <name val="Arial"/>
      <family val="2"/>
      <charset val="204"/>
    </font>
    <font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6"/>
      </left>
      <right style="medium">
        <color theme="6"/>
      </right>
      <top style="thin">
        <color theme="0" tint="-0.14999847407452621"/>
      </top>
      <bottom style="medium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164" fontId="2" fillId="0" borderId="2" xfId="0" applyNumberFormat="1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vertical="center"/>
    </xf>
    <xf numFmtId="0" fontId="1" fillId="0" borderId="6" xfId="0" applyFont="1" applyBorder="1"/>
    <xf numFmtId="0" fontId="2" fillId="0" borderId="6" xfId="0" applyFont="1" applyBorder="1"/>
    <xf numFmtId="164" fontId="2" fillId="0" borderId="0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0" xfId="0" applyNumberFormat="1" applyFont="1"/>
    <xf numFmtId="166" fontId="1" fillId="0" borderId="0" xfId="0" applyNumberFormat="1" applyFont="1"/>
    <xf numFmtId="166" fontId="1" fillId="0" borderId="2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166" fontId="1" fillId="0" borderId="3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2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6" fontId="2" fillId="6" borderId="3" xfId="0" applyNumberFormat="1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>
                  <a:alpha val="70000"/>
                </a:schemeClr>
              </a:solidFill>
              <a:ln>
                <a:noFill/>
              </a:ln>
            </c:spPr>
          </c:marker>
          <c:xVal>
            <c:numRef>
              <c:f>quadratic_programming!$G$39:$G$138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quadratic_programming!$J$39:$J$138</c:f>
              <c:numCache>
                <c:formatCode>General</c:formatCode>
                <c:ptCount val="100"/>
                <c:pt idx="0">
                  <c:v>56.008828797084405</c:v>
                </c:pt>
                <c:pt idx="1">
                  <c:v>45.381479386337638</c:v>
                </c:pt>
                <c:pt idx="2">
                  <c:v>44.424726729434369</c:v>
                </c:pt>
                <c:pt idx="3">
                  <c:v>51.262389188975575</c:v>
                </c:pt>
                <c:pt idx="4">
                  <c:v>51.431510461872634</c:v>
                </c:pt>
                <c:pt idx="5">
                  <c:v>47.720126158627323</c:v>
                </c:pt>
                <c:pt idx="6">
                  <c:v>21.333376405836333</c:v>
                </c:pt>
                <c:pt idx="7">
                  <c:v>62.951283970334188</c:v>
                </c:pt>
                <c:pt idx="8">
                  <c:v>23.296615776461632</c:v>
                </c:pt>
                <c:pt idx="9">
                  <c:v>36.184129718761113</c:v>
                </c:pt>
                <c:pt idx="10">
                  <c:v>46.676069960702364</c:v>
                </c:pt>
                <c:pt idx="11">
                  <c:v>32.501240066497857</c:v>
                </c:pt>
                <c:pt idx="12">
                  <c:v>39.058126928388482</c:v>
                </c:pt>
                <c:pt idx="13">
                  <c:v>44.885475298981802</c:v>
                </c:pt>
                <c:pt idx="14">
                  <c:v>45.265932557850711</c:v>
                </c:pt>
                <c:pt idx="15">
                  <c:v>34.821738647900801</c:v>
                </c:pt>
                <c:pt idx="16">
                  <c:v>69.426460306760433</c:v>
                </c:pt>
                <c:pt idx="17">
                  <c:v>57.295353010393796</c:v>
                </c:pt>
                <c:pt idx="18">
                  <c:v>36.903846106165446</c:v>
                </c:pt>
                <c:pt idx="19">
                  <c:v>54.298180039482446</c:v>
                </c:pt>
                <c:pt idx="20">
                  <c:v>21.531957197585491</c:v>
                </c:pt>
                <c:pt idx="21">
                  <c:v>39.8820020274526</c:v>
                </c:pt>
                <c:pt idx="22">
                  <c:v>22.152338276567402</c:v>
                </c:pt>
                <c:pt idx="23">
                  <c:v>31.392481709914676</c:v>
                </c:pt>
                <c:pt idx="24">
                  <c:v>24.333456824714062</c:v>
                </c:pt>
                <c:pt idx="25">
                  <c:v>64.695370278169662</c:v>
                </c:pt>
                <c:pt idx="26">
                  <c:v>45.090752371367614</c:v>
                </c:pt>
                <c:pt idx="27">
                  <c:v>89.640778539473573</c:v>
                </c:pt>
                <c:pt idx="28">
                  <c:v>66.44438856189737</c:v>
                </c:pt>
                <c:pt idx="29">
                  <c:v>36.998767166758086</c:v>
                </c:pt>
                <c:pt idx="30">
                  <c:v>40.934737318549487</c:v>
                </c:pt>
                <c:pt idx="31">
                  <c:v>41.24408730785278</c:v>
                </c:pt>
                <c:pt idx="32">
                  <c:v>57.597126790702845</c:v>
                </c:pt>
                <c:pt idx="33">
                  <c:v>53.128188263532671</c:v>
                </c:pt>
                <c:pt idx="34">
                  <c:v>27.505595296445215</c:v>
                </c:pt>
                <c:pt idx="35">
                  <c:v>49.070276929424196</c:v>
                </c:pt>
                <c:pt idx="36">
                  <c:v>51.936332330367826</c:v>
                </c:pt>
                <c:pt idx="37">
                  <c:v>45.041587062707805</c:v>
                </c:pt>
                <c:pt idx="38">
                  <c:v>31.00151060818559</c:v>
                </c:pt>
                <c:pt idx="39">
                  <c:v>63.376859216590766</c:v>
                </c:pt>
                <c:pt idx="40">
                  <c:v>50.548892877987569</c:v>
                </c:pt>
                <c:pt idx="41">
                  <c:v>45.643436213174333</c:v>
                </c:pt>
                <c:pt idx="42">
                  <c:v>44.168670646344296</c:v>
                </c:pt>
                <c:pt idx="43">
                  <c:v>72.63186543601681</c:v>
                </c:pt>
                <c:pt idx="44">
                  <c:v>64.714684177466452</c:v>
                </c:pt>
                <c:pt idx="45">
                  <c:v>45.62400435232459</c:v>
                </c:pt>
                <c:pt idx="46">
                  <c:v>49.114256426963777</c:v>
                </c:pt>
                <c:pt idx="47">
                  <c:v>86.803786454305055</c:v>
                </c:pt>
                <c:pt idx="48">
                  <c:v>32.331269379550037</c:v>
                </c:pt>
                <c:pt idx="49">
                  <c:v>51.384701921096656</c:v>
                </c:pt>
                <c:pt idx="50">
                  <c:v>24.644556215905958</c:v>
                </c:pt>
                <c:pt idx="51">
                  <c:v>59.870842096666195</c:v>
                </c:pt>
                <c:pt idx="52">
                  <c:v>53.418059008611372</c:v>
                </c:pt>
                <c:pt idx="53">
                  <c:v>49.834688111467415</c:v>
                </c:pt>
                <c:pt idx="54">
                  <c:v>63.315619501939878</c:v>
                </c:pt>
                <c:pt idx="55">
                  <c:v>57.11403506720486</c:v>
                </c:pt>
                <c:pt idx="56">
                  <c:v>46.715247861297385</c:v>
                </c:pt>
                <c:pt idx="57">
                  <c:v>63.599525093629609</c:v>
                </c:pt>
                <c:pt idx="58">
                  <c:v>53.458678451758971</c:v>
                </c:pt>
                <c:pt idx="59">
                  <c:v>39.049583558321771</c:v>
                </c:pt>
                <c:pt idx="60">
                  <c:v>79.958270594018842</c:v>
                </c:pt>
                <c:pt idx="61">
                  <c:v>45.206444528996307</c:v>
                </c:pt>
                <c:pt idx="62">
                  <c:v>58.291123314101782</c:v>
                </c:pt>
                <c:pt idx="63">
                  <c:v>59.039092491788807</c:v>
                </c:pt>
                <c:pt idx="64">
                  <c:v>37.021985299939686</c:v>
                </c:pt>
                <c:pt idx="65">
                  <c:v>54.580539714333199</c:v>
                </c:pt>
                <c:pt idx="66">
                  <c:v>84.987986348431633</c:v>
                </c:pt>
                <c:pt idx="67">
                  <c:v>30.754491820268239</c:v>
                </c:pt>
                <c:pt idx="68">
                  <c:v>65.129610379732199</c:v>
                </c:pt>
                <c:pt idx="69">
                  <c:v>29.103315394592229</c:v>
                </c:pt>
                <c:pt idx="70">
                  <c:v>57.298006887906048</c:v>
                </c:pt>
                <c:pt idx="71">
                  <c:v>58.382646554323927</c:v>
                </c:pt>
                <c:pt idx="72">
                  <c:v>47.453636846156215</c:v>
                </c:pt>
                <c:pt idx="73">
                  <c:v>34.896082095808694</c:v>
                </c:pt>
                <c:pt idx="74">
                  <c:v>22.236122498349218</c:v>
                </c:pt>
                <c:pt idx="75">
                  <c:v>88.28452981466279</c:v>
                </c:pt>
                <c:pt idx="76">
                  <c:v>54.298527643723233</c:v>
                </c:pt>
                <c:pt idx="77">
                  <c:v>60.053767416197054</c:v>
                </c:pt>
                <c:pt idx="78">
                  <c:v>59.03163962966903</c:v>
                </c:pt>
                <c:pt idx="79">
                  <c:v>52.389851965201956</c:v>
                </c:pt>
                <c:pt idx="80">
                  <c:v>65.120259158147633</c:v>
                </c:pt>
                <c:pt idx="81">
                  <c:v>49.282236986274768</c:v>
                </c:pt>
                <c:pt idx="82">
                  <c:v>36.950184182787602</c:v>
                </c:pt>
                <c:pt idx="83">
                  <c:v>53.883376229950315</c:v>
                </c:pt>
                <c:pt idx="84">
                  <c:v>51.417134881887947</c:v>
                </c:pt>
                <c:pt idx="85">
                  <c:v>50.437058874109866</c:v>
                </c:pt>
                <c:pt idx="86">
                  <c:v>56.036919033450197</c:v>
                </c:pt>
                <c:pt idx="87">
                  <c:v>44.609372794257467</c:v>
                </c:pt>
                <c:pt idx="88">
                  <c:v>41.874093904162464</c:v>
                </c:pt>
                <c:pt idx="89">
                  <c:v>54.708993918886435</c:v>
                </c:pt>
                <c:pt idx="90">
                  <c:v>26.201134194883956</c:v>
                </c:pt>
                <c:pt idx="91">
                  <c:v>43.856922459990102</c:v>
                </c:pt>
                <c:pt idx="92">
                  <c:v>38.927990495307114</c:v>
                </c:pt>
                <c:pt idx="93">
                  <c:v>31.632371205225379</c:v>
                </c:pt>
                <c:pt idx="94">
                  <c:v>55.286962157311024</c:v>
                </c:pt>
                <c:pt idx="95">
                  <c:v>28.845904160917499</c:v>
                </c:pt>
                <c:pt idx="96">
                  <c:v>65.820170572775908</c:v>
                </c:pt>
                <c:pt idx="97">
                  <c:v>47.565776073448902</c:v>
                </c:pt>
                <c:pt idx="98">
                  <c:v>62.621752445682169</c:v>
                </c:pt>
                <c:pt idx="99">
                  <c:v>33.171770761944238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11"/>
            <c:spPr>
              <a:solidFill>
                <a:schemeClr val="accent2"/>
              </a:solidFill>
              <a:ln>
                <a:noFill/>
              </a:ln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Ref>
              <c:f>quadratic_programming!$E$42</c:f>
              <c:numCache>
                <c:formatCode>0.000</c:formatCode>
                <c:ptCount val="1"/>
                <c:pt idx="0">
                  <c:v>32.499999995743217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69184"/>
        <c:axId val="134269760"/>
      </c:scatterChart>
      <c:valAx>
        <c:axId val="134269184"/>
        <c:scaling>
          <c:orientation val="minMax"/>
          <c:max val="100"/>
          <c:min val="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34269760"/>
        <c:crosses val="autoZero"/>
        <c:crossBetween val="midCat"/>
      </c:valAx>
      <c:valAx>
        <c:axId val="1342697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34269184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537882</xdr:colOff>
      <xdr:row>37</xdr:row>
      <xdr:rowOff>100852</xdr:rowOff>
    </xdr:from>
    <xdr:to>
      <xdr:col>22</xdr:col>
      <xdr:colOff>123265</xdr:colOff>
      <xdr:row>60</xdr:row>
      <xdr:rowOff>133348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416857</xdr:colOff>
      <xdr:row>8</xdr:row>
      <xdr:rowOff>13446</xdr:rowOff>
    </xdr:from>
    <xdr:ext cx="2227732" cy="9669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944033" y="1156446"/>
              <a:ext cx="2227732" cy="966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GB" sz="1500" b="0" i="1">
                            <a:latin typeface="Cambria Math"/>
                          </a:rPr>
                        </m:ctrlPr>
                      </m:funcPr>
                      <m:fName>
                        <m:limLow>
                          <m:limLowPr>
                            <m:ctrlPr>
                              <a:rPr lang="en-GB" sz="1500" b="0" i="1">
                                <a:latin typeface="Cambria Math"/>
                              </a:rPr>
                            </m:ctrlPr>
                          </m:limLowPr>
                          <m:e>
                            <m:r>
                              <m:rPr>
                                <m:sty m:val="p"/>
                              </m:rPr>
                              <a:rPr lang="en-GB" sz="1500" b="0" i="0">
                                <a:latin typeface="Cambria Math"/>
                              </a:rPr>
                              <m:t>min</m:t>
                            </m:r>
                          </m:e>
                          <m:lim>
                            <m:r>
                              <a:rPr lang="en-GB" sz="1500" b="1" i="0">
                                <a:latin typeface="Cambria Math"/>
                              </a:rPr>
                              <m:t>𝐱</m:t>
                            </m:r>
                          </m:lim>
                        </m:limLow>
                      </m:fName>
                      <m:e>
                        <m:f>
                          <m:fPr>
                            <m:ctrlPr>
                              <a:rPr lang="en-GB" sz="15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GB" sz="1500" b="0" i="1">
                                <a:latin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en-GB" sz="15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</m:e>
                    </m:func>
                    <m:sSup>
                      <m:sSupPr>
                        <m:ctrlPr>
                          <a:rPr lang="en-GB" sz="15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500" b="1" i="0">
                            <a:latin typeface="Cambria Math"/>
                          </a:rPr>
                          <m:t>𝐱</m:t>
                        </m:r>
                      </m:e>
                      <m:sup>
                        <m:r>
                          <a:rPr lang="en-GB" sz="1500" b="1" i="0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GB" sz="1500" b="1" i="0">
                        <a:latin typeface="Cambria Math"/>
                      </a:rPr>
                      <m:t>𝐏𝐱</m:t>
                    </m:r>
                    <m:r>
                      <a:rPr lang="en-GB" sz="1500" b="1" i="0">
                        <a:latin typeface="Cambria Math"/>
                      </a:rPr>
                      <m:t>+</m:t>
                    </m:r>
                    <m:sSup>
                      <m:sSupPr>
                        <m:ctrlPr>
                          <a:rPr lang="en-GB" sz="1500" b="1" i="1">
                            <a:latin typeface="Cambria Math"/>
                          </a:rPr>
                        </m:ctrlPr>
                      </m:sSupPr>
                      <m:e>
                        <m:r>
                          <a:rPr lang="en-GB" sz="1500" b="1" i="0">
                            <a:latin typeface="Cambria Math"/>
                          </a:rPr>
                          <m:t>𝐪</m:t>
                        </m:r>
                      </m:e>
                      <m:sup>
                        <m:r>
                          <a:rPr lang="en-GB" sz="1500" b="1" i="0">
                            <a:latin typeface="Cambria Math"/>
                          </a:rPr>
                          <m:t>′</m:t>
                        </m:r>
                      </m:sup>
                    </m:sSup>
                    <m:r>
                      <a:rPr lang="en-GB" sz="1500" b="1" i="0">
                        <a:latin typeface="Cambria Math"/>
                      </a:rPr>
                      <m:t>𝐱</m:t>
                    </m:r>
                  </m:oMath>
                </m:oMathPara>
              </a14:m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subject to</a:t>
              </a:r>
              <a:r>
                <a:rPr lang="en-GB" sz="1500" b="1" i="0">
                  <a:latin typeface="Arial" panose="020B0604020202020204" pitchFamily="34" charset="0"/>
                  <a:cs typeface="Arial" panose="020B0604020202020204" pitchFamily="34" charset="0"/>
                </a:rPr>
                <a:t>:  Gx </a:t>
              </a:r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≤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h</a:t>
              </a:r>
            </a:p>
            <a:p>
              <a:pPr algn="ctr"/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Ax </a:t>
              </a:r>
              <a:r>
                <a:rPr lang="en-GB" sz="15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=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b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944033" y="1156446"/>
              <a:ext cx="2227732" cy="966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GB" sz="1500" b="0" i="0">
                  <a:latin typeface="Cambria Math"/>
                </a:rPr>
                <a:t>min┬</a:t>
              </a:r>
              <a:r>
                <a:rPr lang="en-GB" sz="1500" b="1" i="0">
                  <a:latin typeface="Cambria Math"/>
                </a:rPr>
                <a:t>𝐱</a:t>
              </a:r>
              <a:r>
                <a:rPr lang="en-GB" sz="1500" b="0" i="0">
                  <a:latin typeface="Cambria Math"/>
                </a:rPr>
                <a:t>⁡〖1/2〗</a:t>
              </a:r>
              <a:r>
                <a:rPr lang="en-GB" sz="1500" b="1" i="0">
                  <a:latin typeface="Cambria Math"/>
                </a:rPr>
                <a:t> 𝐱^′ 𝐏𝐱+𝐪^′ 𝐱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/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subject to</a:t>
              </a:r>
              <a:r>
                <a:rPr lang="en-GB" sz="1500" b="1" i="0">
                  <a:latin typeface="Arial" panose="020B0604020202020204" pitchFamily="34" charset="0"/>
                  <a:cs typeface="Arial" panose="020B0604020202020204" pitchFamily="34" charset="0"/>
                </a:rPr>
                <a:t>:  Gx </a:t>
              </a:r>
              <a:r>
                <a:rPr lang="en-GB" sz="1500" b="0" i="0">
                  <a:latin typeface="Arial" panose="020B0604020202020204" pitchFamily="34" charset="0"/>
                  <a:cs typeface="Arial" panose="020B0604020202020204" pitchFamily="34" charset="0"/>
                </a:rPr>
                <a:t>≤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h</a:t>
              </a:r>
            </a:p>
            <a:p>
              <a:pPr algn="ctr"/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Ax </a:t>
              </a:r>
              <a:r>
                <a:rPr lang="en-GB" sz="1500" b="0" i="0" baseline="0">
                  <a:latin typeface="Arial" panose="020B0604020202020204" pitchFamily="34" charset="0"/>
                  <a:cs typeface="Arial" panose="020B0604020202020204" pitchFamily="34" charset="0"/>
                </a:rPr>
                <a:t>=</a:t>
              </a:r>
              <a:r>
                <a:rPr lang="en-GB" sz="1500" b="1" i="0" baseline="0">
                  <a:latin typeface="Arial" panose="020B0604020202020204" pitchFamily="34" charset="0"/>
                  <a:cs typeface="Arial" panose="020B0604020202020204" pitchFamily="34" charset="0"/>
                </a:rPr>
                <a:t> b</a:t>
              </a:r>
              <a:endParaRPr lang="en-GB" sz="1500" b="1" i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tdmColors">
      <a:dk1>
        <a:srgbClr val="002144"/>
      </a:dk1>
      <a:lt1>
        <a:sysClr val="window" lastClr="FFFFFF"/>
      </a:lt1>
      <a:dk2>
        <a:srgbClr val="132671"/>
      </a:dk2>
      <a:lt2>
        <a:srgbClr val="8296AA"/>
      </a:lt2>
      <a:accent1>
        <a:srgbClr val="0055AA"/>
      </a:accent1>
      <a:accent2>
        <a:srgbClr val="D70032"/>
      </a:accent2>
      <a:accent3>
        <a:srgbClr val="2D962D"/>
      </a:accent3>
      <a:accent4>
        <a:srgbClr val="8064A2"/>
      </a:accent4>
      <a:accent5>
        <a:srgbClr val="0092D0"/>
      </a:accent5>
      <a:accent6>
        <a:srgbClr val="FFC000"/>
      </a:accent6>
      <a:hlink>
        <a:srgbClr val="0018A8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showGridLines="0" tabSelected="1" zoomScale="85" zoomScaleNormal="85" workbookViewId="0">
      <selection activeCell="B3" sqref="B3"/>
    </sheetView>
  </sheetViews>
  <sheetFormatPr defaultRowHeight="12.75" x14ac:dyDescent="0.2"/>
  <cols>
    <col min="1" max="1" width="3.7109375" style="2" customWidth="1"/>
    <col min="2" max="2" width="9.140625" style="2"/>
    <col min="3" max="3" width="0.5703125" style="2" customWidth="1"/>
    <col min="4" max="5" width="9.140625" style="11"/>
    <col min="6" max="6" width="2.28515625" style="2" customWidth="1"/>
    <col min="7" max="7" width="5.42578125" style="2" customWidth="1"/>
    <col min="8" max="10" width="9.5703125" style="2" customWidth="1"/>
    <col min="11" max="12" width="9.140625" style="11"/>
    <col min="13" max="13" width="1.5703125" style="11" customWidth="1"/>
    <col min="14" max="15" width="9.140625" style="11"/>
    <col min="16" max="16" width="2.28515625" style="2" customWidth="1"/>
    <col min="17" max="16384" width="9.140625" style="2"/>
  </cols>
  <sheetData>
    <row r="1" spans="1:18" s="3" customFormat="1" ht="24.75" customHeight="1" x14ac:dyDescent="0.2">
      <c r="A1" s="12" t="s">
        <v>13</v>
      </c>
    </row>
    <row r="2" spans="1:18" x14ac:dyDescent="0.2">
      <c r="D2" s="2"/>
      <c r="E2" s="2"/>
      <c r="K2" s="2"/>
      <c r="L2" s="2"/>
      <c r="M2" s="2"/>
      <c r="N2" s="2"/>
      <c r="O2" s="2"/>
    </row>
    <row r="3" spans="1:18" x14ac:dyDescent="0.2">
      <c r="B3" s="8" t="s">
        <v>0</v>
      </c>
      <c r="D3" s="4" t="s">
        <v>14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ht="4.5" customHeight="1" x14ac:dyDescent="0.2">
      <c r="B4" s="1"/>
      <c r="D4" s="2"/>
      <c r="E4" s="2"/>
      <c r="K4" s="2"/>
      <c r="L4" s="2"/>
      <c r="M4" s="2"/>
      <c r="N4" s="2"/>
      <c r="O4" s="2"/>
    </row>
    <row r="5" spans="1:18" x14ac:dyDescent="0.2">
      <c r="B5" s="8" t="s">
        <v>2</v>
      </c>
      <c r="D5" s="7" t="str">
        <f>_xll.tdmPyScript(D3,D7)</f>
        <v>[quadratic_programming.xlsx]quadratic_programming!$D$5:2</v>
      </c>
      <c r="E5" s="5"/>
      <c r="F5" s="5"/>
      <c r="G5" s="5"/>
      <c r="H5" s="5"/>
      <c r="I5" s="5"/>
      <c r="J5" s="6"/>
      <c r="K5" s="2"/>
      <c r="L5" s="2"/>
      <c r="M5" s="2"/>
      <c r="N5" s="2"/>
      <c r="O5" s="2"/>
    </row>
    <row r="6" spans="1:18" ht="5.25" customHeight="1" x14ac:dyDescent="0.2">
      <c r="B6" s="1"/>
      <c r="D6" s="2"/>
      <c r="E6" s="2"/>
      <c r="K6" s="2"/>
      <c r="L6" s="2"/>
      <c r="M6" s="2"/>
      <c r="N6" s="2"/>
      <c r="O6" s="2"/>
    </row>
    <row r="7" spans="1:18" x14ac:dyDescent="0.2">
      <c r="B7" s="8" t="s">
        <v>1</v>
      </c>
      <c r="D7" s="7" t="str">
        <f>_xll.tdmGrid(B9:F30)</f>
        <v>[quadratic_programming.xlsx]quadratic_programming!$D$7:4</v>
      </c>
      <c r="E7" s="5"/>
      <c r="F7" s="5"/>
      <c r="G7" s="5"/>
      <c r="H7" s="5"/>
      <c r="I7" s="5"/>
      <c r="J7" s="6"/>
      <c r="K7" s="2"/>
      <c r="L7" s="2"/>
      <c r="M7" s="2"/>
      <c r="N7" s="2"/>
      <c r="O7" s="2"/>
    </row>
    <row r="8" spans="1:18" ht="6" customHeight="1" x14ac:dyDescent="0.2">
      <c r="B8" s="1"/>
      <c r="D8" s="2"/>
      <c r="E8" s="2"/>
      <c r="K8" s="2"/>
      <c r="L8" s="2"/>
      <c r="M8" s="2"/>
      <c r="N8" s="2"/>
      <c r="O8" s="2"/>
    </row>
    <row r="9" spans="1:18" x14ac:dyDescent="0.2">
      <c r="B9" s="9" t="s">
        <v>4</v>
      </c>
      <c r="D9" s="24">
        <v>1</v>
      </c>
      <c r="E9" s="24">
        <v>0</v>
      </c>
      <c r="F9" s="25"/>
      <c r="G9" s="25"/>
      <c r="H9" s="25"/>
      <c r="I9" s="25"/>
      <c r="K9" s="2"/>
      <c r="L9" s="2"/>
      <c r="M9" s="2"/>
      <c r="N9" s="2"/>
      <c r="O9" s="2"/>
    </row>
    <row r="10" spans="1:18" x14ac:dyDescent="0.2">
      <c r="B10" s="1"/>
      <c r="D10" s="24">
        <v>0</v>
      </c>
      <c r="E10" s="24">
        <v>1</v>
      </c>
      <c r="F10" s="25"/>
      <c r="G10" s="25"/>
      <c r="H10" s="25"/>
      <c r="I10" s="25"/>
      <c r="K10" s="2"/>
      <c r="L10" s="2"/>
      <c r="M10" s="2"/>
      <c r="N10" s="2"/>
      <c r="O10" s="2"/>
    </row>
    <row r="11" spans="1:18" ht="6" customHeight="1" x14ac:dyDescent="0.2">
      <c r="B11" s="1"/>
      <c r="D11" s="25"/>
      <c r="E11" s="25"/>
      <c r="F11" s="25"/>
      <c r="G11" s="25"/>
      <c r="H11" s="25"/>
      <c r="I11" s="25"/>
      <c r="K11" s="2"/>
      <c r="L11" s="2"/>
      <c r="M11" s="2"/>
      <c r="N11" s="2"/>
      <c r="O11" s="2"/>
    </row>
    <row r="12" spans="1:18" x14ac:dyDescent="0.2">
      <c r="B12" s="9" t="s">
        <v>3</v>
      </c>
      <c r="D12" s="24">
        <v>2</v>
      </c>
      <c r="E12" s="25"/>
      <c r="F12" s="25"/>
      <c r="G12" s="25"/>
      <c r="H12" s="25"/>
      <c r="I12" s="25"/>
      <c r="K12" s="2"/>
      <c r="L12" s="2"/>
      <c r="M12" s="2"/>
      <c r="N12" s="2"/>
      <c r="O12" s="2"/>
    </row>
    <row r="13" spans="1:18" x14ac:dyDescent="0.2">
      <c r="B13" s="1"/>
      <c r="D13" s="24">
        <v>4</v>
      </c>
      <c r="E13" s="25"/>
      <c r="F13" s="25"/>
      <c r="G13" s="25"/>
      <c r="H13" s="25"/>
      <c r="I13" s="25"/>
      <c r="K13" s="2"/>
      <c r="L13" s="2"/>
      <c r="M13" s="2"/>
      <c r="N13" s="2"/>
      <c r="O13" s="2"/>
    </row>
    <row r="14" spans="1:18" ht="4.5" customHeight="1" x14ac:dyDescent="0.2">
      <c r="B14" s="1"/>
      <c r="C14" s="1"/>
      <c r="D14" s="26"/>
      <c r="E14" s="25"/>
      <c r="F14" s="25"/>
      <c r="G14" s="25"/>
      <c r="H14" s="25"/>
      <c r="I14" s="25"/>
      <c r="K14" s="2"/>
      <c r="L14" s="2"/>
      <c r="M14" s="2"/>
      <c r="N14" s="2"/>
      <c r="O14" s="2"/>
    </row>
    <row r="15" spans="1:18" x14ac:dyDescent="0.2">
      <c r="B15" s="9" t="s">
        <v>6</v>
      </c>
      <c r="C15" s="1"/>
      <c r="D15" s="27">
        <v>-1</v>
      </c>
      <c r="E15" s="24">
        <v>0</v>
      </c>
      <c r="F15" s="25"/>
      <c r="G15" s="25"/>
      <c r="H15" s="25"/>
      <c r="I15" s="25"/>
      <c r="K15" s="2"/>
      <c r="L15" s="2"/>
      <c r="M15" s="2"/>
      <c r="N15" s="2"/>
      <c r="O15" s="2"/>
    </row>
    <row r="16" spans="1:18" x14ac:dyDescent="0.2">
      <c r="B16" s="1"/>
      <c r="C16" s="1"/>
      <c r="D16" s="27">
        <v>0</v>
      </c>
      <c r="E16" s="24">
        <v>-1</v>
      </c>
      <c r="F16" s="25"/>
      <c r="G16" s="25"/>
      <c r="H16" s="25"/>
      <c r="I16" s="25"/>
      <c r="K16" s="2"/>
      <c r="L16" s="2"/>
      <c r="M16" s="2"/>
      <c r="N16" s="2"/>
      <c r="O16" s="2"/>
    </row>
    <row r="17" spans="2:15" x14ac:dyDescent="0.2">
      <c r="B17" s="1"/>
      <c r="C17" s="1"/>
      <c r="D17" s="27">
        <v>-1</v>
      </c>
      <c r="E17" s="24">
        <v>-3</v>
      </c>
      <c r="F17" s="25"/>
      <c r="G17" s="25"/>
      <c r="H17" s="25"/>
      <c r="I17" s="25"/>
      <c r="K17" s="2"/>
      <c r="L17" s="2"/>
      <c r="M17" s="2"/>
      <c r="N17" s="2"/>
      <c r="O17" s="2"/>
    </row>
    <row r="18" spans="2:15" x14ac:dyDescent="0.2">
      <c r="B18" s="1"/>
      <c r="C18" s="1"/>
      <c r="D18" s="27">
        <v>0.2</v>
      </c>
      <c r="E18" s="24">
        <v>5</v>
      </c>
      <c r="F18" s="25"/>
      <c r="G18" s="25"/>
      <c r="H18" s="25"/>
      <c r="I18" s="25"/>
      <c r="K18" s="2"/>
      <c r="L18" s="2"/>
      <c r="M18" s="2"/>
      <c r="N18" s="2"/>
      <c r="O18" s="2"/>
    </row>
    <row r="19" spans="2:15" ht="12" customHeight="1" x14ac:dyDescent="0.25">
      <c r="B19" s="1"/>
      <c r="C19" s="1"/>
      <c r="D19" s="27">
        <v>3</v>
      </c>
      <c r="E19" s="24">
        <v>4</v>
      </c>
      <c r="F19" s="25"/>
      <c r="G19" s="25"/>
      <c r="H19" s="25"/>
      <c r="I19" s="37" t="s">
        <v>12</v>
      </c>
      <c r="J19" s="38"/>
      <c r="K19" s="2"/>
      <c r="L19" s="2"/>
      <c r="M19" s="2"/>
      <c r="N19" s="2"/>
      <c r="O19" s="2"/>
    </row>
    <row r="20" spans="2:15" ht="3.75" customHeight="1" thickBot="1" x14ac:dyDescent="0.25">
      <c r="B20" s="1"/>
      <c r="C20" s="1"/>
      <c r="D20" s="26"/>
      <c r="E20" s="25"/>
      <c r="F20" s="25"/>
      <c r="G20" s="25"/>
      <c r="H20" s="25"/>
      <c r="I20" s="25"/>
      <c r="K20" s="2"/>
      <c r="L20" s="2"/>
      <c r="M20" s="2"/>
      <c r="N20" s="2"/>
      <c r="O20" s="2"/>
    </row>
    <row r="21" spans="2:15" x14ac:dyDescent="0.2">
      <c r="B21" s="9" t="s">
        <v>7</v>
      </c>
      <c r="C21" s="1"/>
      <c r="D21" s="27">
        <v>0</v>
      </c>
      <c r="E21" s="25"/>
      <c r="F21" s="25"/>
      <c r="G21" s="25"/>
      <c r="H21" s="25"/>
      <c r="I21" s="30">
        <f t="array" ref="I21:I25">MMULT(D15:E19,E39:E40)</f>
        <v>-6.0811329794582526E-10</v>
      </c>
      <c r="J21" s="31" t="b">
        <f>I21&lt;D21</f>
        <v>1</v>
      </c>
      <c r="K21" s="2"/>
      <c r="L21" s="2"/>
      <c r="M21" s="2"/>
      <c r="N21" s="2"/>
      <c r="O21" s="2"/>
    </row>
    <row r="22" spans="2:15" x14ac:dyDescent="0.2">
      <c r="B22" s="1"/>
      <c r="C22" s="1"/>
      <c r="D22" s="27">
        <v>0</v>
      </c>
      <c r="E22" s="25"/>
      <c r="F22" s="25"/>
      <c r="G22" s="25"/>
      <c r="H22" s="25"/>
      <c r="I22" s="30">
        <v>-4.9999999993918873</v>
      </c>
      <c r="J22" s="32" t="b">
        <f t="shared" ref="J22:J25" si="0">I22&lt;D22</f>
        <v>1</v>
      </c>
      <c r="K22" s="2"/>
      <c r="L22" s="2"/>
      <c r="M22" s="2"/>
      <c r="N22" s="2"/>
      <c r="O22" s="2"/>
    </row>
    <row r="23" spans="2:15" x14ac:dyDescent="0.2">
      <c r="B23" s="1"/>
      <c r="C23" s="1"/>
      <c r="D23" s="27">
        <v>-15</v>
      </c>
      <c r="E23" s="25"/>
      <c r="F23" s="25"/>
      <c r="G23" s="25"/>
      <c r="H23" s="25"/>
      <c r="I23" s="30">
        <v>-14.999999998783775</v>
      </c>
      <c r="J23" s="32" t="b">
        <f t="shared" si="0"/>
        <v>0</v>
      </c>
      <c r="K23" s="2"/>
      <c r="L23" s="2"/>
      <c r="M23" s="2"/>
      <c r="N23" s="2"/>
      <c r="O23" s="2"/>
    </row>
    <row r="24" spans="2:15" x14ac:dyDescent="0.2">
      <c r="B24" s="1"/>
      <c r="C24" s="1"/>
      <c r="D24" s="27">
        <v>100</v>
      </c>
      <c r="E24" s="25"/>
      <c r="F24" s="25"/>
      <c r="G24" s="25"/>
      <c r="H24" s="25"/>
      <c r="I24" s="30">
        <v>24.999999997081062</v>
      </c>
      <c r="J24" s="32" t="b">
        <f t="shared" si="0"/>
        <v>1</v>
      </c>
      <c r="K24" s="2"/>
      <c r="L24" s="2"/>
      <c r="M24" s="2"/>
      <c r="N24" s="2"/>
      <c r="O24" s="2"/>
    </row>
    <row r="25" spans="2:15" ht="13.5" thickBot="1" x14ac:dyDescent="0.25">
      <c r="B25" s="1"/>
      <c r="C25" s="1"/>
      <c r="D25" s="27">
        <v>80</v>
      </c>
      <c r="E25" s="25"/>
      <c r="F25" s="25"/>
      <c r="G25" s="25"/>
      <c r="H25" s="25"/>
      <c r="I25" s="30">
        <v>19.999999999391889</v>
      </c>
      <c r="J25" s="33" t="b">
        <f t="shared" si="0"/>
        <v>1</v>
      </c>
      <c r="K25" s="2"/>
      <c r="L25" s="2"/>
      <c r="M25" s="2"/>
      <c r="N25" s="2"/>
      <c r="O25" s="2"/>
    </row>
    <row r="26" spans="2:15" x14ac:dyDescent="0.2">
      <c r="B26" s="1"/>
      <c r="C26" s="1"/>
      <c r="D26" s="28"/>
      <c r="E26" s="25"/>
      <c r="F26" s="25"/>
      <c r="G26" s="25"/>
      <c r="H26" s="25"/>
      <c r="I26" s="25"/>
      <c r="K26" s="2"/>
      <c r="L26" s="2"/>
      <c r="M26" s="2"/>
      <c r="N26" s="2"/>
      <c r="O26" s="2"/>
    </row>
    <row r="27" spans="2:15" x14ac:dyDescent="0.2">
      <c r="B27" s="9" t="s">
        <v>10</v>
      </c>
      <c r="C27" s="1"/>
      <c r="D27" s="27">
        <v>1</v>
      </c>
      <c r="E27" s="24">
        <v>1</v>
      </c>
      <c r="F27" s="25"/>
      <c r="G27" s="25"/>
      <c r="H27" s="25"/>
      <c r="I27" s="25"/>
      <c r="K27" s="2"/>
      <c r="L27" s="2"/>
      <c r="M27" s="2"/>
      <c r="N27" s="2"/>
      <c r="O27" s="2"/>
    </row>
    <row r="28" spans="2:15" ht="15" x14ac:dyDescent="0.25">
      <c r="B28" s="1"/>
      <c r="C28" s="1"/>
      <c r="D28" s="25"/>
      <c r="E28" s="25"/>
      <c r="F28" s="25"/>
      <c r="G28" s="25"/>
      <c r="H28" s="25"/>
      <c r="I28" s="37" t="s">
        <v>12</v>
      </c>
      <c r="J28" s="38"/>
      <c r="K28" s="2"/>
      <c r="L28" s="2"/>
      <c r="M28" s="2"/>
      <c r="N28" s="2"/>
      <c r="O28" s="2"/>
    </row>
    <row r="29" spans="2:15" ht="3.75" customHeight="1" thickBot="1" x14ac:dyDescent="0.25">
      <c r="D29" s="29"/>
      <c r="E29" s="25"/>
      <c r="F29" s="25"/>
      <c r="G29" s="25"/>
      <c r="H29" s="25"/>
      <c r="I29" s="25"/>
      <c r="K29" s="2"/>
      <c r="L29" s="2"/>
      <c r="M29" s="2"/>
      <c r="N29" s="2"/>
      <c r="O29" s="2"/>
    </row>
    <row r="30" spans="2:15" ht="13.5" thickBot="1" x14ac:dyDescent="0.25">
      <c r="B30" s="9" t="s">
        <v>11</v>
      </c>
      <c r="C30" s="1"/>
      <c r="D30" s="27">
        <v>5</v>
      </c>
      <c r="E30" s="25"/>
      <c r="F30" s="25"/>
      <c r="G30" s="25"/>
      <c r="H30" s="25"/>
      <c r="I30" s="30">
        <f>MMULT(D27:E27,E39:E40)</f>
        <v>5.0000000000000009</v>
      </c>
      <c r="J30" s="34" t="b">
        <f>D30=I30</f>
        <v>1</v>
      </c>
      <c r="K30" s="2"/>
      <c r="L30" s="2"/>
      <c r="M30" s="2"/>
      <c r="O30" s="2"/>
    </row>
    <row r="31" spans="2:15" x14ac:dyDescent="0.2">
      <c r="D31" s="2"/>
      <c r="E31" s="2"/>
      <c r="K31" s="2"/>
      <c r="L31" s="2"/>
      <c r="M31" s="2"/>
      <c r="N31" s="2"/>
      <c r="O31" s="2"/>
    </row>
    <row r="32" spans="2:15" x14ac:dyDescent="0.2">
      <c r="D32" s="2"/>
      <c r="E32" s="2"/>
      <c r="K32" s="2"/>
      <c r="L32" s="2"/>
      <c r="M32" s="2"/>
      <c r="N32" s="2"/>
      <c r="O32" s="2"/>
    </row>
    <row r="33" spans="2:22" x14ac:dyDescent="0.2">
      <c r="B33" s="1"/>
      <c r="C33" s="1"/>
      <c r="D33" s="2"/>
      <c r="E33" s="2"/>
      <c r="K33" s="2"/>
      <c r="L33" s="2"/>
      <c r="M33" s="2"/>
      <c r="N33" s="2"/>
      <c r="O33" s="2"/>
    </row>
    <row r="34" spans="2:22" x14ac:dyDescent="0.2">
      <c r="B34" s="1"/>
      <c r="C34" s="1"/>
      <c r="D34" s="2"/>
      <c r="E34" s="2"/>
      <c r="K34" s="2"/>
      <c r="L34" s="2"/>
      <c r="M34" s="2"/>
      <c r="N34" s="2"/>
      <c r="O34" s="2"/>
    </row>
    <row r="35" spans="2:22" x14ac:dyDescent="0.2">
      <c r="B35" s="1"/>
      <c r="C35" s="1"/>
      <c r="D35" s="2"/>
      <c r="E35" s="2"/>
      <c r="K35" s="2"/>
      <c r="L35" s="2"/>
      <c r="M35" s="2"/>
      <c r="N35" s="2"/>
      <c r="O35" s="2"/>
    </row>
    <row r="36" spans="2:22" x14ac:dyDescent="0.2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2:22" ht="10.5" customHeight="1" x14ac:dyDescent="0.2">
      <c r="D37" s="2"/>
      <c r="E37" s="2"/>
      <c r="K37" s="2"/>
      <c r="L37" s="2"/>
      <c r="M37" s="2"/>
      <c r="N37" s="2"/>
      <c r="O37" s="2"/>
    </row>
    <row r="38" spans="2:22" ht="12" customHeight="1" x14ac:dyDescent="0.25">
      <c r="D38" s="39" t="s">
        <v>8</v>
      </c>
      <c r="E38" s="40"/>
      <c r="H38" s="35" t="s">
        <v>5</v>
      </c>
      <c r="I38" s="36"/>
      <c r="J38" s="20" t="s">
        <v>9</v>
      </c>
      <c r="K38" s="2"/>
      <c r="L38" s="2"/>
      <c r="M38" s="2"/>
    </row>
    <row r="39" spans="2:22" x14ac:dyDescent="0.2">
      <c r="B39" s="17"/>
      <c r="D39" s="16" t="str">
        <f t="array" ref="D39:F43">_xll.tdmFlatten(D5)</f>
        <v>x</v>
      </c>
      <c r="E39" s="19">
        <v>6.0811329794582526E-10</v>
      </c>
      <c r="F39" s="2" t="str">
        <v/>
      </c>
      <c r="G39" s="2">
        <v>1</v>
      </c>
      <c r="H39" s="19">
        <f t="shared" ref="H39:H70" ca="1" si="1">_xlfn.NORM.INV(RAND(),$E$39,1)</f>
        <v>-0.38619005142313267</v>
      </c>
      <c r="I39" s="19">
        <f t="shared" ref="I39:I70" ca="1" si="2">_xlfn.NORM.INV(RAND(),$E$40,1)</f>
        <v>5.7866594984057489</v>
      </c>
      <c r="J39" s="21">
        <f t="array" aca="1" ref="J39" ca="1">MMULT(MMULT(H39:I39,$D$9:$E$10),TRANSPOSE(H39:I39))+MMULT(TRANSPOSE($D$12:$D$13),TRANSPOSE(H39:I39))</f>
        <v>56.008828797084405</v>
      </c>
      <c r="K39" s="2"/>
      <c r="L39" s="2"/>
      <c r="M39" s="2"/>
    </row>
    <row r="40" spans="2:22" x14ac:dyDescent="0.2">
      <c r="C40" s="11"/>
      <c r="D40" s="18" t="str">
        <v/>
      </c>
      <c r="E40" s="19">
        <v>4.9999999993918873</v>
      </c>
      <c r="F40" s="2" t="str">
        <v/>
      </c>
      <c r="G40" s="2">
        <v>2</v>
      </c>
      <c r="H40" s="19">
        <f t="shared" ca="1" si="1"/>
        <v>-0.34036855958584722</v>
      </c>
      <c r="I40" s="19">
        <f t="shared" ca="1" si="2"/>
        <v>5.0672742800286725</v>
      </c>
      <c r="J40" s="21">
        <f t="array" aca="1" ref="J40" ca="1">MMULT(MMULT(H40:I40,$D$9:$E$10),TRANSPOSE(H40:I40))+MMULT(TRANSPOSE($D$12:$D$13),TRANSPOSE(H40:I40))</f>
        <v>45.381479386337638</v>
      </c>
    </row>
    <row r="41" spans="2:22" x14ac:dyDescent="0.2">
      <c r="D41" s="15" t="str">
        <v/>
      </c>
      <c r="E41" s="15" t="str">
        <v/>
      </c>
      <c r="F41" s="2" t="str">
        <v/>
      </c>
      <c r="G41" s="2">
        <v>3</v>
      </c>
      <c r="H41" s="19">
        <f t="shared" ca="1" si="1"/>
        <v>-0.80323391294555169</v>
      </c>
      <c r="I41" s="19">
        <f t="shared" ca="1" si="2"/>
        <v>5.0275180424115353</v>
      </c>
      <c r="J41" s="21">
        <f t="array" aca="1" ref="J41" ca="1">MMULT(MMULT(H41:I41,$D$9:$E$10),TRANSPOSE(H41:I41))+MMULT(TRANSPOSE($D$12:$D$13),TRANSPOSE(H41:I41))</f>
        <v>44.424726729434369</v>
      </c>
    </row>
    <row r="42" spans="2:22" x14ac:dyDescent="0.2">
      <c r="D42" s="16" t="str">
        <v>solution</v>
      </c>
      <c r="E42" s="10">
        <v>32.499999995743217</v>
      </c>
      <c r="F42" s="2" t="str">
        <v/>
      </c>
      <c r="G42" s="2">
        <v>4</v>
      </c>
      <c r="H42" s="19">
        <f t="shared" ca="1" si="1"/>
        <v>1.7172835138152467</v>
      </c>
      <c r="I42" s="19">
        <f t="shared" ca="1" si="2"/>
        <v>4.9913346003837811</v>
      </c>
      <c r="J42" s="21">
        <f t="array" aca="1" ref="J42" ca="1">MMULT(MMULT(H42:I42,$D$9:$E$10),TRANSPOSE(H42:I42))+MMULT(TRANSPOSE($D$12:$D$13),TRANSPOSE(H42:I42))</f>
        <v>51.262389188975575</v>
      </c>
    </row>
    <row r="43" spans="2:22" x14ac:dyDescent="0.2">
      <c r="D43" s="15" t="str">
        <v/>
      </c>
      <c r="E43" s="15" t="str">
        <v/>
      </c>
      <c r="F43" s="2" t="str">
        <v/>
      </c>
      <c r="G43" s="2">
        <v>5</v>
      </c>
      <c r="H43" s="19">
        <f t="shared" ca="1" si="1"/>
        <v>1.1301632507574708</v>
      </c>
      <c r="I43" s="19">
        <f t="shared" ca="1" si="2"/>
        <v>5.2037431233349096</v>
      </c>
      <c r="J43" s="21">
        <f t="array" aca="1" ref="J43" ca="1">MMULT(MMULT(H43:I43,$D$9:$E$10),TRANSPOSE(H43:I43))+MMULT(TRANSPOSE($D$12:$D$13),TRANSPOSE(H43:I43))</f>
        <v>51.431510461872634</v>
      </c>
      <c r="K43" s="15"/>
      <c r="L43" s="15"/>
      <c r="M43" s="15"/>
      <c r="N43" s="15"/>
      <c r="O43" s="15"/>
    </row>
    <row r="44" spans="2:22" ht="15" customHeight="1" thickBot="1" x14ac:dyDescent="0.3">
      <c r="D44" s="37" t="s">
        <v>12</v>
      </c>
      <c r="E44" s="38"/>
      <c r="G44" s="2">
        <v>6</v>
      </c>
      <c r="H44" s="19">
        <f t="shared" ca="1" si="1"/>
        <v>-1.8255721440250217</v>
      </c>
      <c r="I44" s="19">
        <f t="shared" ca="1" si="2"/>
        <v>5.2137754881641039</v>
      </c>
      <c r="J44" s="21">
        <f t="array" aca="1" ref="J44" ca="1">MMULT(MMULT(H44:I44,$D$9:$E$10),TRANSPOSE(H44:I44))+MMULT(TRANSPOSE($D$12:$D$13),TRANSPOSE(H44:I44))</f>
        <v>47.720126158627323</v>
      </c>
      <c r="K44" s="15"/>
      <c r="L44" s="15"/>
      <c r="M44" s="15"/>
      <c r="N44" s="15"/>
      <c r="O44" s="15"/>
    </row>
    <row r="45" spans="2:22" ht="13.5" thickBot="1" x14ac:dyDescent="0.25">
      <c r="D45" s="30">
        <f t="array" ref="D45">0.5*MMULT(MMULT(TRANSPOSE(E39:E40),D9:E10),E39:E40)+MMULT(TRANSPOSE(D12:D13),E39:E40)</f>
        <v>32.49999999574321</v>
      </c>
      <c r="E45" s="34" t="b">
        <f>E42=D45</f>
        <v>1</v>
      </c>
      <c r="G45" s="2">
        <v>7</v>
      </c>
      <c r="H45" s="19">
        <f t="shared" ca="1" si="1"/>
        <v>-0.50917106252965449</v>
      </c>
      <c r="I45" s="19">
        <f t="shared" ca="1" si="2"/>
        <v>3.1080782452873668</v>
      </c>
      <c r="J45" s="21">
        <f t="array" aca="1" ref="J45" ca="1">MMULT(MMULT(H45:I45,$D$9:$E$10),TRANSPOSE(H45:I45))+MMULT(TRANSPOSE($D$12:$D$13),TRANSPOSE(H45:I45))</f>
        <v>21.333376405836333</v>
      </c>
      <c r="K45" s="15"/>
      <c r="L45" s="15"/>
      <c r="M45" s="15"/>
      <c r="N45" s="15"/>
      <c r="O45" s="15"/>
    </row>
    <row r="46" spans="2:22" x14ac:dyDescent="0.2">
      <c r="D46" s="15"/>
      <c r="E46" s="15"/>
      <c r="G46" s="2">
        <v>8</v>
      </c>
      <c r="H46" s="19">
        <f t="shared" ca="1" si="1"/>
        <v>-0.69174809139855253</v>
      </c>
      <c r="I46" s="19">
        <f t="shared" ca="1" si="2"/>
        <v>6.2374914100821837</v>
      </c>
      <c r="J46" s="21">
        <f t="array" aca="1" ref="J46" ca="1">MMULT(MMULT(H46:I46,$D$9:$E$10),TRANSPOSE(H46:I46))+MMULT(TRANSPOSE($D$12:$D$13),TRANSPOSE(H46:I46))</f>
        <v>62.951283970334188</v>
      </c>
      <c r="K46" s="15"/>
      <c r="L46" s="15"/>
      <c r="M46" s="15"/>
      <c r="N46" s="15"/>
      <c r="O46" s="15"/>
    </row>
    <row r="47" spans="2:22" x14ac:dyDescent="0.2">
      <c r="D47" s="15"/>
      <c r="E47" s="15"/>
      <c r="G47" s="2">
        <v>9</v>
      </c>
      <c r="H47" s="19">
        <f t="shared" ca="1" si="1"/>
        <v>-0.39392101983159689</v>
      </c>
      <c r="I47" s="19">
        <f t="shared" ca="1" si="2"/>
        <v>3.2848163682629181</v>
      </c>
      <c r="J47" s="21">
        <f t="array" aca="1" ref="J47" ca="1">MMULT(MMULT(H47:I47,$D$9:$E$10),TRANSPOSE(H47:I47))+MMULT(TRANSPOSE($D$12:$D$13),TRANSPOSE(H47:I47))</f>
        <v>23.296615776461632</v>
      </c>
      <c r="K47" s="15"/>
      <c r="L47" s="15"/>
      <c r="M47" s="15"/>
      <c r="N47" s="15"/>
      <c r="O47" s="15"/>
    </row>
    <row r="48" spans="2:22" x14ac:dyDescent="0.2">
      <c r="D48" s="15"/>
      <c r="E48" s="15"/>
      <c r="G48" s="2">
        <v>10</v>
      </c>
      <c r="H48" s="19">
        <f t="shared" ca="1" si="1"/>
        <v>-0.24063132026806633</v>
      </c>
      <c r="I48" s="19">
        <f t="shared" ca="1" si="2"/>
        <v>4.37240056234723</v>
      </c>
      <c r="J48" s="21">
        <f t="array" aca="1" ref="J48" ca="1">MMULT(MMULT(H48:I48,$D$9:$E$10),TRANSPOSE(H48:I48))+MMULT(TRANSPOSE($D$12:$D$13),TRANSPOSE(H48:I48))</f>
        <v>36.184129718761113</v>
      </c>
      <c r="K48" s="15"/>
      <c r="L48" s="15"/>
      <c r="M48" s="15"/>
      <c r="N48" s="15"/>
      <c r="O48" s="15"/>
    </row>
    <row r="49" spans="4:15" x14ac:dyDescent="0.2">
      <c r="D49" s="15"/>
      <c r="E49" s="15"/>
      <c r="G49" s="2">
        <v>11</v>
      </c>
      <c r="H49" s="19">
        <f t="shared" ca="1" si="1"/>
        <v>0.4646508359350025</v>
      </c>
      <c r="I49" s="19">
        <f t="shared" ca="1" si="2"/>
        <v>5.0378169832340243</v>
      </c>
      <c r="J49" s="21">
        <f t="array" aca="1" ref="J49" ca="1">MMULT(MMULT(H49:I49,$D$9:$E$10),TRANSPOSE(H49:I49))+MMULT(TRANSPOSE($D$12:$D$13),TRANSPOSE(H49:I49))</f>
        <v>46.676069960702364</v>
      </c>
      <c r="K49" s="15"/>
      <c r="L49" s="15"/>
      <c r="M49" s="15"/>
      <c r="N49" s="15"/>
      <c r="O49" s="15"/>
    </row>
    <row r="50" spans="4:15" x14ac:dyDescent="0.2">
      <c r="D50" s="15"/>
      <c r="E50" s="15"/>
      <c r="G50" s="2">
        <v>12</v>
      </c>
      <c r="H50" s="19">
        <f t="shared" ca="1" si="1"/>
        <v>-0.17268548258305577</v>
      </c>
      <c r="I50" s="19">
        <f t="shared" ca="1" si="2"/>
        <v>4.0676841344757744</v>
      </c>
      <c r="J50" s="21">
        <f t="array" aca="1" ref="J50" ca="1">MMULT(MMULT(H50:I50,$D$9:$E$10),TRANSPOSE(H50:I50))+MMULT(TRANSPOSE($D$12:$D$13),TRANSPOSE(H50:I50))</f>
        <v>32.501240066497857</v>
      </c>
      <c r="K50" s="15"/>
      <c r="L50" s="15"/>
      <c r="M50" s="15"/>
      <c r="N50" s="15"/>
      <c r="O50" s="15"/>
    </row>
    <row r="51" spans="4:15" x14ac:dyDescent="0.2">
      <c r="D51" s="15"/>
      <c r="E51" s="15"/>
      <c r="G51" s="2">
        <v>13</v>
      </c>
      <c r="H51" s="19">
        <f t="shared" ca="1" si="1"/>
        <v>-2.0260885956373267</v>
      </c>
      <c r="I51" s="19">
        <f t="shared" ca="1" si="2"/>
        <v>4.5578402788030372</v>
      </c>
      <c r="J51" s="21">
        <f t="array" aca="1" ref="J51" ca="1">MMULT(MMULT(H51:I51,$D$9:$E$10),TRANSPOSE(H51:I51))+MMULT(TRANSPOSE($D$12:$D$13),TRANSPOSE(H51:I51))</f>
        <v>39.058126928388482</v>
      </c>
      <c r="K51" s="15"/>
      <c r="L51" s="15"/>
      <c r="M51" s="15"/>
      <c r="N51" s="15"/>
      <c r="O51" s="15"/>
    </row>
    <row r="52" spans="4:15" x14ac:dyDescent="0.2">
      <c r="D52" s="15"/>
      <c r="E52" s="15"/>
      <c r="G52" s="2">
        <v>14</v>
      </c>
      <c r="H52" s="19">
        <f t="shared" ca="1" si="1"/>
        <v>0.35718303597701656</v>
      </c>
      <c r="I52" s="19">
        <f t="shared" ca="1" si="2"/>
        <v>4.9313439898650255</v>
      </c>
      <c r="J52" s="21">
        <f t="array" aca="1" ref="J52" ca="1">MMULT(MMULT(H52:I52,$D$9:$E$10),TRANSPOSE(H52:I52))+MMULT(TRANSPOSE($D$12:$D$13),TRANSPOSE(H52:I52))</f>
        <v>44.885475298981802</v>
      </c>
      <c r="K52" s="15"/>
      <c r="L52" s="15"/>
      <c r="M52" s="15"/>
      <c r="N52" s="15"/>
      <c r="O52" s="15"/>
    </row>
    <row r="53" spans="4:15" x14ac:dyDescent="0.2">
      <c r="D53" s="15"/>
      <c r="E53" s="15"/>
      <c r="G53" s="2">
        <v>15</v>
      </c>
      <c r="H53" s="19">
        <f t="shared" ca="1" si="1"/>
        <v>1.5657770099136261</v>
      </c>
      <c r="I53" s="19">
        <f t="shared" ca="1" si="2"/>
        <v>4.609290498476323</v>
      </c>
      <c r="J53" s="21">
        <f t="array" aca="1" ref="J53" ca="1">MMULT(MMULT(H53:I53,$D$9:$E$10),TRANSPOSE(H53:I53))+MMULT(TRANSPOSE($D$12:$D$13),TRANSPOSE(H53:I53))</f>
        <v>45.265932557850711</v>
      </c>
      <c r="K53" s="15"/>
      <c r="L53" s="15"/>
      <c r="M53" s="15"/>
      <c r="N53" s="15"/>
      <c r="O53" s="15"/>
    </row>
    <row r="54" spans="4:15" x14ac:dyDescent="0.2">
      <c r="D54" s="15"/>
      <c r="E54" s="15"/>
      <c r="G54" s="2">
        <v>16</v>
      </c>
      <c r="H54" s="19">
        <f t="shared" ca="1" si="1"/>
        <v>-2.5558538961199551</v>
      </c>
      <c r="I54" s="19">
        <f t="shared" ca="1" si="2"/>
        <v>4.1156403836253448</v>
      </c>
      <c r="J54" s="21">
        <f t="array" aca="1" ref="J54" ca="1">MMULT(MMULT(H54:I54,$D$9:$E$10),TRANSPOSE(H54:I54))+MMULT(TRANSPOSE($D$12:$D$13),TRANSPOSE(H54:I54))</f>
        <v>34.821738647900801</v>
      </c>
      <c r="K54" s="15"/>
      <c r="L54" s="15"/>
      <c r="M54" s="15"/>
      <c r="N54" s="15"/>
      <c r="O54" s="15"/>
    </row>
    <row r="55" spans="4:15" x14ac:dyDescent="0.2">
      <c r="D55" s="15"/>
      <c r="E55" s="15"/>
      <c r="G55" s="2">
        <v>17</v>
      </c>
      <c r="H55" s="19">
        <f t="shared" ca="1" si="1"/>
        <v>-0.58141753130346674</v>
      </c>
      <c r="I55" s="19">
        <f t="shared" ca="1" si="2"/>
        <v>6.616916445205927</v>
      </c>
      <c r="J55" s="21">
        <f t="array" aca="1" ref="J55" ca="1">MMULT(MMULT(H55:I55,$D$9:$E$10),TRANSPOSE(H55:I55))+MMULT(TRANSPOSE($D$12:$D$13),TRANSPOSE(H55:I55))</f>
        <v>69.426460306760433</v>
      </c>
      <c r="K55" s="15"/>
      <c r="L55" s="15"/>
      <c r="M55" s="15"/>
      <c r="N55" s="15"/>
      <c r="O55" s="15"/>
    </row>
    <row r="56" spans="4:15" x14ac:dyDescent="0.2">
      <c r="D56" s="15"/>
      <c r="E56" s="15"/>
      <c r="G56" s="2">
        <v>18</v>
      </c>
      <c r="H56" s="19">
        <f t="shared" ca="1" si="1"/>
        <v>0.77798109403729387</v>
      </c>
      <c r="I56" s="19">
        <f t="shared" ca="1" si="2"/>
        <v>5.6898723162117424</v>
      </c>
      <c r="J56" s="21">
        <f t="array" aca="1" ref="J56" ca="1">MMULT(MMULT(H56:I56,$D$9:$E$10),TRANSPOSE(H56:I56))+MMULT(TRANSPOSE($D$12:$D$13),TRANSPOSE(H56:I56))</f>
        <v>57.295353010393796</v>
      </c>
      <c r="K56" s="15"/>
      <c r="L56" s="15"/>
      <c r="M56" s="15"/>
      <c r="N56" s="15"/>
      <c r="O56" s="15"/>
    </row>
    <row r="57" spans="4:15" x14ac:dyDescent="0.2">
      <c r="D57" s="15"/>
      <c r="E57" s="15"/>
      <c r="G57" s="2">
        <v>19</v>
      </c>
      <c r="H57" s="19">
        <f t="shared" ca="1" si="1"/>
        <v>0.24518155521583412</v>
      </c>
      <c r="I57" s="19">
        <f t="shared" ca="1" si="2"/>
        <v>4.3524301649617305</v>
      </c>
      <c r="J57" s="21">
        <f t="array" aca="1" ref="J57" ca="1">MMULT(MMULT(H57:I57,$D$9:$E$10),TRANSPOSE(H57:I57))+MMULT(TRANSPOSE($D$12:$D$13),TRANSPOSE(H57:I57))</f>
        <v>36.903846106165446</v>
      </c>
      <c r="K57" s="15"/>
      <c r="L57" s="15"/>
      <c r="M57" s="15"/>
      <c r="N57" s="15"/>
      <c r="O57" s="15"/>
    </row>
    <row r="58" spans="4:15" x14ac:dyDescent="0.2">
      <c r="D58" s="15"/>
      <c r="E58" s="15"/>
      <c r="G58" s="2">
        <v>20</v>
      </c>
      <c r="H58" s="19">
        <f t="shared" ca="1" si="1"/>
        <v>1.4105907997825646</v>
      </c>
      <c r="I58" s="19">
        <f t="shared" ca="1" si="2"/>
        <v>5.3134965669976291</v>
      </c>
      <c r="J58" s="21">
        <f t="array" aca="1" ref="J58" ca="1">MMULT(MMULT(H58:I58,$D$9:$E$10),TRANSPOSE(H58:I58))+MMULT(TRANSPOSE($D$12:$D$13),TRANSPOSE(H58:I58))</f>
        <v>54.298180039482446</v>
      </c>
      <c r="K58" s="15"/>
      <c r="L58" s="15"/>
      <c r="M58" s="15"/>
      <c r="N58" s="15"/>
      <c r="O58" s="15"/>
    </row>
    <row r="59" spans="4:15" x14ac:dyDescent="0.2">
      <c r="D59" s="15"/>
      <c r="E59" s="15"/>
      <c r="G59" s="2">
        <v>21</v>
      </c>
      <c r="H59" s="19">
        <f t="shared" ca="1" si="1"/>
        <v>-0.76085140357376213</v>
      </c>
      <c r="I59" s="19">
        <f t="shared" ca="1" si="2"/>
        <v>3.1453634610601466</v>
      </c>
      <c r="J59" s="21">
        <f t="array" aca="1" ref="J59" ca="1">MMULT(MMULT(H59:I59,$D$9:$E$10),TRANSPOSE(H59:I59))+MMULT(TRANSPOSE($D$12:$D$13),TRANSPOSE(H59:I59))</f>
        <v>21.531957197585491</v>
      </c>
      <c r="K59" s="15"/>
      <c r="L59" s="15"/>
      <c r="M59" s="15"/>
      <c r="N59" s="15"/>
      <c r="O59" s="15"/>
    </row>
    <row r="60" spans="4:15" x14ac:dyDescent="0.2">
      <c r="D60" s="15"/>
      <c r="E60" s="15"/>
      <c r="G60" s="2">
        <v>22</v>
      </c>
      <c r="H60" s="19">
        <f t="shared" ca="1" si="1"/>
        <v>-0.83458801287513662</v>
      </c>
      <c r="I60" s="19">
        <f t="shared" ca="1" si="2"/>
        <v>4.6973607415136307</v>
      </c>
      <c r="J60" s="21">
        <f t="array" aca="1" ref="J60" ca="1">MMULT(MMULT(H60:I60,$D$9:$E$10),TRANSPOSE(H60:I60))+MMULT(TRANSPOSE($D$12:$D$13),TRANSPOSE(H60:I60))</f>
        <v>39.8820020274526</v>
      </c>
      <c r="K60" s="15"/>
      <c r="L60" s="15"/>
      <c r="M60" s="15"/>
      <c r="N60" s="15"/>
      <c r="O60" s="15"/>
    </row>
    <row r="61" spans="4:15" x14ac:dyDescent="0.2">
      <c r="D61" s="15"/>
      <c r="E61" s="15"/>
      <c r="G61" s="2">
        <v>23</v>
      </c>
      <c r="H61" s="19">
        <f t="shared" ca="1" si="1"/>
        <v>-0.42605801805523202</v>
      </c>
      <c r="I61" s="19">
        <f t="shared" ca="1" si="2"/>
        <v>3.1790857183414829</v>
      </c>
      <c r="J61" s="21">
        <f t="array" aca="1" ref="J61" ca="1">MMULT(MMULT(H61:I61,$D$9:$E$10),TRANSPOSE(H61:I61))+MMULT(TRANSPOSE($D$12:$D$13),TRANSPOSE(H61:I61))</f>
        <v>22.152338276567402</v>
      </c>
      <c r="K61" s="15"/>
      <c r="L61" s="15"/>
      <c r="M61" s="15"/>
      <c r="N61" s="15"/>
      <c r="O61" s="15"/>
    </row>
    <row r="62" spans="4:15" x14ac:dyDescent="0.2">
      <c r="D62" s="15"/>
      <c r="E62" s="15"/>
      <c r="G62" s="2">
        <v>24</v>
      </c>
      <c r="H62" s="19">
        <f t="shared" ca="1" si="1"/>
        <v>-1.0185288155908345</v>
      </c>
      <c r="I62" s="19">
        <f t="shared" ca="1" si="2"/>
        <v>4.032589692073171</v>
      </c>
      <c r="J62" s="21">
        <f t="array" aca="1" ref="J62" ca="1">MMULT(MMULT(H62:I62,$D$9:$E$10),TRANSPOSE(H62:I62))+MMULT(TRANSPOSE($D$12:$D$13),TRANSPOSE(H62:I62))</f>
        <v>31.392481709914676</v>
      </c>
      <c r="K62" s="15"/>
      <c r="L62" s="15"/>
      <c r="M62" s="15"/>
      <c r="N62" s="15"/>
      <c r="O62" s="15"/>
    </row>
    <row r="63" spans="4:15" x14ac:dyDescent="0.2">
      <c r="D63" s="15"/>
      <c r="E63" s="15"/>
      <c r="G63" s="2">
        <v>25</v>
      </c>
      <c r="H63" s="19">
        <f t="shared" ca="1" si="1"/>
        <v>0.80277511242564925</v>
      </c>
      <c r="I63" s="19">
        <f t="shared" ca="1" si="2"/>
        <v>3.1071967573937025</v>
      </c>
      <c r="J63" s="21">
        <f t="array" aca="1" ref="J63" ca="1">MMULT(MMULT(H63:I63,$D$9:$E$10),TRANSPOSE(H63:I63))+MMULT(TRANSPOSE($D$12:$D$13),TRANSPOSE(H63:I63))</f>
        <v>24.333456824714062</v>
      </c>
      <c r="K63" s="15"/>
      <c r="L63" s="15"/>
      <c r="M63" s="15"/>
      <c r="N63" s="15"/>
      <c r="O63" s="15"/>
    </row>
    <row r="64" spans="4:15" x14ac:dyDescent="0.2">
      <c r="D64" s="15"/>
      <c r="E64" s="15"/>
      <c r="G64" s="2">
        <v>26</v>
      </c>
      <c r="H64" s="19">
        <f t="shared" ca="1" si="1"/>
        <v>-1.0632484700257401</v>
      </c>
      <c r="I64" s="19">
        <f t="shared" ca="1" si="2"/>
        <v>6.348135714589759</v>
      </c>
      <c r="J64" s="21">
        <f t="array" aca="1" ref="J64" ca="1">MMULT(MMULT(H64:I64,$D$9:$E$10),TRANSPOSE(H64:I64))+MMULT(TRANSPOSE($D$12:$D$13),TRANSPOSE(H64:I64))</f>
        <v>64.695370278169662</v>
      </c>
      <c r="K64" s="15"/>
      <c r="L64" s="15"/>
      <c r="M64" s="15"/>
      <c r="N64" s="15"/>
      <c r="O64" s="15"/>
    </row>
    <row r="65" spans="4:15" x14ac:dyDescent="0.2">
      <c r="D65" s="15"/>
      <c r="E65" s="15"/>
      <c r="G65" s="2">
        <v>27</v>
      </c>
      <c r="H65" s="19">
        <f t="shared" ca="1" si="1"/>
        <v>-0.36404498193809703</v>
      </c>
      <c r="I65" s="19">
        <f t="shared" ca="1" si="2"/>
        <v>5.0488519339229629</v>
      </c>
      <c r="J65" s="21">
        <f t="array" aca="1" ref="J65" ca="1">MMULT(MMULT(H65:I65,$D$9:$E$10),TRANSPOSE(H65:I65))+MMULT(TRANSPOSE($D$12:$D$13),TRANSPOSE(H65:I65))</f>
        <v>45.090752371367614</v>
      </c>
      <c r="K65" s="15"/>
      <c r="L65" s="15"/>
      <c r="M65" s="15"/>
      <c r="N65" s="15"/>
      <c r="O65" s="15"/>
    </row>
    <row r="66" spans="4:15" x14ac:dyDescent="0.2">
      <c r="D66" s="15"/>
      <c r="E66" s="15"/>
      <c r="G66" s="2">
        <v>28</v>
      </c>
      <c r="H66" s="19">
        <f t="shared" ca="1" si="1"/>
        <v>1.5228885806935728</v>
      </c>
      <c r="I66" s="19">
        <f t="shared" ca="1" si="2"/>
        <v>7.3955208343592931</v>
      </c>
      <c r="J66" s="21">
        <f t="array" aca="1" ref="J66" ca="1">MMULT(MMULT(H66:I66,$D$9:$E$10),TRANSPOSE(H66:I66))+MMULT(TRANSPOSE($D$12:$D$13),TRANSPOSE(H66:I66))</f>
        <v>89.640778539473573</v>
      </c>
      <c r="K66" s="15"/>
      <c r="L66" s="15"/>
      <c r="M66" s="15"/>
      <c r="N66" s="15"/>
      <c r="O66" s="15"/>
    </row>
    <row r="67" spans="4:15" x14ac:dyDescent="0.2">
      <c r="D67" s="15"/>
      <c r="E67" s="15"/>
      <c r="G67" s="2">
        <v>29</v>
      </c>
      <c r="H67" s="19">
        <f t="shared" ca="1" si="1"/>
        <v>0.54835344427824095</v>
      </c>
      <c r="I67" s="19">
        <f t="shared" ca="1" si="2"/>
        <v>6.309451857582971</v>
      </c>
      <c r="J67" s="21">
        <f t="array" aca="1" ref="J67" ca="1">MMULT(MMULT(H67:I67,$D$9:$E$10),TRANSPOSE(H67:I67))+MMULT(TRANSPOSE($D$12:$D$13),TRANSPOSE(H67:I67))</f>
        <v>66.44438856189737</v>
      </c>
      <c r="K67" s="15"/>
      <c r="L67" s="15"/>
      <c r="M67" s="15"/>
      <c r="N67" s="15"/>
      <c r="O67" s="15"/>
    </row>
    <row r="68" spans="4:15" x14ac:dyDescent="0.2">
      <c r="D68" s="15"/>
      <c r="E68" s="15"/>
      <c r="G68" s="2">
        <v>30</v>
      </c>
      <c r="H68" s="19">
        <f t="shared" ca="1" si="1"/>
        <v>0.58392879038024337</v>
      </c>
      <c r="I68" s="19">
        <f t="shared" ca="1" si="2"/>
        <v>4.2841019051064615</v>
      </c>
      <c r="J68" s="21">
        <f t="array" aca="1" ref="J68" ca="1">MMULT(MMULT(H68:I68,$D$9:$E$10),TRANSPOSE(H68:I68))+MMULT(TRANSPOSE($D$12:$D$13),TRANSPOSE(H68:I68))</f>
        <v>36.998767166758086</v>
      </c>
      <c r="K68" s="15"/>
      <c r="L68" s="15"/>
      <c r="M68" s="15"/>
      <c r="N68" s="15"/>
      <c r="O68" s="15"/>
    </row>
    <row r="69" spans="4:15" x14ac:dyDescent="0.2">
      <c r="D69" s="15"/>
      <c r="E69" s="15"/>
      <c r="G69" s="2">
        <v>31</v>
      </c>
      <c r="H69" s="19">
        <f t="shared" ca="1" si="1"/>
        <v>-1.1397076415681484</v>
      </c>
      <c r="I69" s="19">
        <f t="shared" ca="1" si="2"/>
        <v>4.7760769692674652</v>
      </c>
      <c r="J69" s="21">
        <f t="array" aca="1" ref="J69" ca="1">MMULT(MMULT(H69:I69,$D$9:$E$10),TRANSPOSE(H69:I69))+MMULT(TRANSPOSE($D$12:$D$13),TRANSPOSE(H69:I69))</f>
        <v>40.934737318549487</v>
      </c>
      <c r="K69" s="15"/>
      <c r="L69" s="15"/>
      <c r="M69" s="15"/>
      <c r="N69" s="15"/>
      <c r="O69" s="15"/>
    </row>
    <row r="70" spans="4:15" x14ac:dyDescent="0.2">
      <c r="D70" s="15"/>
      <c r="E70" s="15"/>
      <c r="G70" s="2">
        <v>32</v>
      </c>
      <c r="H70" s="19">
        <f t="shared" ca="1" si="1"/>
        <v>0.62939811477936547</v>
      </c>
      <c r="I70" s="19">
        <f t="shared" ca="1" si="2"/>
        <v>4.6022078951973509</v>
      </c>
      <c r="J70" s="21">
        <f t="array" aca="1" ref="J70" ca="1">MMULT(MMULT(H70:I70,$D$9:$E$10),TRANSPOSE(H70:I70))+MMULT(TRANSPOSE($D$12:$D$13),TRANSPOSE(H70:I70))</f>
        <v>41.24408730785278</v>
      </c>
      <c r="K70" s="15"/>
      <c r="L70" s="15"/>
      <c r="M70" s="15"/>
      <c r="N70" s="15"/>
      <c r="O70" s="15"/>
    </row>
    <row r="71" spans="4:15" x14ac:dyDescent="0.2">
      <c r="D71" s="15"/>
      <c r="E71" s="15"/>
      <c r="G71" s="2">
        <v>33</v>
      </c>
      <c r="H71" s="19">
        <f t="shared" ref="H71:H102" ca="1" si="3">_xlfn.NORM.INV(RAND(),$E$39,1)</f>
        <v>-1.1760325261468509</v>
      </c>
      <c r="I71" s="19">
        <f t="shared" ref="I71:I102" ca="1" si="4">_xlfn.NORM.INV(RAND(),$E$40,1)</f>
        <v>5.9098760635322982</v>
      </c>
      <c r="J71" s="21">
        <f t="array" aca="1" ref="J71" ca="1">MMULT(MMULT(H71:I71,$D$9:$E$10),TRANSPOSE(H71:I71))+MMULT(TRANSPOSE($D$12:$D$13),TRANSPOSE(H71:I71))</f>
        <v>57.597126790702845</v>
      </c>
      <c r="K71" s="15"/>
      <c r="L71" s="15"/>
      <c r="M71" s="15"/>
      <c r="N71" s="15"/>
      <c r="O71" s="15"/>
    </row>
    <row r="72" spans="4:15" x14ac:dyDescent="0.2">
      <c r="D72" s="15"/>
      <c r="E72" s="15"/>
      <c r="G72" s="2">
        <v>34</v>
      </c>
      <c r="H72" s="19">
        <f t="shared" ca="1" si="3"/>
        <v>1.1086731874265383</v>
      </c>
      <c r="I72" s="19">
        <f t="shared" ca="1" si="4"/>
        <v>5.3267786681570417</v>
      </c>
      <c r="J72" s="21">
        <f t="array" aca="1" ref="J72" ca="1">MMULT(MMULT(H72:I72,$D$9:$E$10),TRANSPOSE(H72:I72))+MMULT(TRANSPOSE($D$12:$D$13),TRANSPOSE(H72:I72))</f>
        <v>53.128188263532671</v>
      </c>
      <c r="K72" s="15"/>
      <c r="L72" s="15"/>
      <c r="M72" s="15"/>
      <c r="N72" s="15"/>
      <c r="O72" s="15"/>
    </row>
    <row r="73" spans="4:15" x14ac:dyDescent="0.2">
      <c r="D73" s="15"/>
      <c r="E73" s="15"/>
      <c r="G73" s="2">
        <v>35</v>
      </c>
      <c r="H73" s="19">
        <f t="shared" ca="1" si="3"/>
        <v>1.1926386531300541</v>
      </c>
      <c r="I73" s="19">
        <f t="shared" ca="1" si="4"/>
        <v>3.2628823883158589</v>
      </c>
      <c r="J73" s="21">
        <f t="array" aca="1" ref="J73" ca="1">MMULT(MMULT(H73:I73,$D$9:$E$10),TRANSPOSE(H73:I73))+MMULT(TRANSPOSE($D$12:$D$13),TRANSPOSE(H73:I73))</f>
        <v>27.505595296445215</v>
      </c>
      <c r="K73" s="15"/>
      <c r="L73" s="15"/>
      <c r="M73" s="15"/>
      <c r="N73" s="15"/>
      <c r="O73" s="15"/>
    </row>
    <row r="74" spans="4:15" x14ac:dyDescent="0.2">
      <c r="D74" s="15"/>
      <c r="E74" s="15"/>
      <c r="G74" s="2">
        <v>36</v>
      </c>
      <c r="H74" s="19">
        <f t="shared" ca="1" si="3"/>
        <v>0.23322361121147608</v>
      </c>
      <c r="I74" s="19">
        <f t="shared" ca="1" si="4"/>
        <v>5.2490990098200978</v>
      </c>
      <c r="J74" s="21">
        <f t="array" aca="1" ref="J74" ca="1">MMULT(MMULT(H74:I74,$D$9:$E$10),TRANSPOSE(H74:I74))+MMULT(TRANSPOSE($D$12:$D$13),TRANSPOSE(H74:I74))</f>
        <v>49.070276929424196</v>
      </c>
      <c r="K74" s="15"/>
      <c r="L74" s="15"/>
      <c r="M74" s="15"/>
      <c r="N74" s="15"/>
      <c r="O74" s="15"/>
    </row>
    <row r="75" spans="4:15" x14ac:dyDescent="0.2">
      <c r="D75" s="15"/>
      <c r="E75" s="15"/>
      <c r="G75" s="2">
        <v>37</v>
      </c>
      <c r="H75" s="19">
        <f t="shared" ca="1" si="3"/>
        <v>1.8320030235894949</v>
      </c>
      <c r="I75" s="19">
        <f t="shared" ca="1" si="4"/>
        <v>4.9940039465779389</v>
      </c>
      <c r="J75" s="21">
        <f t="array" aca="1" ref="J75" ca="1">MMULT(MMULT(H75:I75,$D$9:$E$10),TRANSPOSE(H75:I75))+MMULT(TRANSPOSE($D$12:$D$13),TRANSPOSE(H75:I75))</f>
        <v>51.936332330367826</v>
      </c>
      <c r="K75" s="15"/>
      <c r="L75" s="15"/>
      <c r="M75" s="15"/>
      <c r="N75" s="15"/>
      <c r="O75" s="15"/>
    </row>
    <row r="76" spans="4:15" x14ac:dyDescent="0.2">
      <c r="D76" s="15"/>
      <c r="E76" s="15"/>
      <c r="G76" s="2">
        <v>38</v>
      </c>
      <c r="H76" s="19">
        <f t="shared" ca="1" si="3"/>
        <v>-0.35368547628121733</v>
      </c>
      <c r="I76" s="19">
        <f t="shared" ca="1" si="4"/>
        <v>5.0444208136040514</v>
      </c>
      <c r="J76" s="21">
        <f t="array" aca="1" ref="J76" ca="1">MMULT(MMULT(H76:I76,$D$9:$E$10),TRANSPOSE(H76:I76))+MMULT(TRANSPOSE($D$12:$D$13),TRANSPOSE(H76:I76))</f>
        <v>45.041587062707805</v>
      </c>
      <c r="K76" s="15"/>
      <c r="L76" s="15"/>
      <c r="M76" s="15"/>
      <c r="N76" s="15"/>
      <c r="O76" s="15"/>
    </row>
    <row r="77" spans="4:15" x14ac:dyDescent="0.2">
      <c r="D77" s="15"/>
      <c r="E77" s="15"/>
      <c r="G77" s="2">
        <v>39</v>
      </c>
      <c r="H77" s="19">
        <f t="shared" ca="1" si="3"/>
        <v>-0.4893754443633162</v>
      </c>
      <c r="I77" s="19">
        <f t="shared" ca="1" si="4"/>
        <v>3.978358735586752</v>
      </c>
      <c r="J77" s="21">
        <f t="array" aca="1" ref="J77" ca="1">MMULT(MMULT(H77:I77,$D$9:$E$10),TRANSPOSE(H77:I77))+MMULT(TRANSPOSE($D$12:$D$13),TRANSPOSE(H77:I77))</f>
        <v>31.00151060818559</v>
      </c>
      <c r="K77" s="15"/>
      <c r="L77" s="15"/>
      <c r="M77" s="15"/>
      <c r="N77" s="15"/>
      <c r="O77" s="15"/>
    </row>
    <row r="78" spans="4:15" x14ac:dyDescent="0.2">
      <c r="D78" s="15"/>
      <c r="E78" s="15"/>
      <c r="G78" s="2">
        <v>40</v>
      </c>
      <c r="H78" s="19">
        <f t="shared" ca="1" si="3"/>
        <v>-0.25059581869209868</v>
      </c>
      <c r="I78" s="19">
        <f t="shared" ca="1" si="4"/>
        <v>6.2350016751442743</v>
      </c>
      <c r="J78" s="21">
        <f t="array" aca="1" ref="J78" ca="1">MMULT(MMULT(H78:I78,$D$9:$E$10),TRANSPOSE(H78:I78))+MMULT(TRANSPOSE($D$12:$D$13),TRANSPOSE(H78:I78))</f>
        <v>63.376859216590766</v>
      </c>
      <c r="K78" s="15"/>
      <c r="L78" s="15"/>
      <c r="M78" s="15"/>
      <c r="N78" s="15"/>
      <c r="O78" s="15"/>
    </row>
    <row r="79" spans="4:15" x14ac:dyDescent="0.2">
      <c r="D79" s="15"/>
      <c r="E79" s="15"/>
      <c r="G79" s="2">
        <v>41</v>
      </c>
      <c r="H79" s="19">
        <f t="shared" ca="1" si="3"/>
        <v>-2.5172709542984256E-2</v>
      </c>
      <c r="I79" s="19">
        <f t="shared" ca="1" si="4"/>
        <v>5.3890868604833573</v>
      </c>
      <c r="J79" s="21">
        <f t="array" aca="1" ref="J79" ca="1">MMULT(MMULT(H79:I79,$D$9:$E$10),TRANSPOSE(H79:I79))+MMULT(TRANSPOSE($D$12:$D$13),TRANSPOSE(H79:I79))</f>
        <v>50.548892877987569</v>
      </c>
      <c r="K79" s="15"/>
      <c r="L79" s="15"/>
      <c r="M79" s="15"/>
      <c r="N79" s="15"/>
      <c r="O79" s="15"/>
    </row>
    <row r="80" spans="4:15" x14ac:dyDescent="0.2">
      <c r="D80" s="15"/>
      <c r="E80" s="15"/>
      <c r="G80" s="2">
        <v>42</v>
      </c>
      <c r="H80" s="19">
        <f t="shared" ca="1" si="3"/>
        <v>1.4576759852169636</v>
      </c>
      <c r="I80" s="19">
        <f t="shared" ca="1" si="4"/>
        <v>4.6785675833117208</v>
      </c>
      <c r="J80" s="21">
        <f t="array" aca="1" ref="J80" ca="1">MMULT(MMULT(H80:I80,$D$9:$E$10),TRANSPOSE(H80:I80))+MMULT(TRANSPOSE($D$12:$D$13),TRANSPOSE(H80:I80))</f>
        <v>45.643436213174333</v>
      </c>
      <c r="K80" s="15"/>
      <c r="L80" s="15"/>
      <c r="M80" s="15"/>
      <c r="N80" s="15"/>
      <c r="O80" s="15"/>
    </row>
    <row r="81" spans="4:15" x14ac:dyDescent="0.2">
      <c r="D81" s="15"/>
      <c r="E81" s="15"/>
      <c r="G81" s="2">
        <v>43</v>
      </c>
      <c r="H81" s="19">
        <f t="shared" ca="1" si="3"/>
        <v>-1.4498413828947245</v>
      </c>
      <c r="I81" s="19">
        <f t="shared" ca="1" si="4"/>
        <v>4.9975933989179211</v>
      </c>
      <c r="J81" s="21">
        <f t="array" aca="1" ref="J81" ca="1">MMULT(MMULT(H81:I81,$D$9:$E$10),TRANSPOSE(H81:I81))+MMULT(TRANSPOSE($D$12:$D$13),TRANSPOSE(H81:I81))</f>
        <v>44.168670646344296</v>
      </c>
      <c r="K81" s="15"/>
      <c r="L81" s="15"/>
      <c r="M81" s="15"/>
      <c r="N81" s="15"/>
      <c r="O81" s="15"/>
    </row>
    <row r="82" spans="4:15" x14ac:dyDescent="0.2">
      <c r="D82" s="15"/>
      <c r="E82" s="15"/>
      <c r="G82" s="2">
        <v>44</v>
      </c>
      <c r="H82" s="19">
        <f t="shared" ca="1" si="3"/>
        <v>-1.8637694912292517</v>
      </c>
      <c r="I82" s="19">
        <f t="shared" ca="1" si="4"/>
        <v>6.7684529822562416</v>
      </c>
      <c r="J82" s="21">
        <f t="array" aca="1" ref="J82" ca="1">MMULT(MMULT(H82:I82,$D$9:$E$10),TRANSPOSE(H82:I82))+MMULT(TRANSPOSE($D$12:$D$13),TRANSPOSE(H82:I82))</f>
        <v>72.63186543601681</v>
      </c>
      <c r="K82" s="15"/>
      <c r="L82" s="15"/>
      <c r="M82" s="15"/>
      <c r="N82" s="15"/>
      <c r="O82" s="15"/>
    </row>
    <row r="83" spans="4:15" x14ac:dyDescent="0.2">
      <c r="D83" s="15"/>
      <c r="E83" s="15"/>
      <c r="G83" s="2">
        <v>45</v>
      </c>
      <c r="H83" s="19">
        <f t="shared" ca="1" si="3"/>
        <v>-1.8282149442760907</v>
      </c>
      <c r="I83" s="19">
        <f t="shared" ca="1" si="4"/>
        <v>6.3083538792918663</v>
      </c>
      <c r="J83" s="21">
        <f t="array" aca="1" ref="J83" ca="1">MMULT(MMULT(H83:I83,$D$9:$E$10),TRANSPOSE(H83:I83))+MMULT(TRANSPOSE($D$12:$D$13),TRANSPOSE(H83:I83))</f>
        <v>64.714684177466452</v>
      </c>
      <c r="K83" s="15"/>
      <c r="L83" s="15"/>
      <c r="M83" s="15"/>
      <c r="N83" s="15"/>
      <c r="O83" s="15"/>
    </row>
    <row r="84" spans="4:15" x14ac:dyDescent="0.2">
      <c r="D84" s="15"/>
      <c r="E84" s="15"/>
      <c r="G84" s="2">
        <v>46</v>
      </c>
      <c r="H84" s="19">
        <f t="shared" ca="1" si="3"/>
        <v>-0.24265581052274723</v>
      </c>
      <c r="I84" s="19">
        <f t="shared" ca="1" si="4"/>
        <v>5.0746331446223865</v>
      </c>
      <c r="J84" s="21">
        <f t="array" aca="1" ref="J84" ca="1">MMULT(MMULT(H84:I84,$D$9:$E$10),TRANSPOSE(H84:I84))+MMULT(TRANSPOSE($D$12:$D$13),TRANSPOSE(H84:I84))</f>
        <v>45.62400435232459</v>
      </c>
      <c r="K84" s="15"/>
      <c r="L84" s="15"/>
      <c r="M84" s="15"/>
      <c r="N84" s="15"/>
      <c r="O84" s="15"/>
    </row>
    <row r="85" spans="4:15" x14ac:dyDescent="0.2">
      <c r="D85" s="15"/>
      <c r="E85" s="15"/>
      <c r="G85" s="2">
        <v>47</v>
      </c>
      <c r="H85" s="19">
        <f t="shared" ca="1" si="3"/>
        <v>0.32890686942253472</v>
      </c>
      <c r="I85" s="19">
        <f t="shared" ca="1" si="4"/>
        <v>5.235209945769741</v>
      </c>
      <c r="J85" s="21">
        <f t="array" aca="1" ref="J85" ca="1">MMULT(MMULT(H85:I85,$D$9:$E$10),TRANSPOSE(H85:I85))+MMULT(TRANSPOSE($D$12:$D$13),TRANSPOSE(H85:I85))</f>
        <v>49.114256426963777</v>
      </c>
      <c r="K85" s="15"/>
      <c r="L85" s="15"/>
      <c r="M85" s="15"/>
      <c r="N85" s="15"/>
      <c r="O85" s="15"/>
    </row>
    <row r="86" spans="4:15" x14ac:dyDescent="0.2">
      <c r="D86" s="15"/>
      <c r="E86" s="15"/>
      <c r="G86" s="2">
        <v>48</v>
      </c>
      <c r="H86" s="19">
        <f t="shared" ca="1" si="3"/>
        <v>-0.67322863461277749</v>
      </c>
      <c r="I86" s="19">
        <f t="shared" ca="1" si="4"/>
        <v>7.5758554150043445</v>
      </c>
      <c r="J86" s="21">
        <f t="array" aca="1" ref="J86" ca="1">MMULT(MMULT(H86:I86,$D$9:$E$10),TRANSPOSE(H86:I86))+MMULT(TRANSPOSE($D$12:$D$13),TRANSPOSE(H86:I86))</f>
        <v>86.803786454305055</v>
      </c>
      <c r="K86" s="15"/>
      <c r="L86" s="15"/>
      <c r="M86" s="15"/>
      <c r="N86" s="15"/>
      <c r="O86" s="15"/>
    </row>
    <row r="87" spans="4:15" x14ac:dyDescent="0.2">
      <c r="D87" s="15"/>
      <c r="E87" s="15"/>
      <c r="G87" s="2">
        <v>49</v>
      </c>
      <c r="H87" s="19">
        <f t="shared" ca="1" si="3"/>
        <v>0.32567179232110438</v>
      </c>
      <c r="I87" s="19">
        <f t="shared" ca="1" si="4"/>
        <v>3.9643829252148279</v>
      </c>
      <c r="J87" s="21">
        <f t="array" aca="1" ref="J87" ca="1">MMULT(MMULT(H87:I87,$D$9:$E$10),TRANSPOSE(H87:I87))+MMULT(TRANSPOSE($D$12:$D$13),TRANSPOSE(H87:I87))</f>
        <v>32.331269379550037</v>
      </c>
      <c r="K87" s="15"/>
      <c r="L87" s="15"/>
      <c r="M87" s="15"/>
      <c r="N87" s="15"/>
      <c r="O87" s="15"/>
    </row>
    <row r="88" spans="4:15" x14ac:dyDescent="0.2">
      <c r="D88" s="15"/>
      <c r="E88" s="15"/>
      <c r="G88" s="2">
        <v>50</v>
      </c>
      <c r="H88" s="19">
        <f t="shared" ca="1" si="3"/>
        <v>-0.83770262852950583</v>
      </c>
      <c r="I88" s="19">
        <f t="shared" ca="1" si="4"/>
        <v>5.5072206231274716</v>
      </c>
      <c r="J88" s="21">
        <f t="array" aca="1" ref="J88" ca="1">MMULT(MMULT(H88:I88,$D$9:$E$10),TRANSPOSE(H88:I88))+MMULT(TRANSPOSE($D$12:$D$13),TRANSPOSE(H88:I88))</f>
        <v>51.384701921096656</v>
      </c>
      <c r="K88" s="15"/>
      <c r="L88" s="15"/>
      <c r="M88" s="15"/>
      <c r="N88" s="15"/>
      <c r="O88" s="15"/>
    </row>
    <row r="89" spans="4:15" x14ac:dyDescent="0.2">
      <c r="D89" s="15"/>
      <c r="E89" s="15"/>
      <c r="G89" s="2">
        <v>51</v>
      </c>
      <c r="H89" s="19">
        <f t="shared" ca="1" si="3"/>
        <v>-0.64132468535144049</v>
      </c>
      <c r="I89" s="19">
        <f t="shared" ca="1" si="4"/>
        <v>3.4328545199156322</v>
      </c>
      <c r="J89" s="21">
        <f t="array" aca="1" ref="J89" ca="1">MMULT(MMULT(H89:I89,$D$9:$E$10),TRANSPOSE(H89:I89))+MMULT(TRANSPOSE($D$12:$D$13),TRANSPOSE(H89:I89))</f>
        <v>24.644556215905958</v>
      </c>
      <c r="K89" s="15"/>
      <c r="L89" s="15"/>
      <c r="M89" s="15"/>
      <c r="N89" s="15"/>
      <c r="O89" s="15"/>
    </row>
    <row r="90" spans="4:15" x14ac:dyDescent="0.2">
      <c r="D90" s="15"/>
      <c r="E90" s="15"/>
      <c r="G90" s="2">
        <v>52</v>
      </c>
      <c r="H90" s="19">
        <f t="shared" ca="1" si="3"/>
        <v>-1.4053421208282142</v>
      </c>
      <c r="I90" s="19">
        <f t="shared" ca="1" si="4"/>
        <v>6.0440375348296751</v>
      </c>
      <c r="J90" s="21">
        <f t="array" aca="1" ref="J90" ca="1">MMULT(MMULT(H90:I90,$D$9:$E$10),TRANSPOSE(H90:I90))+MMULT(TRANSPOSE($D$12:$D$13),TRANSPOSE(H90:I90))</f>
        <v>59.870842096666195</v>
      </c>
      <c r="K90" s="15"/>
      <c r="L90" s="15"/>
      <c r="M90" s="15"/>
      <c r="N90" s="15"/>
      <c r="O90" s="15"/>
    </row>
    <row r="91" spans="4:15" x14ac:dyDescent="0.2">
      <c r="D91" s="15"/>
      <c r="E91" s="15"/>
      <c r="G91" s="2">
        <v>53</v>
      </c>
      <c r="H91" s="19">
        <f t="shared" ca="1" si="3"/>
        <v>-0.56329204060154192</v>
      </c>
      <c r="I91" s="19">
        <f t="shared" ca="1" si="4"/>
        <v>5.6306844494323975</v>
      </c>
      <c r="J91" s="21">
        <f t="array" aca="1" ref="J91" ca="1">MMULT(MMULT(H91:I91,$D$9:$E$10),TRANSPOSE(H91:I91))+MMULT(TRANSPOSE($D$12:$D$13),TRANSPOSE(H91:I91))</f>
        <v>53.418059008611372</v>
      </c>
      <c r="K91" s="15"/>
      <c r="L91" s="15"/>
      <c r="M91" s="15"/>
      <c r="N91" s="15"/>
      <c r="O91" s="15"/>
    </row>
    <row r="92" spans="4:15" x14ac:dyDescent="0.2">
      <c r="D92" s="15"/>
      <c r="E92" s="15"/>
      <c r="G92" s="2">
        <v>54</v>
      </c>
      <c r="H92" s="19">
        <f t="shared" ca="1" si="3"/>
        <v>0.60814569970030263</v>
      </c>
      <c r="I92" s="19">
        <f t="shared" ca="1" si="4"/>
        <v>5.2283162299392272</v>
      </c>
      <c r="J92" s="21">
        <f t="array" aca="1" ref="J92" ca="1">MMULT(MMULT(H92:I92,$D$9:$E$10),TRANSPOSE(H92:I92))+MMULT(TRANSPOSE($D$12:$D$13),TRANSPOSE(H92:I92))</f>
        <v>49.834688111467415</v>
      </c>
      <c r="K92" s="15"/>
      <c r="L92" s="15"/>
      <c r="M92" s="15"/>
      <c r="N92" s="15"/>
      <c r="O92" s="15"/>
    </row>
    <row r="93" spans="4:15" x14ac:dyDescent="0.2">
      <c r="D93" s="15"/>
      <c r="E93" s="15"/>
      <c r="G93" s="2">
        <v>55</v>
      </c>
      <c r="H93" s="19">
        <f t="shared" ca="1" si="3"/>
        <v>0.20139049254740335</v>
      </c>
      <c r="I93" s="19">
        <f t="shared" ca="1" si="4"/>
        <v>6.1775473331773867</v>
      </c>
      <c r="J93" s="21">
        <f t="array" aca="1" ref="J93" ca="1">MMULT(MMULT(H93:I93,$D$9:$E$10),TRANSPOSE(H93:I93))+MMULT(TRANSPOSE($D$12:$D$13),TRANSPOSE(H93:I93))</f>
        <v>63.315619501939878</v>
      </c>
      <c r="K93" s="15"/>
      <c r="L93" s="15"/>
      <c r="M93" s="15"/>
      <c r="N93" s="15"/>
      <c r="O93" s="15"/>
    </row>
    <row r="94" spans="4:15" x14ac:dyDescent="0.2">
      <c r="D94" s="15"/>
      <c r="E94" s="15"/>
      <c r="G94" s="2">
        <v>56</v>
      </c>
      <c r="H94" s="19">
        <f t="shared" ca="1" si="3"/>
        <v>0.20255927307334967</v>
      </c>
      <c r="I94" s="19">
        <f t="shared" ca="1" si="4"/>
        <v>5.7889592540948724</v>
      </c>
      <c r="J94" s="21">
        <f t="array" aca="1" ref="J94" ca="1">MMULT(MMULT(H94:I94,$D$9:$E$10),TRANSPOSE(H94:I94))+MMULT(TRANSPOSE($D$12:$D$13),TRANSPOSE(H94:I94))</f>
        <v>57.11403506720486</v>
      </c>
      <c r="K94" s="15"/>
      <c r="L94" s="15"/>
      <c r="M94" s="15"/>
      <c r="N94" s="15"/>
      <c r="O94" s="15"/>
    </row>
    <row r="95" spans="4:15" x14ac:dyDescent="0.2">
      <c r="D95" s="15"/>
      <c r="E95" s="15"/>
      <c r="G95" s="2">
        <v>57</v>
      </c>
      <c r="H95" s="19">
        <f t="shared" ca="1" si="3"/>
        <v>-0.46316437771848573</v>
      </c>
      <c r="I95" s="19">
        <f t="shared" ca="1" si="4"/>
        <v>5.1712659535082786</v>
      </c>
      <c r="J95" s="21">
        <f t="array" aca="1" ref="J95" ca="1">MMULT(MMULT(H95:I95,$D$9:$E$10),TRANSPOSE(H95:I95))+MMULT(TRANSPOSE($D$12:$D$13),TRANSPOSE(H95:I95))</f>
        <v>46.715247861297385</v>
      </c>
      <c r="K95" s="15"/>
      <c r="L95" s="15"/>
      <c r="M95" s="15"/>
      <c r="N95" s="15"/>
      <c r="O95" s="15"/>
    </row>
    <row r="96" spans="4:15" x14ac:dyDescent="0.2">
      <c r="D96" s="15"/>
      <c r="E96" s="15"/>
      <c r="G96" s="2">
        <v>58</v>
      </c>
      <c r="H96" s="19">
        <f t="shared" ca="1" si="3"/>
        <v>-1.6389442448660803</v>
      </c>
      <c r="I96" s="19">
        <f t="shared" ca="1" si="4"/>
        <v>6.2578008782957539</v>
      </c>
      <c r="J96" s="21">
        <f t="array" aca="1" ref="J96" ca="1">MMULT(MMULT(H96:I96,$D$9:$E$10),TRANSPOSE(H96:I96))+MMULT(TRANSPOSE($D$12:$D$13),TRANSPOSE(H96:I96))</f>
        <v>63.599525093629609</v>
      </c>
      <c r="K96" s="15"/>
      <c r="L96" s="15"/>
      <c r="M96" s="15"/>
      <c r="N96" s="15"/>
      <c r="O96" s="15"/>
    </row>
    <row r="97" spans="4:15" x14ac:dyDescent="0.2">
      <c r="D97" s="15"/>
      <c r="E97" s="15"/>
      <c r="G97" s="2">
        <v>59</v>
      </c>
      <c r="H97" s="19">
        <f t="shared" ca="1" si="3"/>
        <v>-1.7595847622293066</v>
      </c>
      <c r="I97" s="19">
        <f t="shared" ca="1" si="4"/>
        <v>5.6080029863787528</v>
      </c>
      <c r="J97" s="21">
        <f t="array" aca="1" ref="J97" ca="1">MMULT(MMULT(H97:I97,$D$9:$E$10),TRANSPOSE(H97:I97))+MMULT(TRANSPOSE($D$12:$D$13),TRANSPOSE(H97:I97))</f>
        <v>53.458678451758971</v>
      </c>
      <c r="K97" s="15"/>
      <c r="L97" s="15"/>
      <c r="M97" s="15"/>
      <c r="N97" s="15"/>
      <c r="O97" s="15"/>
    </row>
    <row r="98" spans="4:15" x14ac:dyDescent="0.2">
      <c r="D98" s="15"/>
      <c r="E98" s="15"/>
      <c r="G98" s="2">
        <v>60</v>
      </c>
      <c r="H98" s="19">
        <f t="shared" ca="1" si="3"/>
        <v>0.98952875100141224</v>
      </c>
      <c r="I98" s="19">
        <f t="shared" ca="1" si="4"/>
        <v>4.3317737567967898</v>
      </c>
      <c r="J98" s="21">
        <f t="array" aca="1" ref="J98" ca="1">MMULT(MMULT(H98:I98,$D$9:$E$10),TRANSPOSE(H98:I98))+MMULT(TRANSPOSE($D$12:$D$13),TRANSPOSE(H98:I98))</f>
        <v>39.049583558321771</v>
      </c>
      <c r="K98" s="15"/>
      <c r="L98" s="15"/>
      <c r="M98" s="15"/>
      <c r="N98" s="15"/>
      <c r="O98" s="15"/>
    </row>
    <row r="99" spans="4:15" x14ac:dyDescent="0.2">
      <c r="D99" s="15"/>
      <c r="E99" s="15"/>
      <c r="G99" s="2">
        <v>61</v>
      </c>
      <c r="H99" s="19">
        <f t="shared" ca="1" si="3"/>
        <v>2.0170722662379785</v>
      </c>
      <c r="I99" s="19">
        <f t="shared" ca="1" si="4"/>
        <v>6.7095089146470519</v>
      </c>
      <c r="J99" s="21">
        <f t="array" aca="1" ref="J99" ca="1">MMULT(MMULT(H99:I99,$D$9:$E$10),TRANSPOSE(H99:I99))+MMULT(TRANSPOSE($D$12:$D$13),TRANSPOSE(H99:I99))</f>
        <v>79.958270594018842</v>
      </c>
      <c r="K99" s="15"/>
      <c r="L99" s="15"/>
      <c r="M99" s="15"/>
      <c r="N99" s="15"/>
      <c r="O99" s="15"/>
    </row>
    <row r="100" spans="4:15" x14ac:dyDescent="0.2">
      <c r="D100" s="15"/>
      <c r="E100" s="15"/>
      <c r="G100" s="2">
        <v>62</v>
      </c>
      <c r="H100" s="19">
        <f t="shared" ca="1" si="3"/>
        <v>-0.53861876897334071</v>
      </c>
      <c r="I100" s="19">
        <f t="shared" ca="1" si="4"/>
        <v>5.0706132611430981</v>
      </c>
      <c r="J100" s="21">
        <f t="array" aca="1" ref="J100" ca="1">MMULT(MMULT(H100:I100,$D$9:$E$10),TRANSPOSE(H100:I100))+MMULT(TRANSPOSE($D$12:$D$13),TRANSPOSE(H100:I100))</f>
        <v>45.206444528996307</v>
      </c>
      <c r="K100" s="15"/>
      <c r="L100" s="15"/>
      <c r="M100" s="15"/>
      <c r="N100" s="15"/>
      <c r="O100" s="15"/>
    </row>
    <row r="101" spans="4:15" x14ac:dyDescent="0.2">
      <c r="D101" s="15"/>
      <c r="E101" s="15"/>
      <c r="G101" s="2">
        <v>63</v>
      </c>
      <c r="H101" s="19">
        <f t="shared" ca="1" si="3"/>
        <v>-1.5626506872614776</v>
      </c>
      <c r="I101" s="19">
        <f t="shared" ca="1" si="4"/>
        <v>5.9356504155756484</v>
      </c>
      <c r="J101" s="21">
        <f t="array" aca="1" ref="J101" ca="1">MMULT(MMULT(H101:I101,$D$9:$E$10),TRANSPOSE(H101:I101))+MMULT(TRANSPOSE($D$12:$D$13),TRANSPOSE(H101:I101))</f>
        <v>58.291123314101782</v>
      </c>
      <c r="K101" s="15"/>
      <c r="L101" s="15"/>
      <c r="M101" s="15"/>
      <c r="N101" s="15"/>
      <c r="O101" s="15"/>
    </row>
    <row r="102" spans="4:15" x14ac:dyDescent="0.2">
      <c r="D102" s="15"/>
      <c r="E102" s="15"/>
      <c r="G102" s="2">
        <v>64</v>
      </c>
      <c r="H102" s="19">
        <f t="shared" ca="1" si="3"/>
        <v>-0.23748655102283592</v>
      </c>
      <c r="I102" s="19">
        <f t="shared" ca="1" si="4"/>
        <v>5.9660319941560465</v>
      </c>
      <c r="J102" s="21">
        <f t="array" aca="1" ref="J102" ca="1">MMULT(MMULT(H102:I102,$D$9:$E$10),TRANSPOSE(H102:I102))+MMULT(TRANSPOSE($D$12:$D$13),TRANSPOSE(H102:I102))</f>
        <v>59.039092491788807</v>
      </c>
      <c r="K102" s="15"/>
      <c r="L102" s="15"/>
      <c r="M102" s="15"/>
      <c r="N102" s="15"/>
      <c r="O102" s="15"/>
    </row>
    <row r="103" spans="4:15" x14ac:dyDescent="0.2">
      <c r="D103" s="15"/>
      <c r="E103" s="15"/>
      <c r="G103" s="2">
        <v>65</v>
      </c>
      <c r="H103" s="19">
        <f t="shared" ref="H103:H138" ca="1" si="5">_xlfn.NORM.INV(RAND(),$E$39,1)</f>
        <v>0.63189482198565461</v>
      </c>
      <c r="I103" s="19">
        <f t="shared" ref="I103:I138" ca="1" si="6">_xlfn.NORM.INV(RAND(),$E$40,1)</f>
        <v>4.2736675549407384</v>
      </c>
      <c r="J103" s="21">
        <f t="array" aca="1" ref="J103" ca="1">MMULT(MMULT(H103:I103,$D$9:$E$10),TRANSPOSE(H103:I103))+MMULT(TRANSPOSE($D$12:$D$13),TRANSPOSE(H103:I103))</f>
        <v>37.021985299939686</v>
      </c>
      <c r="K103" s="15"/>
      <c r="L103" s="15"/>
      <c r="M103" s="15"/>
      <c r="N103" s="15"/>
      <c r="O103" s="15"/>
    </row>
    <row r="104" spans="4:15" x14ac:dyDescent="0.2">
      <c r="D104" s="15"/>
      <c r="E104" s="15"/>
      <c r="G104" s="2">
        <v>66</v>
      </c>
      <c r="H104" s="19">
        <f t="shared" ca="1" si="5"/>
        <v>0.9655436117077083</v>
      </c>
      <c r="I104" s="19">
        <f t="shared" ca="1" si="6"/>
        <v>5.4643940159136974</v>
      </c>
      <c r="J104" s="21">
        <f t="array" aca="1" ref="J104" ca="1">MMULT(MMULT(H104:I104,$D$9:$E$10),TRANSPOSE(H104:I104))+MMULT(TRANSPOSE($D$12:$D$13),TRANSPOSE(H104:I104))</f>
        <v>54.580539714333199</v>
      </c>
      <c r="K104" s="15"/>
      <c r="L104" s="15"/>
      <c r="M104" s="15"/>
      <c r="N104" s="15"/>
      <c r="O104" s="15"/>
    </row>
    <row r="105" spans="4:15" x14ac:dyDescent="0.2">
      <c r="D105" s="15"/>
      <c r="E105" s="15"/>
      <c r="G105" s="2">
        <v>67</v>
      </c>
      <c r="H105" s="19">
        <f t="shared" ca="1" si="5"/>
        <v>-1.844471199826436</v>
      </c>
      <c r="I105" s="19">
        <f t="shared" ca="1" si="6"/>
        <v>7.4485371746686448</v>
      </c>
      <c r="J105" s="21">
        <f t="array" aca="1" ref="J105" ca="1">MMULT(MMULT(H105:I105,$D$9:$E$10),TRANSPOSE(H105:I105))+MMULT(TRANSPOSE($D$12:$D$13),TRANSPOSE(H105:I105))</f>
        <v>84.987986348431633</v>
      </c>
      <c r="K105" s="15"/>
      <c r="L105" s="15"/>
      <c r="M105" s="15"/>
      <c r="N105" s="15"/>
      <c r="O105" s="15"/>
    </row>
    <row r="106" spans="4:15" x14ac:dyDescent="0.2">
      <c r="D106" s="15"/>
      <c r="E106" s="15"/>
      <c r="G106" s="2">
        <v>68</v>
      </c>
      <c r="H106" s="19">
        <f t="shared" ca="1" si="5"/>
        <v>4.9457805834530313E-2</v>
      </c>
      <c r="I106" s="19">
        <f t="shared" ca="1" si="6"/>
        <v>3.886690932437443</v>
      </c>
      <c r="J106" s="21">
        <f t="array" aca="1" ref="J106" ca="1">MMULT(MMULT(H106:I106,$D$9:$E$10),TRANSPOSE(H106:I106))+MMULT(TRANSPOSE($D$12:$D$13),TRANSPOSE(H106:I106))</f>
        <v>30.754491820268239</v>
      </c>
      <c r="K106" s="15"/>
      <c r="L106" s="15"/>
      <c r="M106" s="15"/>
      <c r="N106" s="15"/>
      <c r="O106" s="15"/>
    </row>
    <row r="107" spans="4:15" x14ac:dyDescent="0.2">
      <c r="D107" s="15"/>
      <c r="E107" s="15"/>
      <c r="G107" s="2">
        <v>69</v>
      </c>
      <c r="H107" s="19">
        <f t="shared" ca="1" si="5"/>
        <v>1.7951051160271216</v>
      </c>
      <c r="I107" s="19">
        <f t="shared" ca="1" si="6"/>
        <v>5.8941115883987356</v>
      </c>
      <c r="J107" s="21">
        <f t="array" aca="1" ref="J107" ca="1">MMULT(MMULT(H107:I107,$D$9:$E$10),TRANSPOSE(H107:I107))+MMULT(TRANSPOSE($D$12:$D$13),TRANSPOSE(H107:I107))</f>
        <v>65.129610379732199</v>
      </c>
      <c r="K107" s="15"/>
      <c r="L107" s="15"/>
      <c r="M107" s="15"/>
      <c r="N107" s="15"/>
      <c r="O107" s="15"/>
    </row>
    <row r="108" spans="4:15" x14ac:dyDescent="0.2">
      <c r="D108" s="15"/>
      <c r="E108" s="15"/>
      <c r="G108" s="2">
        <v>70</v>
      </c>
      <c r="H108" s="19">
        <f t="shared" ca="1" si="5"/>
        <v>0.52903514683240571</v>
      </c>
      <c r="I108" s="19">
        <f t="shared" ca="1" si="6"/>
        <v>3.6360772629856157</v>
      </c>
      <c r="J108" s="21">
        <f t="array" aca="1" ref="J108" ca="1">MMULT(MMULT(H108:I108,$D$9:$E$10),TRANSPOSE(H108:I108))+MMULT(TRANSPOSE($D$12:$D$13),TRANSPOSE(H108:I108))</f>
        <v>29.103315394592229</v>
      </c>
      <c r="K108" s="15"/>
      <c r="L108" s="15"/>
      <c r="M108" s="15"/>
      <c r="N108" s="15"/>
      <c r="O108" s="15"/>
    </row>
    <row r="109" spans="4:15" x14ac:dyDescent="0.2">
      <c r="D109" s="15"/>
      <c r="E109" s="15"/>
      <c r="G109" s="2">
        <v>71</v>
      </c>
      <c r="H109" s="19">
        <f t="shared" ca="1" si="5"/>
        <v>1.2105427306758196</v>
      </c>
      <c r="I109" s="19">
        <f t="shared" ca="1" si="6"/>
        <v>5.5770381894089951</v>
      </c>
      <c r="J109" s="21">
        <f t="array" aca="1" ref="J109" ca="1">MMULT(MMULT(H109:I109,$D$9:$E$10),TRANSPOSE(H109:I109))+MMULT(TRANSPOSE($D$12:$D$13),TRANSPOSE(H109:I109))</f>
        <v>57.298006887906048</v>
      </c>
      <c r="K109" s="15"/>
      <c r="L109" s="15"/>
      <c r="M109" s="15"/>
      <c r="N109" s="15"/>
      <c r="O109" s="15"/>
    </row>
    <row r="110" spans="4:15" x14ac:dyDescent="0.2">
      <c r="D110" s="15"/>
      <c r="E110" s="15"/>
      <c r="G110" s="2">
        <v>72</v>
      </c>
      <c r="H110" s="19">
        <f t="shared" ca="1" si="5"/>
        <v>0.29559459929292886</v>
      </c>
      <c r="I110" s="19">
        <f t="shared" ca="1" si="6"/>
        <v>5.8551945353763788</v>
      </c>
      <c r="J110" s="21">
        <f t="array" aca="1" ref="J110" ca="1">MMULT(MMULT(H110:I110,$D$9:$E$10),TRANSPOSE(H110:I110))+MMULT(TRANSPOSE($D$12:$D$13),TRANSPOSE(H110:I110))</f>
        <v>58.382646554323927</v>
      </c>
      <c r="K110" s="15"/>
      <c r="L110" s="15"/>
      <c r="M110" s="15"/>
      <c r="N110" s="15"/>
      <c r="O110" s="15"/>
    </row>
    <row r="111" spans="4:15" x14ac:dyDescent="0.2">
      <c r="D111" s="15"/>
      <c r="E111" s="15"/>
      <c r="G111" s="2">
        <v>73</v>
      </c>
      <c r="H111" s="19">
        <f t="shared" ca="1" si="5"/>
        <v>0.47412560722891234</v>
      </c>
      <c r="I111" s="19">
        <f t="shared" ca="1" si="6"/>
        <v>5.0908808014426672</v>
      </c>
      <c r="J111" s="21">
        <f t="array" aca="1" ref="J111" ca="1">MMULT(MMULT(H111:I111,$D$9:$E$10),TRANSPOSE(H111:I111))+MMULT(TRANSPOSE($D$12:$D$13),TRANSPOSE(H111:I111))</f>
        <v>47.453636846156215</v>
      </c>
      <c r="K111" s="15"/>
      <c r="L111" s="15"/>
      <c r="M111" s="15"/>
      <c r="N111" s="15"/>
      <c r="O111" s="15"/>
    </row>
    <row r="112" spans="4:15" x14ac:dyDescent="0.2">
      <c r="D112" s="15"/>
      <c r="E112" s="15"/>
      <c r="G112" s="2">
        <v>74</v>
      </c>
      <c r="H112" s="19">
        <f t="shared" ca="1" si="5"/>
        <v>-1.1489577330355105</v>
      </c>
      <c r="I112" s="19">
        <f t="shared" ca="1" si="6"/>
        <v>4.3145778710518421</v>
      </c>
      <c r="J112" s="21">
        <f t="array" aca="1" ref="J112" ca="1">MMULT(MMULT(H112:I112,$D$9:$E$10),TRANSPOSE(H112:I112))+MMULT(TRANSPOSE($D$12:$D$13),TRANSPOSE(H112:I112))</f>
        <v>34.896082095808694</v>
      </c>
      <c r="K112" s="15"/>
      <c r="L112" s="15"/>
      <c r="M112" s="15"/>
      <c r="N112" s="15"/>
      <c r="O112" s="15"/>
    </row>
    <row r="113" spans="4:15" x14ac:dyDescent="0.2">
      <c r="D113" s="15"/>
      <c r="E113" s="15"/>
      <c r="G113" s="2">
        <v>75</v>
      </c>
      <c r="H113" s="19">
        <f t="shared" ca="1" si="5"/>
        <v>-0.73035052913320475</v>
      </c>
      <c r="I113" s="19">
        <f t="shared" ca="1" si="6"/>
        <v>3.2118529968918419</v>
      </c>
      <c r="J113" s="21">
        <f t="array" aca="1" ref="J113" ca="1">MMULT(MMULT(H113:I113,$D$9:$E$10),TRANSPOSE(H113:I113))+MMULT(TRANSPOSE($D$12:$D$13),TRANSPOSE(H113:I113))</f>
        <v>22.236122498349218</v>
      </c>
      <c r="K113" s="15"/>
      <c r="L113" s="15"/>
      <c r="M113" s="15"/>
      <c r="N113" s="15"/>
      <c r="O113" s="15"/>
    </row>
    <row r="114" spans="4:15" x14ac:dyDescent="0.2">
      <c r="D114" s="15"/>
      <c r="E114" s="15"/>
      <c r="G114" s="2">
        <v>76</v>
      </c>
      <c r="H114" s="19">
        <f t="shared" ca="1" si="5"/>
        <v>-0.3190717606440967</v>
      </c>
      <c r="I114" s="19">
        <f t="shared" ca="1" si="6"/>
        <v>7.6343586474404432</v>
      </c>
      <c r="J114" s="21">
        <f t="array" aca="1" ref="J114" ca="1">MMULT(MMULT(H114:I114,$D$9:$E$10),TRANSPOSE(H114:I114))+MMULT(TRANSPOSE($D$12:$D$13),TRANSPOSE(H114:I114))</f>
        <v>88.28452981466279</v>
      </c>
      <c r="K114" s="15"/>
      <c r="L114" s="15"/>
      <c r="M114" s="15"/>
      <c r="N114" s="15"/>
      <c r="O114" s="15"/>
    </row>
    <row r="115" spans="4:15" x14ac:dyDescent="0.2">
      <c r="D115" s="15"/>
      <c r="E115" s="15"/>
      <c r="G115" s="2">
        <v>77</v>
      </c>
      <c r="H115" s="19">
        <f t="shared" ca="1" si="5"/>
        <v>-0.91103985762124762</v>
      </c>
      <c r="I115" s="19">
        <f t="shared" ca="1" si="6"/>
        <v>5.7000398529352552</v>
      </c>
      <c r="J115" s="21">
        <f t="array" aca="1" ref="J115" ca="1">MMULT(MMULT(H115:I115,$D$9:$E$10),TRANSPOSE(H115:I115))+MMULT(TRANSPOSE($D$12:$D$13),TRANSPOSE(H115:I115))</f>
        <v>54.298527643723233</v>
      </c>
      <c r="K115" s="15"/>
      <c r="L115" s="15"/>
      <c r="M115" s="15"/>
      <c r="N115" s="15"/>
      <c r="O115" s="15"/>
    </row>
    <row r="116" spans="4:15" x14ac:dyDescent="0.2">
      <c r="D116" s="15"/>
      <c r="E116" s="15"/>
      <c r="G116" s="2">
        <v>78</v>
      </c>
      <c r="H116" s="19">
        <f t="shared" ca="1" si="5"/>
        <v>1.7760381322773475</v>
      </c>
      <c r="I116" s="19">
        <f t="shared" ca="1" si="6"/>
        <v>5.5728052731031683</v>
      </c>
      <c r="J116" s="21">
        <f t="array" aca="1" ref="J116" ca="1">MMULT(MMULT(H116:I116,$D$9:$E$10),TRANSPOSE(H116:I116))+MMULT(TRANSPOSE($D$12:$D$13),TRANSPOSE(H116:I116))</f>
        <v>60.053767416197054</v>
      </c>
      <c r="K116" s="15"/>
      <c r="L116" s="15"/>
      <c r="M116" s="15"/>
      <c r="N116" s="15"/>
      <c r="O116" s="15"/>
    </row>
    <row r="117" spans="4:15" x14ac:dyDescent="0.2">
      <c r="D117" s="15"/>
      <c r="E117" s="15"/>
      <c r="G117" s="2">
        <v>79</v>
      </c>
      <c r="H117" s="19">
        <f t="shared" ca="1" si="5"/>
        <v>9.1076714795603864E-2</v>
      </c>
      <c r="I117" s="19">
        <f t="shared" ca="1" si="6"/>
        <v>5.9272436087267977</v>
      </c>
      <c r="J117" s="21">
        <f t="array" aca="1" ref="J117" ca="1">MMULT(MMULT(H117:I117,$D$9:$E$10),TRANSPOSE(H117:I117))+MMULT(TRANSPOSE($D$12:$D$13),TRANSPOSE(H117:I117))</f>
        <v>59.03163962966903</v>
      </c>
      <c r="K117" s="15"/>
      <c r="L117" s="15"/>
      <c r="M117" s="15"/>
      <c r="N117" s="15"/>
      <c r="O117" s="15"/>
    </row>
    <row r="118" spans="4:15" x14ac:dyDescent="0.2">
      <c r="D118" s="15"/>
      <c r="E118" s="15"/>
      <c r="G118" s="2">
        <v>80</v>
      </c>
      <c r="H118" s="19">
        <f t="shared" ca="1" si="5"/>
        <v>0.24683703374653668</v>
      </c>
      <c r="I118" s="19">
        <f t="shared" ca="1" si="6"/>
        <v>5.4722988013381864</v>
      </c>
      <c r="J118" s="21">
        <f t="array" aca="1" ref="J118" ca="1">MMULT(MMULT(H118:I118,$D$9:$E$10),TRANSPOSE(H118:I118))+MMULT(TRANSPOSE($D$12:$D$13),TRANSPOSE(H118:I118))</f>
        <v>52.389851965201956</v>
      </c>
      <c r="K118" s="15"/>
      <c r="L118" s="15"/>
      <c r="M118" s="15"/>
      <c r="N118" s="15"/>
      <c r="O118" s="15"/>
    </row>
    <row r="119" spans="4:15" x14ac:dyDescent="0.2">
      <c r="D119" s="15"/>
      <c r="E119" s="15"/>
      <c r="G119" s="2">
        <v>81</v>
      </c>
      <c r="H119" s="19">
        <f t="shared" ca="1" si="5"/>
        <v>-0.23273292681569435</v>
      </c>
      <c r="I119" s="19">
        <f t="shared" ca="1" si="6"/>
        <v>6.3385586522225061</v>
      </c>
      <c r="J119" s="21">
        <f t="array" aca="1" ref="J119" ca="1">MMULT(MMULT(H119:I119,$D$9:$E$10),TRANSPOSE(H119:I119))+MMULT(TRANSPOSE($D$12:$D$13),TRANSPOSE(H119:I119))</f>
        <v>65.120259158147633</v>
      </c>
      <c r="K119" s="15"/>
      <c r="L119" s="15"/>
      <c r="M119" s="15"/>
      <c r="N119" s="15"/>
      <c r="O119" s="15"/>
    </row>
    <row r="120" spans="4:15" x14ac:dyDescent="0.2">
      <c r="D120" s="15"/>
      <c r="E120" s="15"/>
      <c r="G120" s="2">
        <v>82</v>
      </c>
      <c r="H120" s="19">
        <f t="shared" ca="1" si="5"/>
        <v>1.0899961459849734</v>
      </c>
      <c r="I120" s="19">
        <f t="shared" ca="1" si="6"/>
        <v>5.0649949112538453</v>
      </c>
      <c r="J120" s="21">
        <f t="array" aca="1" ref="J120" ca="1">MMULT(MMULT(H120:I120,$D$9:$E$10),TRANSPOSE(H120:I120))+MMULT(TRANSPOSE($D$12:$D$13),TRANSPOSE(H120:I120))</f>
        <v>49.282236986274768</v>
      </c>
      <c r="K120" s="15"/>
      <c r="L120" s="15"/>
      <c r="M120" s="15"/>
      <c r="N120" s="15"/>
      <c r="O120" s="15"/>
    </row>
    <row r="121" spans="4:15" x14ac:dyDescent="0.2">
      <c r="D121" s="15"/>
      <c r="E121" s="15"/>
      <c r="G121" s="2">
        <v>83</v>
      </c>
      <c r="H121" s="19">
        <f t="shared" ca="1" si="5"/>
        <v>1.9791245000105455</v>
      </c>
      <c r="I121" s="19">
        <f t="shared" ca="1" si="6"/>
        <v>3.7510869751921261</v>
      </c>
      <c r="J121" s="21">
        <f t="array" aca="1" ref="J121" ca="1">MMULT(MMULT(H121:I121,$D$9:$E$10),TRANSPOSE(H121:I121))+MMULT(TRANSPOSE($D$12:$D$13),TRANSPOSE(H121:I121))</f>
        <v>36.950184182787602</v>
      </c>
      <c r="K121" s="15"/>
      <c r="L121" s="15"/>
      <c r="M121" s="15"/>
      <c r="N121" s="15"/>
      <c r="O121" s="15"/>
    </row>
    <row r="122" spans="4:15" x14ac:dyDescent="0.2">
      <c r="D122" s="15"/>
      <c r="E122" s="15"/>
      <c r="G122" s="2">
        <v>84</v>
      </c>
      <c r="H122" s="19">
        <f t="shared" ca="1" si="5"/>
        <v>-0.93449102299198705</v>
      </c>
      <c r="I122" s="19">
        <f t="shared" ca="1" si="6"/>
        <v>5.6732708021991298</v>
      </c>
      <c r="J122" s="21">
        <f t="array" aca="1" ref="J122" ca="1">MMULT(MMULT(H122:I122,$D$9:$E$10),TRANSPOSE(H122:I122))+MMULT(TRANSPOSE($D$12:$D$13),TRANSPOSE(H122:I122))</f>
        <v>53.883376229950315</v>
      </c>
      <c r="K122" s="15"/>
      <c r="L122" s="15"/>
      <c r="M122" s="15"/>
      <c r="N122" s="15"/>
      <c r="O122" s="15"/>
    </row>
    <row r="123" spans="4:15" x14ac:dyDescent="0.2">
      <c r="D123" s="15"/>
      <c r="E123" s="15"/>
      <c r="G123" s="2">
        <v>85</v>
      </c>
      <c r="H123" s="19">
        <f t="shared" ca="1" si="5"/>
        <v>5.6767979821568344E-2</v>
      </c>
      <c r="I123" s="19">
        <f t="shared" ca="1" si="6"/>
        <v>5.4364222794776644</v>
      </c>
      <c r="J123" s="21">
        <f t="array" aca="1" ref="J123" ca="1">MMULT(MMULT(H123:I123,$D$9:$E$10),TRANSPOSE(H123:I123))+MMULT(TRANSPOSE($D$12:$D$13),TRANSPOSE(H123:I123))</f>
        <v>51.417134881887947</v>
      </c>
      <c r="K123" s="15"/>
      <c r="L123" s="15"/>
      <c r="M123" s="15"/>
      <c r="N123" s="15"/>
      <c r="O123" s="15"/>
    </row>
    <row r="124" spans="4:15" x14ac:dyDescent="0.2">
      <c r="D124" s="15"/>
      <c r="E124" s="15"/>
      <c r="G124" s="2">
        <v>86</v>
      </c>
      <c r="H124" s="19">
        <f t="shared" ca="1" si="5"/>
        <v>1.426657204323142</v>
      </c>
      <c r="I124" s="19">
        <f t="shared" ca="1" si="6"/>
        <v>5.0390619891301185</v>
      </c>
      <c r="J124" s="21">
        <f t="array" aca="1" ref="J124" ca="1">MMULT(MMULT(H124:I124,$D$9:$E$10),TRANSPOSE(H124:I124))+MMULT(TRANSPOSE($D$12:$D$13),TRANSPOSE(H124:I124))</f>
        <v>50.437058874109866</v>
      </c>
      <c r="K124" s="15"/>
      <c r="L124" s="15"/>
      <c r="M124" s="15"/>
      <c r="N124" s="15"/>
      <c r="O124" s="15"/>
    </row>
    <row r="125" spans="4:15" x14ac:dyDescent="0.2">
      <c r="D125" s="15"/>
      <c r="E125" s="15"/>
      <c r="G125" s="2">
        <v>87</v>
      </c>
      <c r="H125" s="19">
        <f t="shared" ca="1" si="5"/>
        <v>0.84105106670511276</v>
      </c>
      <c r="I125" s="19">
        <f t="shared" ca="1" si="6"/>
        <v>5.5925917843141129</v>
      </c>
      <c r="J125" s="21">
        <f t="array" aca="1" ref="J125" ca="1">MMULT(MMULT(H125:I125,$D$9:$E$10),TRANSPOSE(H125:I125))+MMULT(TRANSPOSE($D$12:$D$13),TRANSPOSE(H125:I125))</f>
        <v>56.036919033450197</v>
      </c>
      <c r="K125" s="15"/>
      <c r="L125" s="15"/>
      <c r="M125" s="15"/>
      <c r="N125" s="15"/>
      <c r="O125" s="15"/>
    </row>
    <row r="126" spans="4:15" x14ac:dyDescent="0.2">
      <c r="D126" s="15"/>
      <c r="E126" s="15"/>
      <c r="G126" s="2">
        <v>88</v>
      </c>
      <c r="H126" s="19">
        <f t="shared" ca="1" si="5"/>
        <v>1.1523321193226208</v>
      </c>
      <c r="I126" s="19">
        <f t="shared" ca="1" si="6"/>
        <v>4.7064774093699642</v>
      </c>
      <c r="J126" s="21">
        <f t="array" aca="1" ref="J126" ca="1">MMULT(MMULT(H126:I126,$D$9:$E$10),TRANSPOSE(H126:I126))+MMULT(TRANSPOSE($D$12:$D$13),TRANSPOSE(H126:I126))</f>
        <v>44.609372794257467</v>
      </c>
      <c r="K126" s="15"/>
      <c r="L126" s="15"/>
      <c r="M126" s="15"/>
      <c r="N126" s="15"/>
      <c r="O126" s="15"/>
    </row>
    <row r="127" spans="4:15" x14ac:dyDescent="0.2">
      <c r="D127" s="15"/>
      <c r="E127" s="15"/>
      <c r="G127" s="2">
        <v>89</v>
      </c>
      <c r="H127" s="19">
        <f t="shared" ca="1" si="5"/>
        <v>0.11250339487942085</v>
      </c>
      <c r="I127" s="19">
        <f t="shared" ca="1" si="6"/>
        <v>4.755474084070209</v>
      </c>
      <c r="J127" s="21">
        <f t="array" aca="1" ref="J127" ca="1">MMULT(MMULT(H127:I127,$D$9:$E$10),TRANSPOSE(H127:I127))+MMULT(TRANSPOSE($D$12:$D$13),TRANSPOSE(H127:I127))</f>
        <v>41.874093904162464</v>
      </c>
      <c r="K127" s="15"/>
      <c r="L127" s="15"/>
      <c r="M127" s="15"/>
      <c r="N127" s="15"/>
      <c r="O127" s="15"/>
    </row>
    <row r="128" spans="4:15" x14ac:dyDescent="0.2">
      <c r="D128" s="15"/>
      <c r="E128" s="15"/>
      <c r="G128" s="2">
        <v>90</v>
      </c>
      <c r="H128" s="19">
        <f t="shared" ca="1" si="5"/>
        <v>-1.3413671814151786</v>
      </c>
      <c r="I128" s="19">
        <f t="shared" ca="1" si="6"/>
        <v>5.7196154286556977</v>
      </c>
      <c r="J128" s="21">
        <f t="array" aca="1" ref="J128" ca="1">MMULT(MMULT(H128:I128,$D$9:$E$10),TRANSPOSE(H128:I128))+MMULT(TRANSPOSE($D$12:$D$13),TRANSPOSE(H128:I128))</f>
        <v>54.708993918886435</v>
      </c>
      <c r="K128" s="15"/>
      <c r="L128" s="15"/>
      <c r="M128" s="15"/>
      <c r="N128" s="15"/>
      <c r="O128" s="15"/>
    </row>
    <row r="129" spans="4:15" x14ac:dyDescent="0.2">
      <c r="D129" s="15"/>
      <c r="E129" s="15"/>
      <c r="G129" s="2">
        <v>91</v>
      </c>
      <c r="H129" s="19">
        <f t="shared" ca="1" si="5"/>
        <v>0.56996571370190308</v>
      </c>
      <c r="I129" s="19">
        <f t="shared" ca="1" si="6"/>
        <v>3.3606288672770877</v>
      </c>
      <c r="J129" s="21">
        <f t="array" aca="1" ref="J129" ca="1">MMULT(MMULT(H129:I129,$D$9:$E$10),TRANSPOSE(H129:I129))+MMULT(TRANSPOSE($D$12:$D$13),TRANSPOSE(H129:I129))</f>
        <v>26.201134194883956</v>
      </c>
      <c r="K129" s="15"/>
      <c r="L129" s="15"/>
      <c r="M129" s="15"/>
      <c r="N129" s="15"/>
      <c r="O129" s="15"/>
    </row>
    <row r="130" spans="4:15" x14ac:dyDescent="0.2">
      <c r="D130" s="15"/>
      <c r="E130" s="15"/>
      <c r="G130" s="2">
        <v>92</v>
      </c>
      <c r="H130" s="19">
        <f t="shared" ca="1" si="5"/>
        <v>0.69275738481261806</v>
      </c>
      <c r="I130" s="19">
        <f t="shared" ca="1" si="6"/>
        <v>4.7817029495660197</v>
      </c>
      <c r="J130" s="21">
        <f t="array" aca="1" ref="J130" ca="1">MMULT(MMULT(H130:I130,$D$9:$E$10),TRANSPOSE(H130:I130))+MMULT(TRANSPOSE($D$12:$D$13),TRANSPOSE(H130:I130))</f>
        <v>43.856922459990102</v>
      </c>
      <c r="K130" s="15"/>
      <c r="L130" s="15"/>
      <c r="M130" s="15"/>
      <c r="N130" s="15"/>
      <c r="O130" s="15"/>
    </row>
    <row r="131" spans="4:15" x14ac:dyDescent="0.2">
      <c r="D131" s="15"/>
      <c r="E131" s="15"/>
      <c r="G131" s="2">
        <v>93</v>
      </c>
      <c r="H131" s="19">
        <f t="shared" ca="1" si="5"/>
        <v>-0.26953851596009293</v>
      </c>
      <c r="I131" s="19">
        <f t="shared" ca="1" si="6"/>
        <v>4.5874438529403294</v>
      </c>
      <c r="J131" s="21">
        <f t="array" aca="1" ref="J131" ca="1">MMULT(MMULT(H131:I131,$D$9:$E$10),TRANSPOSE(H131:I131))+MMULT(TRANSPOSE($D$12:$D$13),TRANSPOSE(H131:I131))</f>
        <v>38.927990495307114</v>
      </c>
      <c r="K131" s="15"/>
      <c r="L131" s="15"/>
      <c r="M131" s="15"/>
      <c r="N131" s="15"/>
      <c r="O131" s="15"/>
    </row>
    <row r="132" spans="4:15" x14ac:dyDescent="0.2">
      <c r="D132" s="15"/>
      <c r="E132" s="15"/>
      <c r="G132" s="2">
        <v>94</v>
      </c>
      <c r="H132" s="19">
        <f t="shared" ca="1" si="5"/>
        <v>-0.10138155461585628</v>
      </c>
      <c r="I132" s="19">
        <f t="shared" ca="1" si="6"/>
        <v>3.9853868792953362</v>
      </c>
      <c r="J132" s="21">
        <f t="array" aca="1" ref="J132" ca="1">MMULT(MMULT(H132:I132,$D$9:$E$10),TRANSPOSE(H132:I132))+MMULT(TRANSPOSE($D$12:$D$13),TRANSPOSE(H132:I132))</f>
        <v>31.632371205225379</v>
      </c>
      <c r="K132" s="15"/>
      <c r="L132" s="15"/>
      <c r="M132" s="15"/>
      <c r="N132" s="15"/>
      <c r="O132" s="15"/>
    </row>
    <row r="133" spans="4:15" x14ac:dyDescent="0.2">
      <c r="D133" s="15"/>
      <c r="E133" s="15"/>
      <c r="G133" s="2">
        <v>95</v>
      </c>
      <c r="H133" s="19">
        <f t="shared" ca="1" si="5"/>
        <v>1.3047625344284728</v>
      </c>
      <c r="I133" s="19">
        <f t="shared" ca="1" si="6"/>
        <v>5.4145149414648746</v>
      </c>
      <c r="J133" s="21">
        <f t="array" aca="1" ref="J133" ca="1">MMULT(MMULT(H133:I133,$D$9:$E$10),TRANSPOSE(H133:I133))+MMULT(TRANSPOSE($D$12:$D$13),TRANSPOSE(H133:I133))</f>
        <v>55.286962157311024</v>
      </c>
      <c r="K133" s="15"/>
      <c r="L133" s="15"/>
      <c r="M133" s="15"/>
      <c r="N133" s="15"/>
      <c r="O133" s="15"/>
    </row>
    <row r="134" spans="4:15" x14ac:dyDescent="0.2">
      <c r="D134" s="15"/>
      <c r="E134" s="15"/>
      <c r="G134" s="2">
        <v>96</v>
      </c>
      <c r="H134" s="19">
        <f t="shared" ca="1" si="5"/>
        <v>-0.85841167485103897</v>
      </c>
      <c r="I134" s="19">
        <f t="shared" ca="1" si="6"/>
        <v>3.8160000779830643</v>
      </c>
      <c r="J134" s="21">
        <f t="array" aca="1" ref="J134" ca="1">MMULT(MMULT(H134:I134,$D$9:$E$10),TRANSPOSE(H134:I134))+MMULT(TRANSPOSE($D$12:$D$13),TRANSPOSE(H134:I134))</f>
        <v>28.845904160917499</v>
      </c>
      <c r="K134" s="15"/>
      <c r="L134" s="15"/>
      <c r="M134" s="15"/>
      <c r="N134" s="15"/>
      <c r="O134" s="15"/>
    </row>
    <row r="135" spans="4:15" x14ac:dyDescent="0.2">
      <c r="D135" s="15"/>
      <c r="E135" s="15"/>
      <c r="G135" s="2">
        <v>97</v>
      </c>
      <c r="H135" s="19">
        <f t="shared" ca="1" si="5"/>
        <v>1.667153550854789</v>
      </c>
      <c r="I135" s="19">
        <f t="shared" ca="1" si="6"/>
        <v>5.9816328222324664</v>
      </c>
      <c r="J135" s="21">
        <f t="array" aca="1" ref="J135" ca="1">MMULT(MMULT(H135:I135,$D$9:$E$10),TRANSPOSE(H135:I135))+MMULT(TRANSPOSE($D$12:$D$13),TRANSPOSE(H135:I135))</f>
        <v>65.820170572775908</v>
      </c>
      <c r="K135" s="15"/>
      <c r="L135" s="15"/>
      <c r="M135" s="15"/>
      <c r="N135" s="15"/>
      <c r="O135" s="15"/>
    </row>
    <row r="136" spans="4:15" x14ac:dyDescent="0.2">
      <c r="D136" s="15"/>
      <c r="E136" s="15"/>
      <c r="G136" s="2">
        <v>98</v>
      </c>
      <c r="H136" s="19">
        <f t="shared" ca="1" si="5"/>
        <v>-1.1642858255819793E-2</v>
      </c>
      <c r="I136" s="19">
        <f t="shared" ca="1" si="6"/>
        <v>5.1825431592028863</v>
      </c>
      <c r="J136" s="21">
        <f t="array" aca="1" ref="J136" ca="1">MMULT(MMULT(H136:I136,$D$9:$E$10),TRANSPOSE(H136:I136))+MMULT(TRANSPOSE($D$12:$D$13),TRANSPOSE(H136:I136))</f>
        <v>47.565776073448902</v>
      </c>
      <c r="K136" s="15"/>
      <c r="L136" s="15"/>
      <c r="M136" s="15"/>
      <c r="N136" s="15"/>
      <c r="O136" s="15"/>
    </row>
    <row r="137" spans="4:15" x14ac:dyDescent="0.2">
      <c r="D137" s="15"/>
      <c r="E137" s="15"/>
      <c r="G137" s="2">
        <v>99</v>
      </c>
      <c r="H137" s="19">
        <f t="shared" ca="1" si="5"/>
        <v>-0.64372751328124034</v>
      </c>
      <c r="I137" s="19">
        <f t="shared" ca="1" si="6"/>
        <v>6.2155232554530206</v>
      </c>
      <c r="J137" s="21">
        <f t="array" aca="1" ref="J137" ca="1">MMULT(MMULT(H137:I137,$D$9:$E$10),TRANSPOSE(H137:I137))+MMULT(TRANSPOSE($D$12:$D$13),TRANSPOSE(H137:I137))</f>
        <v>62.621752445682169</v>
      </c>
      <c r="K137" s="15"/>
      <c r="L137" s="15"/>
      <c r="M137" s="15"/>
      <c r="N137" s="15"/>
      <c r="O137" s="15"/>
    </row>
    <row r="138" spans="4:15" x14ac:dyDescent="0.2">
      <c r="D138" s="15"/>
      <c r="E138" s="15"/>
      <c r="G138" s="2">
        <v>100</v>
      </c>
      <c r="H138" s="19">
        <f t="shared" ca="1" si="5"/>
        <v>-1.3918680545133151</v>
      </c>
      <c r="I138" s="19">
        <f t="shared" ca="1" si="6"/>
        <v>4.165890867489968</v>
      </c>
      <c r="J138" s="21">
        <f t="array" aca="1" ref="J138" ca="1">MMULT(MMULT(H138:I138,$D$9:$E$10),TRANSPOSE(H138:I138))+MMULT(TRANSPOSE($D$12:$D$13),TRANSPOSE(H138:I138))</f>
        <v>33.171770761944238</v>
      </c>
      <c r="K138" s="15"/>
      <c r="L138" s="15"/>
      <c r="M138" s="15"/>
      <c r="N138" s="15"/>
      <c r="O138" s="15"/>
    </row>
    <row r="139" spans="4:15" x14ac:dyDescent="0.2">
      <c r="D139" s="15"/>
      <c r="E139" s="15"/>
      <c r="H139" s="22"/>
      <c r="I139" s="22"/>
      <c r="J139" s="23"/>
      <c r="K139" s="15"/>
      <c r="L139" s="15"/>
      <c r="M139" s="15"/>
      <c r="N139" s="15"/>
      <c r="O139" s="15"/>
    </row>
    <row r="140" spans="4:15" x14ac:dyDescent="0.2">
      <c r="D140" s="15"/>
      <c r="E140" s="15"/>
      <c r="H140" s="22"/>
      <c r="I140" s="22"/>
      <c r="J140" s="23"/>
      <c r="K140" s="15"/>
      <c r="L140" s="15"/>
      <c r="M140" s="15"/>
      <c r="N140" s="15"/>
      <c r="O140" s="15"/>
    </row>
    <row r="141" spans="4:15" x14ac:dyDescent="0.2">
      <c r="D141" s="15"/>
      <c r="E141" s="15"/>
      <c r="H141" s="22"/>
      <c r="I141" s="22"/>
      <c r="J141" s="23"/>
      <c r="K141" s="15"/>
      <c r="L141" s="15"/>
      <c r="M141" s="15"/>
      <c r="N141" s="15"/>
      <c r="O141" s="15"/>
    </row>
    <row r="142" spans="4:15" x14ac:dyDescent="0.2">
      <c r="D142" s="15"/>
      <c r="E142" s="15"/>
      <c r="H142" s="22"/>
      <c r="I142" s="22"/>
      <c r="J142" s="23"/>
      <c r="K142" s="15"/>
      <c r="L142" s="15"/>
      <c r="M142" s="15"/>
      <c r="N142" s="15"/>
      <c r="O142" s="15"/>
    </row>
    <row r="143" spans="4:15" x14ac:dyDescent="0.2">
      <c r="D143" s="15"/>
      <c r="E143" s="15"/>
      <c r="H143" s="22"/>
      <c r="I143" s="22"/>
      <c r="J143" s="23"/>
      <c r="K143" s="15"/>
      <c r="L143" s="15"/>
      <c r="M143" s="15"/>
      <c r="N143" s="15"/>
      <c r="O143" s="15"/>
    </row>
    <row r="144" spans="4:15" x14ac:dyDescent="0.2">
      <c r="D144" s="15"/>
      <c r="E144" s="15"/>
      <c r="H144" s="22"/>
      <c r="I144" s="22"/>
      <c r="J144" s="23"/>
      <c r="K144" s="15"/>
      <c r="L144" s="15"/>
      <c r="M144" s="15"/>
      <c r="N144" s="15"/>
      <c r="O144" s="15"/>
    </row>
    <row r="145" spans="4:15" x14ac:dyDescent="0.2">
      <c r="D145" s="15"/>
      <c r="E145" s="15"/>
      <c r="H145" s="22"/>
      <c r="I145" s="22"/>
      <c r="J145" s="23"/>
      <c r="K145" s="15"/>
      <c r="L145" s="15"/>
      <c r="M145" s="15"/>
      <c r="N145" s="15"/>
      <c r="O145" s="15"/>
    </row>
    <row r="146" spans="4:15" x14ac:dyDescent="0.2">
      <c r="D146" s="15"/>
      <c r="E146" s="15"/>
      <c r="H146" s="22"/>
      <c r="I146" s="22"/>
      <c r="J146" s="23"/>
      <c r="K146" s="15"/>
      <c r="L146" s="15"/>
      <c r="M146" s="15"/>
      <c r="N146" s="15"/>
      <c r="O146" s="15"/>
    </row>
    <row r="147" spans="4:15" x14ac:dyDescent="0.2">
      <c r="D147" s="15"/>
      <c r="E147" s="15"/>
      <c r="H147" s="22"/>
      <c r="I147" s="22"/>
      <c r="J147" s="23"/>
      <c r="K147" s="15"/>
      <c r="L147" s="15"/>
      <c r="M147" s="15"/>
      <c r="N147" s="15"/>
      <c r="O147" s="15"/>
    </row>
    <row r="148" spans="4:15" x14ac:dyDescent="0.2">
      <c r="D148" s="15"/>
      <c r="E148" s="15"/>
      <c r="H148" s="22"/>
      <c r="I148" s="22"/>
      <c r="J148" s="23"/>
      <c r="K148" s="15"/>
      <c r="L148" s="15"/>
      <c r="M148" s="15"/>
      <c r="N148" s="15"/>
      <c r="O148" s="15"/>
    </row>
    <row r="149" spans="4:15" x14ac:dyDescent="0.2">
      <c r="D149" s="15"/>
      <c r="E149" s="15"/>
      <c r="H149" s="22"/>
      <c r="I149" s="22"/>
      <c r="J149" s="23"/>
      <c r="K149" s="15"/>
      <c r="L149" s="15"/>
      <c r="M149" s="15"/>
      <c r="N149" s="15"/>
      <c r="O149" s="15"/>
    </row>
    <row r="150" spans="4:15" x14ac:dyDescent="0.2">
      <c r="D150" s="15"/>
      <c r="E150" s="15"/>
      <c r="H150" s="22"/>
      <c r="I150" s="22"/>
      <c r="J150" s="23"/>
      <c r="K150" s="15"/>
      <c r="L150" s="15"/>
      <c r="M150" s="15"/>
      <c r="N150" s="15"/>
      <c r="O150" s="15"/>
    </row>
    <row r="151" spans="4:15" x14ac:dyDescent="0.2">
      <c r="D151" s="15"/>
      <c r="E151" s="15"/>
      <c r="H151" s="22"/>
      <c r="I151" s="22"/>
      <c r="J151" s="23"/>
      <c r="K151" s="15"/>
      <c r="L151" s="15"/>
      <c r="M151" s="15"/>
      <c r="N151" s="15"/>
      <c r="O151" s="15"/>
    </row>
    <row r="152" spans="4:15" x14ac:dyDescent="0.2">
      <c r="D152" s="15"/>
      <c r="E152" s="15"/>
      <c r="H152" s="22"/>
      <c r="I152" s="22"/>
      <c r="J152" s="23"/>
      <c r="K152" s="15"/>
      <c r="L152" s="15"/>
      <c r="M152" s="15"/>
      <c r="N152" s="15"/>
      <c r="O152" s="15"/>
    </row>
    <row r="153" spans="4:15" x14ac:dyDescent="0.2">
      <c r="D153" s="15"/>
      <c r="E153" s="15"/>
      <c r="H153" s="22"/>
      <c r="I153" s="22"/>
      <c r="J153" s="23"/>
      <c r="K153" s="15"/>
      <c r="L153" s="15"/>
      <c r="M153" s="15"/>
      <c r="N153" s="15"/>
      <c r="O153" s="15"/>
    </row>
    <row r="154" spans="4:15" x14ac:dyDescent="0.2">
      <c r="D154" s="15"/>
      <c r="E154" s="15"/>
      <c r="H154" s="22"/>
      <c r="I154" s="22"/>
      <c r="J154" s="23"/>
      <c r="K154" s="15"/>
      <c r="L154" s="15"/>
      <c r="M154" s="15"/>
      <c r="N154" s="15"/>
      <c r="O154" s="15"/>
    </row>
    <row r="155" spans="4:15" x14ac:dyDescent="0.2">
      <c r="D155" s="15"/>
      <c r="E155" s="15"/>
      <c r="H155" s="22"/>
      <c r="I155" s="22"/>
      <c r="J155" s="23"/>
      <c r="K155" s="15"/>
      <c r="L155" s="15"/>
      <c r="M155" s="15"/>
      <c r="N155" s="15"/>
      <c r="O155" s="15"/>
    </row>
    <row r="156" spans="4:15" x14ac:dyDescent="0.2">
      <c r="D156" s="15"/>
      <c r="E156" s="15"/>
      <c r="H156" s="22"/>
      <c r="I156" s="22"/>
      <c r="J156" s="23"/>
      <c r="K156" s="15"/>
      <c r="L156" s="15"/>
      <c r="M156" s="15"/>
      <c r="N156" s="15"/>
      <c r="O156" s="15"/>
    </row>
    <row r="157" spans="4:15" x14ac:dyDescent="0.2">
      <c r="D157" s="15"/>
      <c r="E157" s="15"/>
      <c r="H157" s="22"/>
      <c r="I157" s="22"/>
      <c r="J157" s="23"/>
      <c r="K157" s="15"/>
      <c r="L157" s="15"/>
      <c r="M157" s="15"/>
      <c r="N157" s="15"/>
      <c r="O157" s="15"/>
    </row>
    <row r="158" spans="4:15" x14ac:dyDescent="0.2">
      <c r="D158" s="15"/>
      <c r="E158" s="15"/>
      <c r="H158" s="22"/>
      <c r="I158" s="22"/>
      <c r="J158" s="23"/>
      <c r="K158" s="15"/>
      <c r="L158" s="15"/>
      <c r="M158" s="15"/>
      <c r="N158" s="15"/>
      <c r="O158" s="15"/>
    </row>
    <row r="159" spans="4:15" x14ac:dyDescent="0.2">
      <c r="D159" s="15"/>
      <c r="E159" s="15"/>
      <c r="H159" s="22"/>
      <c r="I159" s="22"/>
      <c r="J159" s="23"/>
      <c r="K159" s="15"/>
      <c r="L159" s="15"/>
      <c r="M159" s="15"/>
      <c r="N159" s="15"/>
      <c r="O159" s="15"/>
    </row>
    <row r="160" spans="4:15" x14ac:dyDescent="0.2">
      <c r="D160" s="15"/>
      <c r="E160" s="15"/>
      <c r="H160" s="22"/>
      <c r="I160" s="22"/>
      <c r="J160" s="23"/>
      <c r="K160" s="15"/>
      <c r="L160" s="15"/>
      <c r="M160" s="15"/>
      <c r="N160" s="15"/>
      <c r="O160" s="15"/>
    </row>
    <row r="161" spans="4:15" x14ac:dyDescent="0.2">
      <c r="D161" s="15"/>
      <c r="E161" s="15"/>
      <c r="H161" s="22"/>
      <c r="I161" s="22"/>
      <c r="J161" s="23"/>
      <c r="K161" s="15"/>
      <c r="L161" s="15"/>
      <c r="M161" s="15"/>
      <c r="N161" s="15"/>
      <c r="O161" s="15"/>
    </row>
    <row r="162" spans="4:15" x14ac:dyDescent="0.2">
      <c r="D162" s="15"/>
      <c r="E162" s="15"/>
      <c r="H162" s="22"/>
      <c r="I162" s="22"/>
      <c r="J162" s="23"/>
      <c r="K162" s="15"/>
      <c r="L162" s="15"/>
      <c r="M162" s="15"/>
      <c r="N162" s="15"/>
      <c r="O162" s="15"/>
    </row>
    <row r="163" spans="4:15" x14ac:dyDescent="0.2">
      <c r="D163" s="15"/>
      <c r="E163" s="15"/>
      <c r="K163" s="15"/>
      <c r="L163" s="15"/>
      <c r="M163" s="15"/>
      <c r="N163" s="15"/>
      <c r="O163" s="15"/>
    </row>
    <row r="164" spans="4:15" x14ac:dyDescent="0.2">
      <c r="D164" s="15"/>
      <c r="E164" s="15"/>
      <c r="K164" s="15"/>
      <c r="L164" s="15"/>
      <c r="M164" s="15"/>
      <c r="N164" s="15"/>
      <c r="O164" s="15"/>
    </row>
    <row r="165" spans="4:15" x14ac:dyDescent="0.2">
      <c r="D165" s="15"/>
      <c r="E165" s="15"/>
      <c r="K165" s="15"/>
      <c r="L165" s="15"/>
      <c r="M165" s="15"/>
      <c r="N165" s="15"/>
      <c r="O165" s="15"/>
    </row>
    <row r="166" spans="4:15" x14ac:dyDescent="0.2">
      <c r="D166" s="15"/>
      <c r="E166" s="15"/>
      <c r="K166" s="15"/>
      <c r="L166" s="15"/>
      <c r="M166" s="15"/>
      <c r="N166" s="15"/>
      <c r="O166" s="15"/>
    </row>
    <row r="167" spans="4:15" x14ac:dyDescent="0.2">
      <c r="D167" s="15"/>
      <c r="E167" s="15"/>
      <c r="K167" s="15"/>
      <c r="L167" s="15"/>
      <c r="M167" s="15"/>
      <c r="N167" s="15"/>
      <c r="O167" s="15"/>
    </row>
    <row r="168" spans="4:15" x14ac:dyDescent="0.2">
      <c r="D168" s="15"/>
      <c r="E168" s="15"/>
      <c r="K168" s="15"/>
      <c r="L168" s="15"/>
      <c r="M168" s="15"/>
      <c r="N168" s="15"/>
      <c r="O168" s="15"/>
    </row>
    <row r="169" spans="4:15" x14ac:dyDescent="0.2">
      <c r="D169" s="15"/>
      <c r="E169" s="15"/>
      <c r="K169" s="15"/>
      <c r="L169" s="15"/>
      <c r="M169" s="15"/>
      <c r="N169" s="15"/>
      <c r="O169" s="15"/>
    </row>
    <row r="170" spans="4:15" x14ac:dyDescent="0.2">
      <c r="D170" s="15"/>
      <c r="E170" s="15"/>
      <c r="K170" s="15"/>
      <c r="L170" s="15"/>
      <c r="M170" s="15"/>
      <c r="N170" s="15"/>
      <c r="O170" s="15"/>
    </row>
    <row r="171" spans="4:15" x14ac:dyDescent="0.2">
      <c r="D171" s="15"/>
      <c r="E171" s="15"/>
      <c r="K171" s="15"/>
      <c r="L171" s="15"/>
      <c r="M171" s="15"/>
      <c r="N171" s="15"/>
      <c r="O171" s="15"/>
    </row>
    <row r="172" spans="4:15" x14ac:dyDescent="0.2">
      <c r="D172" s="15"/>
      <c r="E172" s="15"/>
      <c r="K172" s="15"/>
      <c r="L172" s="15"/>
      <c r="M172" s="15"/>
      <c r="N172" s="15"/>
      <c r="O172" s="15"/>
    </row>
    <row r="173" spans="4:15" x14ac:dyDescent="0.2">
      <c r="D173" s="15"/>
      <c r="E173" s="15"/>
      <c r="K173" s="15"/>
      <c r="L173" s="15"/>
      <c r="M173" s="15"/>
      <c r="N173" s="15"/>
      <c r="O173" s="15"/>
    </row>
    <row r="174" spans="4:15" x14ac:dyDescent="0.2">
      <c r="D174" s="15"/>
      <c r="E174" s="15"/>
      <c r="K174" s="15"/>
      <c r="L174" s="15"/>
      <c r="M174" s="15"/>
      <c r="N174" s="15"/>
      <c r="O174" s="15"/>
    </row>
    <row r="175" spans="4:15" x14ac:dyDescent="0.2">
      <c r="D175" s="15"/>
      <c r="E175" s="15"/>
      <c r="K175" s="15"/>
      <c r="L175" s="15"/>
      <c r="M175" s="15"/>
      <c r="N175" s="15"/>
      <c r="O175" s="15"/>
    </row>
    <row r="176" spans="4:15" x14ac:dyDescent="0.2">
      <c r="D176" s="15"/>
      <c r="E176" s="15"/>
      <c r="K176" s="15"/>
      <c r="L176" s="15"/>
      <c r="M176" s="15"/>
      <c r="N176" s="15"/>
      <c r="O176" s="15"/>
    </row>
    <row r="177" spans="4:15" x14ac:dyDescent="0.2">
      <c r="D177" s="15"/>
      <c r="E177" s="15"/>
      <c r="K177" s="15"/>
      <c r="L177" s="15"/>
      <c r="M177" s="15"/>
      <c r="N177" s="15"/>
      <c r="O177" s="15"/>
    </row>
    <row r="178" spans="4:15" x14ac:dyDescent="0.2">
      <c r="D178" s="15"/>
      <c r="E178" s="15"/>
      <c r="K178" s="15"/>
      <c r="L178" s="15"/>
      <c r="M178" s="15"/>
      <c r="N178" s="15"/>
      <c r="O178" s="15"/>
    </row>
    <row r="179" spans="4:15" x14ac:dyDescent="0.2">
      <c r="D179" s="15"/>
      <c r="E179" s="15"/>
      <c r="K179" s="15"/>
      <c r="L179" s="15"/>
      <c r="M179" s="15"/>
      <c r="N179" s="15"/>
      <c r="O179" s="15"/>
    </row>
    <row r="180" spans="4:15" x14ac:dyDescent="0.2">
      <c r="D180" s="15"/>
      <c r="E180" s="15"/>
      <c r="K180" s="15"/>
      <c r="L180" s="15"/>
      <c r="M180" s="15"/>
      <c r="N180" s="15"/>
      <c r="O180" s="15"/>
    </row>
    <row r="181" spans="4:15" x14ac:dyDescent="0.2">
      <c r="D181" s="15"/>
      <c r="E181" s="15"/>
      <c r="K181" s="15"/>
      <c r="L181" s="15"/>
      <c r="M181" s="15"/>
      <c r="N181" s="15"/>
      <c r="O181" s="15"/>
    </row>
    <row r="182" spans="4:15" x14ac:dyDescent="0.2">
      <c r="D182" s="15"/>
      <c r="E182" s="15"/>
      <c r="K182" s="15"/>
      <c r="L182" s="15"/>
      <c r="M182" s="15"/>
      <c r="N182" s="15"/>
      <c r="O182" s="15"/>
    </row>
    <row r="183" spans="4:15" x14ac:dyDescent="0.2">
      <c r="D183" s="15"/>
      <c r="E183" s="15"/>
      <c r="K183" s="15"/>
      <c r="L183" s="15"/>
      <c r="M183" s="15"/>
      <c r="N183" s="15"/>
      <c r="O183" s="15"/>
    </row>
    <row r="184" spans="4:15" x14ac:dyDescent="0.2">
      <c r="D184" s="15"/>
      <c r="E184" s="15"/>
      <c r="K184" s="15"/>
      <c r="L184" s="15"/>
      <c r="M184" s="15"/>
      <c r="N184" s="15"/>
      <c r="O184" s="15"/>
    </row>
    <row r="185" spans="4:15" x14ac:dyDescent="0.2">
      <c r="D185" s="15"/>
      <c r="E185" s="15"/>
      <c r="K185" s="15"/>
      <c r="L185" s="15"/>
      <c r="M185" s="15"/>
      <c r="N185" s="15"/>
      <c r="O185" s="15"/>
    </row>
    <row r="186" spans="4:15" x14ac:dyDescent="0.2">
      <c r="D186" s="15"/>
      <c r="E186" s="15"/>
      <c r="K186" s="15"/>
      <c r="L186" s="15"/>
      <c r="M186" s="15"/>
      <c r="N186" s="15"/>
      <c r="O186" s="15"/>
    </row>
    <row r="187" spans="4:15" x14ac:dyDescent="0.2">
      <c r="D187" s="15"/>
      <c r="E187" s="15"/>
      <c r="K187" s="15"/>
      <c r="L187" s="15"/>
      <c r="M187" s="15"/>
      <c r="N187" s="15"/>
      <c r="O187" s="15"/>
    </row>
    <row r="188" spans="4:15" x14ac:dyDescent="0.2">
      <c r="D188" s="15"/>
      <c r="E188" s="15"/>
      <c r="K188" s="15"/>
      <c r="L188" s="15"/>
      <c r="M188" s="15"/>
      <c r="N188" s="15"/>
      <c r="O188" s="15"/>
    </row>
    <row r="189" spans="4:15" x14ac:dyDescent="0.2">
      <c r="D189" s="15"/>
      <c r="E189" s="15"/>
      <c r="K189" s="15"/>
      <c r="L189" s="15"/>
      <c r="M189" s="15"/>
      <c r="N189" s="15"/>
      <c r="O189" s="15"/>
    </row>
    <row r="190" spans="4:15" x14ac:dyDescent="0.2">
      <c r="D190" s="15"/>
      <c r="E190" s="15"/>
      <c r="K190" s="15"/>
      <c r="L190" s="15"/>
      <c r="M190" s="15"/>
      <c r="N190" s="15"/>
      <c r="O190" s="15"/>
    </row>
    <row r="191" spans="4:15" x14ac:dyDescent="0.2">
      <c r="D191" s="15"/>
      <c r="E191" s="15"/>
      <c r="K191" s="15"/>
      <c r="L191" s="15"/>
      <c r="M191" s="15"/>
      <c r="N191" s="15"/>
      <c r="O191" s="15"/>
    </row>
    <row r="192" spans="4:15" x14ac:dyDescent="0.2">
      <c r="D192" s="15"/>
      <c r="E192" s="15"/>
      <c r="K192" s="15"/>
      <c r="L192" s="15"/>
      <c r="M192" s="15"/>
      <c r="N192" s="15"/>
      <c r="O192" s="15"/>
    </row>
    <row r="193" spans="4:15" x14ac:dyDescent="0.2">
      <c r="D193" s="15"/>
      <c r="E193" s="15"/>
      <c r="K193" s="15"/>
      <c r="L193" s="15"/>
      <c r="M193" s="15"/>
      <c r="N193" s="15"/>
      <c r="O193" s="15"/>
    </row>
    <row r="194" spans="4:15" x14ac:dyDescent="0.2">
      <c r="D194" s="15"/>
      <c r="E194" s="15"/>
      <c r="K194" s="15"/>
      <c r="L194" s="15"/>
      <c r="M194" s="15"/>
      <c r="N194" s="15"/>
      <c r="O194" s="15"/>
    </row>
    <row r="195" spans="4:15" x14ac:dyDescent="0.2">
      <c r="D195" s="15"/>
      <c r="E195" s="15"/>
      <c r="K195" s="15"/>
      <c r="L195" s="15"/>
      <c r="M195" s="15"/>
      <c r="N195" s="15"/>
      <c r="O195" s="15"/>
    </row>
    <row r="196" spans="4:15" x14ac:dyDescent="0.2">
      <c r="D196" s="15"/>
      <c r="E196" s="15"/>
      <c r="K196" s="15"/>
      <c r="L196" s="15"/>
      <c r="M196" s="15"/>
      <c r="N196" s="15"/>
      <c r="O196" s="15"/>
    </row>
    <row r="197" spans="4:15" x14ac:dyDescent="0.2">
      <c r="D197" s="15"/>
      <c r="E197" s="15"/>
      <c r="K197" s="15"/>
      <c r="L197" s="15"/>
      <c r="M197" s="15"/>
      <c r="N197" s="15"/>
      <c r="O197" s="15"/>
    </row>
    <row r="198" spans="4:15" x14ac:dyDescent="0.2">
      <c r="D198" s="15"/>
      <c r="E198" s="15"/>
      <c r="K198" s="15"/>
      <c r="L198" s="15"/>
      <c r="M198" s="15"/>
      <c r="N198" s="15"/>
      <c r="O198" s="15"/>
    </row>
    <row r="199" spans="4:15" x14ac:dyDescent="0.2">
      <c r="D199" s="15"/>
      <c r="E199" s="15"/>
      <c r="K199" s="15"/>
      <c r="L199" s="15"/>
      <c r="M199" s="15"/>
      <c r="N199" s="15"/>
      <c r="O199" s="15"/>
    </row>
    <row r="200" spans="4:15" x14ac:dyDescent="0.2">
      <c r="D200" s="15"/>
      <c r="E200" s="15"/>
      <c r="K200" s="15"/>
      <c r="L200" s="15"/>
      <c r="M200" s="15"/>
      <c r="N200" s="15"/>
      <c r="O200" s="15"/>
    </row>
    <row r="201" spans="4:15" x14ac:dyDescent="0.2">
      <c r="D201" s="15"/>
      <c r="E201" s="15"/>
      <c r="K201" s="15"/>
      <c r="L201" s="15"/>
      <c r="M201" s="15"/>
      <c r="N201" s="15"/>
      <c r="O201" s="15"/>
    </row>
    <row r="202" spans="4:15" x14ac:dyDescent="0.2">
      <c r="D202" s="15"/>
      <c r="E202" s="15"/>
      <c r="K202" s="15"/>
      <c r="L202" s="15"/>
      <c r="M202" s="15"/>
      <c r="N202" s="15"/>
      <c r="O202" s="15"/>
    </row>
    <row r="203" spans="4:15" x14ac:dyDescent="0.2">
      <c r="D203" s="15"/>
      <c r="E203" s="15"/>
      <c r="K203" s="15"/>
      <c r="L203" s="15"/>
      <c r="M203" s="15"/>
      <c r="N203" s="15"/>
      <c r="O203" s="15"/>
    </row>
    <row r="204" spans="4:15" x14ac:dyDescent="0.2">
      <c r="D204" s="15"/>
      <c r="E204" s="15"/>
      <c r="K204" s="15"/>
      <c r="L204" s="15"/>
      <c r="M204" s="15"/>
      <c r="N204" s="15"/>
      <c r="O204" s="15"/>
    </row>
    <row r="205" spans="4:15" x14ac:dyDescent="0.2">
      <c r="D205" s="15"/>
      <c r="E205" s="15"/>
      <c r="K205" s="15"/>
      <c r="L205" s="15"/>
      <c r="M205" s="15"/>
      <c r="N205" s="15"/>
      <c r="O205" s="15"/>
    </row>
    <row r="206" spans="4:15" x14ac:dyDescent="0.2">
      <c r="D206" s="15"/>
      <c r="E206" s="15"/>
      <c r="K206" s="15"/>
      <c r="L206" s="15"/>
      <c r="M206" s="15"/>
      <c r="N206" s="15"/>
      <c r="O206" s="15"/>
    </row>
    <row r="207" spans="4:15" x14ac:dyDescent="0.2">
      <c r="D207" s="15"/>
      <c r="E207" s="15"/>
      <c r="K207" s="15"/>
      <c r="L207" s="15"/>
      <c r="M207" s="15"/>
      <c r="N207" s="15"/>
      <c r="O207" s="15"/>
    </row>
    <row r="208" spans="4:15" x14ac:dyDescent="0.2">
      <c r="D208" s="15"/>
      <c r="E208" s="15"/>
      <c r="K208" s="15"/>
      <c r="L208" s="15"/>
      <c r="M208" s="15"/>
      <c r="N208" s="15"/>
      <c r="O208" s="15"/>
    </row>
    <row r="209" spans="4:15" x14ac:dyDescent="0.2">
      <c r="D209" s="15"/>
      <c r="E209" s="15"/>
      <c r="K209" s="15"/>
      <c r="L209" s="15"/>
      <c r="M209" s="15"/>
      <c r="N209" s="15"/>
      <c r="O209" s="15"/>
    </row>
    <row r="210" spans="4:15" x14ac:dyDescent="0.2">
      <c r="D210" s="15"/>
      <c r="E210" s="15"/>
      <c r="K210" s="15"/>
      <c r="L210" s="15"/>
      <c r="M210" s="15"/>
      <c r="N210" s="15"/>
      <c r="O210" s="15"/>
    </row>
    <row r="211" spans="4:15" x14ac:dyDescent="0.2">
      <c r="D211" s="15"/>
      <c r="E211" s="15"/>
      <c r="K211" s="15"/>
      <c r="L211" s="15"/>
      <c r="M211" s="15"/>
      <c r="N211" s="15"/>
      <c r="O211" s="15"/>
    </row>
    <row r="212" spans="4:15" x14ac:dyDescent="0.2">
      <c r="D212" s="15"/>
      <c r="E212" s="15"/>
      <c r="K212" s="15"/>
      <c r="L212" s="15"/>
      <c r="M212" s="15"/>
      <c r="N212" s="15"/>
      <c r="O212" s="15"/>
    </row>
    <row r="213" spans="4:15" x14ac:dyDescent="0.2">
      <c r="D213" s="15"/>
      <c r="E213" s="15"/>
      <c r="K213" s="15"/>
      <c r="L213" s="15"/>
      <c r="M213" s="15"/>
      <c r="N213" s="15"/>
      <c r="O213" s="15"/>
    </row>
    <row r="214" spans="4:15" x14ac:dyDescent="0.2">
      <c r="D214" s="15"/>
      <c r="E214" s="15"/>
      <c r="K214" s="15"/>
      <c r="L214" s="15"/>
      <c r="M214" s="15"/>
      <c r="N214" s="15"/>
      <c r="O214" s="15"/>
    </row>
    <row r="215" spans="4:15" x14ac:dyDescent="0.2">
      <c r="D215" s="15"/>
      <c r="E215" s="15"/>
      <c r="K215" s="15"/>
      <c r="L215" s="15"/>
      <c r="M215" s="15"/>
      <c r="N215" s="15"/>
      <c r="O215" s="15"/>
    </row>
    <row r="216" spans="4:15" x14ac:dyDescent="0.2">
      <c r="D216" s="15"/>
      <c r="E216" s="15"/>
      <c r="K216" s="15"/>
      <c r="L216" s="15"/>
      <c r="M216" s="15"/>
      <c r="N216" s="15"/>
      <c r="O216" s="15"/>
    </row>
    <row r="217" spans="4:15" x14ac:dyDescent="0.2">
      <c r="D217" s="15"/>
      <c r="E217" s="15"/>
      <c r="K217" s="15"/>
      <c r="L217" s="15"/>
      <c r="M217" s="15"/>
      <c r="N217" s="15"/>
      <c r="O217" s="15"/>
    </row>
    <row r="218" spans="4:15" x14ac:dyDescent="0.2">
      <c r="D218" s="15"/>
      <c r="E218" s="15"/>
      <c r="K218" s="15"/>
      <c r="L218" s="15"/>
      <c r="M218" s="15"/>
      <c r="N218" s="15"/>
      <c r="O218" s="15"/>
    </row>
    <row r="219" spans="4:15" x14ac:dyDescent="0.2">
      <c r="D219" s="15"/>
      <c r="E219" s="15"/>
      <c r="K219" s="15"/>
      <c r="L219" s="15"/>
      <c r="M219" s="15"/>
      <c r="N219" s="15"/>
      <c r="O219" s="15"/>
    </row>
    <row r="220" spans="4:15" x14ac:dyDescent="0.2">
      <c r="D220" s="15"/>
      <c r="E220" s="15"/>
      <c r="K220" s="15"/>
      <c r="L220" s="15"/>
      <c r="M220" s="15"/>
      <c r="N220" s="15"/>
      <c r="O220" s="15"/>
    </row>
    <row r="221" spans="4:15" x14ac:dyDescent="0.2">
      <c r="D221" s="15"/>
      <c r="E221" s="15"/>
      <c r="K221" s="15"/>
      <c r="L221" s="15"/>
      <c r="M221" s="15"/>
      <c r="N221" s="15"/>
      <c r="O221" s="15"/>
    </row>
    <row r="222" spans="4:15" x14ac:dyDescent="0.2">
      <c r="D222" s="15"/>
      <c r="E222" s="15"/>
      <c r="K222" s="15"/>
      <c r="L222" s="15"/>
      <c r="M222" s="15"/>
      <c r="N222" s="15"/>
      <c r="O222" s="15"/>
    </row>
    <row r="223" spans="4:15" x14ac:dyDescent="0.2">
      <c r="D223" s="15"/>
      <c r="E223" s="15"/>
      <c r="K223" s="15"/>
      <c r="L223" s="15"/>
      <c r="M223" s="15"/>
      <c r="N223" s="15"/>
      <c r="O223" s="15"/>
    </row>
    <row r="224" spans="4:15" x14ac:dyDescent="0.2">
      <c r="D224" s="15"/>
      <c r="E224" s="15"/>
      <c r="K224" s="15"/>
      <c r="L224" s="15"/>
      <c r="M224" s="15"/>
      <c r="N224" s="15"/>
      <c r="O224" s="15"/>
    </row>
    <row r="225" spans="4:15" x14ac:dyDescent="0.2">
      <c r="D225" s="15"/>
      <c r="E225" s="15"/>
      <c r="K225" s="15"/>
      <c r="L225" s="15"/>
      <c r="M225" s="15"/>
      <c r="N225" s="15"/>
      <c r="O225" s="15"/>
    </row>
    <row r="226" spans="4:15" x14ac:dyDescent="0.2">
      <c r="D226" s="15"/>
      <c r="E226" s="15"/>
      <c r="K226" s="15"/>
      <c r="L226" s="15"/>
      <c r="M226" s="15"/>
      <c r="N226" s="15"/>
      <c r="O226" s="15"/>
    </row>
    <row r="227" spans="4:15" x14ac:dyDescent="0.2">
      <c r="D227" s="15"/>
      <c r="E227" s="15"/>
      <c r="K227" s="15"/>
      <c r="L227" s="15"/>
      <c r="M227" s="15"/>
      <c r="N227" s="15"/>
      <c r="O227" s="15"/>
    </row>
    <row r="228" spans="4:15" x14ac:dyDescent="0.2">
      <c r="D228" s="15"/>
      <c r="E228" s="15"/>
      <c r="K228" s="15"/>
      <c r="L228" s="15"/>
      <c r="M228" s="15"/>
      <c r="N228" s="15"/>
      <c r="O228" s="15"/>
    </row>
    <row r="229" spans="4:15" x14ac:dyDescent="0.2">
      <c r="D229" s="15"/>
      <c r="E229" s="15"/>
      <c r="K229" s="15"/>
      <c r="L229" s="15"/>
      <c r="M229" s="15"/>
      <c r="N229" s="15"/>
      <c r="O229" s="15"/>
    </row>
    <row r="230" spans="4:15" x14ac:dyDescent="0.2">
      <c r="D230" s="15"/>
      <c r="E230" s="15"/>
      <c r="K230" s="15"/>
      <c r="L230" s="15"/>
      <c r="M230" s="15"/>
      <c r="N230" s="15"/>
      <c r="O230" s="15"/>
    </row>
    <row r="231" spans="4:15" x14ac:dyDescent="0.2">
      <c r="D231" s="15"/>
      <c r="E231" s="15"/>
      <c r="K231" s="15"/>
      <c r="L231" s="15"/>
      <c r="M231" s="15"/>
      <c r="N231" s="15"/>
      <c r="O231" s="15"/>
    </row>
    <row r="232" spans="4:15" x14ac:dyDescent="0.2">
      <c r="D232" s="15"/>
      <c r="E232" s="15"/>
      <c r="K232" s="15"/>
      <c r="L232" s="15"/>
      <c r="M232" s="15"/>
      <c r="N232" s="15"/>
      <c r="O232" s="15"/>
    </row>
    <row r="233" spans="4:15" x14ac:dyDescent="0.2">
      <c r="D233" s="15"/>
      <c r="E233" s="15"/>
      <c r="K233" s="15"/>
      <c r="L233" s="15"/>
      <c r="M233" s="15"/>
      <c r="N233" s="15"/>
      <c r="O233" s="15"/>
    </row>
    <row r="234" spans="4:15" x14ac:dyDescent="0.2">
      <c r="D234" s="15"/>
      <c r="E234" s="15"/>
      <c r="K234" s="15"/>
      <c r="L234" s="15"/>
      <c r="M234" s="15"/>
      <c r="N234" s="15"/>
      <c r="O234" s="15"/>
    </row>
    <row r="235" spans="4:15" x14ac:dyDescent="0.2">
      <c r="D235" s="15"/>
      <c r="E235" s="15"/>
      <c r="K235" s="15"/>
      <c r="L235" s="15"/>
      <c r="M235" s="15"/>
      <c r="N235" s="15"/>
      <c r="O235" s="15"/>
    </row>
    <row r="236" spans="4:15" x14ac:dyDescent="0.2">
      <c r="D236" s="15"/>
      <c r="E236" s="15"/>
      <c r="K236" s="15"/>
      <c r="L236" s="15"/>
      <c r="M236" s="15"/>
      <c r="N236" s="15"/>
      <c r="O236" s="15"/>
    </row>
    <row r="237" spans="4:15" x14ac:dyDescent="0.2">
      <c r="D237" s="15"/>
      <c r="E237" s="15"/>
      <c r="K237" s="15"/>
      <c r="L237" s="15"/>
      <c r="M237" s="15"/>
      <c r="N237" s="15"/>
      <c r="O237" s="15"/>
    </row>
    <row r="238" spans="4:15" x14ac:dyDescent="0.2">
      <c r="D238" s="15"/>
      <c r="E238" s="15"/>
      <c r="K238" s="15"/>
      <c r="L238" s="15"/>
      <c r="M238" s="15"/>
      <c r="N238" s="15"/>
      <c r="O238" s="15"/>
    </row>
    <row r="239" spans="4:15" x14ac:dyDescent="0.2">
      <c r="D239" s="15"/>
      <c r="E239" s="15"/>
      <c r="K239" s="15"/>
      <c r="L239" s="15"/>
      <c r="M239" s="15"/>
      <c r="N239" s="15"/>
      <c r="O239" s="15"/>
    </row>
    <row r="240" spans="4:15" x14ac:dyDescent="0.2">
      <c r="D240" s="15"/>
      <c r="E240" s="15"/>
      <c r="K240" s="15"/>
      <c r="L240" s="15"/>
      <c r="M240" s="15"/>
      <c r="N240" s="15"/>
      <c r="O240" s="15"/>
    </row>
    <row r="241" spans="4:15" x14ac:dyDescent="0.2">
      <c r="D241" s="15"/>
      <c r="E241" s="15"/>
      <c r="K241" s="15"/>
      <c r="L241" s="15"/>
      <c r="M241" s="15"/>
      <c r="N241" s="15"/>
      <c r="O241" s="15"/>
    </row>
    <row r="242" spans="4:15" x14ac:dyDescent="0.2">
      <c r="D242" s="15"/>
      <c r="E242" s="15"/>
      <c r="K242" s="15"/>
      <c r="L242" s="15"/>
      <c r="M242" s="15"/>
      <c r="N242" s="15"/>
      <c r="O242" s="15"/>
    </row>
    <row r="243" spans="4:15" x14ac:dyDescent="0.2">
      <c r="D243" s="15"/>
      <c r="E243" s="15"/>
      <c r="K243" s="15"/>
      <c r="L243" s="15"/>
      <c r="M243" s="15"/>
      <c r="N243" s="15"/>
      <c r="O243" s="15"/>
    </row>
    <row r="244" spans="4:15" x14ac:dyDescent="0.2">
      <c r="D244" s="15"/>
      <c r="E244" s="15"/>
      <c r="K244" s="15"/>
      <c r="L244" s="15"/>
      <c r="M244" s="15"/>
      <c r="N244" s="15"/>
      <c r="O244" s="15"/>
    </row>
    <row r="245" spans="4:15" x14ac:dyDescent="0.2">
      <c r="D245" s="15"/>
      <c r="E245" s="15"/>
      <c r="K245" s="15"/>
      <c r="L245" s="15"/>
      <c r="M245" s="15"/>
      <c r="N245" s="15"/>
      <c r="O245" s="15"/>
    </row>
    <row r="246" spans="4:15" x14ac:dyDescent="0.2">
      <c r="D246" s="15"/>
      <c r="E246" s="15"/>
      <c r="K246" s="15"/>
      <c r="L246" s="15"/>
      <c r="M246" s="15"/>
      <c r="N246" s="15"/>
      <c r="O246" s="15"/>
    </row>
    <row r="247" spans="4:15" x14ac:dyDescent="0.2">
      <c r="D247" s="15"/>
      <c r="E247" s="15"/>
      <c r="K247" s="15"/>
      <c r="L247" s="15"/>
      <c r="M247" s="15"/>
      <c r="N247" s="15"/>
      <c r="O247" s="15"/>
    </row>
    <row r="248" spans="4:15" x14ac:dyDescent="0.2">
      <c r="D248" s="15"/>
      <c r="E248" s="15"/>
      <c r="K248" s="15"/>
      <c r="L248" s="15"/>
      <c r="M248" s="15"/>
      <c r="N248" s="15"/>
      <c r="O248" s="15"/>
    </row>
    <row r="249" spans="4:15" x14ac:dyDescent="0.2">
      <c r="D249" s="15"/>
      <c r="E249" s="15"/>
      <c r="K249" s="15"/>
      <c r="L249" s="15"/>
      <c r="M249" s="15"/>
      <c r="N249" s="15"/>
      <c r="O249" s="15"/>
    </row>
    <row r="250" spans="4:15" x14ac:dyDescent="0.2">
      <c r="D250" s="15"/>
      <c r="E250" s="15"/>
      <c r="K250" s="15"/>
      <c r="L250" s="15"/>
      <c r="M250" s="15"/>
      <c r="N250" s="15"/>
      <c r="O250" s="15"/>
    </row>
    <row r="251" spans="4:15" x14ac:dyDescent="0.2">
      <c r="D251" s="15"/>
      <c r="E251" s="15"/>
      <c r="K251" s="15"/>
      <c r="L251" s="15"/>
      <c r="M251" s="15"/>
      <c r="N251" s="15"/>
      <c r="O251" s="15"/>
    </row>
    <row r="252" spans="4:15" x14ac:dyDescent="0.2">
      <c r="D252" s="15"/>
      <c r="E252" s="15"/>
      <c r="K252" s="15"/>
      <c r="L252" s="15"/>
      <c r="M252" s="15"/>
      <c r="N252" s="15"/>
      <c r="O252" s="15"/>
    </row>
    <row r="253" spans="4:15" x14ac:dyDescent="0.2">
      <c r="D253" s="15"/>
      <c r="E253" s="15"/>
      <c r="K253" s="15"/>
      <c r="L253" s="15"/>
      <c r="M253" s="15"/>
      <c r="N253" s="15"/>
      <c r="O253" s="15"/>
    </row>
    <row r="254" spans="4:15" x14ac:dyDescent="0.2">
      <c r="D254" s="15"/>
      <c r="E254" s="15"/>
      <c r="K254" s="15"/>
      <c r="L254" s="15"/>
      <c r="M254" s="15"/>
      <c r="N254" s="15"/>
      <c r="O254" s="15"/>
    </row>
    <row r="255" spans="4:15" x14ac:dyDescent="0.2">
      <c r="D255" s="15"/>
      <c r="E255" s="15"/>
      <c r="K255" s="15"/>
      <c r="L255" s="15"/>
      <c r="M255" s="15"/>
      <c r="N255" s="15"/>
      <c r="O255" s="15"/>
    </row>
    <row r="256" spans="4:15" x14ac:dyDescent="0.2">
      <c r="D256" s="15"/>
      <c r="E256" s="15"/>
      <c r="K256" s="15"/>
      <c r="L256" s="15"/>
      <c r="M256" s="15"/>
      <c r="N256" s="15"/>
      <c r="O256" s="15"/>
    </row>
    <row r="257" spans="4:15" x14ac:dyDescent="0.2">
      <c r="D257" s="15"/>
      <c r="E257" s="15"/>
      <c r="K257" s="15"/>
      <c r="L257" s="15"/>
      <c r="M257" s="15"/>
      <c r="N257" s="15"/>
      <c r="O257" s="15"/>
    </row>
    <row r="258" spans="4:15" x14ac:dyDescent="0.2">
      <c r="D258" s="15"/>
      <c r="E258" s="15"/>
      <c r="K258" s="15"/>
      <c r="L258" s="15"/>
      <c r="M258" s="15"/>
      <c r="N258" s="15"/>
      <c r="O258" s="15"/>
    </row>
    <row r="259" spans="4:15" x14ac:dyDescent="0.2">
      <c r="D259" s="15"/>
      <c r="E259" s="15"/>
      <c r="K259" s="15"/>
      <c r="L259" s="15"/>
      <c r="M259" s="15"/>
      <c r="N259" s="15"/>
      <c r="O259" s="15"/>
    </row>
    <row r="260" spans="4:15" x14ac:dyDescent="0.2">
      <c r="D260" s="15"/>
      <c r="E260" s="15"/>
      <c r="K260" s="15"/>
      <c r="L260" s="15"/>
      <c r="M260" s="15"/>
      <c r="N260" s="15"/>
      <c r="O260" s="15"/>
    </row>
    <row r="261" spans="4:15" x14ac:dyDescent="0.2">
      <c r="D261" s="15"/>
      <c r="E261" s="15"/>
      <c r="K261" s="15"/>
      <c r="L261" s="15"/>
      <c r="M261" s="15"/>
      <c r="N261" s="15"/>
      <c r="O261" s="15"/>
    </row>
    <row r="262" spans="4:15" x14ac:dyDescent="0.2">
      <c r="D262" s="15"/>
      <c r="E262" s="15"/>
      <c r="K262" s="15"/>
      <c r="L262" s="15"/>
      <c r="M262" s="15"/>
      <c r="N262" s="15"/>
      <c r="O262" s="15"/>
    </row>
    <row r="263" spans="4:15" x14ac:dyDescent="0.2">
      <c r="D263" s="15"/>
      <c r="E263" s="15"/>
      <c r="K263" s="15"/>
      <c r="L263" s="15"/>
      <c r="M263" s="15"/>
      <c r="N263" s="15"/>
      <c r="O263" s="15"/>
    </row>
    <row r="264" spans="4:15" x14ac:dyDescent="0.2">
      <c r="D264" s="15"/>
      <c r="E264" s="15"/>
      <c r="K264" s="15"/>
      <c r="L264" s="15"/>
      <c r="M264" s="15"/>
      <c r="N264" s="15"/>
      <c r="O264" s="15"/>
    </row>
    <row r="265" spans="4:15" x14ac:dyDescent="0.2">
      <c r="D265" s="15"/>
      <c r="E265" s="15"/>
      <c r="K265" s="15"/>
      <c r="L265" s="15"/>
      <c r="M265" s="15"/>
      <c r="N265" s="15"/>
      <c r="O265" s="15"/>
    </row>
    <row r="266" spans="4:15" x14ac:dyDescent="0.2">
      <c r="D266" s="15"/>
      <c r="E266" s="15"/>
      <c r="K266" s="15"/>
      <c r="L266" s="15"/>
      <c r="M266" s="15"/>
      <c r="N266" s="15"/>
      <c r="O266" s="15"/>
    </row>
    <row r="267" spans="4:15" x14ac:dyDescent="0.2">
      <c r="D267" s="15"/>
      <c r="E267" s="15"/>
      <c r="K267" s="15"/>
      <c r="L267" s="15"/>
      <c r="M267" s="15"/>
      <c r="N267" s="15"/>
      <c r="O267" s="15"/>
    </row>
    <row r="268" spans="4:15" x14ac:dyDescent="0.2">
      <c r="D268" s="15"/>
      <c r="E268" s="15"/>
      <c r="K268" s="15"/>
      <c r="L268" s="15"/>
      <c r="M268" s="15"/>
      <c r="N268" s="15"/>
      <c r="O268" s="15"/>
    </row>
    <row r="269" spans="4:15" x14ac:dyDescent="0.2">
      <c r="D269" s="15"/>
      <c r="E269" s="15"/>
      <c r="K269" s="15"/>
      <c r="L269" s="15"/>
      <c r="M269" s="15"/>
      <c r="N269" s="15"/>
      <c r="O269" s="15"/>
    </row>
    <row r="270" spans="4:15" x14ac:dyDescent="0.2">
      <c r="D270" s="15"/>
      <c r="E270" s="15"/>
      <c r="K270" s="15"/>
      <c r="L270" s="15"/>
      <c r="M270" s="15"/>
      <c r="N270" s="15"/>
      <c r="O270" s="15"/>
    </row>
    <row r="271" spans="4:15" x14ac:dyDescent="0.2">
      <c r="D271" s="15"/>
      <c r="E271" s="15"/>
      <c r="K271" s="15"/>
      <c r="L271" s="15"/>
      <c r="M271" s="15"/>
      <c r="N271" s="15"/>
      <c r="O271" s="15"/>
    </row>
    <row r="272" spans="4:15" x14ac:dyDescent="0.2">
      <c r="D272" s="15"/>
      <c r="E272" s="15"/>
      <c r="K272" s="15"/>
      <c r="L272" s="15"/>
      <c r="M272" s="15"/>
      <c r="N272" s="15"/>
      <c r="O272" s="15"/>
    </row>
    <row r="273" spans="4:15" x14ac:dyDescent="0.2">
      <c r="D273" s="15"/>
      <c r="E273" s="15"/>
      <c r="K273" s="15"/>
      <c r="L273" s="15"/>
      <c r="M273" s="15"/>
      <c r="N273" s="15"/>
      <c r="O273" s="15"/>
    </row>
    <row r="274" spans="4:15" x14ac:dyDescent="0.2">
      <c r="D274" s="15"/>
      <c r="E274" s="15"/>
      <c r="K274" s="15"/>
      <c r="L274" s="15"/>
      <c r="M274" s="15"/>
      <c r="N274" s="15"/>
      <c r="O274" s="15"/>
    </row>
    <row r="275" spans="4:15" x14ac:dyDescent="0.2">
      <c r="D275" s="15"/>
      <c r="E275" s="15"/>
      <c r="K275" s="15"/>
      <c r="L275" s="15"/>
      <c r="M275" s="15"/>
      <c r="N275" s="15"/>
      <c r="O275" s="15"/>
    </row>
    <row r="276" spans="4:15" x14ac:dyDescent="0.2">
      <c r="D276" s="15"/>
      <c r="E276" s="15"/>
      <c r="K276" s="15"/>
      <c r="L276" s="15"/>
      <c r="M276" s="15"/>
      <c r="N276" s="15"/>
      <c r="O276" s="15"/>
    </row>
    <row r="277" spans="4:15" x14ac:dyDescent="0.2">
      <c r="D277" s="15"/>
      <c r="E277" s="15"/>
      <c r="K277" s="15"/>
      <c r="L277" s="15"/>
      <c r="M277" s="15"/>
      <c r="N277" s="15"/>
      <c r="O277" s="15"/>
    </row>
    <row r="278" spans="4:15" x14ac:dyDescent="0.2">
      <c r="D278" s="15"/>
      <c r="E278" s="15"/>
      <c r="K278" s="15"/>
      <c r="L278" s="15"/>
      <c r="M278" s="15"/>
      <c r="N278" s="15"/>
      <c r="O278" s="15"/>
    </row>
    <row r="279" spans="4:15" x14ac:dyDescent="0.2">
      <c r="D279" s="15"/>
      <c r="E279" s="15"/>
      <c r="K279" s="15"/>
      <c r="L279" s="15"/>
      <c r="M279" s="15"/>
      <c r="N279" s="15"/>
      <c r="O279" s="15"/>
    </row>
    <row r="280" spans="4:15" x14ac:dyDescent="0.2">
      <c r="D280" s="15"/>
      <c r="E280" s="15"/>
      <c r="K280" s="15"/>
      <c r="L280" s="15"/>
      <c r="M280" s="15"/>
      <c r="N280" s="15"/>
      <c r="O280" s="15"/>
    </row>
    <row r="281" spans="4:15" x14ac:dyDescent="0.2">
      <c r="D281" s="15"/>
      <c r="E281" s="15"/>
      <c r="K281" s="15"/>
      <c r="L281" s="15"/>
      <c r="M281" s="15"/>
      <c r="N281" s="15"/>
      <c r="O281" s="15"/>
    </row>
    <row r="282" spans="4:15" x14ac:dyDescent="0.2">
      <c r="D282" s="15"/>
      <c r="E282" s="15"/>
      <c r="K282" s="15"/>
      <c r="L282" s="15"/>
      <c r="M282" s="15"/>
      <c r="N282" s="15"/>
      <c r="O282" s="15"/>
    </row>
    <row r="283" spans="4:15" x14ac:dyDescent="0.2">
      <c r="D283" s="15"/>
      <c r="E283" s="15"/>
      <c r="K283" s="15"/>
      <c r="L283" s="15"/>
      <c r="M283" s="15"/>
      <c r="N283" s="15"/>
      <c r="O283" s="15"/>
    </row>
    <row r="284" spans="4:15" x14ac:dyDescent="0.2">
      <c r="D284" s="15"/>
      <c r="E284" s="15"/>
      <c r="K284" s="15"/>
      <c r="L284" s="15"/>
      <c r="M284" s="15"/>
      <c r="N284" s="15"/>
      <c r="O284" s="15"/>
    </row>
    <row r="285" spans="4:15" x14ac:dyDescent="0.2">
      <c r="D285" s="15"/>
      <c r="E285" s="15"/>
      <c r="K285" s="15"/>
      <c r="L285" s="15"/>
      <c r="M285" s="15"/>
      <c r="N285" s="15"/>
      <c r="O285" s="15"/>
    </row>
    <row r="286" spans="4:15" x14ac:dyDescent="0.2">
      <c r="D286" s="15"/>
      <c r="E286" s="15"/>
      <c r="K286" s="15"/>
      <c r="L286" s="15"/>
      <c r="M286" s="15"/>
      <c r="N286" s="15"/>
      <c r="O286" s="15"/>
    </row>
    <row r="287" spans="4:15" x14ac:dyDescent="0.2">
      <c r="D287" s="15"/>
      <c r="E287" s="15"/>
      <c r="K287" s="15"/>
      <c r="L287" s="15"/>
      <c r="M287" s="15"/>
      <c r="N287" s="15"/>
      <c r="O287" s="15"/>
    </row>
    <row r="288" spans="4:15" x14ac:dyDescent="0.2">
      <c r="D288" s="15"/>
      <c r="E288" s="15"/>
      <c r="K288" s="15"/>
      <c r="L288" s="15"/>
      <c r="M288" s="15"/>
      <c r="N288" s="15"/>
      <c r="O288" s="15"/>
    </row>
    <row r="289" spans="4:15" x14ac:dyDescent="0.2">
      <c r="D289" s="15"/>
      <c r="E289" s="15"/>
      <c r="K289" s="15"/>
      <c r="L289" s="15"/>
      <c r="M289" s="15"/>
      <c r="N289" s="15"/>
      <c r="O289" s="15"/>
    </row>
    <row r="290" spans="4:15" x14ac:dyDescent="0.2">
      <c r="D290" s="15"/>
      <c r="E290" s="15"/>
      <c r="K290" s="15"/>
      <c r="L290" s="15"/>
      <c r="M290" s="15"/>
      <c r="N290" s="15"/>
      <c r="O290" s="15"/>
    </row>
    <row r="291" spans="4:15" x14ac:dyDescent="0.2">
      <c r="D291" s="15"/>
      <c r="E291" s="15"/>
      <c r="K291" s="15"/>
      <c r="L291" s="15"/>
      <c r="M291" s="15"/>
      <c r="N291" s="15"/>
      <c r="O291" s="15"/>
    </row>
    <row r="292" spans="4:15" x14ac:dyDescent="0.2">
      <c r="D292" s="15"/>
      <c r="E292" s="15"/>
      <c r="K292" s="15"/>
      <c r="L292" s="15"/>
      <c r="M292" s="15"/>
      <c r="N292" s="15"/>
      <c r="O292" s="15"/>
    </row>
    <row r="293" spans="4:15" x14ac:dyDescent="0.2">
      <c r="D293" s="15"/>
      <c r="E293" s="15"/>
      <c r="K293" s="15"/>
      <c r="L293" s="15"/>
      <c r="M293" s="15"/>
      <c r="N293" s="15"/>
      <c r="O293" s="15"/>
    </row>
    <row r="294" spans="4:15" x14ac:dyDescent="0.2">
      <c r="D294" s="15"/>
      <c r="E294" s="15"/>
      <c r="K294" s="15"/>
      <c r="L294" s="15"/>
      <c r="M294" s="15"/>
      <c r="N294" s="15"/>
      <c r="O294" s="15"/>
    </row>
    <row r="295" spans="4:15" x14ac:dyDescent="0.2">
      <c r="D295" s="15"/>
      <c r="E295" s="15"/>
      <c r="K295" s="15"/>
      <c r="L295" s="15"/>
      <c r="M295" s="15"/>
      <c r="N295" s="15"/>
      <c r="O295" s="15"/>
    </row>
    <row r="296" spans="4:15" x14ac:dyDescent="0.2">
      <c r="D296" s="15"/>
      <c r="E296" s="15"/>
      <c r="K296" s="15"/>
      <c r="L296" s="15"/>
      <c r="M296" s="15"/>
      <c r="N296" s="15"/>
      <c r="O296" s="15"/>
    </row>
    <row r="297" spans="4:15" x14ac:dyDescent="0.2">
      <c r="D297" s="15"/>
      <c r="E297" s="15"/>
      <c r="K297" s="15"/>
      <c r="L297" s="15"/>
      <c r="M297" s="15"/>
      <c r="N297" s="15"/>
      <c r="O297" s="15"/>
    </row>
    <row r="298" spans="4:15" x14ac:dyDescent="0.2">
      <c r="D298" s="15"/>
      <c r="E298" s="15"/>
      <c r="K298" s="15"/>
      <c r="L298" s="15"/>
      <c r="M298" s="15"/>
      <c r="N298" s="15"/>
      <c r="O298" s="15"/>
    </row>
    <row r="299" spans="4:15" x14ac:dyDescent="0.2">
      <c r="D299" s="15"/>
      <c r="E299" s="15"/>
      <c r="K299" s="15"/>
      <c r="L299" s="15"/>
      <c r="M299" s="15"/>
      <c r="N299" s="15"/>
      <c r="O299" s="15"/>
    </row>
    <row r="300" spans="4:15" x14ac:dyDescent="0.2">
      <c r="D300" s="15"/>
      <c r="E300" s="15"/>
      <c r="K300" s="15"/>
      <c r="L300" s="15"/>
      <c r="M300" s="15"/>
      <c r="N300" s="15"/>
      <c r="O300" s="15"/>
    </row>
    <row r="301" spans="4:15" x14ac:dyDescent="0.2">
      <c r="D301" s="15"/>
      <c r="E301" s="15"/>
      <c r="K301" s="15"/>
      <c r="L301" s="15"/>
      <c r="M301" s="15"/>
      <c r="N301" s="15"/>
      <c r="O301" s="15"/>
    </row>
    <row r="302" spans="4:15" x14ac:dyDescent="0.2">
      <c r="D302" s="15"/>
      <c r="E302" s="15"/>
      <c r="K302" s="15"/>
      <c r="L302" s="15"/>
      <c r="M302" s="15"/>
      <c r="N302" s="15"/>
      <c r="O302" s="15"/>
    </row>
    <row r="303" spans="4:15" x14ac:dyDescent="0.2">
      <c r="D303" s="15"/>
      <c r="E303" s="15"/>
      <c r="K303" s="15"/>
      <c r="L303" s="15"/>
      <c r="M303" s="15"/>
      <c r="N303" s="15"/>
      <c r="O303" s="15"/>
    </row>
    <row r="304" spans="4:15" x14ac:dyDescent="0.2">
      <c r="D304" s="15"/>
      <c r="E304" s="15"/>
      <c r="K304" s="15"/>
      <c r="L304" s="15"/>
      <c r="M304" s="15"/>
      <c r="N304" s="15"/>
      <c r="O304" s="15"/>
    </row>
    <row r="305" spans="4:15" x14ac:dyDescent="0.2">
      <c r="D305" s="15"/>
      <c r="E305" s="15"/>
      <c r="K305" s="15"/>
      <c r="L305" s="15"/>
      <c r="M305" s="15"/>
      <c r="N305" s="15"/>
      <c r="O305" s="15"/>
    </row>
    <row r="306" spans="4:15" x14ac:dyDescent="0.2">
      <c r="D306" s="15"/>
      <c r="E306" s="15"/>
      <c r="K306" s="15"/>
      <c r="L306" s="15"/>
      <c r="M306" s="15"/>
      <c r="N306" s="15"/>
      <c r="O306" s="15"/>
    </row>
    <row r="307" spans="4:15" x14ac:dyDescent="0.2">
      <c r="D307" s="15"/>
      <c r="E307" s="15"/>
      <c r="K307" s="15"/>
      <c r="L307" s="15"/>
      <c r="M307" s="15"/>
      <c r="N307" s="15"/>
      <c r="O307" s="15"/>
    </row>
    <row r="308" spans="4:15" x14ac:dyDescent="0.2">
      <c r="D308" s="15"/>
      <c r="E308" s="15"/>
      <c r="K308" s="15"/>
      <c r="L308" s="15"/>
      <c r="M308" s="15"/>
      <c r="N308" s="15"/>
      <c r="O308" s="15"/>
    </row>
    <row r="309" spans="4:15" x14ac:dyDescent="0.2">
      <c r="D309" s="15"/>
      <c r="E309" s="15"/>
      <c r="K309" s="15"/>
      <c r="L309" s="15"/>
      <c r="M309" s="15"/>
      <c r="N309" s="15"/>
      <c r="O309" s="15"/>
    </row>
    <row r="310" spans="4:15" x14ac:dyDescent="0.2">
      <c r="D310" s="15"/>
      <c r="E310" s="15"/>
      <c r="K310" s="15"/>
      <c r="L310" s="15"/>
      <c r="M310" s="15"/>
      <c r="N310" s="15"/>
      <c r="O310" s="15"/>
    </row>
    <row r="311" spans="4:15" x14ac:dyDescent="0.2">
      <c r="D311" s="15"/>
      <c r="E311" s="15"/>
      <c r="K311" s="15"/>
      <c r="L311" s="15"/>
      <c r="M311" s="15"/>
      <c r="N311" s="15"/>
      <c r="O311" s="15"/>
    </row>
    <row r="312" spans="4:15" x14ac:dyDescent="0.2">
      <c r="D312" s="15"/>
      <c r="E312" s="15"/>
      <c r="K312" s="15"/>
      <c r="L312" s="15"/>
      <c r="M312" s="15"/>
      <c r="N312" s="15"/>
      <c r="O312" s="15"/>
    </row>
    <row r="313" spans="4:15" x14ac:dyDescent="0.2">
      <c r="D313" s="15"/>
      <c r="E313" s="15"/>
      <c r="K313" s="15"/>
      <c r="L313" s="15"/>
      <c r="M313" s="15"/>
      <c r="N313" s="15"/>
      <c r="O313" s="15"/>
    </row>
    <row r="314" spans="4:15" x14ac:dyDescent="0.2">
      <c r="D314" s="15"/>
      <c r="E314" s="15"/>
      <c r="K314" s="15"/>
      <c r="L314" s="15"/>
      <c r="M314" s="15"/>
      <c r="N314" s="15"/>
      <c r="O314" s="15"/>
    </row>
    <row r="315" spans="4:15" x14ac:dyDescent="0.2">
      <c r="D315" s="15"/>
      <c r="E315" s="15"/>
      <c r="K315" s="15"/>
      <c r="L315" s="15"/>
      <c r="M315" s="15"/>
      <c r="N315" s="15"/>
      <c r="O315" s="15"/>
    </row>
    <row r="316" spans="4:15" x14ac:dyDescent="0.2">
      <c r="D316" s="15"/>
      <c r="E316" s="15"/>
      <c r="K316" s="15"/>
      <c r="L316" s="15"/>
      <c r="M316" s="15"/>
      <c r="N316" s="15"/>
      <c r="O316" s="15"/>
    </row>
    <row r="317" spans="4:15" x14ac:dyDescent="0.2">
      <c r="D317" s="15"/>
      <c r="E317" s="15"/>
      <c r="K317" s="15"/>
      <c r="L317" s="15"/>
      <c r="M317" s="15"/>
      <c r="N317" s="15"/>
      <c r="O317" s="15"/>
    </row>
    <row r="318" spans="4:15" x14ac:dyDescent="0.2">
      <c r="D318" s="15"/>
      <c r="E318" s="15"/>
      <c r="K318" s="15"/>
      <c r="L318" s="15"/>
      <c r="M318" s="15"/>
      <c r="N318" s="15"/>
      <c r="O318" s="15"/>
    </row>
    <row r="319" spans="4:15" x14ac:dyDescent="0.2">
      <c r="D319" s="15"/>
      <c r="E319" s="15"/>
      <c r="K319" s="15"/>
      <c r="L319" s="15"/>
      <c r="M319" s="15"/>
      <c r="N319" s="15"/>
      <c r="O319" s="15"/>
    </row>
    <row r="320" spans="4:15" x14ac:dyDescent="0.2">
      <c r="D320" s="15"/>
      <c r="E320" s="15"/>
      <c r="K320" s="15"/>
      <c r="L320" s="15"/>
      <c r="M320" s="15"/>
      <c r="N320" s="15"/>
      <c r="O320" s="15"/>
    </row>
    <row r="321" spans="4:15" x14ac:dyDescent="0.2">
      <c r="D321" s="15"/>
      <c r="E321" s="15"/>
      <c r="K321" s="15"/>
      <c r="L321" s="15"/>
      <c r="M321" s="15"/>
      <c r="N321" s="15"/>
      <c r="O321" s="15"/>
    </row>
    <row r="322" spans="4:15" x14ac:dyDescent="0.2">
      <c r="D322" s="15"/>
      <c r="E322" s="15"/>
      <c r="K322" s="15"/>
      <c r="L322" s="15"/>
      <c r="M322" s="15"/>
      <c r="N322" s="15"/>
      <c r="O322" s="15"/>
    </row>
    <row r="323" spans="4:15" x14ac:dyDescent="0.2">
      <c r="D323" s="15"/>
      <c r="E323" s="15"/>
      <c r="K323" s="15"/>
      <c r="L323" s="15"/>
      <c r="M323" s="15"/>
      <c r="N323" s="15"/>
      <c r="O323" s="15"/>
    </row>
    <row r="324" spans="4:15" x14ac:dyDescent="0.2">
      <c r="D324" s="15"/>
      <c r="E324" s="15"/>
      <c r="K324" s="15"/>
      <c r="L324" s="15"/>
      <c r="M324" s="15"/>
      <c r="N324" s="15"/>
      <c r="O324" s="15"/>
    </row>
    <row r="325" spans="4:15" x14ac:dyDescent="0.2">
      <c r="D325" s="15"/>
      <c r="E325" s="15"/>
      <c r="K325" s="15"/>
      <c r="L325" s="15"/>
      <c r="M325" s="15"/>
      <c r="N325" s="15"/>
      <c r="O325" s="15"/>
    </row>
    <row r="326" spans="4:15" x14ac:dyDescent="0.2">
      <c r="D326" s="15"/>
      <c r="E326" s="15"/>
      <c r="K326" s="15"/>
      <c r="L326" s="15"/>
      <c r="M326" s="15"/>
      <c r="N326" s="15"/>
      <c r="O326" s="15"/>
    </row>
    <row r="327" spans="4:15" x14ac:dyDescent="0.2">
      <c r="D327" s="15"/>
      <c r="E327" s="15"/>
      <c r="K327" s="15"/>
      <c r="L327" s="15"/>
      <c r="M327" s="15"/>
      <c r="N327" s="15"/>
      <c r="O327" s="15"/>
    </row>
    <row r="328" spans="4:15" x14ac:dyDescent="0.2">
      <c r="D328" s="15"/>
      <c r="E328" s="15"/>
      <c r="K328" s="15"/>
      <c r="L328" s="15"/>
      <c r="M328" s="15"/>
      <c r="N328" s="15"/>
      <c r="O328" s="15"/>
    </row>
    <row r="329" spans="4:15" x14ac:dyDescent="0.2">
      <c r="D329" s="15"/>
      <c r="E329" s="15"/>
      <c r="K329" s="15"/>
      <c r="L329" s="15"/>
      <c r="M329" s="15"/>
      <c r="N329" s="15"/>
      <c r="O329" s="15"/>
    </row>
    <row r="330" spans="4:15" x14ac:dyDescent="0.2">
      <c r="D330" s="15"/>
      <c r="E330" s="15"/>
      <c r="K330" s="15"/>
      <c r="L330" s="15"/>
      <c r="M330" s="15"/>
      <c r="N330" s="15"/>
      <c r="O330" s="15"/>
    </row>
    <row r="331" spans="4:15" x14ac:dyDescent="0.2">
      <c r="D331" s="15"/>
      <c r="E331" s="15"/>
      <c r="K331" s="15"/>
      <c r="L331" s="15"/>
      <c r="M331" s="15"/>
      <c r="N331" s="15"/>
      <c r="O331" s="15"/>
    </row>
    <row r="332" spans="4:15" x14ac:dyDescent="0.2">
      <c r="D332" s="15"/>
      <c r="E332" s="15"/>
      <c r="K332" s="15"/>
      <c r="L332" s="15"/>
      <c r="M332" s="15"/>
      <c r="N332" s="15"/>
      <c r="O332" s="15"/>
    </row>
    <row r="333" spans="4:15" x14ac:dyDescent="0.2">
      <c r="D333" s="15"/>
      <c r="E333" s="15"/>
      <c r="K333" s="15"/>
      <c r="L333" s="15"/>
      <c r="M333" s="15"/>
      <c r="N333" s="15"/>
      <c r="O333" s="15"/>
    </row>
    <row r="334" spans="4:15" x14ac:dyDescent="0.2">
      <c r="D334" s="15"/>
      <c r="E334" s="15"/>
      <c r="K334" s="15"/>
      <c r="L334" s="15"/>
      <c r="M334" s="15"/>
      <c r="N334" s="15"/>
      <c r="O334" s="15"/>
    </row>
    <row r="335" spans="4:15" x14ac:dyDescent="0.2">
      <c r="D335" s="15"/>
      <c r="E335" s="15"/>
      <c r="K335" s="15"/>
      <c r="L335" s="15"/>
      <c r="M335" s="15"/>
      <c r="N335" s="15"/>
      <c r="O335" s="15"/>
    </row>
    <row r="336" spans="4:15" x14ac:dyDescent="0.2">
      <c r="D336" s="15"/>
      <c r="E336" s="15"/>
      <c r="K336" s="15"/>
      <c r="L336" s="15"/>
      <c r="M336" s="15"/>
      <c r="N336" s="15"/>
      <c r="O336" s="15"/>
    </row>
  </sheetData>
  <mergeCells count="5">
    <mergeCell ref="H38:I38"/>
    <mergeCell ref="I19:J19"/>
    <mergeCell ref="I28:J28"/>
    <mergeCell ref="D44:E44"/>
    <mergeCell ref="D38:E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quadratic_programming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Tandem Algorithms</dc:creator>
  <cp:lastModifiedBy>Tandem Algorithms</cp:lastModifiedBy>
  <dcterms:created xsi:type="dcterms:W3CDTF">2017-04-14T05:37:41Z</dcterms:created>
  <dcterms:modified xsi:type="dcterms:W3CDTF">2017-05-12T05:21:49Z</dcterms:modified>
</cp:coreProperties>
</file>