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F9" i="1"/>
  <c r="F7"/>
  <c r="F5"/>
  <c r="F4"/>
  <c r="F14" s="1"/>
  <c r="F3"/>
  <c r="F2"/>
  <c r="D13"/>
  <c r="D14"/>
  <c r="E14"/>
  <c r="D10"/>
  <c r="E10"/>
  <c r="D11"/>
  <c r="E11"/>
  <c r="E13" s="1"/>
  <c r="D5"/>
  <c r="E5"/>
  <c r="D6"/>
  <c r="E6"/>
  <c r="D7"/>
  <c r="E7"/>
  <c r="D8"/>
  <c r="E8"/>
  <c r="C14"/>
  <c r="C10"/>
  <c r="C11" s="1"/>
  <c r="C13" s="1"/>
  <c r="C8"/>
  <c r="C6"/>
  <c r="C7"/>
  <c r="C5"/>
  <c r="F6" l="1"/>
  <c r="F8"/>
  <c r="F10"/>
  <c r="F11" s="1"/>
  <c r="F13" s="1"/>
</calcChain>
</file>

<file path=xl/sharedStrings.xml><?xml version="1.0" encoding="utf-8"?>
<sst xmlns="http://schemas.openxmlformats.org/spreadsheetml/2006/main" count="35" uniqueCount="33">
  <si>
    <t>ÍNDICE</t>
  </si>
  <si>
    <t>METÁLICA</t>
  </si>
  <si>
    <t>TUBULAÇÃO</t>
  </si>
  <si>
    <t>ELÉTRICA</t>
  </si>
  <si>
    <t>VP</t>
  </si>
  <si>
    <t>CR</t>
  </si>
  <si>
    <t>VA</t>
  </si>
  <si>
    <t>VPr</t>
  </si>
  <si>
    <t>CÁLCULO</t>
  </si>
  <si>
    <t>VC</t>
  </si>
  <si>
    <t>IDP</t>
  </si>
  <si>
    <t>IDC</t>
  </si>
  <si>
    <t>ONT</t>
  </si>
  <si>
    <t>EPT</t>
  </si>
  <si>
    <t>ENT</t>
  </si>
  <si>
    <t>ETT</t>
  </si>
  <si>
    <t>VNT</t>
  </si>
  <si>
    <t>IDPT</t>
  </si>
  <si>
    <t>-</t>
  </si>
  <si>
    <t>VA-VP</t>
  </si>
  <si>
    <t>VA-CR</t>
  </si>
  <si>
    <t>VA/VP</t>
  </si>
  <si>
    <t>VA/CR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</si>
  <si>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Fases</t>
    </r>
  </si>
  <si>
    <t>ONT-VA</t>
  </si>
  <si>
    <t>EPT+CR</t>
  </si>
  <si>
    <t>Atual+Análise VP</t>
  </si>
  <si>
    <t>ONT-ENT</t>
  </si>
  <si>
    <t>(ONT-VA)/(ONT-CR)</t>
  </si>
  <si>
    <t>5+4 = 9 meses</t>
  </si>
  <si>
    <t>5+7 = 12 meses</t>
  </si>
  <si>
    <t>0+10 = 10 meses</t>
  </si>
  <si>
    <t>GERAL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</si>
</sst>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164" fontId="0" fillId="0" borderId="7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2" fontId="0" fillId="2" borderId="4" xfId="0" applyNumberFormat="1" applyFill="1" applyBorder="1"/>
    <xf numFmtId="0" fontId="0" fillId="2" borderId="5" xfId="0" applyFill="1" applyBorder="1"/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0" fillId="2" borderId="14" xfId="0" applyNumberFormat="1" applyFill="1" applyBorder="1"/>
    <xf numFmtId="2" fontId="0" fillId="2" borderId="15" xfId="0" applyNumberFormat="1" applyFill="1" applyBorder="1"/>
    <xf numFmtId="2" fontId="0" fillId="0" borderId="15" xfId="0" applyNumberFormat="1" applyBorder="1"/>
    <xf numFmtId="164" fontId="0" fillId="0" borderId="15" xfId="0" applyNumberFormat="1" applyBorder="1"/>
    <xf numFmtId="0" fontId="0" fillId="2" borderId="15" xfId="0" applyFill="1" applyBorder="1"/>
    <xf numFmtId="164" fontId="0" fillId="0" borderId="16" xfId="0" applyNumberFormat="1" applyBorder="1"/>
    <xf numFmtId="0" fontId="1" fillId="3" borderId="17" xfId="0" applyFont="1" applyFill="1" applyBorder="1" applyAlignment="1">
      <alignment horizontal="center"/>
    </xf>
    <xf numFmtId="2" fontId="0" fillId="2" borderId="18" xfId="0" applyNumberFormat="1" applyFill="1" applyBorder="1"/>
    <xf numFmtId="2" fontId="0" fillId="2" borderId="19" xfId="0" applyNumberFormat="1" applyFill="1" applyBorder="1"/>
    <xf numFmtId="2" fontId="0" fillId="0" borderId="19" xfId="0" applyNumberFormat="1" applyBorder="1"/>
    <xf numFmtId="164" fontId="0" fillId="0" borderId="19" xfId="0" applyNumberFormat="1" applyBorder="1"/>
    <xf numFmtId="0" fontId="0" fillId="2" borderId="19" xfId="0" applyFill="1" applyBorder="1"/>
    <xf numFmtId="164" fontId="0" fillId="0" borderId="2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zoomScaleNormal="100" workbookViewId="0">
      <selection activeCell="A13" sqref="A13"/>
    </sheetView>
  </sheetViews>
  <sheetFormatPr defaultRowHeight="15"/>
  <cols>
    <col min="1" max="1" width="7.85546875" bestFit="1" customWidth="1"/>
    <col min="2" max="2" width="19" bestFit="1" customWidth="1"/>
    <col min="3" max="3" width="13.140625" bestFit="1" customWidth="1"/>
    <col min="4" max="4" width="13.85546875" bestFit="1" customWidth="1"/>
    <col min="5" max="5" width="15.140625" bestFit="1" customWidth="1"/>
    <col min="6" max="6" width="13.42578125" bestFit="1" customWidth="1"/>
  </cols>
  <sheetData>
    <row r="1" spans="1:6" ht="15.75" thickBot="1">
      <c r="A1" s="14" t="s">
        <v>0</v>
      </c>
      <c r="B1" s="15" t="s">
        <v>8</v>
      </c>
      <c r="C1" s="16" t="s">
        <v>1</v>
      </c>
      <c r="D1" s="16" t="s">
        <v>2</v>
      </c>
      <c r="E1" s="17" t="s">
        <v>3</v>
      </c>
      <c r="F1" s="24" t="s">
        <v>32</v>
      </c>
    </row>
    <row r="2" spans="1:6">
      <c r="A2" s="8" t="s">
        <v>4</v>
      </c>
      <c r="B2" s="11" t="s">
        <v>18</v>
      </c>
      <c r="C2" s="12">
        <v>27300</v>
      </c>
      <c r="D2" s="12">
        <v>17480</v>
      </c>
      <c r="E2" s="18">
        <v>0</v>
      </c>
      <c r="F2" s="25">
        <f>C2+D2+E2</f>
        <v>44780</v>
      </c>
    </row>
    <row r="3" spans="1:6">
      <c r="A3" s="9" t="s">
        <v>5</v>
      </c>
      <c r="B3" s="13" t="s">
        <v>18</v>
      </c>
      <c r="C3" s="6">
        <v>23400</v>
      </c>
      <c r="D3" s="6">
        <v>14000</v>
      </c>
      <c r="E3" s="19">
        <v>0</v>
      </c>
      <c r="F3" s="26">
        <f t="shared" ref="F3:F4" si="0">C3+D3+E3</f>
        <v>37400</v>
      </c>
    </row>
    <row r="4" spans="1:6">
      <c r="A4" s="9" t="s">
        <v>6</v>
      </c>
      <c r="B4" s="13" t="s">
        <v>18</v>
      </c>
      <c r="C4" s="6">
        <v>31320</v>
      </c>
      <c r="D4" s="6">
        <v>9450</v>
      </c>
      <c r="E4" s="19">
        <v>0</v>
      </c>
      <c r="F4" s="26">
        <f t="shared" si="0"/>
        <v>40770</v>
      </c>
    </row>
    <row r="5" spans="1:6">
      <c r="A5" s="9" t="s">
        <v>7</v>
      </c>
      <c r="B5" s="1" t="s">
        <v>19</v>
      </c>
      <c r="C5" s="7">
        <f>C4-C2</f>
        <v>4020</v>
      </c>
      <c r="D5" s="7">
        <f t="shared" ref="D5:F5" si="1">D4-D2</f>
        <v>-8030</v>
      </c>
      <c r="E5" s="20">
        <f t="shared" si="1"/>
        <v>0</v>
      </c>
      <c r="F5" s="27">
        <f t="shared" si="1"/>
        <v>-4010</v>
      </c>
    </row>
    <row r="6" spans="1:6">
      <c r="A6" s="9" t="s">
        <v>9</v>
      </c>
      <c r="B6" s="1" t="s">
        <v>20</v>
      </c>
      <c r="C6" s="7">
        <f>C4-C3</f>
        <v>7920</v>
      </c>
      <c r="D6" s="7">
        <f t="shared" ref="D6:F6" si="2">D4-D3</f>
        <v>-4550</v>
      </c>
      <c r="E6" s="20">
        <f t="shared" si="2"/>
        <v>0</v>
      </c>
      <c r="F6" s="27">
        <f t="shared" si="2"/>
        <v>3370</v>
      </c>
    </row>
    <row r="7" spans="1:6">
      <c r="A7" s="9" t="s">
        <v>10</v>
      </c>
      <c r="B7" s="1" t="s">
        <v>21</v>
      </c>
      <c r="C7" s="3">
        <f>C4/C2</f>
        <v>1.1472527472527472</v>
      </c>
      <c r="D7" s="3">
        <f t="shared" ref="D7:E7" si="3">D4/D2</f>
        <v>0.54061784897025167</v>
      </c>
      <c r="E7" s="21" t="e">
        <f t="shared" si="3"/>
        <v>#DIV/0!</v>
      </c>
      <c r="F7" s="28">
        <f t="shared" ref="F7" si="4">F4/F2</f>
        <v>0.91045109423849935</v>
      </c>
    </row>
    <row r="8" spans="1:6">
      <c r="A8" s="9" t="s">
        <v>11</v>
      </c>
      <c r="B8" s="1" t="s">
        <v>22</v>
      </c>
      <c r="C8" s="3">
        <f>C4/C3</f>
        <v>1.3384615384615384</v>
      </c>
      <c r="D8" s="3">
        <f t="shared" ref="D8:E8" si="5">D4/D3</f>
        <v>0.67500000000000004</v>
      </c>
      <c r="E8" s="21" t="e">
        <f t="shared" si="5"/>
        <v>#DIV/0!</v>
      </c>
      <c r="F8" s="28">
        <f t="shared" ref="F8" si="6">F4/F3</f>
        <v>1.0901069518716577</v>
      </c>
    </row>
    <row r="9" spans="1:6">
      <c r="A9" s="9" t="s">
        <v>12</v>
      </c>
      <c r="B9" s="13" t="s">
        <v>23</v>
      </c>
      <c r="C9" s="6">
        <v>36000</v>
      </c>
      <c r="D9" s="6">
        <v>29500</v>
      </c>
      <c r="E9" s="19">
        <v>17900</v>
      </c>
      <c r="F9" s="26">
        <f>C9+D9+E9</f>
        <v>83400</v>
      </c>
    </row>
    <row r="10" spans="1:6">
      <c r="A10" s="9" t="s">
        <v>13</v>
      </c>
      <c r="B10" s="1" t="s">
        <v>24</v>
      </c>
      <c r="C10" s="7">
        <f>C9-C4</f>
        <v>4680</v>
      </c>
      <c r="D10" s="7">
        <f t="shared" ref="D10:E10" si="7">D9-D4</f>
        <v>20050</v>
      </c>
      <c r="E10" s="20">
        <f t="shared" si="7"/>
        <v>17900</v>
      </c>
      <c r="F10" s="27">
        <f t="shared" ref="F10" si="8">F9-F4</f>
        <v>42630</v>
      </c>
    </row>
    <row r="11" spans="1:6">
      <c r="A11" s="9" t="s">
        <v>14</v>
      </c>
      <c r="B11" s="1" t="s">
        <v>25</v>
      </c>
      <c r="C11" s="7">
        <f>C10+C3</f>
        <v>28080</v>
      </c>
      <c r="D11" s="7">
        <f t="shared" ref="D11:E11" si="9">D10+D3</f>
        <v>34050</v>
      </c>
      <c r="E11" s="20">
        <f t="shared" si="9"/>
        <v>17900</v>
      </c>
      <c r="F11" s="27">
        <f t="shared" ref="F11" si="10">F10+F3</f>
        <v>80030</v>
      </c>
    </row>
    <row r="12" spans="1:6">
      <c r="A12" s="9" t="s">
        <v>15</v>
      </c>
      <c r="B12" s="13" t="s">
        <v>26</v>
      </c>
      <c r="C12" s="5" t="s">
        <v>29</v>
      </c>
      <c r="D12" s="5" t="s">
        <v>30</v>
      </c>
      <c r="E12" s="22" t="s">
        <v>31</v>
      </c>
      <c r="F12" s="29"/>
    </row>
    <row r="13" spans="1:6">
      <c r="A13" s="9" t="s">
        <v>16</v>
      </c>
      <c r="B13" s="1" t="s">
        <v>27</v>
      </c>
      <c r="C13" s="7">
        <f>C9-C11</f>
        <v>7920</v>
      </c>
      <c r="D13" s="7">
        <f t="shared" ref="D13:E13" si="11">D9-D11</f>
        <v>-4550</v>
      </c>
      <c r="E13" s="20">
        <f t="shared" si="11"/>
        <v>0</v>
      </c>
      <c r="F13" s="27">
        <f t="shared" ref="F13" si="12">F9-F11</f>
        <v>3370</v>
      </c>
    </row>
    <row r="14" spans="1:6" ht="15.75" thickBot="1">
      <c r="A14" s="10" t="s">
        <v>17</v>
      </c>
      <c r="B14" s="2" t="s">
        <v>28</v>
      </c>
      <c r="C14" s="4">
        <f>(C9-C4)/(C9-C3)</f>
        <v>0.37142857142857144</v>
      </c>
      <c r="D14" s="4">
        <f t="shared" ref="D14:E14" si="13">(D9-D4)/(D9-D3)</f>
        <v>1.2935483870967741</v>
      </c>
      <c r="E14" s="23">
        <f t="shared" si="13"/>
        <v>1</v>
      </c>
      <c r="F14" s="30">
        <f t="shared" ref="F14" si="14">(F9-F4)/(F9-F3)</f>
        <v>0.92673913043478262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2013-07-16T00:52:19Z</dcterms:created>
  <dcterms:modified xsi:type="dcterms:W3CDTF">2013-07-16T02:17:17Z</dcterms:modified>
</cp:coreProperties>
</file>