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0" yWindow="0" windowWidth="27240" windowHeight="14920" firstSheet="3" activeTab="5"/>
  </bookViews>
  <sheets>
    <sheet name="DIAGRAMA DE REDE" sheetId="1" r:id="rId1"/>
    <sheet name="LISTA DE ATIVIDADES" sheetId="2" r:id="rId2"/>
    <sheet name="METODO DO CAMINHO CRÍTICO" sheetId="3" r:id="rId3"/>
    <sheet name="FOLGAS LIVRES E TOTAIS" sheetId="5" r:id="rId4"/>
    <sheet name="LINHA DE BASE DO CRONOGRAMA" sheetId="6" r:id="rId5"/>
    <sheet name="ATRASO NA BASE DO CRONOGRAMA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F4" i="3"/>
  <c r="F5" i="3"/>
  <c r="H5" i="3"/>
  <c r="I4" i="3"/>
  <c r="I5" i="3"/>
  <c r="K2" i="3"/>
  <c r="L1" i="3"/>
  <c r="L2" i="3"/>
  <c r="E11" i="3"/>
  <c r="F10" i="3"/>
  <c r="F11" i="3"/>
  <c r="K8" i="3"/>
  <c r="L7" i="3"/>
  <c r="L8" i="3"/>
  <c r="N8" i="3"/>
  <c r="O7" i="3"/>
  <c r="O8" i="3"/>
  <c r="N2" i="3"/>
  <c r="O1" i="3"/>
  <c r="O2" i="3"/>
  <c r="Q8" i="3"/>
  <c r="R7" i="3"/>
  <c r="R8" i="3"/>
  <c r="N14" i="3"/>
  <c r="O13" i="3"/>
  <c r="O14" i="3"/>
  <c r="Q14" i="3"/>
  <c r="R13" i="3"/>
  <c r="R14" i="3"/>
  <c r="N20" i="3"/>
  <c r="O19" i="3"/>
  <c r="O20" i="3"/>
  <c r="T15" i="3"/>
  <c r="O21" i="3"/>
  <c r="N21" i="3"/>
  <c r="E5" i="5"/>
  <c r="F4" i="5"/>
  <c r="F5" i="5"/>
  <c r="H5" i="5"/>
  <c r="I4" i="5"/>
  <c r="I5" i="5"/>
  <c r="K2" i="5"/>
  <c r="L1" i="5"/>
  <c r="L2" i="5"/>
  <c r="E11" i="5"/>
  <c r="F10" i="5"/>
  <c r="F11" i="5"/>
  <c r="K8" i="5"/>
  <c r="L7" i="5"/>
  <c r="L8" i="5"/>
  <c r="N8" i="5"/>
  <c r="O7" i="5"/>
  <c r="O8" i="5"/>
  <c r="N2" i="5"/>
  <c r="O1" i="5"/>
  <c r="O2" i="5"/>
  <c r="Q8" i="5"/>
  <c r="R7" i="5"/>
  <c r="R8" i="5"/>
  <c r="N14" i="5"/>
  <c r="O13" i="5"/>
  <c r="O14" i="5"/>
  <c r="Q14" i="5"/>
  <c r="R13" i="5"/>
  <c r="R14" i="5"/>
  <c r="N20" i="5"/>
  <c r="O19" i="5"/>
  <c r="O20" i="5"/>
  <c r="T14" i="5"/>
  <c r="R15" i="5"/>
  <c r="Q15" i="5"/>
  <c r="Z13" i="5"/>
  <c r="O15" i="5"/>
  <c r="N15" i="5"/>
  <c r="Z12" i="5"/>
  <c r="L3" i="5"/>
  <c r="K3" i="5"/>
  <c r="Z11" i="5"/>
  <c r="I6" i="5"/>
  <c r="H6" i="5"/>
  <c r="Z10" i="5"/>
  <c r="F6" i="5"/>
  <c r="E6" i="5"/>
  <c r="Z9" i="5"/>
  <c r="N3" i="5"/>
  <c r="Z8" i="5"/>
  <c r="R9" i="5"/>
  <c r="Q9" i="5"/>
  <c r="Z7" i="5"/>
  <c r="N9" i="5"/>
  <c r="Z6" i="5"/>
  <c r="K9" i="5"/>
  <c r="Z5" i="5"/>
  <c r="T15" i="5"/>
  <c r="O21" i="5"/>
  <c r="N21" i="5"/>
  <c r="Z4" i="5"/>
  <c r="F12" i="5"/>
  <c r="E12" i="5"/>
  <c r="Z3" i="5"/>
  <c r="Y13" i="5"/>
  <c r="Y12" i="5"/>
  <c r="Y11" i="5"/>
  <c r="Y10" i="5"/>
  <c r="Y9" i="5"/>
  <c r="Y8" i="5"/>
  <c r="Y7" i="5"/>
  <c r="Y6" i="5"/>
  <c r="Y5" i="5"/>
  <c r="Y4" i="5"/>
  <c r="Y3" i="5"/>
  <c r="N19" i="5"/>
  <c r="Q13" i="5"/>
  <c r="N13" i="5"/>
  <c r="E10" i="5"/>
  <c r="O9" i="5"/>
  <c r="L9" i="5"/>
  <c r="Q7" i="5"/>
  <c r="N7" i="5"/>
  <c r="K7" i="5"/>
  <c r="H4" i="5"/>
  <c r="E4" i="5"/>
  <c r="O3" i="5"/>
  <c r="N1" i="5"/>
  <c r="K1" i="5"/>
  <c r="L3" i="3"/>
  <c r="K3" i="3"/>
  <c r="T14" i="3"/>
  <c r="R15" i="3"/>
  <c r="Q15" i="3"/>
  <c r="O15" i="3"/>
  <c r="N15" i="3"/>
  <c r="R9" i="3"/>
  <c r="Q9" i="3"/>
  <c r="O9" i="3"/>
  <c r="N9" i="3"/>
  <c r="F12" i="3"/>
  <c r="E12" i="3"/>
  <c r="I6" i="3"/>
  <c r="H6" i="3"/>
  <c r="F6" i="3"/>
  <c r="E6" i="3"/>
  <c r="N3" i="3"/>
  <c r="O3" i="3"/>
  <c r="K9" i="3"/>
  <c r="L9" i="3"/>
  <c r="N13" i="3"/>
  <c r="Q13" i="3"/>
  <c r="Q7" i="3"/>
  <c r="N7" i="3"/>
  <c r="N1" i="3"/>
  <c r="K7" i="3"/>
  <c r="K1" i="3"/>
  <c r="H4" i="3"/>
  <c r="E4" i="3"/>
  <c r="E10" i="3"/>
  <c r="N19" i="3"/>
</calcChain>
</file>

<file path=xl/sharedStrings.xml><?xml version="1.0" encoding="utf-8"?>
<sst xmlns="http://schemas.openxmlformats.org/spreadsheetml/2006/main" count="225" uniqueCount="57">
  <si>
    <t>Atividade</t>
  </si>
  <si>
    <t>Mão de obra</t>
  </si>
  <si>
    <t>Pacote de trabalho</t>
  </si>
  <si>
    <t>Análise da Legislação</t>
  </si>
  <si>
    <t>Análise de Sistemas Similares</t>
  </si>
  <si>
    <t>Análise de Empresas do Setor</t>
  </si>
  <si>
    <t>Listagem de Requisitos</t>
  </si>
  <si>
    <t>Legenda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</si>
  <si>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</si>
  <si>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</si>
  <si>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</si>
  <si>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</si>
  <si>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</si>
  <si>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</si>
  <si>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</si>
  <si>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</si>
  <si>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</si>
  <si>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</si>
  <si>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</si>
  <si>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Interpretação da lei 12619 e definição de restrições</t>
  </si>
  <si>
    <t>Revisar alterações / complementos na lei 12619</t>
  </si>
  <si>
    <t>Definir aplicações do software</t>
  </si>
  <si>
    <t>Definir plataforma do software</t>
  </si>
  <si>
    <t>Definir interface gráfica</t>
  </si>
  <si>
    <t>Definir veículos para teste</t>
  </si>
  <si>
    <t>Selecionar portfólio de equipamentos de Registro de Ponto integrados com GPS</t>
  </si>
  <si>
    <t>Selecionar portfólio de equipamentos de GPS</t>
  </si>
  <si>
    <t>Avaliar cobertura das empresas de telecomunicações nas regiões de atuação</t>
  </si>
  <si>
    <t>Definir configurações mínimas de software para os usuários do sistema</t>
  </si>
  <si>
    <t>Definir configurações mínimas de hardware para os usuários do sistema</t>
  </si>
  <si>
    <t>Adv. Pl.</t>
  </si>
  <si>
    <t>Eng. Sr.</t>
  </si>
  <si>
    <t>Prog. Sr.</t>
  </si>
  <si>
    <t>Prog. Pl.</t>
  </si>
  <si>
    <t>Eng. Pl.</t>
  </si>
  <si>
    <t>Predecessor (legenda)</t>
  </si>
  <si>
    <t>Duração estimada em dias (estimativa análoga)</t>
  </si>
  <si>
    <t>-</t>
  </si>
  <si>
    <t>D, I</t>
  </si>
  <si>
    <t>A, H</t>
  </si>
  <si>
    <t>FIM</t>
  </si>
  <si>
    <t>INÍCIO</t>
  </si>
  <si>
    <t>Início + cedo</t>
  </si>
  <si>
    <t>Início + tarde</t>
  </si>
  <si>
    <t>Fim + cedo</t>
  </si>
  <si>
    <t>Fim + tarde</t>
  </si>
  <si>
    <t>LEGENDA</t>
  </si>
  <si>
    <t>CAMINHO CRÍTICO</t>
  </si>
  <si>
    <t>ATIVIDADE</t>
  </si>
  <si>
    <t>FOLGA LIVRE (dias)</t>
  </si>
  <si>
    <t>FOLGA TOTAL (dias)</t>
  </si>
  <si>
    <t>Tranferida para Eng. Sr</t>
  </si>
  <si>
    <t>MÃO DE OBRA</t>
  </si>
  <si>
    <t>DATA DE INÍCIO</t>
  </si>
  <si>
    <t>DATA DE TÉRMINO</t>
  </si>
  <si>
    <t>DIAS</t>
  </si>
  <si>
    <t xml:space="preserve">Bate com atividade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</si>
</sst>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9">
    <xf numFmtId="0" fontId="0" fillId="0" borderId="0" xfId="0"/>
    <xf numFmtId="0" fontId="3" fillId="2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19" xfId="0" applyBorder="1"/>
    <xf numFmtId="0" fontId="0" fillId="0" borderId="27" xfId="0" applyBorder="1"/>
    <xf numFmtId="0" fontId="3" fillId="2" borderId="28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34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5" borderId="37" xfId="0" applyFill="1" applyBorder="1"/>
    <xf numFmtId="0" fontId="0" fillId="5" borderId="38" xfId="0" applyFill="1" applyBorder="1"/>
    <xf numFmtId="0" fontId="0" fillId="5" borderId="38" xfId="0" applyFill="1" applyBorder="1" applyAlignment="1">
      <alignment horizontal="center"/>
    </xf>
    <xf numFmtId="0" fontId="0" fillId="5" borderId="24" xfId="0" applyFill="1" applyBorder="1"/>
    <xf numFmtId="0" fontId="0" fillId="5" borderId="26" xfId="0" applyFill="1" applyBorder="1"/>
    <xf numFmtId="0" fontId="0" fillId="5" borderId="26" xfId="0" applyFill="1" applyBorder="1" applyAlignment="1">
      <alignment horizontal="center"/>
    </xf>
    <xf numFmtId="0" fontId="0" fillId="5" borderId="25" xfId="0" applyFill="1" applyBorder="1"/>
    <xf numFmtId="0" fontId="0" fillId="5" borderId="27" xfId="0" applyFill="1" applyBorder="1"/>
    <xf numFmtId="0" fontId="0" fillId="5" borderId="27" xfId="0" applyFill="1" applyBorder="1" applyAlignment="1">
      <alignment horizontal="center"/>
    </xf>
    <xf numFmtId="0" fontId="0" fillId="6" borderId="37" xfId="0" applyFill="1" applyBorder="1"/>
    <xf numFmtId="0" fontId="0" fillId="6" borderId="38" xfId="0" applyFill="1" applyBorder="1"/>
    <xf numFmtId="0" fontId="0" fillId="6" borderId="38" xfId="0" applyFill="1" applyBorder="1" applyAlignment="1">
      <alignment horizontal="center"/>
    </xf>
    <xf numFmtId="0" fontId="0" fillId="6" borderId="24" xfId="0" applyFill="1" applyBorder="1"/>
    <xf numFmtId="0" fontId="0" fillId="6" borderId="26" xfId="0" applyFill="1" applyBorder="1"/>
    <xf numFmtId="0" fontId="0" fillId="6" borderId="26" xfId="0" applyFill="1" applyBorder="1" applyAlignment="1">
      <alignment horizontal="center"/>
    </xf>
    <xf numFmtId="0" fontId="0" fillId="6" borderId="25" xfId="0" applyFill="1" applyBorder="1" applyAlignment="1">
      <alignment wrapText="1"/>
    </xf>
    <xf numFmtId="0" fontId="0" fillId="6" borderId="27" xfId="0" applyFill="1" applyBorder="1"/>
    <xf numFmtId="0" fontId="0" fillId="6" borderId="27" xfId="0" applyFill="1" applyBorder="1" applyAlignment="1">
      <alignment horizontal="center"/>
    </xf>
    <xf numFmtId="0" fontId="0" fillId="7" borderId="23" xfId="0" applyFill="1" applyBorder="1"/>
    <xf numFmtId="0" fontId="0" fillId="7" borderId="19" xfId="0" applyFill="1" applyBorder="1"/>
    <xf numFmtId="0" fontId="0" fillId="7" borderId="19" xfId="0" applyFill="1" applyBorder="1" applyAlignment="1">
      <alignment horizontal="center"/>
    </xf>
    <xf numFmtId="0" fontId="0" fillId="7" borderId="25" xfId="0" applyFill="1" applyBorder="1"/>
    <xf numFmtId="0" fontId="0" fillId="7" borderId="27" xfId="0" applyFill="1" applyBorder="1"/>
    <xf numFmtId="0" fontId="0" fillId="7" borderId="27" xfId="0" applyFill="1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0" fillId="7" borderId="38" xfId="0" applyFill="1" applyBorder="1"/>
    <xf numFmtId="0" fontId="0" fillId="0" borderId="40" xfId="0" applyBorder="1"/>
    <xf numFmtId="0" fontId="0" fillId="0" borderId="36" xfId="0" applyBorder="1"/>
    <xf numFmtId="0" fontId="0" fillId="0" borderId="17" xfId="0" applyBorder="1"/>
    <xf numFmtId="0" fontId="0" fillId="7" borderId="36" xfId="0" applyFill="1" applyBorder="1"/>
    <xf numFmtId="0" fontId="0" fillId="7" borderId="16" xfId="0" applyFill="1" applyBorder="1"/>
    <xf numFmtId="0" fontId="0" fillId="7" borderId="33" xfId="0" applyFill="1" applyBorder="1"/>
    <xf numFmtId="0" fontId="0" fillId="6" borderId="36" xfId="0" applyFill="1" applyBorder="1"/>
    <xf numFmtId="0" fontId="0" fillId="6" borderId="17" xfId="0" applyFill="1" applyBorder="1"/>
    <xf numFmtId="0" fontId="0" fillId="0" borderId="32" xfId="0" applyBorder="1"/>
    <xf numFmtId="0" fontId="0" fillId="7" borderId="26" xfId="0" applyFill="1" applyBorder="1"/>
    <xf numFmtId="0" fontId="0" fillId="7" borderId="26" xfId="0" applyFill="1" applyBorder="1" applyAlignment="1">
      <alignment wrapText="1"/>
    </xf>
    <xf numFmtId="0" fontId="0" fillId="7" borderId="20" xfId="0" applyFill="1" applyBorder="1"/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9" borderId="45" xfId="0" applyFill="1" applyBorder="1"/>
    <xf numFmtId="0" fontId="0" fillId="9" borderId="18" xfId="0" applyFill="1" applyBorder="1"/>
    <xf numFmtId="0" fontId="0" fillId="9" borderId="18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5" borderId="27" xfId="0" applyFill="1" applyBorder="1" applyAlignment="1">
      <alignment horizontal="center" wrapText="1"/>
    </xf>
    <xf numFmtId="0" fontId="0" fillId="5" borderId="24" xfId="0" applyFill="1" applyBorder="1" applyAlignment="1">
      <alignment wrapText="1"/>
    </xf>
    <xf numFmtId="0" fontId="0" fillId="5" borderId="37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47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5" borderId="3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0" fillId="5" borderId="3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 wrapText="1"/>
    </xf>
    <xf numFmtId="0" fontId="0" fillId="5" borderId="27" xfId="0" applyFill="1" applyBorder="1" applyAlignment="1">
      <alignment wrapText="1"/>
    </xf>
    <xf numFmtId="0" fontId="0" fillId="10" borderId="37" xfId="0" applyFill="1" applyBorder="1" applyAlignment="1">
      <alignment horizontal="center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'LINHA DE BASE DO CRONOGRAMA'!$I$1</c:f>
              <c:strCache>
                <c:ptCount val="1"/>
                <c:pt idx="0">
                  <c:v>Adv. Pl.</c:v>
                </c:pt>
              </c:strCache>
            </c:strRef>
          </c:tx>
          <c:spPr>
            <a:ln w="63500" cap="sq">
              <a:solidFill>
                <a:schemeClr val="bg1">
                  <a:lumMod val="75000"/>
                </a:schemeClr>
              </a:solidFill>
              <a:miter lim="800000"/>
            </a:ln>
          </c:spPr>
          <c:marker>
            <c:symbol val="none"/>
          </c:marker>
          <c:cat>
            <c:numRef>
              <c:f>('LINHA DE BASE DO CRONOGRAMA'!$H$2:$H$47,'LINHA DE BASE DO CRONOGRAMA'!$O$3:$O$47,'LINHA DE BASE DO CRONOGRAMA'!$V$3:$V$47,'LINHA DE BASE DO CRONOGRAMA'!$AC$3:$AC$47)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</c:numCache>
            </c:numRef>
          </c:cat>
          <c:val>
            <c:numRef>
              <c:f>('LINHA DE BASE DO CRONOGRAMA'!$I$2:$I$47,'LINHA DE BASE DO CRONOGRAMA'!$P$3:$P$47,'LINHA DE BASE DO CRONOGRAMA'!$W$3:$W$47,'LINHA DE BASE DO CRONOGRAMA'!$AD$3:$AD$47)</c:f>
              <c:numCache>
                <c:formatCode>General</c:formatCode>
                <c:ptCount val="18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'LINHA DE BASE DO CRONOGRAMA'!$J$1</c:f>
              <c:strCache>
                <c:ptCount val="1"/>
                <c:pt idx="0">
                  <c:v>Eng. Pl.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('LINHA DE BASE DO CRONOGRAMA'!$J$2:$J$47,'LINHA DE BASE DO CRONOGRAMA'!$Q$3:$Q$47,'LINHA DE BASE DO CRONOGRAMA'!$X$3:$X$47,'LINHA DE BASE DO CRONOGRAMA'!$AE$3:$AE$47)</c:f>
              <c:numCache>
                <c:formatCode>General</c:formatCode>
                <c:ptCount val="181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'LINHA DE BASE DO CRONOGRAMA'!$K$1</c:f>
              <c:strCache>
                <c:ptCount val="1"/>
                <c:pt idx="0">
                  <c:v>Eng. Sr.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('LINHA DE BASE DO CRONOGRAMA'!$K$2:$K$47,'LINHA DE BASE DO CRONOGRAMA'!$R$3:$R$47,'LINHA DE BASE DO CRONOGRAMA'!$Y$3:$Y$47,'LINHA DE BASE DO CRONOGRAMA'!$AF$3:$AF$37)</c:f>
              <c:numCache>
                <c:formatCode>General</c:formatCode>
                <c:ptCount val="171"/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'LINHA DE BASE DO CRONOGRAMA'!$L$1</c:f>
              <c:strCache>
                <c:ptCount val="1"/>
                <c:pt idx="0">
                  <c:v>Prog. Sr.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('LINHA DE BASE DO CRONOGRAMA'!$L$2:$L$47,'LINHA DE BASE DO CRONOGRAMA'!$S$3:$S$47,'LINHA DE BASE DO CRONOGRAMA'!$Z$3:$Z$47,'LINHA DE BASE DO CRONOGRAMA'!$AG$3:$AG$37)</c:f>
              <c:numCache>
                <c:formatCode>General</c:formatCode>
                <c:ptCount val="171"/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'LINHA DE BASE DO CRONOGRAMA'!$M$1</c:f>
              <c:strCache>
                <c:ptCount val="1"/>
                <c:pt idx="0">
                  <c:v>Prog. Pl.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('LINHA DE BASE DO CRONOGRAMA'!$M$2:$M$47,'LINHA DE BASE DO CRONOGRAMA'!$T$3:$T$47,'LINHA DE BASE DO CRONOGRAMA'!$AA$3:$AA$47,'LINHA DE BASE DO CRONOGRAMA'!$AH$3:$AH$37)</c:f>
              <c:numCache>
                <c:formatCode>General</c:formatCode>
                <c:ptCount val="171"/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94936"/>
        <c:axId val="475398424"/>
      </c:lineChart>
      <c:catAx>
        <c:axId val="475394936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crossAx val="475398424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475398424"/>
        <c:scaling>
          <c:orientation val="minMax"/>
          <c:max val="15.0"/>
          <c:min val="0.0"/>
        </c:scaling>
        <c:delete val="0"/>
        <c:axPos val="l"/>
        <c:numFmt formatCode="0" sourceLinked="0"/>
        <c:majorTickMark val="none"/>
        <c:minorTickMark val="none"/>
        <c:tickLblPos val="none"/>
        <c:crossAx val="475394936"/>
        <c:crosses val="autoZero"/>
        <c:crossBetween val="between"/>
        <c:majorUnit val="10.0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'ATRASO NA BASE DO CRONOGRAMA'!$I$1</c:f>
              <c:strCache>
                <c:ptCount val="1"/>
                <c:pt idx="0">
                  <c:v>Adv. Pl.</c:v>
                </c:pt>
              </c:strCache>
            </c:strRef>
          </c:tx>
          <c:spPr>
            <a:ln w="63500" cap="sq">
              <a:solidFill>
                <a:schemeClr val="bg1">
                  <a:lumMod val="75000"/>
                </a:schemeClr>
              </a:solidFill>
              <a:miter lim="800000"/>
            </a:ln>
          </c:spPr>
          <c:marker>
            <c:symbol val="none"/>
          </c:marker>
          <c:cat>
            <c:numRef>
              <c:f>('ATRASO NA BASE DO CRONOGRAMA'!$H$2:$H$47,'ATRASO NA BASE DO CRONOGRAMA'!$O$3:$O$47,'ATRASO NA BASE DO CRONOGRAMA'!$V$3:$V$47,'ATRASO NA BASE DO CRONOGRAMA'!$AC$3:$AC$47)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</c:numCache>
            </c:numRef>
          </c:cat>
          <c:val>
            <c:numRef>
              <c:f>('ATRASO NA BASE DO CRONOGRAMA'!$I$2:$I$47,'ATRASO NA BASE DO CRONOGRAMA'!$P$3:$P$47,'ATRASO NA BASE DO CRONOGRAMA'!$W$3:$W$47,'ATRASO NA BASE DO CRONOGRAMA'!$AD$3:$AD$47)</c:f>
              <c:numCache>
                <c:formatCode>General</c:formatCode>
                <c:ptCount val="181"/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'ATRASO NA BASE DO CRONOGRAMA'!$J$1</c:f>
              <c:strCache>
                <c:ptCount val="1"/>
                <c:pt idx="0">
                  <c:v>Eng. Pl.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('ATRASO NA BASE DO CRONOGRAMA'!$J$2:$J$47,'ATRASO NA BASE DO CRONOGRAMA'!$Q$3:$Q$47,'ATRASO NA BASE DO CRONOGRAMA'!$X$3:$X$47,'ATRASO NA BASE DO CRONOGRAMA'!$AE$3:$AE$47)</c:f>
              <c:numCache>
                <c:formatCode>General</c:formatCode>
                <c:ptCount val="181"/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11.0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'ATRASO NA BASE DO CRONOGRAMA'!$K$1</c:f>
              <c:strCache>
                <c:ptCount val="1"/>
                <c:pt idx="0">
                  <c:v>Eng. Sr.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('ATRASO NA BASE DO CRONOGRAMA'!$K$2:$K$47,'ATRASO NA BASE DO CRONOGRAMA'!$R$3:$R$47,'ATRASO NA BASE DO CRONOGRAMA'!$Y$3:$Y$47,'ATRASO NA BASE DO CRONOGRAMA'!$AF$3:$AF$37)</c:f>
              <c:numCache>
                <c:formatCode>General</c:formatCode>
                <c:ptCount val="171"/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'ATRASO NA BASE DO CRONOGRAMA'!$L$1</c:f>
              <c:strCache>
                <c:ptCount val="1"/>
                <c:pt idx="0">
                  <c:v>Prog. Sr.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('ATRASO NA BASE DO CRONOGRAMA'!$L$2:$L$47,'ATRASO NA BASE DO CRONOGRAMA'!$S$3:$S$47,'ATRASO NA BASE DO CRONOGRAMA'!$Z$3:$Z$47,'ATRASO NA BASE DO CRONOGRAMA'!$AG$3:$AG$37)</c:f>
              <c:numCache>
                <c:formatCode>General</c:formatCode>
                <c:ptCount val="171"/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'ATRASO NA BASE DO CRONOGRAMA'!$M$1</c:f>
              <c:strCache>
                <c:ptCount val="1"/>
                <c:pt idx="0">
                  <c:v>Prog. Pl.</c:v>
                </c:pt>
              </c:strCache>
            </c:strRef>
          </c:tx>
          <c:spPr>
            <a:ln w="63500" cap="sq">
              <a:miter lim="800000"/>
            </a:ln>
          </c:spPr>
          <c:marker>
            <c:symbol val="none"/>
          </c:marker>
          <c:val>
            <c:numRef>
              <c:f>('ATRASO NA BASE DO CRONOGRAMA'!$M$2:$M$47,'ATRASO NA BASE DO CRONOGRAMA'!$T$3:$T$47,'ATRASO NA BASE DO CRONOGRAMA'!$AA$3:$AA$47,'ATRASO NA BASE DO CRONOGRAMA'!$AH$3:$AH$37)</c:f>
              <c:numCache>
                <c:formatCode>General</c:formatCode>
                <c:ptCount val="171"/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85032"/>
        <c:axId val="475588472"/>
      </c:lineChart>
      <c:catAx>
        <c:axId val="47558503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crossAx val="475588472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475588472"/>
        <c:scaling>
          <c:orientation val="minMax"/>
          <c:max val="15.0"/>
          <c:min val="0.0"/>
        </c:scaling>
        <c:delete val="0"/>
        <c:axPos val="l"/>
        <c:numFmt formatCode="0" sourceLinked="0"/>
        <c:majorTickMark val="none"/>
        <c:minorTickMark val="none"/>
        <c:tickLblPos val="none"/>
        <c:crossAx val="475585032"/>
        <c:crosses val="autoZero"/>
        <c:crossBetween val="between"/>
        <c:majorUnit val="10.0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 baseline="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124930</xdr:colOff>
      <xdr:row>6</xdr:row>
      <xdr:rowOff>14909</xdr:rowOff>
    </xdr:from>
    <xdr:to>
      <xdr:col>7</xdr:col>
      <xdr:colOff>73992</xdr:colOff>
      <xdr:row>8</xdr:row>
      <xdr:rowOff>62534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3477730" y="1112189"/>
          <a:ext cx="1290182" cy="413385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alibri"/>
            </a:rPr>
            <a:t>Selecionar portfólio de equipamentos de GPS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</xdr:col>
      <xdr:colOff>374374</xdr:colOff>
      <xdr:row>5</xdr:row>
      <xdr:rowOff>111401</xdr:rowOff>
    </xdr:from>
    <xdr:to>
      <xdr:col>4</xdr:col>
      <xdr:colOff>555350</xdr:colOff>
      <xdr:row>8</xdr:row>
      <xdr:rowOff>149501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1593574" y="1063901"/>
          <a:ext cx="1400176" cy="60960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Selecionar portfólio de equipamentos de Registro de Ponto integrados com GPS</a:t>
          </a:r>
          <a:endParaRPr lang="en-US" sz="700"/>
        </a:p>
      </xdr:txBody>
    </xdr:sp>
    <xdr:clientData/>
  </xdr:twoCellAnchor>
  <xdr:twoCellAnchor>
    <xdr:from>
      <xdr:col>2</xdr:col>
      <xdr:colOff>374784</xdr:colOff>
      <xdr:row>10</xdr:row>
      <xdr:rowOff>88210</xdr:rowOff>
    </xdr:from>
    <xdr:to>
      <xdr:col>4</xdr:col>
      <xdr:colOff>441873</xdr:colOff>
      <xdr:row>12</xdr:row>
      <xdr:rowOff>135835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1593984" y="1993210"/>
          <a:ext cx="1286289" cy="428625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Interpretar a lei 12619 e definir as restrições</a:t>
          </a:r>
          <a:endParaRPr lang="en-US" sz="700"/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</xdr:col>
      <xdr:colOff>14058</xdr:colOff>
      <xdr:row>9</xdr:row>
      <xdr:rowOff>76303</xdr:rowOff>
    </xdr:from>
    <xdr:to>
      <xdr:col>2</xdr:col>
      <xdr:colOff>374784</xdr:colOff>
      <xdr:row>11</xdr:row>
      <xdr:rowOff>112023</xdr:rowOff>
    </xdr:to>
    <xdr:cxnSp macro="">
      <xdr:nvCxnSpPr>
        <xdr:cNvPr id="13" name="Conector angulado 12"/>
        <xdr:cNvCxnSpPr>
          <a:stCxn id="43" idx="0"/>
          <a:endCxn id="11" idx="4"/>
        </xdr:cNvCxnSpPr>
      </xdr:nvCxnSpPr>
      <xdr:spPr>
        <a:xfrm>
          <a:off x="1355178" y="1722223"/>
          <a:ext cx="360726" cy="4014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384596</xdr:colOff>
      <xdr:row>3</xdr:row>
      <xdr:rowOff>114300</xdr:rowOff>
    </xdr:from>
    <xdr:to>
      <xdr:col>9</xdr:col>
      <xdr:colOff>514773</xdr:colOff>
      <xdr:row>6</xdr:row>
      <xdr:rowOff>152400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5078516" y="662940"/>
          <a:ext cx="1471297" cy="58674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Avaliar cobertura das empresas de telecomunicações</a:t>
          </a:r>
          <a:r>
            <a:rPr lang="en-US" sz="700" i="0" baseline="0">
              <a:latin typeface="+mn-lt"/>
              <a:ea typeface="+mn-ea"/>
              <a:cs typeface="+mn-cs"/>
            </a:rPr>
            <a:t> nas regiões de atuação</a:t>
          </a:r>
          <a:endParaRPr lang="en-US" sz="700"/>
        </a:p>
      </xdr:txBody>
    </xdr:sp>
    <xdr:clientData/>
  </xdr:twoCellAnchor>
  <xdr:twoCellAnchor>
    <xdr:from>
      <xdr:col>7</xdr:col>
      <xdr:colOff>435309</xdr:colOff>
      <xdr:row>8</xdr:row>
      <xdr:rowOff>81170</xdr:rowOff>
    </xdr:from>
    <xdr:to>
      <xdr:col>9</xdr:col>
      <xdr:colOff>384371</xdr:colOff>
      <xdr:row>10</xdr:row>
      <xdr:rowOff>110068</xdr:rowOff>
    </xdr:to>
    <xdr:sp macro="" textlink="">
      <xdr:nvSpPr>
        <xdr:cNvPr id="31" name="AutoShape 1"/>
        <xdr:cNvSpPr>
          <a:spLocks noChangeArrowheads="1"/>
        </xdr:cNvSpPr>
      </xdr:nvSpPr>
      <xdr:spPr bwMode="auto">
        <a:xfrm>
          <a:off x="5129229" y="1544210"/>
          <a:ext cx="1290182" cy="394658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alibri"/>
            </a:rPr>
            <a:t>Definir aplicações do software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441873</xdr:colOff>
      <xdr:row>10</xdr:row>
      <xdr:rowOff>110068</xdr:rowOff>
    </xdr:from>
    <xdr:to>
      <xdr:col>8</xdr:col>
      <xdr:colOff>409840</xdr:colOff>
      <xdr:row>11</xdr:row>
      <xdr:rowOff>112023</xdr:rowOff>
    </xdr:to>
    <xdr:cxnSp macro="">
      <xdr:nvCxnSpPr>
        <xdr:cNvPr id="38" name="Forma 37"/>
        <xdr:cNvCxnSpPr>
          <a:stCxn id="11" idx="0"/>
          <a:endCxn id="31" idx="2"/>
        </xdr:cNvCxnSpPr>
      </xdr:nvCxnSpPr>
      <xdr:spPr>
        <a:xfrm flipV="1">
          <a:off x="3124113" y="1938868"/>
          <a:ext cx="2650207" cy="18483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14058</xdr:colOff>
      <xdr:row>7</xdr:row>
      <xdr:rowOff>39011</xdr:rowOff>
    </xdr:from>
    <xdr:to>
      <xdr:col>2</xdr:col>
      <xdr:colOff>374374</xdr:colOff>
      <xdr:row>9</xdr:row>
      <xdr:rowOff>76303</xdr:rowOff>
    </xdr:to>
    <xdr:cxnSp macro="">
      <xdr:nvCxnSpPr>
        <xdr:cNvPr id="47" name="Conector angulado 46"/>
        <xdr:cNvCxnSpPr>
          <a:stCxn id="43" idx="0"/>
          <a:endCxn id="4" idx="4"/>
        </xdr:cNvCxnSpPr>
      </xdr:nvCxnSpPr>
      <xdr:spPr>
        <a:xfrm flipV="1">
          <a:off x="1355178" y="1319171"/>
          <a:ext cx="360316" cy="40305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555350</xdr:colOff>
      <xdr:row>7</xdr:row>
      <xdr:rowOff>38722</xdr:rowOff>
    </xdr:from>
    <xdr:to>
      <xdr:col>5</xdr:col>
      <xdr:colOff>124930</xdr:colOff>
      <xdr:row>7</xdr:row>
      <xdr:rowOff>39011</xdr:rowOff>
    </xdr:to>
    <xdr:cxnSp macro="">
      <xdr:nvCxnSpPr>
        <xdr:cNvPr id="49" name="Conector angulado 48"/>
        <xdr:cNvCxnSpPr>
          <a:stCxn id="4" idx="0"/>
          <a:endCxn id="3" idx="4"/>
        </xdr:cNvCxnSpPr>
      </xdr:nvCxnSpPr>
      <xdr:spPr>
        <a:xfrm flipV="1">
          <a:off x="3237590" y="1318882"/>
          <a:ext cx="240140" cy="2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73992</xdr:colOff>
      <xdr:row>5</xdr:row>
      <xdr:rowOff>41910</xdr:rowOff>
    </xdr:from>
    <xdr:to>
      <xdr:col>7</xdr:col>
      <xdr:colOff>384596</xdr:colOff>
      <xdr:row>7</xdr:row>
      <xdr:rowOff>38722</xdr:rowOff>
    </xdr:to>
    <xdr:cxnSp macro="">
      <xdr:nvCxnSpPr>
        <xdr:cNvPr id="51" name="Conector angulado 50"/>
        <xdr:cNvCxnSpPr>
          <a:stCxn id="3" idx="0"/>
          <a:endCxn id="30" idx="4"/>
        </xdr:cNvCxnSpPr>
      </xdr:nvCxnSpPr>
      <xdr:spPr>
        <a:xfrm flipV="1">
          <a:off x="4767912" y="956310"/>
          <a:ext cx="310604" cy="3625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22319</xdr:colOff>
      <xdr:row>7</xdr:row>
      <xdr:rowOff>38722</xdr:rowOff>
    </xdr:from>
    <xdr:to>
      <xdr:col>7</xdr:col>
      <xdr:colOff>435309</xdr:colOff>
      <xdr:row>9</xdr:row>
      <xdr:rowOff>95619</xdr:rowOff>
    </xdr:to>
    <xdr:cxnSp macro="">
      <xdr:nvCxnSpPr>
        <xdr:cNvPr id="53" name="Conector angulado 52"/>
        <xdr:cNvCxnSpPr>
          <a:stCxn id="3" idx="1"/>
          <a:endCxn id="31" idx="4"/>
        </xdr:cNvCxnSpPr>
      </xdr:nvCxnSpPr>
      <xdr:spPr>
        <a:xfrm>
          <a:off x="4716239" y="1318882"/>
          <a:ext cx="412990" cy="42265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79785</xdr:colOff>
      <xdr:row>8</xdr:row>
      <xdr:rowOff>72702</xdr:rowOff>
    </xdr:from>
    <xdr:to>
      <xdr:col>12</xdr:col>
      <xdr:colOff>28846</xdr:colOff>
      <xdr:row>10</xdr:row>
      <xdr:rowOff>120327</xdr:rowOff>
    </xdr:to>
    <xdr:sp macro="" textlink="">
      <xdr:nvSpPr>
        <xdr:cNvPr id="55" name="AutoShape 1"/>
        <xdr:cNvSpPr>
          <a:spLocks noChangeArrowheads="1"/>
        </xdr:cNvSpPr>
      </xdr:nvSpPr>
      <xdr:spPr bwMode="auto">
        <a:xfrm>
          <a:off x="6785385" y="1535742"/>
          <a:ext cx="1290181" cy="413385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alibri"/>
            </a:rPr>
            <a:t>Definir plataforma do software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10</xdr:col>
      <xdr:colOff>85616</xdr:colOff>
      <xdr:row>4</xdr:row>
      <xdr:rowOff>23380</xdr:rowOff>
    </xdr:from>
    <xdr:to>
      <xdr:col>12</xdr:col>
      <xdr:colOff>20319</xdr:colOff>
      <xdr:row>6</xdr:row>
      <xdr:rowOff>59267</xdr:rowOff>
    </xdr:to>
    <xdr:sp macro="" textlink="">
      <xdr:nvSpPr>
        <xdr:cNvPr id="57" name="AutoShape 1"/>
        <xdr:cNvSpPr>
          <a:spLocks noChangeArrowheads="1"/>
        </xdr:cNvSpPr>
      </xdr:nvSpPr>
      <xdr:spPr bwMode="auto">
        <a:xfrm>
          <a:off x="6791216" y="754900"/>
          <a:ext cx="1275823" cy="401647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Calibri"/>
            </a:rPr>
            <a:t>Definir veículos para teste</a:t>
          </a:r>
        </a:p>
      </xdr:txBody>
    </xdr:sp>
    <xdr:clientData/>
  </xdr:twoCellAnchor>
  <xdr:twoCellAnchor>
    <xdr:from>
      <xdr:col>10</xdr:col>
      <xdr:colOff>133130</xdr:colOff>
      <xdr:row>16</xdr:row>
      <xdr:rowOff>74179</xdr:rowOff>
    </xdr:from>
    <xdr:to>
      <xdr:col>11</xdr:col>
      <xdr:colOff>665331</xdr:colOff>
      <xdr:row>18</xdr:row>
      <xdr:rowOff>121804</xdr:rowOff>
    </xdr:to>
    <xdr:sp macro="" textlink="">
      <xdr:nvSpPr>
        <xdr:cNvPr id="59" name="AutoShape 1"/>
        <xdr:cNvSpPr>
          <a:spLocks noChangeArrowheads="1"/>
        </xdr:cNvSpPr>
      </xdr:nvSpPr>
      <xdr:spPr bwMode="auto">
        <a:xfrm>
          <a:off x="6838730" y="3000259"/>
          <a:ext cx="1202761" cy="413385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Revisar alterações / complementos na lei</a:t>
          </a:r>
          <a:endParaRPr lang="en-US" sz="700"/>
        </a:p>
      </xdr:txBody>
    </xdr:sp>
    <xdr:clientData/>
  </xdr:twoCellAnchor>
  <xdr:twoCellAnchor>
    <xdr:from>
      <xdr:col>9</xdr:col>
      <xdr:colOff>514773</xdr:colOff>
      <xdr:row>5</xdr:row>
      <xdr:rowOff>41324</xdr:rowOff>
    </xdr:from>
    <xdr:to>
      <xdr:col>10</xdr:col>
      <xdr:colOff>85616</xdr:colOff>
      <xdr:row>5</xdr:row>
      <xdr:rowOff>41910</xdr:rowOff>
    </xdr:to>
    <xdr:cxnSp macro="">
      <xdr:nvCxnSpPr>
        <xdr:cNvPr id="71" name="Conector angulado 70"/>
        <xdr:cNvCxnSpPr>
          <a:stCxn id="30" idx="0"/>
          <a:endCxn id="57" idx="4"/>
        </xdr:cNvCxnSpPr>
      </xdr:nvCxnSpPr>
      <xdr:spPr>
        <a:xfrm flipV="1">
          <a:off x="6549813" y="955724"/>
          <a:ext cx="241403" cy="58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20319</xdr:colOff>
      <xdr:row>5</xdr:row>
      <xdr:rowOff>41324</xdr:rowOff>
    </xdr:from>
    <xdr:to>
      <xdr:col>15</xdr:col>
      <xdr:colOff>616125</xdr:colOff>
      <xdr:row>13</xdr:row>
      <xdr:rowOff>141394</xdr:rowOff>
    </xdr:to>
    <xdr:cxnSp macro="">
      <xdr:nvCxnSpPr>
        <xdr:cNvPr id="74" name="Conector angulado 73"/>
        <xdr:cNvCxnSpPr>
          <a:stCxn id="57" idx="0"/>
          <a:endCxn id="97" idx="0"/>
        </xdr:cNvCxnSpPr>
      </xdr:nvCxnSpPr>
      <xdr:spPr>
        <a:xfrm>
          <a:off x="8067039" y="955724"/>
          <a:ext cx="2607486" cy="1563110"/>
        </a:xfrm>
        <a:prstGeom prst="bentConnector3">
          <a:avLst>
            <a:gd name="adj1" fmla="val 10876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384371</xdr:colOff>
      <xdr:row>9</xdr:row>
      <xdr:rowOff>95619</xdr:rowOff>
    </xdr:from>
    <xdr:to>
      <xdr:col>10</xdr:col>
      <xdr:colOff>79785</xdr:colOff>
      <xdr:row>9</xdr:row>
      <xdr:rowOff>96515</xdr:rowOff>
    </xdr:to>
    <xdr:cxnSp macro="">
      <xdr:nvCxnSpPr>
        <xdr:cNvPr id="76" name="Conector angulado 75"/>
        <xdr:cNvCxnSpPr>
          <a:stCxn id="31" idx="0"/>
          <a:endCxn id="55" idx="4"/>
        </xdr:cNvCxnSpPr>
      </xdr:nvCxnSpPr>
      <xdr:spPr>
        <a:xfrm>
          <a:off x="6419411" y="1741539"/>
          <a:ext cx="365974" cy="8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340784</xdr:colOff>
      <xdr:row>8</xdr:row>
      <xdr:rowOff>71966</xdr:rowOff>
    </xdr:from>
    <xdr:to>
      <xdr:col>14</xdr:col>
      <xdr:colOff>197942</xdr:colOff>
      <xdr:row>10</xdr:row>
      <xdr:rowOff>119591</xdr:rowOff>
    </xdr:to>
    <xdr:sp macro="" textlink="">
      <xdr:nvSpPr>
        <xdr:cNvPr id="91" name="AutoShape 1"/>
        <xdr:cNvSpPr>
          <a:spLocks noChangeArrowheads="1"/>
        </xdr:cNvSpPr>
      </xdr:nvSpPr>
      <xdr:spPr bwMode="auto">
        <a:xfrm>
          <a:off x="8468784" y="1494366"/>
          <a:ext cx="1211825" cy="403225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Definir interface gráfica</a:t>
          </a:r>
          <a:r>
            <a:rPr lang="en-US" sz="700" i="0" baseline="0">
              <a:latin typeface="+mn-lt"/>
              <a:ea typeface="+mn-ea"/>
              <a:cs typeface="+mn-cs"/>
            </a:rPr>
            <a:t> com o usuário</a:t>
          </a:r>
          <a:endParaRPr lang="en-US" sz="700"/>
        </a:p>
      </xdr:txBody>
    </xdr:sp>
    <xdr:clientData/>
  </xdr:twoCellAnchor>
  <xdr:twoCellAnchor>
    <xdr:from>
      <xdr:col>10</xdr:col>
      <xdr:colOff>84664</xdr:colOff>
      <xdr:row>12</xdr:row>
      <xdr:rowOff>8466</xdr:rowOff>
    </xdr:from>
    <xdr:to>
      <xdr:col>12</xdr:col>
      <xdr:colOff>23710</xdr:colOff>
      <xdr:row>15</xdr:row>
      <xdr:rowOff>93133</xdr:rowOff>
    </xdr:to>
    <xdr:sp macro="" textlink="">
      <xdr:nvSpPr>
        <xdr:cNvPr id="96" name="AutoShape 1"/>
        <xdr:cNvSpPr>
          <a:spLocks noChangeArrowheads="1"/>
        </xdr:cNvSpPr>
      </xdr:nvSpPr>
      <xdr:spPr bwMode="auto">
        <a:xfrm>
          <a:off x="6790264" y="2203026"/>
          <a:ext cx="1280166" cy="633307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Definir configurações mínimas de software para os usuários do sistema</a:t>
          </a:r>
        </a:p>
      </xdr:txBody>
    </xdr:sp>
    <xdr:clientData/>
  </xdr:twoCellAnchor>
  <xdr:twoCellAnchor>
    <xdr:from>
      <xdr:col>14</xdr:col>
      <xdr:colOff>542824</xdr:colOff>
      <xdr:row>12</xdr:row>
      <xdr:rowOff>121920</xdr:rowOff>
    </xdr:from>
    <xdr:to>
      <xdr:col>15</xdr:col>
      <xdr:colOff>616125</xdr:colOff>
      <xdr:row>14</xdr:row>
      <xdr:rowOff>160867</xdr:rowOff>
    </xdr:to>
    <xdr:sp macro="" textlink="">
      <xdr:nvSpPr>
        <xdr:cNvPr id="97" name="AutoShape 1"/>
        <xdr:cNvSpPr>
          <a:spLocks noChangeArrowheads="1"/>
        </xdr:cNvSpPr>
      </xdr:nvSpPr>
      <xdr:spPr bwMode="auto">
        <a:xfrm>
          <a:off x="9930664" y="2316480"/>
          <a:ext cx="743861" cy="404707"/>
        </a:xfrm>
        <a:prstGeom prst="bevel">
          <a:avLst>
            <a:gd name="adj" fmla="val 12500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ctr" anchorCtr="1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libri"/>
            </a:rPr>
            <a:t>Fim</a:t>
          </a:r>
        </a:p>
      </xdr:txBody>
    </xdr:sp>
    <xdr:clientData/>
  </xdr:twoCellAnchor>
  <xdr:twoCellAnchor>
    <xdr:from>
      <xdr:col>14</xdr:col>
      <xdr:colOff>264159</xdr:colOff>
      <xdr:row>13</xdr:row>
      <xdr:rowOff>141394</xdr:rowOff>
    </xdr:from>
    <xdr:to>
      <xdr:col>14</xdr:col>
      <xdr:colOff>542824</xdr:colOff>
      <xdr:row>13</xdr:row>
      <xdr:rowOff>142239</xdr:rowOff>
    </xdr:to>
    <xdr:cxnSp macro="">
      <xdr:nvCxnSpPr>
        <xdr:cNvPr id="106" name="Conector angulado 105"/>
        <xdr:cNvCxnSpPr>
          <a:stCxn id="105" idx="0"/>
          <a:endCxn id="97" idx="4"/>
        </xdr:cNvCxnSpPr>
      </xdr:nvCxnSpPr>
      <xdr:spPr>
        <a:xfrm flipV="1">
          <a:off x="9651999" y="2518834"/>
          <a:ext cx="278665" cy="8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28846</xdr:colOff>
      <xdr:row>9</xdr:row>
      <xdr:rowOff>95779</xdr:rowOff>
    </xdr:from>
    <xdr:to>
      <xdr:col>12</xdr:col>
      <xdr:colOff>340784</xdr:colOff>
      <xdr:row>9</xdr:row>
      <xdr:rowOff>96515</xdr:rowOff>
    </xdr:to>
    <xdr:cxnSp macro="">
      <xdr:nvCxnSpPr>
        <xdr:cNvPr id="127" name="Conector angulado 126"/>
        <xdr:cNvCxnSpPr>
          <a:stCxn id="55" idx="0"/>
          <a:endCxn id="91" idx="4"/>
        </xdr:cNvCxnSpPr>
      </xdr:nvCxnSpPr>
      <xdr:spPr>
        <a:xfrm flipV="1">
          <a:off x="8075566" y="1741699"/>
          <a:ext cx="311938" cy="73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197942</xdr:colOff>
      <xdr:row>9</xdr:row>
      <xdr:rowOff>95779</xdr:rowOff>
    </xdr:from>
    <xdr:to>
      <xdr:col>15</xdr:col>
      <xdr:colOff>244195</xdr:colOff>
      <xdr:row>12</xdr:row>
      <xdr:rowOff>121920</xdr:rowOff>
    </xdr:to>
    <xdr:cxnSp macro="">
      <xdr:nvCxnSpPr>
        <xdr:cNvPr id="131" name="Conector angulado 130"/>
        <xdr:cNvCxnSpPr>
          <a:stCxn id="91" idx="0"/>
          <a:endCxn id="97" idx="6"/>
        </xdr:cNvCxnSpPr>
      </xdr:nvCxnSpPr>
      <xdr:spPr>
        <a:xfrm>
          <a:off x="9585782" y="1741699"/>
          <a:ext cx="716813" cy="57478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54188</xdr:colOff>
      <xdr:row>10</xdr:row>
      <xdr:rowOff>120327</xdr:rowOff>
    </xdr:from>
    <xdr:to>
      <xdr:col>11</xdr:col>
      <xdr:colOff>54317</xdr:colOff>
      <xdr:row>12</xdr:row>
      <xdr:rowOff>8466</xdr:rowOff>
    </xdr:to>
    <xdr:cxnSp macro="">
      <xdr:nvCxnSpPr>
        <xdr:cNvPr id="136" name="Conector angulado 135"/>
        <xdr:cNvCxnSpPr>
          <a:stCxn id="55" idx="2"/>
          <a:endCxn id="96" idx="6"/>
        </xdr:cNvCxnSpPr>
      </xdr:nvCxnSpPr>
      <xdr:spPr>
        <a:xfrm rot="5400000">
          <a:off x="7303463" y="2076012"/>
          <a:ext cx="253899" cy="12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23710</xdr:colOff>
      <xdr:row>13</xdr:row>
      <xdr:rowOff>142239</xdr:rowOff>
    </xdr:from>
    <xdr:to>
      <xdr:col>12</xdr:col>
      <xdr:colOff>276022</xdr:colOff>
      <xdr:row>13</xdr:row>
      <xdr:rowOff>142240</xdr:rowOff>
    </xdr:to>
    <xdr:cxnSp macro="">
      <xdr:nvCxnSpPr>
        <xdr:cNvPr id="138" name="Conector angulado 137"/>
        <xdr:cNvCxnSpPr>
          <a:stCxn id="96" idx="0"/>
          <a:endCxn id="105" idx="4"/>
        </xdr:cNvCxnSpPr>
      </xdr:nvCxnSpPr>
      <xdr:spPr>
        <a:xfrm flipV="1">
          <a:off x="8070430" y="2519679"/>
          <a:ext cx="252312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408329</xdr:colOff>
      <xdr:row>12</xdr:row>
      <xdr:rowOff>135834</xdr:rowOff>
    </xdr:from>
    <xdr:to>
      <xdr:col>10</xdr:col>
      <xdr:colOff>133130</xdr:colOff>
      <xdr:row>17</xdr:row>
      <xdr:rowOff>97991</xdr:rowOff>
    </xdr:to>
    <xdr:cxnSp macro="">
      <xdr:nvCxnSpPr>
        <xdr:cNvPr id="164" name="Conector angulado 163"/>
        <xdr:cNvCxnSpPr>
          <a:stCxn id="11" idx="2"/>
          <a:endCxn id="59" idx="4"/>
        </xdr:cNvCxnSpPr>
      </xdr:nvCxnSpPr>
      <xdr:spPr>
        <a:xfrm rot="16200000" flipH="1">
          <a:off x="4191091" y="559312"/>
          <a:ext cx="876557" cy="441872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52969</xdr:colOff>
      <xdr:row>6</xdr:row>
      <xdr:rowOff>59267</xdr:rowOff>
    </xdr:from>
    <xdr:to>
      <xdr:col>11</xdr:col>
      <xdr:colOff>54317</xdr:colOff>
      <xdr:row>8</xdr:row>
      <xdr:rowOff>72702</xdr:rowOff>
    </xdr:to>
    <xdr:cxnSp macro="">
      <xdr:nvCxnSpPr>
        <xdr:cNvPr id="174" name="Conector angulado 173"/>
        <xdr:cNvCxnSpPr>
          <a:stCxn id="55" idx="6"/>
          <a:endCxn id="57" idx="2"/>
        </xdr:cNvCxnSpPr>
      </xdr:nvCxnSpPr>
      <xdr:spPr>
        <a:xfrm rot="16200000" flipV="1">
          <a:off x="7240205" y="1345471"/>
          <a:ext cx="379195" cy="134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665331</xdr:colOff>
      <xdr:row>14</xdr:row>
      <xdr:rowOff>160867</xdr:rowOff>
    </xdr:from>
    <xdr:to>
      <xdr:col>15</xdr:col>
      <xdr:colOff>244195</xdr:colOff>
      <xdr:row>17</xdr:row>
      <xdr:rowOff>97992</xdr:rowOff>
    </xdr:to>
    <xdr:cxnSp macro="">
      <xdr:nvCxnSpPr>
        <xdr:cNvPr id="181" name="Conector angulado 180"/>
        <xdr:cNvCxnSpPr>
          <a:stCxn id="59" idx="0"/>
          <a:endCxn id="97" idx="2"/>
        </xdr:cNvCxnSpPr>
      </xdr:nvCxnSpPr>
      <xdr:spPr>
        <a:xfrm flipV="1">
          <a:off x="8041491" y="2721187"/>
          <a:ext cx="2261104" cy="48576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618091</xdr:colOff>
      <xdr:row>8</xdr:row>
      <xdr:rowOff>52490</xdr:rowOff>
    </xdr:from>
    <xdr:to>
      <xdr:col>2</xdr:col>
      <xdr:colOff>14058</xdr:colOff>
      <xdr:row>10</xdr:row>
      <xdr:rowOff>100115</xdr:rowOff>
    </xdr:to>
    <xdr:sp macro="" textlink="">
      <xdr:nvSpPr>
        <xdr:cNvPr id="43" name="AutoShape 1"/>
        <xdr:cNvSpPr>
          <a:spLocks noChangeArrowheads="1"/>
        </xdr:cNvSpPr>
      </xdr:nvSpPr>
      <xdr:spPr bwMode="auto">
        <a:xfrm>
          <a:off x="618091" y="1515530"/>
          <a:ext cx="737087" cy="413385"/>
        </a:xfrm>
        <a:prstGeom prst="bevel">
          <a:avLst>
            <a:gd name="adj" fmla="val 12500"/>
          </a:avLst>
        </a:prstGeom>
        <a:solidFill>
          <a:schemeClr val="tx2">
            <a:lumMod val="20000"/>
            <a:lumOff val="80000"/>
          </a:schemeClr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ctr" anchorCtr="1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Início</a:t>
          </a:r>
        </a:p>
      </xdr:txBody>
    </xdr:sp>
    <xdr:clientData/>
  </xdr:twoCellAnchor>
  <xdr:twoCellAnchor>
    <xdr:from>
      <xdr:col>12</xdr:col>
      <xdr:colOff>276022</xdr:colOff>
      <xdr:row>12</xdr:row>
      <xdr:rowOff>8465</xdr:rowOff>
    </xdr:from>
    <xdr:to>
      <xdr:col>14</xdr:col>
      <xdr:colOff>264159</xdr:colOff>
      <xdr:row>15</xdr:row>
      <xdr:rowOff>93132</xdr:rowOff>
    </xdr:to>
    <xdr:sp macro="" textlink="">
      <xdr:nvSpPr>
        <xdr:cNvPr id="105" name="AutoShape 1"/>
        <xdr:cNvSpPr>
          <a:spLocks noChangeArrowheads="1"/>
        </xdr:cNvSpPr>
      </xdr:nvSpPr>
      <xdr:spPr bwMode="auto">
        <a:xfrm>
          <a:off x="8322742" y="2203025"/>
          <a:ext cx="1329257" cy="633307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548DD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en-US" sz="700" i="0">
              <a:latin typeface="+mn-lt"/>
              <a:ea typeface="+mn-ea"/>
              <a:cs typeface="+mn-cs"/>
            </a:rPr>
            <a:t>Definir configurações mínimas de hardware para os usuários do sistema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33869</xdr:colOff>
      <xdr:row>4</xdr:row>
      <xdr:rowOff>321733</xdr:rowOff>
    </xdr:from>
    <xdr:to>
      <xdr:col>3</xdr:col>
      <xdr:colOff>575734</xdr:colOff>
      <xdr:row>8</xdr:row>
      <xdr:rowOff>4</xdr:rowOff>
    </xdr:to>
    <xdr:cxnSp macro="">
      <xdr:nvCxnSpPr>
        <xdr:cNvPr id="5" name="Elbow Connector 4"/>
        <xdr:cNvCxnSpPr/>
      </xdr:nvCxnSpPr>
      <xdr:spPr>
        <a:xfrm flipV="1">
          <a:off x="1219202" y="1676400"/>
          <a:ext cx="541865" cy="1032937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8</xdr:row>
      <xdr:rowOff>16935</xdr:rowOff>
    </xdr:from>
    <xdr:to>
      <xdr:col>3</xdr:col>
      <xdr:colOff>575734</xdr:colOff>
      <xdr:row>10</xdr:row>
      <xdr:rowOff>321733</xdr:rowOff>
    </xdr:to>
    <xdr:cxnSp macro="">
      <xdr:nvCxnSpPr>
        <xdr:cNvPr id="10" name="Elbow Connector 4"/>
        <xdr:cNvCxnSpPr/>
      </xdr:nvCxnSpPr>
      <xdr:spPr>
        <a:xfrm>
          <a:off x="1236133" y="2726268"/>
          <a:ext cx="524934" cy="982132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33867</xdr:colOff>
      <xdr:row>5</xdr:row>
      <xdr:rowOff>0</xdr:rowOff>
    </xdr:from>
    <xdr:to>
      <xdr:col>7</xdr:col>
      <xdr:colOff>0</xdr:colOff>
      <xdr:row>5</xdr:row>
      <xdr:rowOff>0</xdr:rowOff>
    </xdr:to>
    <xdr:cxnSp macro="">
      <xdr:nvCxnSpPr>
        <xdr:cNvPr id="15" name="Straight Arrow Connector 14"/>
        <xdr:cNvCxnSpPr/>
      </xdr:nvCxnSpPr>
      <xdr:spPr>
        <a:xfrm>
          <a:off x="2997200" y="1693333"/>
          <a:ext cx="5588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33866</xdr:colOff>
      <xdr:row>2</xdr:row>
      <xdr:rowOff>16933</xdr:rowOff>
    </xdr:from>
    <xdr:to>
      <xdr:col>12</xdr:col>
      <xdr:colOff>579966</xdr:colOff>
      <xdr:row>2</xdr:row>
      <xdr:rowOff>16933</xdr:rowOff>
    </xdr:to>
    <xdr:cxnSp macro="">
      <xdr:nvCxnSpPr>
        <xdr:cNvPr id="16" name="Straight Arrow Connector 15"/>
        <xdr:cNvCxnSpPr/>
      </xdr:nvCxnSpPr>
      <xdr:spPr>
        <a:xfrm>
          <a:off x="6553199" y="694266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33866</xdr:colOff>
      <xdr:row>8</xdr:row>
      <xdr:rowOff>16933</xdr:rowOff>
    </xdr:from>
    <xdr:to>
      <xdr:col>12</xdr:col>
      <xdr:colOff>592666</xdr:colOff>
      <xdr:row>8</xdr:row>
      <xdr:rowOff>16933</xdr:rowOff>
    </xdr:to>
    <xdr:cxnSp macro="">
      <xdr:nvCxnSpPr>
        <xdr:cNvPr id="17" name="Straight Arrow Connector 16"/>
        <xdr:cNvCxnSpPr/>
      </xdr:nvCxnSpPr>
      <xdr:spPr>
        <a:xfrm>
          <a:off x="6553199" y="2726266"/>
          <a:ext cx="558800" cy="0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8</xdr:row>
      <xdr:rowOff>16933</xdr:rowOff>
    </xdr:from>
    <xdr:to>
      <xdr:col>15</xdr:col>
      <xdr:colOff>579966</xdr:colOff>
      <xdr:row>8</xdr:row>
      <xdr:rowOff>16933</xdr:rowOff>
    </xdr:to>
    <xdr:cxnSp macro="">
      <xdr:nvCxnSpPr>
        <xdr:cNvPr id="18" name="Straight Arrow Connector 17"/>
        <xdr:cNvCxnSpPr/>
      </xdr:nvCxnSpPr>
      <xdr:spPr>
        <a:xfrm>
          <a:off x="8331199" y="2726266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14</xdr:row>
      <xdr:rowOff>16933</xdr:rowOff>
    </xdr:from>
    <xdr:to>
      <xdr:col>15</xdr:col>
      <xdr:colOff>579966</xdr:colOff>
      <xdr:row>14</xdr:row>
      <xdr:rowOff>16933</xdr:rowOff>
    </xdr:to>
    <xdr:cxnSp macro="">
      <xdr:nvCxnSpPr>
        <xdr:cNvPr id="19" name="Straight Arrow Connector 18"/>
        <xdr:cNvCxnSpPr/>
      </xdr:nvCxnSpPr>
      <xdr:spPr>
        <a:xfrm>
          <a:off x="8331199" y="4758266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33866</xdr:colOff>
      <xdr:row>2</xdr:row>
      <xdr:rowOff>14</xdr:rowOff>
    </xdr:from>
    <xdr:to>
      <xdr:col>9</xdr:col>
      <xdr:colOff>575731</xdr:colOff>
      <xdr:row>5</xdr:row>
      <xdr:rowOff>16951</xdr:rowOff>
    </xdr:to>
    <xdr:cxnSp macro="">
      <xdr:nvCxnSpPr>
        <xdr:cNvPr id="20" name="Elbow Connector 4"/>
        <xdr:cNvCxnSpPr/>
      </xdr:nvCxnSpPr>
      <xdr:spPr>
        <a:xfrm flipV="1">
          <a:off x="4775199" y="677347"/>
          <a:ext cx="541865" cy="1032937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50799</xdr:colOff>
      <xdr:row>5</xdr:row>
      <xdr:rowOff>33866</xdr:rowOff>
    </xdr:from>
    <xdr:to>
      <xdr:col>9</xdr:col>
      <xdr:colOff>575733</xdr:colOff>
      <xdr:row>7</xdr:row>
      <xdr:rowOff>338664</xdr:rowOff>
    </xdr:to>
    <xdr:cxnSp macro="">
      <xdr:nvCxnSpPr>
        <xdr:cNvPr id="21" name="Elbow Connector 4"/>
        <xdr:cNvCxnSpPr/>
      </xdr:nvCxnSpPr>
      <xdr:spPr>
        <a:xfrm>
          <a:off x="4792132" y="1727199"/>
          <a:ext cx="524934" cy="982132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12</xdr:col>
      <xdr:colOff>575734</xdr:colOff>
      <xdr:row>20</xdr:row>
      <xdr:rowOff>16934</xdr:rowOff>
    </xdr:to>
    <xdr:cxnSp macro="">
      <xdr:nvCxnSpPr>
        <xdr:cNvPr id="23" name="Elbow Connector 22"/>
        <xdr:cNvCxnSpPr/>
      </xdr:nvCxnSpPr>
      <xdr:spPr>
        <a:xfrm>
          <a:off x="2370667" y="4064000"/>
          <a:ext cx="4724400" cy="2726267"/>
        </a:xfrm>
        <a:prstGeom prst="bentConnector3">
          <a:avLst>
            <a:gd name="adj1" fmla="val 179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16934</xdr:colOff>
      <xdr:row>9</xdr:row>
      <xdr:rowOff>16933</xdr:rowOff>
    </xdr:from>
    <xdr:to>
      <xdr:col>11</xdr:col>
      <xdr:colOff>0</xdr:colOff>
      <xdr:row>11</xdr:row>
      <xdr:rowOff>0</xdr:rowOff>
    </xdr:to>
    <xdr:cxnSp macro="">
      <xdr:nvCxnSpPr>
        <xdr:cNvPr id="27" name="Elbow Connector 26"/>
        <xdr:cNvCxnSpPr/>
      </xdr:nvCxnSpPr>
      <xdr:spPr>
        <a:xfrm flipV="1">
          <a:off x="2980267" y="3064933"/>
          <a:ext cx="2946400" cy="660400"/>
        </a:xfrm>
        <a:prstGeom prst="bentConnector3">
          <a:avLst>
            <a:gd name="adj1" fmla="val 100000"/>
          </a:avLst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16933</xdr:rowOff>
    </xdr:from>
    <xdr:to>
      <xdr:col>14</xdr:col>
      <xdr:colOff>0</xdr:colOff>
      <xdr:row>7</xdr:row>
      <xdr:rowOff>0</xdr:rowOff>
    </xdr:to>
    <xdr:cxnSp macro="">
      <xdr:nvCxnSpPr>
        <xdr:cNvPr id="29" name="Straight Arrow Connector 28"/>
        <xdr:cNvCxnSpPr/>
      </xdr:nvCxnSpPr>
      <xdr:spPr>
        <a:xfrm flipV="1">
          <a:off x="7704667" y="1032933"/>
          <a:ext cx="0" cy="1337734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16934</xdr:colOff>
      <xdr:row>9</xdr:row>
      <xdr:rowOff>16907</xdr:rowOff>
    </xdr:from>
    <xdr:to>
      <xdr:col>14</xdr:col>
      <xdr:colOff>16934</xdr:colOff>
      <xdr:row>12</xdr:row>
      <xdr:rowOff>338641</xdr:rowOff>
    </xdr:to>
    <xdr:cxnSp macro="">
      <xdr:nvCxnSpPr>
        <xdr:cNvPr id="32" name="Straight Arrow Connector 31"/>
        <xdr:cNvCxnSpPr/>
      </xdr:nvCxnSpPr>
      <xdr:spPr>
        <a:xfrm rot="10800000" flipV="1">
          <a:off x="8314267" y="3064907"/>
          <a:ext cx="0" cy="1337734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33866</xdr:colOff>
      <xdr:row>14</xdr:row>
      <xdr:rowOff>16933</xdr:rowOff>
    </xdr:from>
    <xdr:to>
      <xdr:col>18</xdr:col>
      <xdr:colOff>579966</xdr:colOff>
      <xdr:row>14</xdr:row>
      <xdr:rowOff>16933</xdr:rowOff>
    </xdr:to>
    <xdr:cxnSp macro="">
      <xdr:nvCxnSpPr>
        <xdr:cNvPr id="33" name="Straight Arrow Connector 32"/>
        <xdr:cNvCxnSpPr/>
      </xdr:nvCxnSpPr>
      <xdr:spPr>
        <a:xfrm>
          <a:off x="10109199" y="4758266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16938</xdr:colOff>
      <xdr:row>8</xdr:row>
      <xdr:rowOff>2</xdr:rowOff>
    </xdr:from>
    <xdr:to>
      <xdr:col>19</xdr:col>
      <xdr:colOff>321735</xdr:colOff>
      <xdr:row>11</xdr:row>
      <xdr:rowOff>338665</xdr:rowOff>
    </xdr:to>
    <xdr:cxnSp macro="">
      <xdr:nvCxnSpPr>
        <xdr:cNvPr id="35" name="Elbow Connector 34"/>
        <xdr:cNvCxnSpPr/>
      </xdr:nvCxnSpPr>
      <xdr:spPr>
        <a:xfrm rot="16200000" flipH="1">
          <a:off x="9863671" y="2937935"/>
          <a:ext cx="1354663" cy="897464"/>
        </a:xfrm>
        <a:prstGeom prst="bentConnector3">
          <a:avLst>
            <a:gd name="adj1" fmla="val 0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16934</xdr:colOff>
      <xdr:row>15</xdr:row>
      <xdr:rowOff>33867</xdr:rowOff>
    </xdr:from>
    <xdr:to>
      <xdr:col>19</xdr:col>
      <xdr:colOff>304800</xdr:colOff>
      <xdr:row>20</xdr:row>
      <xdr:rowOff>0</xdr:rowOff>
    </xdr:to>
    <xdr:cxnSp macro="">
      <xdr:nvCxnSpPr>
        <xdr:cNvPr id="39" name="Elbow Connector 38"/>
        <xdr:cNvCxnSpPr/>
      </xdr:nvCxnSpPr>
      <xdr:spPr>
        <a:xfrm flipV="1">
          <a:off x="8314267" y="5113867"/>
          <a:ext cx="2658533" cy="1659466"/>
        </a:xfrm>
        <a:prstGeom prst="bentConnector3">
          <a:avLst>
            <a:gd name="adj1" fmla="val 100319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16934</xdr:colOff>
      <xdr:row>1</xdr:row>
      <xdr:rowOff>321733</xdr:rowOff>
    </xdr:from>
    <xdr:to>
      <xdr:col>21</xdr:col>
      <xdr:colOff>135468</xdr:colOff>
      <xdr:row>14</xdr:row>
      <xdr:rowOff>0</xdr:rowOff>
    </xdr:to>
    <xdr:grpSp>
      <xdr:nvGrpSpPr>
        <xdr:cNvPr id="54" name="Group 53"/>
        <xdr:cNvGrpSpPr/>
      </xdr:nvGrpSpPr>
      <xdr:grpSpPr>
        <a:xfrm>
          <a:off x="9008534" y="660400"/>
          <a:ext cx="3674534" cy="4080933"/>
          <a:chOff x="8314267" y="660400"/>
          <a:chExt cx="3674534" cy="4080933"/>
        </a:xfrm>
      </xdr:grpSpPr>
      <xdr:cxnSp macro="">
        <xdr:nvCxnSpPr>
          <xdr:cNvPr id="44" name="Elbow Connector 43"/>
          <xdr:cNvCxnSpPr/>
        </xdr:nvCxnSpPr>
        <xdr:spPr>
          <a:xfrm rot="5400000">
            <a:off x="9601201" y="2353733"/>
            <a:ext cx="4080933" cy="694267"/>
          </a:xfrm>
          <a:prstGeom prst="bentConnector3">
            <a:avLst>
              <a:gd name="adj1" fmla="val 99793"/>
            </a:avLst>
          </a:prstGeom>
          <a:ln w="57150" cmpd="sng">
            <a:solidFill>
              <a:srgbClr val="FF0000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/>
          <xdr:cNvCxnSpPr/>
        </xdr:nvCxnSpPr>
        <xdr:spPr>
          <a:xfrm flipV="1">
            <a:off x="8314267" y="660401"/>
            <a:ext cx="3657600" cy="16932"/>
          </a:xfrm>
          <a:prstGeom prst="line">
            <a:avLst/>
          </a:prstGeom>
          <a:ln w="57150" cmpd="sng"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33869</xdr:colOff>
      <xdr:row>4</xdr:row>
      <xdr:rowOff>321733</xdr:rowOff>
    </xdr:from>
    <xdr:to>
      <xdr:col>3</xdr:col>
      <xdr:colOff>575734</xdr:colOff>
      <xdr:row>8</xdr:row>
      <xdr:rowOff>4</xdr:rowOff>
    </xdr:to>
    <xdr:cxnSp macro="">
      <xdr:nvCxnSpPr>
        <xdr:cNvPr id="2" name="Elbow Connector 4"/>
        <xdr:cNvCxnSpPr/>
      </xdr:nvCxnSpPr>
      <xdr:spPr>
        <a:xfrm flipV="1">
          <a:off x="1888069" y="1693333"/>
          <a:ext cx="541865" cy="1049871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8</xdr:row>
      <xdr:rowOff>16935</xdr:rowOff>
    </xdr:from>
    <xdr:to>
      <xdr:col>3</xdr:col>
      <xdr:colOff>575734</xdr:colOff>
      <xdr:row>10</xdr:row>
      <xdr:rowOff>321733</xdr:rowOff>
    </xdr:to>
    <xdr:cxnSp macro="">
      <xdr:nvCxnSpPr>
        <xdr:cNvPr id="3" name="Elbow Connector 4"/>
        <xdr:cNvCxnSpPr/>
      </xdr:nvCxnSpPr>
      <xdr:spPr>
        <a:xfrm>
          <a:off x="1905000" y="2760135"/>
          <a:ext cx="524934" cy="990598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33867</xdr:colOff>
      <xdr:row>5</xdr:row>
      <xdr:rowOff>0</xdr:rowOff>
    </xdr:from>
    <xdr:to>
      <xdr:col>7</xdr:col>
      <xdr:colOff>0</xdr:colOff>
      <xdr:row>5</xdr:row>
      <xdr:rowOff>0</xdr:rowOff>
    </xdr:to>
    <xdr:cxnSp macro="">
      <xdr:nvCxnSpPr>
        <xdr:cNvPr id="4" name="Straight Arrow Connector 3"/>
        <xdr:cNvCxnSpPr/>
      </xdr:nvCxnSpPr>
      <xdr:spPr>
        <a:xfrm>
          <a:off x="3640667" y="1714500"/>
          <a:ext cx="550333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33866</xdr:colOff>
      <xdr:row>2</xdr:row>
      <xdr:rowOff>16933</xdr:rowOff>
    </xdr:from>
    <xdr:to>
      <xdr:col>12</xdr:col>
      <xdr:colOff>579966</xdr:colOff>
      <xdr:row>2</xdr:row>
      <xdr:rowOff>16933</xdr:rowOff>
    </xdr:to>
    <xdr:cxnSp macro="">
      <xdr:nvCxnSpPr>
        <xdr:cNvPr id="5" name="Straight Arrow Connector 4"/>
        <xdr:cNvCxnSpPr/>
      </xdr:nvCxnSpPr>
      <xdr:spPr>
        <a:xfrm>
          <a:off x="7145866" y="702733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33866</xdr:colOff>
      <xdr:row>8</xdr:row>
      <xdr:rowOff>16933</xdr:rowOff>
    </xdr:from>
    <xdr:to>
      <xdr:col>12</xdr:col>
      <xdr:colOff>592666</xdr:colOff>
      <xdr:row>8</xdr:row>
      <xdr:rowOff>16933</xdr:rowOff>
    </xdr:to>
    <xdr:cxnSp macro="">
      <xdr:nvCxnSpPr>
        <xdr:cNvPr id="6" name="Straight Arrow Connector 5"/>
        <xdr:cNvCxnSpPr/>
      </xdr:nvCxnSpPr>
      <xdr:spPr>
        <a:xfrm>
          <a:off x="7145866" y="2760133"/>
          <a:ext cx="546100" cy="0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8</xdr:row>
      <xdr:rowOff>16933</xdr:rowOff>
    </xdr:from>
    <xdr:to>
      <xdr:col>15</xdr:col>
      <xdr:colOff>579966</xdr:colOff>
      <xdr:row>8</xdr:row>
      <xdr:rowOff>16933</xdr:rowOff>
    </xdr:to>
    <xdr:cxnSp macro="">
      <xdr:nvCxnSpPr>
        <xdr:cNvPr id="7" name="Straight Arrow Connector 6"/>
        <xdr:cNvCxnSpPr/>
      </xdr:nvCxnSpPr>
      <xdr:spPr>
        <a:xfrm>
          <a:off x="8898466" y="2760133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14</xdr:row>
      <xdr:rowOff>16933</xdr:rowOff>
    </xdr:from>
    <xdr:to>
      <xdr:col>15</xdr:col>
      <xdr:colOff>579966</xdr:colOff>
      <xdr:row>14</xdr:row>
      <xdr:rowOff>16933</xdr:rowOff>
    </xdr:to>
    <xdr:cxnSp macro="">
      <xdr:nvCxnSpPr>
        <xdr:cNvPr id="8" name="Straight Arrow Connector 7"/>
        <xdr:cNvCxnSpPr/>
      </xdr:nvCxnSpPr>
      <xdr:spPr>
        <a:xfrm>
          <a:off x="8898466" y="4817533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33866</xdr:colOff>
      <xdr:row>2</xdr:row>
      <xdr:rowOff>14</xdr:rowOff>
    </xdr:from>
    <xdr:to>
      <xdr:col>9</xdr:col>
      <xdr:colOff>575731</xdr:colOff>
      <xdr:row>5</xdr:row>
      <xdr:rowOff>16951</xdr:rowOff>
    </xdr:to>
    <xdr:cxnSp macro="">
      <xdr:nvCxnSpPr>
        <xdr:cNvPr id="9" name="Elbow Connector 4"/>
        <xdr:cNvCxnSpPr/>
      </xdr:nvCxnSpPr>
      <xdr:spPr>
        <a:xfrm flipV="1">
          <a:off x="5393266" y="685814"/>
          <a:ext cx="541865" cy="1045637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50799</xdr:colOff>
      <xdr:row>5</xdr:row>
      <xdr:rowOff>33866</xdr:rowOff>
    </xdr:from>
    <xdr:to>
      <xdr:col>9</xdr:col>
      <xdr:colOff>575733</xdr:colOff>
      <xdr:row>7</xdr:row>
      <xdr:rowOff>338664</xdr:rowOff>
    </xdr:to>
    <xdr:cxnSp macro="">
      <xdr:nvCxnSpPr>
        <xdr:cNvPr id="10" name="Elbow Connector 4"/>
        <xdr:cNvCxnSpPr/>
      </xdr:nvCxnSpPr>
      <xdr:spPr>
        <a:xfrm>
          <a:off x="5410199" y="1748366"/>
          <a:ext cx="524934" cy="990598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12</xdr:col>
      <xdr:colOff>575734</xdr:colOff>
      <xdr:row>20</xdr:row>
      <xdr:rowOff>16934</xdr:rowOff>
    </xdr:to>
    <xdr:cxnSp macro="">
      <xdr:nvCxnSpPr>
        <xdr:cNvPr id="11" name="Elbow Connector 10"/>
        <xdr:cNvCxnSpPr/>
      </xdr:nvCxnSpPr>
      <xdr:spPr>
        <a:xfrm>
          <a:off x="3022600" y="4114800"/>
          <a:ext cx="4665134" cy="2760134"/>
        </a:xfrm>
        <a:prstGeom prst="bentConnector3">
          <a:avLst>
            <a:gd name="adj1" fmla="val 179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16934</xdr:colOff>
      <xdr:row>9</xdr:row>
      <xdr:rowOff>16933</xdr:rowOff>
    </xdr:from>
    <xdr:to>
      <xdr:col>11</xdr:col>
      <xdr:colOff>0</xdr:colOff>
      <xdr:row>11</xdr:row>
      <xdr:rowOff>0</xdr:rowOff>
    </xdr:to>
    <xdr:cxnSp macro="">
      <xdr:nvCxnSpPr>
        <xdr:cNvPr id="12" name="Elbow Connector 11"/>
        <xdr:cNvCxnSpPr/>
      </xdr:nvCxnSpPr>
      <xdr:spPr>
        <a:xfrm flipV="1">
          <a:off x="3623734" y="3103033"/>
          <a:ext cx="2904066" cy="668867"/>
        </a:xfrm>
        <a:prstGeom prst="bentConnector3">
          <a:avLst>
            <a:gd name="adj1" fmla="val 100000"/>
          </a:avLst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16933</xdr:rowOff>
    </xdr:from>
    <xdr:to>
      <xdr:col>14</xdr:col>
      <xdr:colOff>0</xdr:colOff>
      <xdr:row>7</xdr:row>
      <xdr:rowOff>0</xdr:rowOff>
    </xdr:to>
    <xdr:cxnSp macro="">
      <xdr:nvCxnSpPr>
        <xdr:cNvPr id="13" name="Straight Arrow Connector 12"/>
        <xdr:cNvCxnSpPr/>
      </xdr:nvCxnSpPr>
      <xdr:spPr>
        <a:xfrm flipV="1">
          <a:off x="8280400" y="1045633"/>
          <a:ext cx="0" cy="1354667"/>
        </a:xfrm>
        <a:prstGeom prst="straightConnector1">
          <a:avLst/>
        </a:prstGeom>
        <a:ln w="57150" cmpd="sng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16934</xdr:colOff>
      <xdr:row>9</xdr:row>
      <xdr:rowOff>16907</xdr:rowOff>
    </xdr:from>
    <xdr:to>
      <xdr:col>14</xdr:col>
      <xdr:colOff>16934</xdr:colOff>
      <xdr:row>12</xdr:row>
      <xdr:rowOff>338641</xdr:rowOff>
    </xdr:to>
    <xdr:cxnSp macro="">
      <xdr:nvCxnSpPr>
        <xdr:cNvPr id="14" name="Straight Arrow Connector 13"/>
        <xdr:cNvCxnSpPr/>
      </xdr:nvCxnSpPr>
      <xdr:spPr>
        <a:xfrm rot="10800000" flipV="1">
          <a:off x="8297334" y="3103007"/>
          <a:ext cx="0" cy="1350434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33866</xdr:colOff>
      <xdr:row>14</xdr:row>
      <xdr:rowOff>16933</xdr:rowOff>
    </xdr:from>
    <xdr:to>
      <xdr:col>18</xdr:col>
      <xdr:colOff>579966</xdr:colOff>
      <xdr:row>14</xdr:row>
      <xdr:rowOff>16933</xdr:rowOff>
    </xdr:to>
    <xdr:cxnSp macro="">
      <xdr:nvCxnSpPr>
        <xdr:cNvPr id="15" name="Straight Arrow Connector 14"/>
        <xdr:cNvCxnSpPr/>
      </xdr:nvCxnSpPr>
      <xdr:spPr>
        <a:xfrm>
          <a:off x="10651066" y="4817533"/>
          <a:ext cx="546100" cy="0"/>
        </a:xfrm>
        <a:prstGeom prst="straightConnector1">
          <a:avLst/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16938</xdr:colOff>
      <xdr:row>8</xdr:row>
      <xdr:rowOff>2</xdr:rowOff>
    </xdr:from>
    <xdr:to>
      <xdr:col>19</xdr:col>
      <xdr:colOff>321735</xdr:colOff>
      <xdr:row>11</xdr:row>
      <xdr:rowOff>338665</xdr:rowOff>
    </xdr:to>
    <xdr:cxnSp macro="">
      <xdr:nvCxnSpPr>
        <xdr:cNvPr id="16" name="Elbow Connector 15"/>
        <xdr:cNvCxnSpPr/>
      </xdr:nvCxnSpPr>
      <xdr:spPr>
        <a:xfrm rot="16200000" flipH="1">
          <a:off x="10394955" y="2982385"/>
          <a:ext cx="1367363" cy="888997"/>
        </a:xfrm>
        <a:prstGeom prst="bentConnector3">
          <a:avLst>
            <a:gd name="adj1" fmla="val 0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16934</xdr:colOff>
      <xdr:row>15</xdr:row>
      <xdr:rowOff>33867</xdr:rowOff>
    </xdr:from>
    <xdr:to>
      <xdr:col>19</xdr:col>
      <xdr:colOff>304800</xdr:colOff>
      <xdr:row>20</xdr:row>
      <xdr:rowOff>0</xdr:rowOff>
    </xdr:to>
    <xdr:cxnSp macro="">
      <xdr:nvCxnSpPr>
        <xdr:cNvPr id="17" name="Elbow Connector 16"/>
        <xdr:cNvCxnSpPr/>
      </xdr:nvCxnSpPr>
      <xdr:spPr>
        <a:xfrm flipV="1">
          <a:off x="8881534" y="5177367"/>
          <a:ext cx="2624666" cy="1680633"/>
        </a:xfrm>
        <a:prstGeom prst="bentConnector3">
          <a:avLst>
            <a:gd name="adj1" fmla="val 100319"/>
          </a:avLst>
        </a:prstGeom>
        <a:ln w="38100" cmpd="sng">
          <a:solidFill>
            <a:srgbClr val="00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16934</xdr:colOff>
      <xdr:row>1</xdr:row>
      <xdr:rowOff>321733</xdr:rowOff>
    </xdr:from>
    <xdr:to>
      <xdr:col>21</xdr:col>
      <xdr:colOff>135468</xdr:colOff>
      <xdr:row>14</xdr:row>
      <xdr:rowOff>0</xdr:rowOff>
    </xdr:to>
    <xdr:grpSp>
      <xdr:nvGrpSpPr>
        <xdr:cNvPr id="18" name="Group 17"/>
        <xdr:cNvGrpSpPr/>
      </xdr:nvGrpSpPr>
      <xdr:grpSpPr>
        <a:xfrm>
          <a:off x="9008534" y="660400"/>
          <a:ext cx="3674534" cy="4080933"/>
          <a:chOff x="8314267" y="660400"/>
          <a:chExt cx="3674534" cy="4080933"/>
        </a:xfrm>
      </xdr:grpSpPr>
      <xdr:cxnSp macro="">
        <xdr:nvCxnSpPr>
          <xdr:cNvPr id="19" name="Elbow Connector 18"/>
          <xdr:cNvCxnSpPr/>
        </xdr:nvCxnSpPr>
        <xdr:spPr>
          <a:xfrm rot="5400000">
            <a:off x="9601201" y="2353733"/>
            <a:ext cx="4080933" cy="694267"/>
          </a:xfrm>
          <a:prstGeom prst="bentConnector3">
            <a:avLst>
              <a:gd name="adj1" fmla="val 99793"/>
            </a:avLst>
          </a:prstGeom>
          <a:ln w="57150" cmpd="sng">
            <a:solidFill>
              <a:srgbClr val="FF0000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 flipV="1">
            <a:off x="8314267" y="660401"/>
            <a:ext cx="3657600" cy="16932"/>
          </a:xfrm>
          <a:prstGeom prst="line">
            <a:avLst/>
          </a:prstGeom>
          <a:ln w="57150" cmpd="sng"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17</xdr:row>
      <xdr:rowOff>107950</xdr:rowOff>
    </xdr:from>
    <xdr:to>
      <xdr:col>6</xdr:col>
      <xdr:colOff>558800</xdr:colOff>
      <xdr:row>46</xdr:row>
      <xdr:rowOff>33866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0.22386</cdr:x>
      <cdr:y>0.0694</cdr:y>
    </cdr:from>
    <cdr:to>
      <cdr:x>0.25953</cdr:x>
      <cdr:y>0.1187</cdr:y>
    </cdr:to>
    <cdr:sp macro="" textlink="">
      <cdr:nvSpPr>
        <cdr:cNvPr id="5" name="Rectangular Callout 4"/>
        <cdr:cNvSpPr/>
      </cdr:nvSpPr>
      <cdr:spPr>
        <a:xfrm xmlns:a="http://schemas.openxmlformats.org/drawingml/2006/main">
          <a:off x="2311401" y="35271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0.52768</cdr:x>
      <cdr:y>0.12995</cdr:y>
    </cdr:from>
    <cdr:to>
      <cdr:x>0.56335</cdr:x>
      <cdr:y>0.17924</cdr:y>
    </cdr:to>
    <cdr:sp macro="" textlink="">
      <cdr:nvSpPr>
        <cdr:cNvPr id="6" name="Rectangular Callout 5"/>
        <cdr:cNvSpPr/>
      </cdr:nvSpPr>
      <cdr:spPr>
        <a:xfrm xmlns:a="http://schemas.openxmlformats.org/drawingml/2006/main">
          <a:off x="5448300" y="6604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0.0861</cdr:x>
      <cdr:y>0.18742</cdr:y>
    </cdr:from>
    <cdr:to>
      <cdr:x>0.12177</cdr:x>
      <cdr:y>0.23672</cdr:y>
    </cdr:to>
    <cdr:sp macro="" textlink="">
      <cdr:nvSpPr>
        <cdr:cNvPr id="7" name="Rectangular Callout 6"/>
        <cdr:cNvSpPr/>
      </cdr:nvSpPr>
      <cdr:spPr>
        <a:xfrm xmlns:a="http://schemas.openxmlformats.org/drawingml/2006/main">
          <a:off x="889000" y="9525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G</a:t>
          </a:r>
        </a:p>
      </cdr:txBody>
    </cdr:sp>
  </cdr:relSizeAnchor>
  <cdr:relSizeAnchor xmlns:cdr="http://schemas.openxmlformats.org/drawingml/2006/chartDrawing">
    <cdr:from>
      <cdr:x>0.19311</cdr:x>
      <cdr:y>0.25239</cdr:y>
    </cdr:from>
    <cdr:to>
      <cdr:x>0.22878</cdr:x>
      <cdr:y>0.30169</cdr:y>
    </cdr:to>
    <cdr:sp macro="" textlink="">
      <cdr:nvSpPr>
        <cdr:cNvPr id="8" name="Rectangular Callout 7"/>
        <cdr:cNvSpPr/>
      </cdr:nvSpPr>
      <cdr:spPr>
        <a:xfrm xmlns:a="http://schemas.openxmlformats.org/drawingml/2006/main">
          <a:off x="1993900" y="12827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H</a:t>
          </a:r>
        </a:p>
      </cdr:txBody>
    </cdr:sp>
  </cdr:relSizeAnchor>
  <cdr:relSizeAnchor xmlns:cdr="http://schemas.openxmlformats.org/drawingml/2006/chartDrawing">
    <cdr:from>
      <cdr:x>0.49446</cdr:x>
      <cdr:y>0.31237</cdr:y>
    </cdr:from>
    <cdr:to>
      <cdr:x>0.53014</cdr:x>
      <cdr:y>0.36167</cdr:y>
    </cdr:to>
    <cdr:sp macro="" textlink="">
      <cdr:nvSpPr>
        <cdr:cNvPr id="9" name="Rectangular Callout 8"/>
        <cdr:cNvSpPr/>
      </cdr:nvSpPr>
      <cdr:spPr>
        <a:xfrm xmlns:a="http://schemas.openxmlformats.org/drawingml/2006/main">
          <a:off x="5105400" y="15875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0.78844</cdr:x>
      <cdr:y>0.37234</cdr:y>
    </cdr:from>
    <cdr:to>
      <cdr:x>0.82411</cdr:x>
      <cdr:y>0.42164</cdr:y>
    </cdr:to>
    <cdr:sp macro="" textlink="">
      <cdr:nvSpPr>
        <cdr:cNvPr id="10" name="Rectangular Callout 9"/>
        <cdr:cNvSpPr/>
      </cdr:nvSpPr>
      <cdr:spPr>
        <a:xfrm xmlns:a="http://schemas.openxmlformats.org/drawingml/2006/main">
          <a:off x="8140700" y="18923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F</a:t>
          </a:r>
        </a:p>
      </cdr:txBody>
    </cdr:sp>
  </cdr:relSizeAnchor>
  <cdr:relSizeAnchor xmlns:cdr="http://schemas.openxmlformats.org/drawingml/2006/chartDrawing">
    <cdr:from>
      <cdr:x>0.33702</cdr:x>
      <cdr:y>0.43232</cdr:y>
    </cdr:from>
    <cdr:to>
      <cdr:x>0.37269</cdr:x>
      <cdr:y>0.48162</cdr:y>
    </cdr:to>
    <cdr:sp macro="" textlink="">
      <cdr:nvSpPr>
        <cdr:cNvPr id="11" name="Rectangular Callout 10"/>
        <cdr:cNvSpPr/>
      </cdr:nvSpPr>
      <cdr:spPr>
        <a:xfrm xmlns:a="http://schemas.openxmlformats.org/drawingml/2006/main">
          <a:off x="3479800" y="21971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0.55228</cdr:x>
      <cdr:y>0.49479</cdr:y>
    </cdr:from>
    <cdr:to>
      <cdr:x>0.58795</cdr:x>
      <cdr:y>0.54409</cdr:y>
    </cdr:to>
    <cdr:sp macro="" textlink="">
      <cdr:nvSpPr>
        <cdr:cNvPr id="12" name="Rectangular Callout 11"/>
        <cdr:cNvSpPr/>
      </cdr:nvSpPr>
      <cdr:spPr>
        <a:xfrm xmlns:a="http://schemas.openxmlformats.org/drawingml/2006/main">
          <a:off x="5702300" y="25146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0.69865</cdr:x>
      <cdr:y>0.43482</cdr:y>
    </cdr:from>
    <cdr:to>
      <cdr:x>0.73432</cdr:x>
      <cdr:y>0.48412</cdr:y>
    </cdr:to>
    <cdr:sp macro="" textlink="">
      <cdr:nvSpPr>
        <cdr:cNvPr id="13" name="Rectangular Callout 12"/>
        <cdr:cNvSpPr/>
      </cdr:nvSpPr>
      <cdr:spPr>
        <a:xfrm xmlns:a="http://schemas.openxmlformats.org/drawingml/2006/main">
          <a:off x="7213600" y="22098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0.78229</cdr:x>
      <cdr:y>0.60975</cdr:y>
    </cdr:from>
    <cdr:to>
      <cdr:x>0.81796</cdr:x>
      <cdr:y>0.65904</cdr:y>
    </cdr:to>
    <cdr:sp macro="" textlink="">
      <cdr:nvSpPr>
        <cdr:cNvPr id="14" name="Rectangular Callout 13"/>
        <cdr:cNvSpPr/>
      </cdr:nvSpPr>
      <cdr:spPr>
        <a:xfrm xmlns:a="http://schemas.openxmlformats.org/drawingml/2006/main">
          <a:off x="8077200" y="30988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L</a:t>
          </a:r>
        </a:p>
      </cdr:txBody>
    </cdr:sp>
  </cdr:relSizeAnchor>
  <cdr:relSizeAnchor xmlns:cdr="http://schemas.openxmlformats.org/drawingml/2006/chartDrawing">
    <cdr:from>
      <cdr:x>0.69988</cdr:x>
      <cdr:y>0.67472</cdr:y>
    </cdr:from>
    <cdr:to>
      <cdr:x>0.73555</cdr:x>
      <cdr:y>0.72402</cdr:y>
    </cdr:to>
    <cdr:sp macro="" textlink="">
      <cdr:nvSpPr>
        <cdr:cNvPr id="15" name="Rectangular Callout 14"/>
        <cdr:cNvSpPr/>
      </cdr:nvSpPr>
      <cdr:spPr>
        <a:xfrm xmlns:a="http://schemas.openxmlformats.org/drawingml/2006/main">
          <a:off x="7226300" y="34290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D</a:t>
          </a:r>
        </a:p>
      </cdr:txBody>
    </cdr:sp>
  </cdr:relSizeAnchor>
  <cdr:relSizeAnchor xmlns:cdr="http://schemas.openxmlformats.org/drawingml/2006/chartDrawing">
    <cdr:from>
      <cdr:x>0.74416</cdr:x>
      <cdr:y>0.73469</cdr:y>
    </cdr:from>
    <cdr:to>
      <cdr:x>0.77983</cdr:x>
      <cdr:y>0.78399</cdr:y>
    </cdr:to>
    <cdr:sp macro="" textlink="">
      <cdr:nvSpPr>
        <cdr:cNvPr id="16" name="Rectangular Callout 15"/>
        <cdr:cNvSpPr/>
      </cdr:nvSpPr>
      <cdr:spPr>
        <a:xfrm xmlns:a="http://schemas.openxmlformats.org/drawingml/2006/main">
          <a:off x="7683500" y="37338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J</a:t>
          </a:r>
        </a:p>
      </cdr:txBody>
    </cdr:sp>
  </cdr:relSizeAnchor>
  <cdr:relSizeAnchor xmlns:cdr="http://schemas.openxmlformats.org/drawingml/2006/chartDrawing">
    <cdr:from>
      <cdr:x>0.78352</cdr:x>
      <cdr:y>0.79467</cdr:y>
    </cdr:from>
    <cdr:to>
      <cdr:x>0.81919</cdr:x>
      <cdr:y>0.84397</cdr:y>
    </cdr:to>
    <cdr:sp macro="" textlink="">
      <cdr:nvSpPr>
        <cdr:cNvPr id="17" name="Rectangular Callout 16"/>
        <cdr:cNvSpPr/>
      </cdr:nvSpPr>
      <cdr:spPr>
        <a:xfrm xmlns:a="http://schemas.openxmlformats.org/drawingml/2006/main">
          <a:off x="8089900" y="40386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107950</xdr:rowOff>
    </xdr:from>
    <xdr:to>
      <xdr:col>6</xdr:col>
      <xdr:colOff>558800</xdr:colOff>
      <xdr:row>47</xdr:row>
      <xdr:rowOff>33866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0.22386</cdr:x>
      <cdr:y>0.0694</cdr:y>
    </cdr:from>
    <cdr:to>
      <cdr:x>0.25953</cdr:x>
      <cdr:y>0.1187</cdr:y>
    </cdr:to>
    <cdr:sp macro="" textlink="">
      <cdr:nvSpPr>
        <cdr:cNvPr id="5" name="Rectangular Callout 4"/>
        <cdr:cNvSpPr/>
      </cdr:nvSpPr>
      <cdr:spPr>
        <a:xfrm xmlns:a="http://schemas.openxmlformats.org/drawingml/2006/main">
          <a:off x="2311401" y="35271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0.52768</cdr:x>
      <cdr:y>0.12995</cdr:y>
    </cdr:from>
    <cdr:to>
      <cdr:x>0.56335</cdr:x>
      <cdr:y>0.17924</cdr:y>
    </cdr:to>
    <cdr:sp macro="" textlink="">
      <cdr:nvSpPr>
        <cdr:cNvPr id="6" name="Rectangular Callout 5"/>
        <cdr:cNvSpPr/>
      </cdr:nvSpPr>
      <cdr:spPr>
        <a:xfrm xmlns:a="http://schemas.openxmlformats.org/drawingml/2006/main">
          <a:off x="5448300" y="6604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0.0861</cdr:x>
      <cdr:y>0.18742</cdr:y>
    </cdr:from>
    <cdr:to>
      <cdr:x>0.12177</cdr:x>
      <cdr:y>0.23672</cdr:y>
    </cdr:to>
    <cdr:sp macro="" textlink="">
      <cdr:nvSpPr>
        <cdr:cNvPr id="7" name="Rectangular Callout 6"/>
        <cdr:cNvSpPr/>
      </cdr:nvSpPr>
      <cdr:spPr>
        <a:xfrm xmlns:a="http://schemas.openxmlformats.org/drawingml/2006/main">
          <a:off x="889000" y="9525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G</a:t>
          </a:r>
        </a:p>
      </cdr:txBody>
    </cdr:sp>
  </cdr:relSizeAnchor>
  <cdr:relSizeAnchor xmlns:cdr="http://schemas.openxmlformats.org/drawingml/2006/chartDrawing">
    <cdr:from>
      <cdr:x>0.19311</cdr:x>
      <cdr:y>0.25239</cdr:y>
    </cdr:from>
    <cdr:to>
      <cdr:x>0.22878</cdr:x>
      <cdr:y>0.30169</cdr:y>
    </cdr:to>
    <cdr:sp macro="" textlink="">
      <cdr:nvSpPr>
        <cdr:cNvPr id="8" name="Rectangular Callout 7"/>
        <cdr:cNvSpPr/>
      </cdr:nvSpPr>
      <cdr:spPr>
        <a:xfrm xmlns:a="http://schemas.openxmlformats.org/drawingml/2006/main">
          <a:off x="1993900" y="12827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H</a:t>
          </a:r>
        </a:p>
      </cdr:txBody>
    </cdr:sp>
  </cdr:relSizeAnchor>
  <cdr:relSizeAnchor xmlns:cdr="http://schemas.openxmlformats.org/drawingml/2006/chartDrawing">
    <cdr:from>
      <cdr:x>0.49446</cdr:x>
      <cdr:y>0.31237</cdr:y>
    </cdr:from>
    <cdr:to>
      <cdr:x>0.53014</cdr:x>
      <cdr:y>0.36167</cdr:y>
    </cdr:to>
    <cdr:sp macro="" textlink="">
      <cdr:nvSpPr>
        <cdr:cNvPr id="9" name="Rectangular Callout 8"/>
        <cdr:cNvSpPr/>
      </cdr:nvSpPr>
      <cdr:spPr>
        <a:xfrm xmlns:a="http://schemas.openxmlformats.org/drawingml/2006/main">
          <a:off x="5105400" y="15875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0.78844</cdr:x>
      <cdr:y>0.37234</cdr:y>
    </cdr:from>
    <cdr:to>
      <cdr:x>0.82411</cdr:x>
      <cdr:y>0.42164</cdr:y>
    </cdr:to>
    <cdr:sp macro="" textlink="">
      <cdr:nvSpPr>
        <cdr:cNvPr id="10" name="Rectangular Callout 9"/>
        <cdr:cNvSpPr/>
      </cdr:nvSpPr>
      <cdr:spPr>
        <a:xfrm xmlns:a="http://schemas.openxmlformats.org/drawingml/2006/main">
          <a:off x="8140700" y="18923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F</a:t>
          </a:r>
        </a:p>
      </cdr:txBody>
    </cdr:sp>
  </cdr:relSizeAnchor>
  <cdr:relSizeAnchor xmlns:cdr="http://schemas.openxmlformats.org/drawingml/2006/chartDrawing">
    <cdr:from>
      <cdr:x>0.33702</cdr:x>
      <cdr:y>0.43232</cdr:y>
    </cdr:from>
    <cdr:to>
      <cdr:x>0.37269</cdr:x>
      <cdr:y>0.48162</cdr:y>
    </cdr:to>
    <cdr:sp macro="" textlink="">
      <cdr:nvSpPr>
        <cdr:cNvPr id="11" name="Rectangular Callout 10"/>
        <cdr:cNvSpPr/>
      </cdr:nvSpPr>
      <cdr:spPr>
        <a:xfrm xmlns:a="http://schemas.openxmlformats.org/drawingml/2006/main">
          <a:off x="3479800" y="21971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0.55228</cdr:x>
      <cdr:y>0.49479</cdr:y>
    </cdr:from>
    <cdr:to>
      <cdr:x>0.58795</cdr:x>
      <cdr:y>0.54409</cdr:y>
    </cdr:to>
    <cdr:sp macro="" textlink="">
      <cdr:nvSpPr>
        <cdr:cNvPr id="12" name="Rectangular Callout 11"/>
        <cdr:cNvSpPr/>
      </cdr:nvSpPr>
      <cdr:spPr>
        <a:xfrm xmlns:a="http://schemas.openxmlformats.org/drawingml/2006/main">
          <a:off x="5702300" y="25146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0.69865</cdr:x>
      <cdr:y>0.43232</cdr:y>
    </cdr:from>
    <cdr:to>
      <cdr:x>0.73432</cdr:x>
      <cdr:y>0.48162</cdr:y>
    </cdr:to>
    <cdr:sp macro="" textlink="">
      <cdr:nvSpPr>
        <cdr:cNvPr id="13" name="Rectangular Callout 12"/>
        <cdr:cNvSpPr/>
      </cdr:nvSpPr>
      <cdr:spPr>
        <a:xfrm xmlns:a="http://schemas.openxmlformats.org/drawingml/2006/main">
          <a:off x="7213631" y="2197106"/>
          <a:ext cx="368296" cy="250548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I</a:t>
          </a:r>
        </a:p>
      </cdr:txBody>
    </cdr:sp>
  </cdr:relSizeAnchor>
  <cdr:relSizeAnchor xmlns:cdr="http://schemas.openxmlformats.org/drawingml/2006/chartDrawing">
    <cdr:from>
      <cdr:x>0.80566</cdr:x>
      <cdr:y>0.60975</cdr:y>
    </cdr:from>
    <cdr:to>
      <cdr:x>0.84133</cdr:x>
      <cdr:y>0.65904</cdr:y>
    </cdr:to>
    <cdr:sp macro="" textlink="">
      <cdr:nvSpPr>
        <cdr:cNvPr id="14" name="Rectangular Callout 13"/>
        <cdr:cNvSpPr/>
      </cdr:nvSpPr>
      <cdr:spPr>
        <a:xfrm xmlns:a="http://schemas.openxmlformats.org/drawingml/2006/main">
          <a:off x="8318522" y="3098820"/>
          <a:ext cx="368297" cy="250498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L</a:t>
          </a:r>
        </a:p>
      </cdr:txBody>
    </cdr:sp>
  </cdr:relSizeAnchor>
  <cdr:relSizeAnchor xmlns:cdr="http://schemas.openxmlformats.org/drawingml/2006/chartDrawing">
    <cdr:from>
      <cdr:x>0.69988</cdr:x>
      <cdr:y>0.67472</cdr:y>
    </cdr:from>
    <cdr:to>
      <cdr:x>0.73555</cdr:x>
      <cdr:y>0.72402</cdr:y>
    </cdr:to>
    <cdr:sp macro="" textlink="">
      <cdr:nvSpPr>
        <cdr:cNvPr id="15" name="Rectangular Callout 14"/>
        <cdr:cNvSpPr/>
      </cdr:nvSpPr>
      <cdr:spPr>
        <a:xfrm xmlns:a="http://schemas.openxmlformats.org/drawingml/2006/main">
          <a:off x="7226300" y="34290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D</a:t>
          </a:r>
        </a:p>
      </cdr:txBody>
    </cdr:sp>
  </cdr:relSizeAnchor>
  <cdr:relSizeAnchor xmlns:cdr="http://schemas.openxmlformats.org/drawingml/2006/chartDrawing">
    <cdr:from>
      <cdr:x>0.74416</cdr:x>
      <cdr:y>0.73469</cdr:y>
    </cdr:from>
    <cdr:to>
      <cdr:x>0.77983</cdr:x>
      <cdr:y>0.78399</cdr:y>
    </cdr:to>
    <cdr:sp macro="" textlink="">
      <cdr:nvSpPr>
        <cdr:cNvPr id="16" name="Rectangular Callout 15"/>
        <cdr:cNvSpPr/>
      </cdr:nvSpPr>
      <cdr:spPr>
        <a:xfrm xmlns:a="http://schemas.openxmlformats.org/drawingml/2006/main">
          <a:off x="7683500" y="37338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J</a:t>
          </a:r>
        </a:p>
      </cdr:txBody>
    </cdr:sp>
  </cdr:relSizeAnchor>
  <cdr:relSizeAnchor xmlns:cdr="http://schemas.openxmlformats.org/drawingml/2006/chartDrawing">
    <cdr:from>
      <cdr:x>0.78352</cdr:x>
      <cdr:y>0.79467</cdr:y>
    </cdr:from>
    <cdr:to>
      <cdr:x>0.81919</cdr:x>
      <cdr:y>0.84397</cdr:y>
    </cdr:to>
    <cdr:sp macro="" textlink="">
      <cdr:nvSpPr>
        <cdr:cNvPr id="17" name="Rectangular Callout 16"/>
        <cdr:cNvSpPr/>
      </cdr:nvSpPr>
      <cdr:spPr>
        <a:xfrm xmlns:a="http://schemas.openxmlformats.org/drawingml/2006/main">
          <a:off x="8089900" y="4038600"/>
          <a:ext cx="368299" cy="250540"/>
        </a:xfrm>
        <a:prstGeom xmlns:a="http://schemas.openxmlformats.org/drawingml/2006/main" prst="wedgeRectCallout">
          <a:avLst>
            <a:gd name="adj1" fmla="val -39360"/>
            <a:gd name="adj2" fmla="val 99608"/>
          </a:avLst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0">
          <a:schemeClr val="accent1">
            <a:tint val="60000"/>
            <a:hueOff val="0"/>
            <a:satOff val="0"/>
            <a:lumOff val="0"/>
            <a:alphaOff val="0"/>
          </a:schemeClr>
        </a:lnRef>
        <a:fillRef xmlns:a="http://schemas.openxmlformats.org/drawingml/2006/main" idx="3">
          <a:schemeClr val="accent1">
            <a:tint val="60000"/>
            <a:hueOff val="0"/>
            <a:satOff val="0"/>
            <a:lumOff val="0"/>
            <a:alphaOff val="0"/>
          </a:schemeClr>
        </a:fillRef>
        <a:effectRef xmlns:a="http://schemas.openxmlformats.org/drawingml/2006/main" idx="2">
          <a:schemeClr val="accent1">
            <a:tint val="60000"/>
            <a:hueOff val="0"/>
            <a:satOff val="0"/>
            <a:lumOff val="0"/>
            <a:alphaOff val="0"/>
          </a:schemeClr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E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25" zoomScaleNormal="125" zoomScalePageLayoutView="125" workbookViewId="0">
      <selection activeCell="B14" sqref="B14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="125" zoomScaleNormal="125" zoomScalePageLayoutView="125" workbookViewId="0">
      <selection activeCell="E24" sqref="E24"/>
    </sheetView>
  </sheetViews>
  <sheetFormatPr baseColWidth="10" defaultColWidth="8.83203125" defaultRowHeight="14" x14ac:dyDescent="0"/>
  <cols>
    <col min="2" max="2" width="15.33203125" customWidth="1"/>
    <col min="3" max="3" width="60.83203125" bestFit="1" customWidth="1"/>
    <col min="4" max="4" width="10.83203125" bestFit="1" customWidth="1"/>
    <col min="5" max="5" width="20.1640625" customWidth="1"/>
    <col min="6" max="6" width="10.5" bestFit="1" customWidth="1"/>
  </cols>
  <sheetData>
    <row r="1" spans="1:6" ht="15" thickBot="1"/>
    <row r="2" spans="1:6" ht="43" thickBot="1">
      <c r="A2" s="1" t="s">
        <v>7</v>
      </c>
      <c r="B2" s="5" t="s">
        <v>2</v>
      </c>
      <c r="C2" s="6" t="s">
        <v>0</v>
      </c>
      <c r="D2" s="5" t="s">
        <v>1</v>
      </c>
      <c r="E2" s="5" t="s">
        <v>36</v>
      </c>
      <c r="F2" s="10" t="s">
        <v>35</v>
      </c>
    </row>
    <row r="3" spans="1:6">
      <c r="A3" s="2" t="s">
        <v>8</v>
      </c>
      <c r="B3" s="129" t="s">
        <v>3</v>
      </c>
      <c r="C3" s="7" t="s">
        <v>19</v>
      </c>
      <c r="D3" s="8" t="s">
        <v>30</v>
      </c>
      <c r="E3" s="14">
        <v>90</v>
      </c>
      <c r="F3" s="11" t="s">
        <v>37</v>
      </c>
    </row>
    <row r="4" spans="1:6" ht="15" thickBot="1">
      <c r="A4" s="16" t="s">
        <v>9</v>
      </c>
      <c r="B4" s="129"/>
      <c r="C4" s="17" t="s">
        <v>20</v>
      </c>
      <c r="D4" s="18" t="s">
        <v>30</v>
      </c>
      <c r="E4" s="19">
        <v>30</v>
      </c>
      <c r="F4" s="20" t="s">
        <v>8</v>
      </c>
    </row>
    <row r="5" spans="1:6">
      <c r="A5" s="21" t="s">
        <v>10</v>
      </c>
      <c r="B5" s="126" t="s">
        <v>4</v>
      </c>
      <c r="C5" s="25" t="s">
        <v>21</v>
      </c>
      <c r="D5" s="26" t="s">
        <v>31</v>
      </c>
      <c r="E5" s="27">
        <v>45</v>
      </c>
      <c r="F5" s="24" t="s">
        <v>39</v>
      </c>
    </row>
    <row r="6" spans="1:6">
      <c r="A6" s="3" t="s">
        <v>11</v>
      </c>
      <c r="B6" s="127"/>
      <c r="C6" s="28" t="s">
        <v>22</v>
      </c>
      <c r="D6" s="29" t="s">
        <v>32</v>
      </c>
      <c r="E6" s="30">
        <v>15</v>
      </c>
      <c r="F6" s="12" t="s">
        <v>10</v>
      </c>
    </row>
    <row r="7" spans="1:6">
      <c r="A7" s="3" t="s">
        <v>12</v>
      </c>
      <c r="B7" s="127"/>
      <c r="C7" s="28" t="s">
        <v>23</v>
      </c>
      <c r="D7" s="29" t="s">
        <v>33</v>
      </c>
      <c r="E7" s="30">
        <v>10</v>
      </c>
      <c r="F7" s="12" t="s">
        <v>11</v>
      </c>
    </row>
    <row r="8" spans="1:6" ht="15" thickBot="1">
      <c r="A8" s="4" t="s">
        <v>13</v>
      </c>
      <c r="B8" s="128"/>
      <c r="C8" s="31" t="s">
        <v>24</v>
      </c>
      <c r="D8" s="32" t="s">
        <v>34</v>
      </c>
      <c r="E8" s="33">
        <v>20</v>
      </c>
      <c r="F8" s="13" t="s">
        <v>38</v>
      </c>
    </row>
    <row r="9" spans="1:6">
      <c r="A9" s="21" t="s">
        <v>14</v>
      </c>
      <c r="B9" s="132" t="s">
        <v>5</v>
      </c>
      <c r="C9" s="34" t="s">
        <v>25</v>
      </c>
      <c r="D9" s="35" t="s">
        <v>34</v>
      </c>
      <c r="E9" s="36">
        <v>30</v>
      </c>
      <c r="F9" s="24" t="s">
        <v>37</v>
      </c>
    </row>
    <row r="10" spans="1:6">
      <c r="A10" s="3" t="s">
        <v>15</v>
      </c>
      <c r="B10" s="133"/>
      <c r="C10" s="37" t="s">
        <v>26</v>
      </c>
      <c r="D10" s="38" t="s">
        <v>34</v>
      </c>
      <c r="E10" s="39">
        <v>15</v>
      </c>
      <c r="F10" s="12" t="s">
        <v>14</v>
      </c>
    </row>
    <row r="11" spans="1:6" ht="15" thickBot="1">
      <c r="A11" s="4" t="s">
        <v>16</v>
      </c>
      <c r="B11" s="134"/>
      <c r="C11" s="40" t="s">
        <v>27</v>
      </c>
      <c r="D11" s="41" t="s">
        <v>31</v>
      </c>
      <c r="E11" s="42">
        <v>60</v>
      </c>
      <c r="F11" s="13" t="s">
        <v>15</v>
      </c>
    </row>
    <row r="12" spans="1:6">
      <c r="A12" s="2" t="s">
        <v>17</v>
      </c>
      <c r="B12" s="130" t="s">
        <v>6</v>
      </c>
      <c r="C12" s="43" t="s">
        <v>28</v>
      </c>
      <c r="D12" s="44" t="s">
        <v>33</v>
      </c>
      <c r="E12" s="45">
        <v>5</v>
      </c>
      <c r="F12" s="11" t="s">
        <v>11</v>
      </c>
    </row>
    <row r="13" spans="1:6" ht="15" thickBot="1">
      <c r="A13" s="4" t="s">
        <v>18</v>
      </c>
      <c r="B13" s="131"/>
      <c r="C13" s="46" t="s">
        <v>29</v>
      </c>
      <c r="D13" s="47" t="s">
        <v>34</v>
      </c>
      <c r="E13" s="48">
        <v>10</v>
      </c>
      <c r="F13" s="13" t="s">
        <v>17</v>
      </c>
    </row>
  </sheetData>
  <mergeCells count="4">
    <mergeCell ref="B5:B8"/>
    <mergeCell ref="B3:B4"/>
    <mergeCell ref="B12:B13"/>
    <mergeCell ref="B9:B1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GridLines="0" zoomScale="75" zoomScaleNormal="75" zoomScalePageLayoutView="75" workbookViewId="0"/>
  </sheetViews>
  <sheetFormatPr baseColWidth="10" defaultColWidth="7.6640625" defaultRowHeight="27" customHeight="1" x14ac:dyDescent="0"/>
  <cols>
    <col min="2" max="2" width="9" customWidth="1"/>
  </cols>
  <sheetData>
    <row r="1" spans="1:22" ht="27" customHeight="1" thickBot="1">
      <c r="A1" s="49"/>
      <c r="B1" s="50" t="s">
        <v>47</v>
      </c>
      <c r="C1" s="50"/>
      <c r="D1" s="51"/>
      <c r="E1" s="51"/>
      <c r="F1" s="51"/>
      <c r="G1" s="51"/>
      <c r="H1" s="51"/>
      <c r="I1" s="51"/>
      <c r="J1" s="51"/>
      <c r="K1" s="52" t="str">
        <f>'LISTA DE ATIVIDADES'!A11</f>
        <v>I</v>
      </c>
      <c r="L1" s="52">
        <f>'LISTA DE ATIVIDADES'!E11</f>
        <v>60</v>
      </c>
      <c r="M1" s="51"/>
      <c r="N1" s="52" t="str">
        <f>'LISTA DE ATIVIDADES'!A8</f>
        <v>F</v>
      </c>
      <c r="O1" s="52">
        <f>'LISTA DE ATIVIDADES'!E8</f>
        <v>20</v>
      </c>
      <c r="P1" s="51"/>
      <c r="Q1" s="51"/>
      <c r="R1" s="51"/>
      <c r="S1" s="51"/>
      <c r="T1" s="51"/>
      <c r="U1" s="51"/>
      <c r="V1" s="53"/>
    </row>
    <row r="2" spans="1:22" ht="27" customHeight="1" thickBot="1">
      <c r="A2" s="53"/>
      <c r="B2" s="51"/>
      <c r="C2" s="51"/>
      <c r="D2" s="51"/>
      <c r="E2" s="51"/>
      <c r="F2" s="51"/>
      <c r="G2" s="51"/>
      <c r="H2" s="51"/>
      <c r="I2" s="51"/>
      <c r="J2" s="51"/>
      <c r="K2" s="55">
        <f>I5</f>
        <v>45</v>
      </c>
      <c r="L2" s="55">
        <f>K2+L1</f>
        <v>105</v>
      </c>
      <c r="M2" s="51"/>
      <c r="N2" s="55">
        <f>MAX(L2,O8)</f>
        <v>150</v>
      </c>
      <c r="O2" s="55">
        <f>N2+O1</f>
        <v>170</v>
      </c>
      <c r="P2" s="51"/>
      <c r="Q2" s="51"/>
      <c r="R2" s="51"/>
      <c r="S2" s="51"/>
      <c r="T2" s="51"/>
      <c r="U2" s="51"/>
      <c r="V2" s="53"/>
    </row>
    <row r="3" spans="1:22" ht="27" customHeight="1" thickBot="1">
      <c r="A3" s="53"/>
      <c r="B3" s="51"/>
      <c r="C3" s="51"/>
      <c r="D3" s="51"/>
      <c r="E3" s="51"/>
      <c r="F3" s="51"/>
      <c r="G3" s="51"/>
      <c r="H3" s="51"/>
      <c r="I3" s="51"/>
      <c r="J3" s="51"/>
      <c r="K3" s="55">
        <f>L3-L1</f>
        <v>90</v>
      </c>
      <c r="L3" s="55">
        <f>N2</f>
        <v>150</v>
      </c>
      <c r="M3" s="51"/>
      <c r="N3" s="55">
        <f>MAX(L2,O8)</f>
        <v>150</v>
      </c>
      <c r="O3" s="55">
        <f>N3+O1</f>
        <v>170</v>
      </c>
      <c r="P3" s="51"/>
      <c r="Q3" s="51"/>
      <c r="R3" s="51"/>
      <c r="S3" s="51"/>
      <c r="T3" s="51"/>
      <c r="U3" s="51"/>
      <c r="V3" s="53"/>
    </row>
    <row r="4" spans="1:22" ht="27" customHeight="1" thickBot="1">
      <c r="A4" s="53"/>
      <c r="B4" s="51"/>
      <c r="C4" s="51"/>
      <c r="D4" s="51"/>
      <c r="E4" s="52" t="str">
        <f>'LISTA DE ATIVIDADES'!A9</f>
        <v>G</v>
      </c>
      <c r="F4" s="52">
        <f>'LISTA DE ATIVIDADES'!E9</f>
        <v>30</v>
      </c>
      <c r="G4" s="51"/>
      <c r="H4" s="52" t="str">
        <f>'LISTA DE ATIVIDADES'!A10</f>
        <v>H</v>
      </c>
      <c r="I4" s="52">
        <f>'LISTA DE ATIVIDADES'!E10</f>
        <v>15</v>
      </c>
      <c r="J4" s="51"/>
      <c r="K4" s="51"/>
      <c r="L4" s="51"/>
      <c r="M4" s="51"/>
      <c r="N4" s="54"/>
      <c r="O4" s="54"/>
      <c r="P4" s="51"/>
      <c r="Q4" s="51"/>
      <c r="R4" s="51"/>
      <c r="S4" s="51"/>
      <c r="T4" s="51"/>
      <c r="U4" s="51"/>
      <c r="V4" s="53"/>
    </row>
    <row r="5" spans="1:22" ht="27" customHeight="1" thickBot="1">
      <c r="A5" s="53"/>
      <c r="B5" s="51"/>
      <c r="C5" s="51"/>
      <c r="D5" s="51"/>
      <c r="E5" s="57">
        <f>C8</f>
        <v>0</v>
      </c>
      <c r="F5" s="55">
        <f>E5+F4</f>
        <v>30</v>
      </c>
      <c r="G5" s="51"/>
      <c r="H5" s="55">
        <f>F5</f>
        <v>30</v>
      </c>
      <c r="I5" s="55">
        <f>H5+I4</f>
        <v>45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/>
    </row>
    <row r="6" spans="1:22" ht="27" customHeight="1" thickBot="1">
      <c r="A6" s="53"/>
      <c r="B6" s="51"/>
      <c r="C6" s="51"/>
      <c r="D6" s="51"/>
      <c r="E6" s="55">
        <f>F6-F4</f>
        <v>45</v>
      </c>
      <c r="F6" s="58">
        <f>H6</f>
        <v>75</v>
      </c>
      <c r="G6" s="51"/>
      <c r="H6" s="55">
        <f>I6-I4</f>
        <v>75</v>
      </c>
      <c r="I6" s="55">
        <f>K8</f>
        <v>90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3"/>
    </row>
    <row r="7" spans="1:22" ht="27" customHeight="1" thickBot="1">
      <c r="A7" s="53"/>
      <c r="B7" s="51"/>
      <c r="C7" s="52" t="s">
        <v>41</v>
      </c>
      <c r="D7" s="51"/>
      <c r="E7" s="51"/>
      <c r="F7" s="51"/>
      <c r="G7" s="51"/>
      <c r="H7" s="51"/>
      <c r="I7" s="51"/>
      <c r="J7" s="51"/>
      <c r="K7" s="52" t="str">
        <f>'LISTA DE ATIVIDADES'!A5</f>
        <v>C</v>
      </c>
      <c r="L7" s="52">
        <f>'LISTA DE ATIVIDADES'!E5</f>
        <v>45</v>
      </c>
      <c r="M7" s="51"/>
      <c r="N7" s="52" t="str">
        <f>'LISTA DE ATIVIDADES'!A6</f>
        <v>D</v>
      </c>
      <c r="O7" s="52">
        <f>'LISTA DE ATIVIDADES'!E6</f>
        <v>15</v>
      </c>
      <c r="P7" s="51"/>
      <c r="Q7" s="52" t="str">
        <f>'LISTA DE ATIVIDADES'!A7</f>
        <v>E</v>
      </c>
      <c r="R7" s="52">
        <f>'LISTA DE ATIVIDADES'!E7</f>
        <v>10</v>
      </c>
      <c r="S7" s="51"/>
      <c r="T7" s="51"/>
      <c r="U7" s="51"/>
      <c r="V7" s="53"/>
    </row>
    <row r="8" spans="1:22" ht="27" customHeight="1" thickBot="1">
      <c r="A8" s="53"/>
      <c r="B8" s="51"/>
      <c r="C8" s="56">
        <v>0</v>
      </c>
      <c r="D8" s="51"/>
      <c r="E8" s="51"/>
      <c r="F8" s="51"/>
      <c r="G8" s="51"/>
      <c r="H8" s="51"/>
      <c r="I8" s="51"/>
      <c r="J8" s="51"/>
      <c r="K8" s="55">
        <f>MAX(I5,F11)</f>
        <v>90</v>
      </c>
      <c r="L8" s="55">
        <f>K8+L7</f>
        <v>135</v>
      </c>
      <c r="M8" s="51"/>
      <c r="N8" s="55">
        <f>L8</f>
        <v>135</v>
      </c>
      <c r="O8" s="55">
        <f>N8+O7</f>
        <v>150</v>
      </c>
      <c r="P8" s="51"/>
      <c r="Q8" s="55">
        <f>O8</f>
        <v>150</v>
      </c>
      <c r="R8" s="55">
        <f>Q8+R7</f>
        <v>160</v>
      </c>
      <c r="S8" s="51"/>
      <c r="T8" s="51"/>
      <c r="U8" s="51"/>
      <c r="V8" s="53"/>
    </row>
    <row r="9" spans="1:22" ht="27" customHeight="1" thickBot="1">
      <c r="A9" s="53"/>
      <c r="B9" s="51"/>
      <c r="C9" s="55">
        <v>0</v>
      </c>
      <c r="D9" s="51"/>
      <c r="E9" s="51"/>
      <c r="F9" s="51"/>
      <c r="G9" s="51"/>
      <c r="H9" s="51"/>
      <c r="I9" s="51"/>
      <c r="J9" s="51"/>
      <c r="K9" s="55">
        <f>MAX(I5,F11)</f>
        <v>90</v>
      </c>
      <c r="L9" s="55">
        <f>K9+L7</f>
        <v>135</v>
      </c>
      <c r="M9" s="51"/>
      <c r="N9" s="55">
        <f>N8</f>
        <v>135</v>
      </c>
      <c r="O9" s="55">
        <f>O8</f>
        <v>150</v>
      </c>
      <c r="P9" s="51"/>
      <c r="Q9" s="55">
        <f>R9-R7</f>
        <v>160</v>
      </c>
      <c r="R9" s="55">
        <f>T14</f>
        <v>170</v>
      </c>
      <c r="S9" s="51"/>
      <c r="T9" s="51"/>
      <c r="U9" s="51"/>
      <c r="V9" s="53"/>
    </row>
    <row r="10" spans="1:22" ht="27" customHeight="1" thickBot="1">
      <c r="A10" s="53"/>
      <c r="B10" s="51"/>
      <c r="C10" s="54"/>
      <c r="D10" s="51"/>
      <c r="E10" s="52" t="str">
        <f>'LISTA DE ATIVIDADES'!A3</f>
        <v>A</v>
      </c>
      <c r="F10" s="52">
        <f>'LISTA DE ATIVIDADES'!E3</f>
        <v>90</v>
      </c>
      <c r="G10" s="51"/>
      <c r="H10" s="51"/>
      <c r="I10" s="51"/>
      <c r="J10" s="51"/>
      <c r="K10" s="54"/>
      <c r="L10" s="54"/>
      <c r="M10" s="51"/>
      <c r="N10" s="54"/>
      <c r="O10" s="54"/>
      <c r="P10" s="51"/>
      <c r="Q10" s="51"/>
      <c r="R10" s="51"/>
      <c r="S10" s="51"/>
      <c r="T10" s="51"/>
      <c r="U10" s="51"/>
      <c r="V10" s="53"/>
    </row>
    <row r="11" spans="1:22" ht="27" customHeight="1" thickBot="1">
      <c r="A11" s="53"/>
      <c r="B11" s="51"/>
      <c r="C11" s="51"/>
      <c r="D11" s="51"/>
      <c r="E11" s="55">
        <f>C8</f>
        <v>0</v>
      </c>
      <c r="F11" s="55">
        <f>E11+F10</f>
        <v>90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</row>
    <row r="12" spans="1:22" ht="27" customHeight="1" thickBot="1">
      <c r="A12" s="53"/>
      <c r="B12" s="51"/>
      <c r="C12" s="51"/>
      <c r="D12" s="51"/>
      <c r="E12" s="55">
        <f>F12-F10</f>
        <v>0</v>
      </c>
      <c r="F12" s="55">
        <f>K8</f>
        <v>90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</row>
    <row r="13" spans="1:22" ht="27" customHeight="1" thickBot="1">
      <c r="A13" s="53"/>
      <c r="B13" s="51"/>
      <c r="C13" s="51"/>
      <c r="D13" s="51"/>
      <c r="E13" s="54"/>
      <c r="F13" s="54"/>
      <c r="G13" s="54"/>
      <c r="H13" s="51"/>
      <c r="I13" s="51"/>
      <c r="J13" s="51"/>
      <c r="K13" s="51"/>
      <c r="L13" s="51"/>
      <c r="M13" s="51"/>
      <c r="N13" s="52" t="str">
        <f>'LISTA DE ATIVIDADES'!A12</f>
        <v>J</v>
      </c>
      <c r="O13" s="52">
        <f>'LISTA DE ATIVIDADES'!E12</f>
        <v>5</v>
      </c>
      <c r="P13" s="51"/>
      <c r="Q13" s="52" t="str">
        <f>'LISTA DE ATIVIDADES'!A13</f>
        <v>L</v>
      </c>
      <c r="R13" s="52">
        <f>'LISTA DE ATIVIDADES'!E13</f>
        <v>10</v>
      </c>
      <c r="S13" s="51"/>
      <c r="T13" s="52" t="s">
        <v>40</v>
      </c>
      <c r="U13" s="51"/>
      <c r="V13" s="53"/>
    </row>
    <row r="14" spans="1:22" ht="27" customHeight="1" thickBot="1">
      <c r="A14" s="139" t="s">
        <v>46</v>
      </c>
      <c r="B14" s="140"/>
      <c r="C14" s="140"/>
      <c r="D14" s="141"/>
      <c r="E14" s="51"/>
      <c r="F14" s="51"/>
      <c r="G14" s="51"/>
      <c r="H14" s="51"/>
      <c r="I14" s="51"/>
      <c r="J14" s="51"/>
      <c r="K14" s="51"/>
      <c r="L14" s="51"/>
      <c r="M14" s="51"/>
      <c r="N14" s="55">
        <f>O8</f>
        <v>150</v>
      </c>
      <c r="O14" s="55">
        <f>N14+O13</f>
        <v>155</v>
      </c>
      <c r="P14" s="51"/>
      <c r="Q14" s="55">
        <f>O14</f>
        <v>155</v>
      </c>
      <c r="R14" s="55">
        <f>Q14+R13</f>
        <v>165</v>
      </c>
      <c r="S14" s="51"/>
      <c r="T14" s="55">
        <f>MAX(O2,R8,R14,O20)</f>
        <v>170</v>
      </c>
      <c r="U14" s="51"/>
      <c r="V14" s="53"/>
    </row>
    <row r="15" spans="1:22" ht="27" customHeight="1" thickBot="1">
      <c r="A15" s="135" t="s">
        <v>42</v>
      </c>
      <c r="B15" s="136"/>
      <c r="C15" s="135" t="s">
        <v>44</v>
      </c>
      <c r="D15" s="136"/>
      <c r="E15" s="51"/>
      <c r="F15" s="51"/>
      <c r="G15" s="51"/>
      <c r="H15" s="51"/>
      <c r="I15" s="51"/>
      <c r="J15" s="51"/>
      <c r="K15" s="51"/>
      <c r="L15" s="51"/>
      <c r="M15" s="51"/>
      <c r="N15" s="55">
        <f>O15-O13</f>
        <v>155</v>
      </c>
      <c r="O15" s="55">
        <f>Q15</f>
        <v>160</v>
      </c>
      <c r="P15" s="51"/>
      <c r="Q15" s="55">
        <f>R15-R13</f>
        <v>160</v>
      </c>
      <c r="R15" s="55">
        <f>T14</f>
        <v>170</v>
      </c>
      <c r="S15" s="51"/>
      <c r="T15" s="55">
        <f>MAX(O2,R8,R14,O20)</f>
        <v>170</v>
      </c>
      <c r="U15" s="51"/>
      <c r="V15" s="53"/>
    </row>
    <row r="16" spans="1:22" ht="27" customHeight="1" thickBot="1">
      <c r="A16" s="137"/>
      <c r="B16" s="138"/>
      <c r="C16" s="137"/>
      <c r="D16" s="138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4"/>
      <c r="U16" s="51"/>
      <c r="V16" s="53"/>
    </row>
    <row r="17" spans="1:22" ht="27" customHeight="1">
      <c r="A17" s="135" t="s">
        <v>43</v>
      </c>
      <c r="B17" s="136"/>
      <c r="C17" s="135" t="s">
        <v>45</v>
      </c>
      <c r="D17" s="13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3"/>
    </row>
    <row r="18" spans="1:22" ht="27" customHeight="1" thickBot="1">
      <c r="A18" s="137"/>
      <c r="B18" s="138"/>
      <c r="C18" s="137"/>
      <c r="D18" s="138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3"/>
    </row>
    <row r="19" spans="1:22" ht="27" customHeight="1" thickBot="1">
      <c r="A19" s="53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 t="str">
        <f>'LISTA DE ATIVIDADES'!A4</f>
        <v>B</v>
      </c>
      <c r="O19" s="52">
        <f>'LISTA DE ATIVIDADES'!E4</f>
        <v>30</v>
      </c>
      <c r="P19" s="51"/>
      <c r="Q19" s="51"/>
      <c r="R19" s="51"/>
      <c r="S19" s="51"/>
      <c r="T19" s="51"/>
      <c r="U19" s="51"/>
      <c r="V19" s="53"/>
    </row>
    <row r="20" spans="1:22" ht="27" customHeight="1" thickBot="1">
      <c r="A20" s="53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5">
        <f>F11</f>
        <v>90</v>
      </c>
      <c r="O20" s="55">
        <f>N20+O19</f>
        <v>120</v>
      </c>
      <c r="P20" s="51"/>
      <c r="Q20" s="51"/>
      <c r="R20" s="51"/>
      <c r="S20" s="51"/>
      <c r="T20" s="51"/>
      <c r="U20" s="51"/>
      <c r="V20" s="53"/>
    </row>
    <row r="21" spans="1:22" ht="27" customHeight="1" thickBot="1">
      <c r="A21" s="5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5">
        <f>O21-O19</f>
        <v>140</v>
      </c>
      <c r="O21" s="55">
        <f>T15</f>
        <v>170</v>
      </c>
      <c r="P21" s="51"/>
      <c r="Q21" s="51"/>
      <c r="R21" s="51"/>
      <c r="S21" s="51"/>
      <c r="T21" s="51"/>
      <c r="U21" s="51"/>
      <c r="V21" s="53"/>
    </row>
    <row r="22" spans="1:22" ht="27" customHeight="1">
      <c r="A22" s="53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3"/>
    </row>
  </sheetData>
  <mergeCells count="5">
    <mergeCell ref="A15:B16"/>
    <mergeCell ref="A17:B18"/>
    <mergeCell ref="C15:D16"/>
    <mergeCell ref="C17:D18"/>
    <mergeCell ref="A14:D1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zoomScale="75" zoomScaleNormal="75" zoomScalePageLayoutView="75" workbookViewId="0"/>
  </sheetViews>
  <sheetFormatPr baseColWidth="10" defaultColWidth="7.6640625" defaultRowHeight="27" customHeight="1" x14ac:dyDescent="0"/>
  <cols>
    <col min="2" max="2" width="9" customWidth="1"/>
    <col min="24" max="24" width="14" bestFit="1" customWidth="1"/>
    <col min="25" max="25" width="23" bestFit="1" customWidth="1"/>
    <col min="26" max="26" width="24" bestFit="1" customWidth="1"/>
  </cols>
  <sheetData>
    <row r="1" spans="1:26" ht="27" customHeight="1" thickBot="1">
      <c r="A1" s="49"/>
      <c r="B1" s="50" t="s">
        <v>47</v>
      </c>
      <c r="C1" s="50"/>
      <c r="D1" s="51"/>
      <c r="E1" s="51"/>
      <c r="F1" s="51"/>
      <c r="G1" s="51"/>
      <c r="H1" s="51"/>
      <c r="I1" s="51"/>
      <c r="J1" s="51"/>
      <c r="K1" s="52" t="str">
        <f>'LISTA DE ATIVIDADES'!A11</f>
        <v>I</v>
      </c>
      <c r="L1" s="52">
        <f>'LISTA DE ATIVIDADES'!E11</f>
        <v>60</v>
      </c>
      <c r="M1" s="51"/>
      <c r="N1" s="52" t="str">
        <f>'LISTA DE ATIVIDADES'!A8</f>
        <v>F</v>
      </c>
      <c r="O1" s="52">
        <f>'LISTA DE ATIVIDADES'!E8</f>
        <v>20</v>
      </c>
      <c r="P1" s="51"/>
      <c r="Q1" s="51"/>
      <c r="R1" s="51"/>
      <c r="S1" s="51"/>
      <c r="T1" s="51"/>
      <c r="U1" s="51"/>
      <c r="V1" s="53"/>
    </row>
    <row r="2" spans="1:26" ht="27" customHeight="1" thickBot="1">
      <c r="A2" s="53"/>
      <c r="B2" s="51"/>
      <c r="C2" s="51"/>
      <c r="D2" s="51"/>
      <c r="E2" s="51"/>
      <c r="F2" s="51"/>
      <c r="G2" s="51"/>
      <c r="H2" s="51"/>
      <c r="I2" s="51"/>
      <c r="J2" s="51"/>
      <c r="K2" s="55">
        <f>I5</f>
        <v>45</v>
      </c>
      <c r="L2" s="55">
        <f>K2+L1</f>
        <v>105</v>
      </c>
      <c r="M2" s="51"/>
      <c r="N2" s="55">
        <f>MAX(L2,O8)</f>
        <v>150</v>
      </c>
      <c r="O2" s="55">
        <f>N2+O1</f>
        <v>170</v>
      </c>
      <c r="P2" s="51"/>
      <c r="Q2" s="51"/>
      <c r="R2" s="51"/>
      <c r="S2" s="51"/>
      <c r="T2" s="51"/>
      <c r="U2" s="51"/>
      <c r="V2" s="53"/>
      <c r="X2" s="68" t="s">
        <v>48</v>
      </c>
      <c r="Y2" s="69" t="s">
        <v>49</v>
      </c>
      <c r="Z2" s="70" t="s">
        <v>50</v>
      </c>
    </row>
    <row r="3" spans="1:26" ht="27" customHeight="1" thickBot="1">
      <c r="A3" s="53"/>
      <c r="B3" s="51"/>
      <c r="C3" s="51"/>
      <c r="D3" s="51"/>
      <c r="E3" s="51"/>
      <c r="F3" s="51"/>
      <c r="G3" s="51"/>
      <c r="H3" s="51"/>
      <c r="I3" s="51"/>
      <c r="J3" s="51"/>
      <c r="K3" s="55">
        <f>L3-L1</f>
        <v>90</v>
      </c>
      <c r="L3" s="55">
        <f>N2</f>
        <v>150</v>
      </c>
      <c r="M3" s="51"/>
      <c r="N3" s="55">
        <f>MAX(L2,O8)</f>
        <v>150</v>
      </c>
      <c r="O3" s="55">
        <f>N3+O1</f>
        <v>170</v>
      </c>
      <c r="P3" s="51"/>
      <c r="Q3" s="51"/>
      <c r="R3" s="51"/>
      <c r="S3" s="51"/>
      <c r="T3" s="51"/>
      <c r="U3" s="51"/>
      <c r="V3" s="53"/>
      <c r="X3" s="65" t="s">
        <v>8</v>
      </c>
      <c r="Y3" s="66">
        <f>K8-F11</f>
        <v>0</v>
      </c>
      <c r="Z3" s="67">
        <f>E11-E12</f>
        <v>0</v>
      </c>
    </row>
    <row r="4" spans="1:26" ht="27" customHeight="1" thickBot="1">
      <c r="A4" s="53"/>
      <c r="B4" s="51"/>
      <c r="C4" s="51"/>
      <c r="D4" s="51"/>
      <c r="E4" s="52" t="str">
        <f>'LISTA DE ATIVIDADES'!A9</f>
        <v>G</v>
      </c>
      <c r="F4" s="52">
        <f>'LISTA DE ATIVIDADES'!E9</f>
        <v>30</v>
      </c>
      <c r="G4" s="51"/>
      <c r="H4" s="52" t="str">
        <f>'LISTA DE ATIVIDADES'!A10</f>
        <v>H</v>
      </c>
      <c r="I4" s="52">
        <f>'LISTA DE ATIVIDADES'!E10</f>
        <v>15</v>
      </c>
      <c r="J4" s="51"/>
      <c r="K4" s="51"/>
      <c r="L4" s="51"/>
      <c r="M4" s="51"/>
      <c r="N4" s="54"/>
      <c r="O4" s="54"/>
      <c r="P4" s="51"/>
      <c r="Q4" s="51"/>
      <c r="R4" s="51"/>
      <c r="S4" s="51"/>
      <c r="T4" s="51"/>
      <c r="U4" s="51"/>
      <c r="V4" s="53"/>
      <c r="X4" s="60" t="s">
        <v>9</v>
      </c>
      <c r="Y4" s="59">
        <f>T14-O20</f>
        <v>50</v>
      </c>
      <c r="Z4" s="61">
        <f>N21-N20</f>
        <v>50</v>
      </c>
    </row>
    <row r="5" spans="1:26" ht="27" customHeight="1" thickBot="1">
      <c r="A5" s="53"/>
      <c r="B5" s="51"/>
      <c r="C5" s="51"/>
      <c r="D5" s="51"/>
      <c r="E5" s="57">
        <f>C8</f>
        <v>0</v>
      </c>
      <c r="F5" s="55">
        <f>E5+F4</f>
        <v>30</v>
      </c>
      <c r="G5" s="51"/>
      <c r="H5" s="55">
        <f>F5</f>
        <v>30</v>
      </c>
      <c r="I5" s="55">
        <f>H5+I4</f>
        <v>45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3"/>
      <c r="X5" s="60" t="s">
        <v>10</v>
      </c>
      <c r="Y5" s="59">
        <f>N8-L8</f>
        <v>0</v>
      </c>
      <c r="Z5" s="61">
        <f>K9-K8</f>
        <v>0</v>
      </c>
    </row>
    <row r="6" spans="1:26" ht="27" customHeight="1" thickBot="1">
      <c r="A6" s="53"/>
      <c r="B6" s="51"/>
      <c r="C6" s="51"/>
      <c r="D6" s="51"/>
      <c r="E6" s="55">
        <f>F6-F4</f>
        <v>45</v>
      </c>
      <c r="F6" s="58">
        <f>H6</f>
        <v>75</v>
      </c>
      <c r="G6" s="51"/>
      <c r="H6" s="55">
        <f>I6-I4</f>
        <v>75</v>
      </c>
      <c r="I6" s="55">
        <f>K8</f>
        <v>90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3"/>
      <c r="X6" s="60" t="s">
        <v>11</v>
      </c>
      <c r="Y6" s="59">
        <f>Q8-O8</f>
        <v>0</v>
      </c>
      <c r="Z6" s="61">
        <f>N9-N8</f>
        <v>0</v>
      </c>
    </row>
    <row r="7" spans="1:26" ht="27" customHeight="1" thickBot="1">
      <c r="A7" s="53"/>
      <c r="B7" s="51"/>
      <c r="C7" s="52" t="s">
        <v>41</v>
      </c>
      <c r="D7" s="51"/>
      <c r="E7" s="51"/>
      <c r="F7" s="51"/>
      <c r="G7" s="51"/>
      <c r="H7" s="51"/>
      <c r="I7" s="51"/>
      <c r="J7" s="51"/>
      <c r="K7" s="52" t="str">
        <f>'LISTA DE ATIVIDADES'!A5</f>
        <v>C</v>
      </c>
      <c r="L7" s="52">
        <f>'LISTA DE ATIVIDADES'!E5</f>
        <v>45</v>
      </c>
      <c r="M7" s="51"/>
      <c r="N7" s="52" t="str">
        <f>'LISTA DE ATIVIDADES'!A6</f>
        <v>D</v>
      </c>
      <c r="O7" s="52">
        <f>'LISTA DE ATIVIDADES'!E6</f>
        <v>15</v>
      </c>
      <c r="P7" s="51"/>
      <c r="Q7" s="52" t="str">
        <f>'LISTA DE ATIVIDADES'!A7</f>
        <v>E</v>
      </c>
      <c r="R7" s="52">
        <f>'LISTA DE ATIVIDADES'!E7</f>
        <v>10</v>
      </c>
      <c r="S7" s="51"/>
      <c r="T7" s="51"/>
      <c r="U7" s="51"/>
      <c r="V7" s="53"/>
      <c r="X7" s="60" t="s">
        <v>12</v>
      </c>
      <c r="Y7" s="59">
        <f>T14-R8</f>
        <v>10</v>
      </c>
      <c r="Z7" s="61">
        <f>Q9-Q8</f>
        <v>10</v>
      </c>
    </row>
    <row r="8" spans="1:26" ht="27" customHeight="1" thickBot="1">
      <c r="A8" s="53"/>
      <c r="B8" s="51"/>
      <c r="C8" s="56">
        <v>0</v>
      </c>
      <c r="D8" s="51"/>
      <c r="E8" s="51"/>
      <c r="F8" s="51"/>
      <c r="G8" s="51"/>
      <c r="H8" s="51"/>
      <c r="I8" s="51"/>
      <c r="J8" s="51"/>
      <c r="K8" s="55">
        <f>MAX(I5,F11)</f>
        <v>90</v>
      </c>
      <c r="L8" s="55">
        <f>K8+L7</f>
        <v>135</v>
      </c>
      <c r="M8" s="51"/>
      <c r="N8" s="55">
        <f>L8</f>
        <v>135</v>
      </c>
      <c r="O8" s="55">
        <f>N8+O7</f>
        <v>150</v>
      </c>
      <c r="P8" s="51"/>
      <c r="Q8" s="55">
        <f>O8</f>
        <v>150</v>
      </c>
      <c r="R8" s="55">
        <f>Q8+R7</f>
        <v>160</v>
      </c>
      <c r="S8" s="51"/>
      <c r="T8" s="51"/>
      <c r="U8" s="51"/>
      <c r="V8" s="53"/>
      <c r="X8" s="60" t="s">
        <v>13</v>
      </c>
      <c r="Y8" s="59">
        <f>T14-O2</f>
        <v>0</v>
      </c>
      <c r="Z8" s="61">
        <f>N3-N2</f>
        <v>0</v>
      </c>
    </row>
    <row r="9" spans="1:26" ht="27" customHeight="1" thickBot="1">
      <c r="A9" s="53"/>
      <c r="B9" s="51"/>
      <c r="C9" s="55">
        <v>0</v>
      </c>
      <c r="D9" s="51"/>
      <c r="E9" s="51"/>
      <c r="F9" s="51"/>
      <c r="G9" s="51"/>
      <c r="H9" s="51"/>
      <c r="I9" s="51"/>
      <c r="J9" s="51"/>
      <c r="K9" s="55">
        <f>MAX(I5,F11)</f>
        <v>90</v>
      </c>
      <c r="L9" s="55">
        <f>K9+L7</f>
        <v>135</v>
      </c>
      <c r="M9" s="51"/>
      <c r="N9" s="55">
        <f>N8</f>
        <v>135</v>
      </c>
      <c r="O9" s="55">
        <f>O8</f>
        <v>150</v>
      </c>
      <c r="P9" s="51"/>
      <c r="Q9" s="55">
        <f>R9-R7</f>
        <v>160</v>
      </c>
      <c r="R9" s="55">
        <f>T14</f>
        <v>170</v>
      </c>
      <c r="S9" s="51"/>
      <c r="T9" s="51"/>
      <c r="U9" s="51"/>
      <c r="V9" s="53"/>
      <c r="X9" s="60" t="s">
        <v>14</v>
      </c>
      <c r="Y9" s="59">
        <f>H5-F5</f>
        <v>0</v>
      </c>
      <c r="Z9" s="61">
        <f>E6-E5</f>
        <v>45</v>
      </c>
    </row>
    <row r="10" spans="1:26" ht="27" customHeight="1" thickBot="1">
      <c r="A10" s="53"/>
      <c r="B10" s="51"/>
      <c r="C10" s="54"/>
      <c r="D10" s="51"/>
      <c r="E10" s="52" t="str">
        <f>'LISTA DE ATIVIDADES'!A3</f>
        <v>A</v>
      </c>
      <c r="F10" s="52">
        <f>'LISTA DE ATIVIDADES'!E3</f>
        <v>90</v>
      </c>
      <c r="G10" s="51"/>
      <c r="H10" s="51"/>
      <c r="I10" s="51"/>
      <c r="J10" s="51"/>
      <c r="K10" s="54"/>
      <c r="L10" s="54"/>
      <c r="M10" s="51"/>
      <c r="N10" s="54"/>
      <c r="O10" s="54"/>
      <c r="P10" s="51"/>
      <c r="Q10" s="51"/>
      <c r="R10" s="51"/>
      <c r="S10" s="51"/>
      <c r="T10" s="51"/>
      <c r="U10" s="51"/>
      <c r="V10" s="53"/>
      <c r="X10" s="60" t="s">
        <v>15</v>
      </c>
      <c r="Y10" s="59">
        <f>K2-I5</f>
        <v>0</v>
      </c>
      <c r="Z10" s="61">
        <f>H6-H5</f>
        <v>45</v>
      </c>
    </row>
    <row r="11" spans="1:26" ht="27" customHeight="1" thickBot="1">
      <c r="A11" s="53"/>
      <c r="B11" s="51"/>
      <c r="C11" s="51"/>
      <c r="D11" s="51"/>
      <c r="E11" s="55">
        <f>C8</f>
        <v>0</v>
      </c>
      <c r="F11" s="55">
        <f>E11+F10</f>
        <v>90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X11" s="60" t="s">
        <v>16</v>
      </c>
      <c r="Y11" s="59">
        <f>N2-L2</f>
        <v>45</v>
      </c>
      <c r="Z11" s="61">
        <f>K3-K2</f>
        <v>45</v>
      </c>
    </row>
    <row r="12" spans="1:26" ht="27" customHeight="1" thickBot="1">
      <c r="A12" s="53"/>
      <c r="B12" s="51"/>
      <c r="C12" s="51"/>
      <c r="D12" s="51"/>
      <c r="E12" s="55">
        <f>F12-F10</f>
        <v>0</v>
      </c>
      <c r="F12" s="55">
        <f>K8</f>
        <v>90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X12" s="60" t="s">
        <v>17</v>
      </c>
      <c r="Y12" s="59">
        <f>Q14-O14</f>
        <v>0</v>
      </c>
      <c r="Z12" s="61">
        <f>N15-N14</f>
        <v>5</v>
      </c>
    </row>
    <row r="13" spans="1:26" ht="27" customHeight="1" thickBot="1">
      <c r="A13" s="53"/>
      <c r="B13" s="51"/>
      <c r="C13" s="51"/>
      <c r="D13" s="51"/>
      <c r="E13" s="54"/>
      <c r="F13" s="54"/>
      <c r="G13" s="54"/>
      <c r="H13" s="51"/>
      <c r="I13" s="51"/>
      <c r="J13" s="51"/>
      <c r="K13" s="51"/>
      <c r="L13" s="51"/>
      <c r="M13" s="51"/>
      <c r="N13" s="52" t="str">
        <f>'LISTA DE ATIVIDADES'!A12</f>
        <v>J</v>
      </c>
      <c r="O13" s="52">
        <f>'LISTA DE ATIVIDADES'!E12</f>
        <v>5</v>
      </c>
      <c r="P13" s="51"/>
      <c r="Q13" s="52" t="str">
        <f>'LISTA DE ATIVIDADES'!A13</f>
        <v>L</v>
      </c>
      <c r="R13" s="52">
        <f>'LISTA DE ATIVIDADES'!E13</f>
        <v>10</v>
      </c>
      <c r="S13" s="51"/>
      <c r="T13" s="52" t="s">
        <v>40</v>
      </c>
      <c r="U13" s="51"/>
      <c r="V13" s="53"/>
      <c r="X13" s="62" t="s">
        <v>18</v>
      </c>
      <c r="Y13" s="63">
        <f>T14-R14</f>
        <v>5</v>
      </c>
      <c r="Z13" s="64">
        <f>Q15-Q14</f>
        <v>5</v>
      </c>
    </row>
    <row r="14" spans="1:26" ht="27" customHeight="1" thickBot="1">
      <c r="A14" s="139" t="s">
        <v>46</v>
      </c>
      <c r="B14" s="140"/>
      <c r="C14" s="140"/>
      <c r="D14" s="141"/>
      <c r="E14" s="51"/>
      <c r="F14" s="51"/>
      <c r="G14" s="51"/>
      <c r="H14" s="51"/>
      <c r="I14" s="51"/>
      <c r="J14" s="51"/>
      <c r="K14" s="51"/>
      <c r="L14" s="51"/>
      <c r="M14" s="51"/>
      <c r="N14" s="55">
        <f>O8</f>
        <v>150</v>
      </c>
      <c r="O14" s="55">
        <f>N14+O13</f>
        <v>155</v>
      </c>
      <c r="P14" s="51"/>
      <c r="Q14" s="55">
        <f>O14</f>
        <v>155</v>
      </c>
      <c r="R14" s="55">
        <f>Q14+R13</f>
        <v>165</v>
      </c>
      <c r="S14" s="51"/>
      <c r="T14" s="55">
        <f>MAX(O2,R8,R14,O20)</f>
        <v>170</v>
      </c>
      <c r="U14" s="51"/>
      <c r="V14" s="53"/>
    </row>
    <row r="15" spans="1:26" ht="27" customHeight="1" thickBot="1">
      <c r="A15" s="135" t="s">
        <v>42</v>
      </c>
      <c r="B15" s="136"/>
      <c r="C15" s="135" t="s">
        <v>44</v>
      </c>
      <c r="D15" s="136"/>
      <c r="E15" s="51"/>
      <c r="F15" s="51"/>
      <c r="G15" s="51"/>
      <c r="H15" s="51"/>
      <c r="I15" s="51"/>
      <c r="J15" s="51"/>
      <c r="K15" s="51"/>
      <c r="L15" s="51"/>
      <c r="M15" s="51"/>
      <c r="N15" s="55">
        <f>O15-O13</f>
        <v>155</v>
      </c>
      <c r="O15" s="55">
        <f>Q15</f>
        <v>160</v>
      </c>
      <c r="P15" s="51"/>
      <c r="Q15" s="55">
        <f>R15-R13</f>
        <v>160</v>
      </c>
      <c r="R15" s="55">
        <f>T14</f>
        <v>170</v>
      </c>
      <c r="S15" s="51"/>
      <c r="T15" s="55">
        <f>MAX(O2,R8,R14,O20)</f>
        <v>170</v>
      </c>
      <c r="U15" s="51"/>
      <c r="V15" s="53"/>
    </row>
    <row r="16" spans="1:26" ht="27" customHeight="1" thickBot="1">
      <c r="A16" s="137"/>
      <c r="B16" s="138"/>
      <c r="C16" s="137"/>
      <c r="D16" s="138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4"/>
      <c r="U16" s="51"/>
      <c r="V16" s="53"/>
    </row>
    <row r="17" spans="1:22" ht="27" customHeight="1">
      <c r="A17" s="135" t="s">
        <v>43</v>
      </c>
      <c r="B17" s="136"/>
      <c r="C17" s="135" t="s">
        <v>45</v>
      </c>
      <c r="D17" s="13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3"/>
    </row>
    <row r="18" spans="1:22" ht="27" customHeight="1" thickBot="1">
      <c r="A18" s="137"/>
      <c r="B18" s="138"/>
      <c r="C18" s="137"/>
      <c r="D18" s="138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3"/>
    </row>
    <row r="19" spans="1:22" ht="27" customHeight="1" thickBot="1">
      <c r="A19" s="53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 t="str">
        <f>'LISTA DE ATIVIDADES'!A4</f>
        <v>B</v>
      </c>
      <c r="O19" s="52">
        <f>'LISTA DE ATIVIDADES'!E4</f>
        <v>30</v>
      </c>
      <c r="P19" s="51"/>
      <c r="Q19" s="51"/>
      <c r="R19" s="51"/>
      <c r="S19" s="51"/>
      <c r="T19" s="51"/>
      <c r="U19" s="51"/>
      <c r="V19" s="53"/>
    </row>
    <row r="20" spans="1:22" ht="27" customHeight="1" thickBot="1">
      <c r="A20" s="53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5">
        <f>F11</f>
        <v>90</v>
      </c>
      <c r="O20" s="55">
        <f>N20+O19</f>
        <v>120</v>
      </c>
      <c r="P20" s="51"/>
      <c r="Q20" s="51"/>
      <c r="R20" s="51"/>
      <c r="S20" s="51"/>
      <c r="T20" s="51"/>
      <c r="U20" s="51"/>
      <c r="V20" s="53"/>
    </row>
    <row r="21" spans="1:22" ht="27" customHeight="1" thickBot="1">
      <c r="A21" s="5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5">
        <f>O21-O19</f>
        <v>140</v>
      </c>
      <c r="O21" s="55">
        <f>T15</f>
        <v>170</v>
      </c>
      <c r="P21" s="51"/>
      <c r="Q21" s="51"/>
      <c r="R21" s="51"/>
      <c r="S21" s="51"/>
      <c r="T21" s="51"/>
      <c r="U21" s="51"/>
      <c r="V21" s="53"/>
    </row>
    <row r="22" spans="1:22" ht="27" customHeight="1">
      <c r="A22" s="53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3"/>
    </row>
  </sheetData>
  <mergeCells count="5">
    <mergeCell ref="A14:D14"/>
    <mergeCell ref="A15:B16"/>
    <mergeCell ref="C15:D16"/>
    <mergeCell ref="A17:B18"/>
    <mergeCell ref="C17:D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GridLines="0" workbookViewId="0">
      <selection activeCell="B52" sqref="B52"/>
    </sheetView>
  </sheetViews>
  <sheetFormatPr baseColWidth="10" defaultColWidth="8.83203125" defaultRowHeight="14" x14ac:dyDescent="0"/>
  <cols>
    <col min="1" max="1" width="12.1640625" bestFit="1" customWidth="1"/>
    <col min="2" max="2" width="60.83203125" bestFit="1" customWidth="1"/>
    <col min="3" max="3" width="10.83203125" bestFit="1" customWidth="1"/>
    <col min="4" max="4" width="20.1640625" customWidth="1"/>
    <col min="5" max="5" width="15.5" bestFit="1" customWidth="1"/>
    <col min="14" max="14" width="8.83203125" style="125"/>
    <col min="21" max="21" width="8.83203125" style="125"/>
    <col min="28" max="28" width="8.83203125" style="125"/>
  </cols>
  <sheetData>
    <row r="1" spans="1:34" ht="15" thickBot="1">
      <c r="H1" s="120" t="s">
        <v>55</v>
      </c>
      <c r="I1" s="120" t="s">
        <v>30</v>
      </c>
      <c r="J1" s="120" t="s">
        <v>34</v>
      </c>
      <c r="K1" s="120" t="s">
        <v>31</v>
      </c>
      <c r="L1" s="120" t="s">
        <v>32</v>
      </c>
      <c r="M1" s="120" t="s">
        <v>33</v>
      </c>
      <c r="N1" s="124"/>
      <c r="O1" s="120" t="s">
        <v>55</v>
      </c>
      <c r="P1" s="120" t="s">
        <v>30</v>
      </c>
      <c r="Q1" s="120" t="s">
        <v>34</v>
      </c>
      <c r="R1" s="120" t="s">
        <v>31</v>
      </c>
      <c r="S1" s="120" t="s">
        <v>32</v>
      </c>
      <c r="T1" s="120" t="s">
        <v>33</v>
      </c>
      <c r="U1" s="124"/>
      <c r="V1" s="121" t="s">
        <v>55</v>
      </c>
      <c r="W1" s="121" t="s">
        <v>30</v>
      </c>
      <c r="X1" s="121" t="s">
        <v>34</v>
      </c>
      <c r="Y1" s="121" t="s">
        <v>31</v>
      </c>
      <c r="Z1" s="121" t="s">
        <v>32</v>
      </c>
      <c r="AA1" s="121" t="s">
        <v>33</v>
      </c>
      <c r="AB1" s="124"/>
      <c r="AC1" s="120" t="s">
        <v>55</v>
      </c>
      <c r="AD1" s="120" t="s">
        <v>30</v>
      </c>
      <c r="AE1" s="120" t="s">
        <v>34</v>
      </c>
      <c r="AF1" s="120" t="s">
        <v>31</v>
      </c>
      <c r="AG1" s="120" t="s">
        <v>32</v>
      </c>
      <c r="AH1" s="120" t="s">
        <v>33</v>
      </c>
    </row>
    <row r="2" spans="1:34" ht="15" thickBot="1">
      <c r="A2" s="72" t="s">
        <v>52</v>
      </c>
      <c r="B2" s="80" t="s">
        <v>48</v>
      </c>
      <c r="C2" s="101" t="s">
        <v>46</v>
      </c>
      <c r="D2" s="102" t="s">
        <v>53</v>
      </c>
      <c r="E2" s="103" t="s">
        <v>54</v>
      </c>
      <c r="H2" s="122">
        <v>0</v>
      </c>
      <c r="I2" s="122">
        <v>13</v>
      </c>
      <c r="J2" s="122">
        <v>11</v>
      </c>
      <c r="K2" s="122"/>
      <c r="L2" s="122"/>
      <c r="M2" s="122"/>
      <c r="O2" s="122"/>
      <c r="P2" s="122"/>
      <c r="Q2" s="122"/>
      <c r="R2" s="122"/>
      <c r="S2" s="122"/>
      <c r="T2" s="122"/>
      <c r="V2" s="122"/>
      <c r="W2" s="122"/>
      <c r="X2" s="122"/>
      <c r="Y2" s="122"/>
      <c r="Z2" s="122"/>
      <c r="AA2" s="122"/>
      <c r="AC2" s="122"/>
      <c r="AD2" s="122"/>
      <c r="AE2" s="122"/>
      <c r="AF2" s="122"/>
      <c r="AG2" s="122"/>
      <c r="AH2" s="122"/>
    </row>
    <row r="3" spans="1:34">
      <c r="A3" s="73" t="s">
        <v>30</v>
      </c>
      <c r="B3" s="22" t="s">
        <v>19</v>
      </c>
      <c r="C3" s="104" t="s">
        <v>8</v>
      </c>
      <c r="D3" s="23">
        <v>0</v>
      </c>
      <c r="E3" s="84">
        <v>90</v>
      </c>
      <c r="F3">
        <v>13</v>
      </c>
      <c r="H3" s="122">
        <v>1</v>
      </c>
      <c r="I3" s="122">
        <v>13</v>
      </c>
      <c r="J3" s="122">
        <v>11</v>
      </c>
      <c r="K3" s="122"/>
      <c r="L3" s="122"/>
      <c r="M3" s="122"/>
      <c r="O3" s="122">
        <v>46</v>
      </c>
      <c r="P3" s="122">
        <v>13</v>
      </c>
      <c r="Q3" s="122">
        <v>9</v>
      </c>
      <c r="R3" s="122">
        <v>7</v>
      </c>
      <c r="S3" s="122"/>
      <c r="T3" s="122"/>
      <c r="V3" s="122">
        <v>91</v>
      </c>
      <c r="W3" s="122">
        <v>12</v>
      </c>
      <c r="X3" s="122">
        <v>9</v>
      </c>
      <c r="Y3" s="122">
        <v>6</v>
      </c>
      <c r="Z3" s="122"/>
      <c r="AA3" s="122"/>
      <c r="AC3" s="122">
        <v>136</v>
      </c>
      <c r="AD3" s="122"/>
      <c r="AE3" s="122">
        <v>9</v>
      </c>
      <c r="AF3" s="122">
        <v>7</v>
      </c>
      <c r="AG3" s="122">
        <v>3</v>
      </c>
      <c r="AH3" s="122"/>
    </row>
    <row r="4" spans="1:34" ht="15" thickBot="1">
      <c r="A4" s="74" t="s">
        <v>30</v>
      </c>
      <c r="B4" s="9" t="s">
        <v>20</v>
      </c>
      <c r="C4" s="105" t="s">
        <v>9</v>
      </c>
      <c r="D4" s="15">
        <v>90</v>
      </c>
      <c r="E4" s="85">
        <v>120</v>
      </c>
      <c r="F4">
        <v>12</v>
      </c>
      <c r="H4" s="122">
        <v>2</v>
      </c>
      <c r="I4" s="122">
        <v>13</v>
      </c>
      <c r="J4" s="122">
        <v>11</v>
      </c>
      <c r="K4" s="122"/>
      <c r="L4" s="122"/>
      <c r="M4" s="122"/>
      <c r="O4" s="122">
        <v>47</v>
      </c>
      <c r="P4" s="122">
        <v>13</v>
      </c>
      <c r="Q4" s="122">
        <v>9</v>
      </c>
      <c r="R4" s="122">
        <v>7</v>
      </c>
      <c r="S4" s="122"/>
      <c r="T4" s="122"/>
      <c r="V4" s="122">
        <v>92</v>
      </c>
      <c r="W4" s="122">
        <v>12</v>
      </c>
      <c r="X4" s="122">
        <v>9</v>
      </c>
      <c r="Y4" s="122">
        <v>6</v>
      </c>
      <c r="Z4" s="122"/>
      <c r="AA4" s="122"/>
      <c r="AC4" s="122">
        <v>137</v>
      </c>
      <c r="AD4" s="122"/>
      <c r="AE4" s="122">
        <v>9</v>
      </c>
      <c r="AF4" s="122">
        <v>7</v>
      </c>
      <c r="AG4" s="122">
        <v>3</v>
      </c>
      <c r="AH4" s="122"/>
    </row>
    <row r="5" spans="1:34">
      <c r="A5" s="75" t="s">
        <v>34</v>
      </c>
      <c r="B5" s="71" t="s">
        <v>25</v>
      </c>
      <c r="C5" s="106" t="s">
        <v>14</v>
      </c>
      <c r="D5" s="86">
        <v>0</v>
      </c>
      <c r="E5" s="87">
        <v>30</v>
      </c>
      <c r="F5">
        <v>11</v>
      </c>
      <c r="H5" s="122">
        <v>3</v>
      </c>
      <c r="I5" s="122">
        <v>13</v>
      </c>
      <c r="J5" s="122">
        <v>11</v>
      </c>
      <c r="K5" s="122"/>
      <c r="L5" s="122"/>
      <c r="M5" s="122"/>
      <c r="O5" s="122">
        <v>48</v>
      </c>
      <c r="P5" s="122">
        <v>13</v>
      </c>
      <c r="Q5" s="122">
        <v>9</v>
      </c>
      <c r="R5" s="122">
        <v>7</v>
      </c>
      <c r="S5" s="122"/>
      <c r="T5" s="122"/>
      <c r="V5" s="122">
        <v>93</v>
      </c>
      <c r="W5" s="122">
        <v>12</v>
      </c>
      <c r="X5" s="122">
        <v>9</v>
      </c>
      <c r="Y5" s="122">
        <v>6</v>
      </c>
      <c r="Z5" s="122"/>
      <c r="AA5" s="122"/>
      <c r="AC5" s="122">
        <v>138</v>
      </c>
      <c r="AD5" s="122"/>
      <c r="AE5" s="122">
        <v>9</v>
      </c>
      <c r="AF5" s="122">
        <v>7</v>
      </c>
      <c r="AG5" s="122">
        <v>3</v>
      </c>
      <c r="AH5" s="122"/>
    </row>
    <row r="6" spans="1:34">
      <c r="A6" s="76" t="s">
        <v>34</v>
      </c>
      <c r="B6" s="81" t="s">
        <v>26</v>
      </c>
      <c r="C6" s="107" t="s">
        <v>15</v>
      </c>
      <c r="D6" s="88">
        <v>30</v>
      </c>
      <c r="E6" s="89">
        <v>45</v>
      </c>
      <c r="F6">
        <v>10</v>
      </c>
      <c r="H6" s="122">
        <v>4</v>
      </c>
      <c r="I6" s="122">
        <v>13</v>
      </c>
      <c r="J6" s="122">
        <v>11</v>
      </c>
      <c r="K6" s="122"/>
      <c r="L6" s="122"/>
      <c r="M6" s="122"/>
      <c r="O6" s="122">
        <v>49</v>
      </c>
      <c r="P6" s="122">
        <v>13</v>
      </c>
      <c r="Q6" s="122">
        <v>9</v>
      </c>
      <c r="R6" s="122">
        <v>7</v>
      </c>
      <c r="S6" s="122"/>
      <c r="T6" s="122"/>
      <c r="V6" s="122">
        <v>94</v>
      </c>
      <c r="W6" s="122">
        <v>12</v>
      </c>
      <c r="X6" s="122">
        <v>9</v>
      </c>
      <c r="Y6" s="122">
        <v>6</v>
      </c>
      <c r="Z6" s="122"/>
      <c r="AA6" s="122"/>
      <c r="AC6" s="122">
        <v>139</v>
      </c>
      <c r="AD6" s="122"/>
      <c r="AE6" s="122">
        <v>9</v>
      </c>
      <c r="AF6" s="122">
        <v>7</v>
      </c>
      <c r="AG6" s="122">
        <v>3</v>
      </c>
      <c r="AH6" s="122"/>
    </row>
    <row r="7" spans="1:34">
      <c r="A7" s="76" t="s">
        <v>34</v>
      </c>
      <c r="B7" s="82" t="s">
        <v>27</v>
      </c>
      <c r="C7" s="108" t="s">
        <v>16</v>
      </c>
      <c r="D7" s="88">
        <v>45</v>
      </c>
      <c r="E7" s="89">
        <v>150</v>
      </c>
      <c r="F7">
        <v>9</v>
      </c>
      <c r="H7" s="122">
        <v>5</v>
      </c>
      <c r="I7" s="122">
        <v>13</v>
      </c>
      <c r="J7" s="122">
        <v>11</v>
      </c>
      <c r="K7" s="122"/>
      <c r="L7" s="122"/>
      <c r="M7" s="122"/>
      <c r="O7" s="122">
        <v>50</v>
      </c>
      <c r="P7" s="122">
        <v>13</v>
      </c>
      <c r="Q7" s="122">
        <v>9</v>
      </c>
      <c r="R7" s="122">
        <v>7</v>
      </c>
      <c r="S7" s="122"/>
      <c r="T7" s="122"/>
      <c r="V7" s="122">
        <v>95</v>
      </c>
      <c r="W7" s="122">
        <v>12</v>
      </c>
      <c r="X7" s="122">
        <v>9</v>
      </c>
      <c r="Y7" s="122">
        <v>6</v>
      </c>
      <c r="Z7" s="122"/>
      <c r="AA7" s="122"/>
      <c r="AC7" s="122">
        <v>140</v>
      </c>
      <c r="AD7" s="122"/>
      <c r="AE7" s="122">
        <v>9</v>
      </c>
      <c r="AF7" s="122">
        <v>7</v>
      </c>
      <c r="AG7" s="122">
        <v>3</v>
      </c>
      <c r="AH7" s="122"/>
    </row>
    <row r="8" spans="1:34">
      <c r="A8" s="76" t="s">
        <v>34</v>
      </c>
      <c r="B8" s="81" t="s">
        <v>24</v>
      </c>
      <c r="C8" s="107" t="s">
        <v>13</v>
      </c>
      <c r="D8" s="88">
        <v>150</v>
      </c>
      <c r="E8" s="89">
        <v>170</v>
      </c>
      <c r="F8">
        <v>8</v>
      </c>
      <c r="H8" s="122">
        <v>6</v>
      </c>
      <c r="I8" s="122">
        <v>13</v>
      </c>
      <c r="J8" s="122">
        <v>11</v>
      </c>
      <c r="K8" s="122"/>
      <c r="L8" s="122"/>
      <c r="M8" s="122"/>
      <c r="O8" s="122">
        <v>51</v>
      </c>
      <c r="P8" s="122">
        <v>13</v>
      </c>
      <c r="Q8" s="122">
        <v>9</v>
      </c>
      <c r="R8" s="122">
        <v>7</v>
      </c>
      <c r="S8" s="122"/>
      <c r="T8" s="122"/>
      <c r="V8" s="122">
        <v>96</v>
      </c>
      <c r="W8" s="122">
        <v>12</v>
      </c>
      <c r="X8" s="122">
        <v>9</v>
      </c>
      <c r="Y8" s="122">
        <v>6</v>
      </c>
      <c r="Z8" s="122"/>
      <c r="AA8" s="122"/>
      <c r="AC8" s="122">
        <v>141</v>
      </c>
      <c r="AD8" s="122"/>
      <c r="AE8" s="122">
        <v>9</v>
      </c>
      <c r="AF8" s="122">
        <v>7</v>
      </c>
      <c r="AG8" s="122">
        <v>3</v>
      </c>
      <c r="AH8" s="122"/>
    </row>
    <row r="9" spans="1:34" ht="15" thickBot="1">
      <c r="A9" s="77" t="s">
        <v>34</v>
      </c>
      <c r="B9" s="83" t="s">
        <v>29</v>
      </c>
      <c r="C9" s="109" t="s">
        <v>18</v>
      </c>
      <c r="D9" s="90" t="s">
        <v>51</v>
      </c>
      <c r="E9" s="91" t="s">
        <v>56</v>
      </c>
      <c r="H9" s="122">
        <v>7</v>
      </c>
      <c r="I9" s="122">
        <v>13</v>
      </c>
      <c r="J9" s="122">
        <v>11</v>
      </c>
      <c r="K9" s="122"/>
      <c r="L9" s="122"/>
      <c r="M9" s="122"/>
      <c r="O9" s="122">
        <v>52</v>
      </c>
      <c r="P9" s="122">
        <v>13</v>
      </c>
      <c r="Q9" s="122">
        <v>9</v>
      </c>
      <c r="R9" s="122">
        <v>7</v>
      </c>
      <c r="S9" s="122"/>
      <c r="T9" s="122"/>
      <c r="V9" s="122">
        <v>97</v>
      </c>
      <c r="W9" s="122">
        <v>12</v>
      </c>
      <c r="X9" s="122">
        <v>9</v>
      </c>
      <c r="Y9" s="122">
        <v>6</v>
      </c>
      <c r="Z9" s="122"/>
      <c r="AA9" s="122"/>
      <c r="AC9" s="122">
        <v>142</v>
      </c>
      <c r="AD9" s="122"/>
      <c r="AE9" s="122">
        <v>9</v>
      </c>
      <c r="AF9" s="122">
        <v>7</v>
      </c>
      <c r="AG9" s="122">
        <v>3</v>
      </c>
      <c r="AH9" s="122"/>
    </row>
    <row r="10" spans="1:34">
      <c r="A10" s="26" t="s">
        <v>31</v>
      </c>
      <c r="B10" s="118" t="s">
        <v>27</v>
      </c>
      <c r="C10" s="114" t="s">
        <v>16</v>
      </c>
      <c r="D10" s="92">
        <v>45</v>
      </c>
      <c r="E10" s="92">
        <v>90</v>
      </c>
      <c r="F10">
        <v>7</v>
      </c>
      <c r="H10" s="122">
        <v>8</v>
      </c>
      <c r="I10" s="122">
        <v>13</v>
      </c>
      <c r="J10" s="122">
        <v>11</v>
      </c>
      <c r="K10" s="122"/>
      <c r="L10" s="122"/>
      <c r="M10" s="122"/>
      <c r="O10" s="122">
        <v>53</v>
      </c>
      <c r="P10" s="122">
        <v>13</v>
      </c>
      <c r="Q10" s="122">
        <v>9</v>
      </c>
      <c r="R10" s="122">
        <v>7</v>
      </c>
      <c r="S10" s="122"/>
      <c r="T10" s="122"/>
      <c r="V10" s="122">
        <v>98</v>
      </c>
      <c r="W10" s="122">
        <v>12</v>
      </c>
      <c r="X10" s="122">
        <v>9</v>
      </c>
      <c r="Y10" s="122">
        <v>6</v>
      </c>
      <c r="Z10" s="122"/>
      <c r="AA10" s="122"/>
      <c r="AC10" s="122">
        <v>143</v>
      </c>
      <c r="AD10" s="122"/>
      <c r="AE10" s="122">
        <v>9</v>
      </c>
      <c r="AF10" s="122">
        <v>7</v>
      </c>
      <c r="AG10" s="122">
        <v>3</v>
      </c>
      <c r="AH10" s="122"/>
    </row>
    <row r="11" spans="1:34">
      <c r="A11" s="29" t="s">
        <v>31</v>
      </c>
      <c r="B11" s="28" t="s">
        <v>21</v>
      </c>
      <c r="C11" s="30" t="s">
        <v>10</v>
      </c>
      <c r="D11" s="99">
        <v>90</v>
      </c>
      <c r="E11" s="99">
        <v>135</v>
      </c>
      <c r="F11">
        <v>6</v>
      </c>
      <c r="H11" s="122">
        <v>9</v>
      </c>
      <c r="I11" s="122">
        <v>13</v>
      </c>
      <c r="J11" s="122">
        <v>11</v>
      </c>
      <c r="K11" s="122"/>
      <c r="L11" s="122"/>
      <c r="M11" s="122"/>
      <c r="O11" s="122">
        <v>54</v>
      </c>
      <c r="P11" s="122">
        <v>13</v>
      </c>
      <c r="Q11" s="122">
        <v>9</v>
      </c>
      <c r="R11" s="122">
        <v>7</v>
      </c>
      <c r="S11" s="122"/>
      <c r="T11" s="122"/>
      <c r="V11" s="122">
        <v>99</v>
      </c>
      <c r="W11" s="122">
        <v>12</v>
      </c>
      <c r="X11" s="122">
        <v>9</v>
      </c>
      <c r="Y11" s="122">
        <v>6</v>
      </c>
      <c r="Z11" s="122"/>
      <c r="AA11" s="122"/>
      <c r="AC11" s="122">
        <v>144</v>
      </c>
      <c r="AD11" s="122"/>
      <c r="AE11" s="122">
        <v>9</v>
      </c>
      <c r="AF11" s="122">
        <v>7</v>
      </c>
      <c r="AG11" s="122">
        <v>3</v>
      </c>
      <c r="AH11" s="122"/>
    </row>
    <row r="12" spans="1:34">
      <c r="A12" s="29" t="s">
        <v>31</v>
      </c>
      <c r="B12" s="117" t="s">
        <v>27</v>
      </c>
      <c r="C12" s="115" t="s">
        <v>16</v>
      </c>
      <c r="D12" s="113">
        <v>135</v>
      </c>
      <c r="E12" s="113">
        <v>150</v>
      </c>
      <c r="F12">
        <v>5</v>
      </c>
      <c r="H12" s="122">
        <v>10</v>
      </c>
      <c r="I12" s="122">
        <v>13</v>
      </c>
      <c r="J12" s="122">
        <v>11</v>
      </c>
      <c r="K12" s="122"/>
      <c r="L12" s="122"/>
      <c r="M12" s="122"/>
      <c r="O12" s="122">
        <v>55</v>
      </c>
      <c r="P12" s="122">
        <v>13</v>
      </c>
      <c r="Q12" s="122">
        <v>9</v>
      </c>
      <c r="R12" s="122">
        <v>7</v>
      </c>
      <c r="S12" s="122"/>
      <c r="T12" s="122"/>
      <c r="V12" s="122">
        <v>100</v>
      </c>
      <c r="W12" s="122">
        <v>12</v>
      </c>
      <c r="X12" s="122">
        <v>9</v>
      </c>
      <c r="Y12" s="122">
        <v>6</v>
      </c>
      <c r="Z12" s="122"/>
      <c r="AA12" s="122"/>
      <c r="AC12" s="122">
        <v>145</v>
      </c>
      <c r="AD12" s="122"/>
      <c r="AE12" s="122">
        <v>9</v>
      </c>
      <c r="AF12" s="122">
        <v>7</v>
      </c>
      <c r="AG12" s="122">
        <v>3</v>
      </c>
      <c r="AH12" s="122"/>
    </row>
    <row r="13" spans="1:34" ht="15" thickBot="1">
      <c r="A13" s="32" t="s">
        <v>31</v>
      </c>
      <c r="B13" s="119" t="s">
        <v>29</v>
      </c>
      <c r="C13" s="116" t="s">
        <v>18</v>
      </c>
      <c r="D13" s="100">
        <v>155</v>
      </c>
      <c r="E13" s="100">
        <v>165</v>
      </c>
      <c r="F13">
        <v>4</v>
      </c>
      <c r="H13" s="122">
        <v>11</v>
      </c>
      <c r="I13" s="122">
        <v>13</v>
      </c>
      <c r="J13" s="122">
        <v>11</v>
      </c>
      <c r="K13" s="122"/>
      <c r="L13" s="122"/>
      <c r="M13" s="122"/>
      <c r="O13" s="122">
        <v>56</v>
      </c>
      <c r="P13" s="122">
        <v>13</v>
      </c>
      <c r="Q13" s="122">
        <v>9</v>
      </c>
      <c r="R13" s="122">
        <v>7</v>
      </c>
      <c r="S13" s="122"/>
      <c r="T13" s="122"/>
      <c r="V13" s="122">
        <v>101</v>
      </c>
      <c r="W13" s="122">
        <v>12</v>
      </c>
      <c r="X13" s="122">
        <v>9</v>
      </c>
      <c r="Y13" s="122">
        <v>6</v>
      </c>
      <c r="Z13" s="122"/>
      <c r="AA13" s="122"/>
      <c r="AC13" s="122">
        <v>146</v>
      </c>
      <c r="AD13" s="122"/>
      <c r="AE13" s="122">
        <v>9</v>
      </c>
      <c r="AF13" s="122">
        <v>7</v>
      </c>
      <c r="AG13" s="122">
        <v>3</v>
      </c>
      <c r="AH13" s="122"/>
    </row>
    <row r="14" spans="1:34" ht="15" thickBot="1">
      <c r="A14" s="95" t="s">
        <v>32</v>
      </c>
      <c r="B14" s="96" t="s">
        <v>22</v>
      </c>
      <c r="C14" s="110" t="s">
        <v>11</v>
      </c>
      <c r="D14" s="97">
        <v>135</v>
      </c>
      <c r="E14" s="98">
        <v>150</v>
      </c>
      <c r="F14">
        <v>3</v>
      </c>
      <c r="H14" s="122">
        <v>12</v>
      </c>
      <c r="I14" s="122">
        <v>13</v>
      </c>
      <c r="J14" s="122">
        <v>11</v>
      </c>
      <c r="K14" s="122"/>
      <c r="L14" s="122"/>
      <c r="M14" s="122"/>
      <c r="O14" s="122">
        <v>57</v>
      </c>
      <c r="P14" s="122">
        <v>13</v>
      </c>
      <c r="Q14" s="122">
        <v>9</v>
      </c>
      <c r="R14" s="122">
        <v>7</v>
      </c>
      <c r="S14" s="122"/>
      <c r="T14" s="122"/>
      <c r="V14" s="122">
        <v>102</v>
      </c>
      <c r="W14" s="122">
        <v>12</v>
      </c>
      <c r="X14" s="122">
        <v>9</v>
      </c>
      <c r="Y14" s="122">
        <v>6</v>
      </c>
      <c r="Z14" s="122"/>
      <c r="AA14" s="122"/>
      <c r="AC14" s="122">
        <v>147</v>
      </c>
      <c r="AD14" s="122"/>
      <c r="AE14" s="122">
        <v>9</v>
      </c>
      <c r="AF14" s="122">
        <v>7</v>
      </c>
      <c r="AG14" s="122">
        <v>3</v>
      </c>
      <c r="AH14" s="122"/>
    </row>
    <row r="15" spans="1:34">
      <c r="A15" s="78" t="s">
        <v>33</v>
      </c>
      <c r="B15" s="35" t="s">
        <v>28</v>
      </c>
      <c r="C15" s="111" t="s">
        <v>17</v>
      </c>
      <c r="D15" s="36">
        <v>150</v>
      </c>
      <c r="E15" s="93">
        <v>155</v>
      </c>
      <c r="F15">
        <v>2</v>
      </c>
      <c r="H15" s="122">
        <v>13</v>
      </c>
      <c r="I15" s="122">
        <v>13</v>
      </c>
      <c r="J15" s="122">
        <v>11</v>
      </c>
      <c r="K15" s="122"/>
      <c r="L15" s="122"/>
      <c r="M15" s="122"/>
      <c r="O15" s="122">
        <v>58</v>
      </c>
      <c r="P15" s="122">
        <v>13</v>
      </c>
      <c r="Q15" s="122">
        <v>9</v>
      </c>
      <c r="R15" s="122">
        <v>7</v>
      </c>
      <c r="S15" s="122"/>
      <c r="T15" s="122"/>
      <c r="V15" s="122">
        <v>103</v>
      </c>
      <c r="W15" s="122">
        <v>12</v>
      </c>
      <c r="X15" s="122">
        <v>9</v>
      </c>
      <c r="Y15" s="122">
        <v>6</v>
      </c>
      <c r="Z15" s="122"/>
      <c r="AA15" s="122"/>
      <c r="AC15" s="122">
        <v>148</v>
      </c>
      <c r="AD15" s="122"/>
      <c r="AE15" s="122">
        <v>9</v>
      </c>
      <c r="AF15" s="122">
        <v>7</v>
      </c>
      <c r="AG15" s="122">
        <v>3</v>
      </c>
      <c r="AH15" s="122"/>
    </row>
    <row r="16" spans="1:34" ht="15" thickBot="1">
      <c r="A16" s="79" t="s">
        <v>33</v>
      </c>
      <c r="B16" s="41" t="s">
        <v>23</v>
      </c>
      <c r="C16" s="112" t="s">
        <v>12</v>
      </c>
      <c r="D16" s="42">
        <v>155</v>
      </c>
      <c r="E16" s="94">
        <v>165</v>
      </c>
      <c r="F16">
        <v>1</v>
      </c>
      <c r="H16" s="122">
        <v>14</v>
      </c>
      <c r="I16" s="122">
        <v>13</v>
      </c>
      <c r="J16" s="122">
        <v>11</v>
      </c>
      <c r="K16" s="122"/>
      <c r="L16" s="122"/>
      <c r="M16" s="122"/>
      <c r="O16" s="122">
        <v>59</v>
      </c>
      <c r="P16" s="122">
        <v>13</v>
      </c>
      <c r="Q16" s="122">
        <v>9</v>
      </c>
      <c r="R16" s="122">
        <v>7</v>
      </c>
      <c r="S16" s="122"/>
      <c r="T16" s="122"/>
      <c r="V16" s="122">
        <v>104</v>
      </c>
      <c r="W16" s="122">
        <v>12</v>
      </c>
      <c r="X16" s="122">
        <v>9</v>
      </c>
      <c r="Y16" s="122">
        <v>6</v>
      </c>
      <c r="Z16" s="122"/>
      <c r="AA16" s="122"/>
      <c r="AC16" s="122">
        <v>149</v>
      </c>
      <c r="AD16" s="122"/>
      <c r="AE16" s="122">
        <v>9</v>
      </c>
      <c r="AF16" s="122">
        <v>7</v>
      </c>
      <c r="AG16" s="122">
        <v>3</v>
      </c>
      <c r="AH16" s="122"/>
    </row>
    <row r="17" spans="8:34">
      <c r="H17" s="122">
        <v>15</v>
      </c>
      <c r="I17" s="122">
        <v>13</v>
      </c>
      <c r="J17" s="122">
        <v>11</v>
      </c>
      <c r="K17" s="122"/>
      <c r="L17" s="122"/>
      <c r="M17" s="122"/>
      <c r="O17" s="122">
        <v>60</v>
      </c>
      <c r="P17" s="122">
        <v>13</v>
      </c>
      <c r="Q17" s="122">
        <v>9</v>
      </c>
      <c r="R17" s="122">
        <v>7</v>
      </c>
      <c r="S17" s="122"/>
      <c r="T17" s="122"/>
      <c r="V17" s="122">
        <v>105</v>
      </c>
      <c r="W17" s="122">
        <v>12</v>
      </c>
      <c r="X17" s="122">
        <v>9</v>
      </c>
      <c r="Y17" s="122">
        <v>6</v>
      </c>
      <c r="Z17" s="122"/>
      <c r="AA17" s="122"/>
      <c r="AC17" s="122">
        <v>150</v>
      </c>
      <c r="AD17" s="122"/>
      <c r="AE17" s="122"/>
      <c r="AF17" s="122"/>
      <c r="AG17" s="122"/>
      <c r="AH17" s="122">
        <v>2</v>
      </c>
    </row>
    <row r="18" spans="8:34">
      <c r="H18" s="122">
        <v>16</v>
      </c>
      <c r="I18" s="122">
        <v>13</v>
      </c>
      <c r="J18" s="122">
        <v>11</v>
      </c>
      <c r="K18" s="122"/>
      <c r="L18" s="122"/>
      <c r="M18" s="122"/>
      <c r="O18" s="122">
        <v>61</v>
      </c>
      <c r="P18" s="122">
        <v>13</v>
      </c>
      <c r="Q18" s="122">
        <v>9</v>
      </c>
      <c r="R18" s="122">
        <v>7</v>
      </c>
      <c r="S18" s="122"/>
      <c r="T18" s="122"/>
      <c r="V18" s="122">
        <v>106</v>
      </c>
      <c r="W18" s="122">
        <v>12</v>
      </c>
      <c r="X18" s="122">
        <v>9</v>
      </c>
      <c r="Y18" s="122">
        <v>6</v>
      </c>
      <c r="Z18" s="122"/>
      <c r="AA18" s="122"/>
      <c r="AC18" s="122">
        <v>151</v>
      </c>
      <c r="AD18" s="122"/>
      <c r="AE18" s="122">
        <v>8</v>
      </c>
      <c r="AF18" s="122"/>
      <c r="AG18" s="122"/>
      <c r="AH18" s="122">
        <v>2</v>
      </c>
    </row>
    <row r="19" spans="8:34">
      <c r="H19" s="122">
        <v>17</v>
      </c>
      <c r="I19" s="122">
        <v>13</v>
      </c>
      <c r="J19" s="122">
        <v>11</v>
      </c>
      <c r="K19" s="122"/>
      <c r="L19" s="122"/>
      <c r="M19" s="122"/>
      <c r="O19" s="122">
        <v>62</v>
      </c>
      <c r="P19" s="122">
        <v>13</v>
      </c>
      <c r="Q19" s="122">
        <v>9</v>
      </c>
      <c r="R19" s="122">
        <v>7</v>
      </c>
      <c r="S19" s="122"/>
      <c r="T19" s="122"/>
      <c r="V19" s="122">
        <v>107</v>
      </c>
      <c r="W19" s="122">
        <v>12</v>
      </c>
      <c r="X19" s="122">
        <v>9</v>
      </c>
      <c r="Y19" s="122">
        <v>6</v>
      </c>
      <c r="Z19" s="122"/>
      <c r="AA19" s="122"/>
      <c r="AC19" s="122">
        <v>152</v>
      </c>
      <c r="AD19" s="122"/>
      <c r="AE19" s="122">
        <v>8</v>
      </c>
      <c r="AF19" s="122"/>
      <c r="AG19" s="122"/>
      <c r="AH19" s="122">
        <v>2</v>
      </c>
    </row>
    <row r="20" spans="8:34">
      <c r="H20" s="122">
        <v>18</v>
      </c>
      <c r="I20" s="122">
        <v>13</v>
      </c>
      <c r="J20" s="122">
        <v>11</v>
      </c>
      <c r="K20" s="122"/>
      <c r="L20" s="122"/>
      <c r="M20" s="122"/>
      <c r="O20" s="122">
        <v>63</v>
      </c>
      <c r="P20" s="122">
        <v>13</v>
      </c>
      <c r="Q20" s="122">
        <v>9</v>
      </c>
      <c r="R20" s="122">
        <v>7</v>
      </c>
      <c r="S20" s="122"/>
      <c r="T20" s="122"/>
      <c r="V20" s="122">
        <v>108</v>
      </c>
      <c r="W20" s="122">
        <v>12</v>
      </c>
      <c r="X20" s="122">
        <v>9</v>
      </c>
      <c r="Y20" s="122">
        <v>6</v>
      </c>
      <c r="Z20" s="122"/>
      <c r="AA20" s="122"/>
      <c r="AC20" s="122">
        <v>153</v>
      </c>
      <c r="AD20" s="122"/>
      <c r="AE20" s="122">
        <v>8</v>
      </c>
      <c r="AF20" s="122"/>
      <c r="AG20" s="122"/>
      <c r="AH20" s="122">
        <v>2</v>
      </c>
    </row>
    <row r="21" spans="8:34">
      <c r="H21" s="122">
        <v>19</v>
      </c>
      <c r="I21" s="122">
        <v>13</v>
      </c>
      <c r="J21" s="122">
        <v>11</v>
      </c>
      <c r="K21" s="122"/>
      <c r="L21" s="122"/>
      <c r="M21" s="122"/>
      <c r="O21" s="122">
        <v>64</v>
      </c>
      <c r="P21" s="122">
        <v>13</v>
      </c>
      <c r="Q21" s="122">
        <v>9</v>
      </c>
      <c r="R21" s="122">
        <v>7</v>
      </c>
      <c r="S21" s="122"/>
      <c r="T21" s="122"/>
      <c r="V21" s="122">
        <v>109</v>
      </c>
      <c r="W21" s="122">
        <v>12</v>
      </c>
      <c r="X21" s="122">
        <v>9</v>
      </c>
      <c r="Y21" s="122">
        <v>6</v>
      </c>
      <c r="Z21" s="122"/>
      <c r="AA21" s="122"/>
      <c r="AC21" s="122">
        <v>154</v>
      </c>
      <c r="AD21" s="122"/>
      <c r="AE21" s="122">
        <v>8</v>
      </c>
      <c r="AF21" s="122"/>
      <c r="AG21" s="122"/>
      <c r="AH21" s="122">
        <v>2</v>
      </c>
    </row>
    <row r="22" spans="8:34">
      <c r="H22" s="122">
        <v>20</v>
      </c>
      <c r="I22" s="122">
        <v>13</v>
      </c>
      <c r="J22" s="122">
        <v>11</v>
      </c>
      <c r="K22" s="122"/>
      <c r="L22" s="122"/>
      <c r="M22" s="122"/>
      <c r="O22" s="122">
        <v>65</v>
      </c>
      <c r="P22" s="122">
        <v>13</v>
      </c>
      <c r="Q22" s="122">
        <v>9</v>
      </c>
      <c r="R22" s="122">
        <v>7</v>
      </c>
      <c r="S22" s="122"/>
      <c r="T22" s="122"/>
      <c r="V22" s="122">
        <v>110</v>
      </c>
      <c r="W22" s="122">
        <v>12</v>
      </c>
      <c r="X22" s="122">
        <v>9</v>
      </c>
      <c r="Y22" s="122">
        <v>6</v>
      </c>
      <c r="Z22" s="122"/>
      <c r="AA22" s="122"/>
      <c r="AC22" s="122">
        <v>155</v>
      </c>
      <c r="AD22" s="122"/>
      <c r="AE22" s="122">
        <v>8</v>
      </c>
      <c r="AF22" s="122">
        <v>4</v>
      </c>
      <c r="AG22" s="122"/>
      <c r="AH22" s="122"/>
    </row>
    <row r="23" spans="8:34">
      <c r="H23" s="122">
        <v>21</v>
      </c>
      <c r="I23" s="122">
        <v>13</v>
      </c>
      <c r="J23" s="122">
        <v>11</v>
      </c>
      <c r="K23" s="122"/>
      <c r="L23" s="122"/>
      <c r="M23" s="122"/>
      <c r="O23" s="122">
        <v>66</v>
      </c>
      <c r="P23" s="122">
        <v>13</v>
      </c>
      <c r="Q23" s="122">
        <v>9</v>
      </c>
      <c r="R23" s="122">
        <v>7</v>
      </c>
      <c r="S23" s="122"/>
      <c r="T23" s="122"/>
      <c r="V23" s="122">
        <v>111</v>
      </c>
      <c r="W23" s="122">
        <v>12</v>
      </c>
      <c r="X23" s="122">
        <v>9</v>
      </c>
      <c r="Y23" s="122">
        <v>6</v>
      </c>
      <c r="Z23" s="122"/>
      <c r="AA23" s="122"/>
      <c r="AC23" s="122">
        <v>156</v>
      </c>
      <c r="AD23" s="122"/>
      <c r="AE23" s="122">
        <v>8</v>
      </c>
      <c r="AF23" s="122">
        <v>4</v>
      </c>
      <c r="AG23" s="122"/>
      <c r="AH23" s="122">
        <v>1</v>
      </c>
    </row>
    <row r="24" spans="8:34">
      <c r="H24" s="122">
        <v>22</v>
      </c>
      <c r="I24" s="122">
        <v>13</v>
      </c>
      <c r="J24" s="122">
        <v>11</v>
      </c>
      <c r="K24" s="122"/>
      <c r="L24" s="122"/>
      <c r="M24" s="122"/>
      <c r="O24" s="122">
        <v>67</v>
      </c>
      <c r="P24" s="122">
        <v>13</v>
      </c>
      <c r="Q24" s="122">
        <v>9</v>
      </c>
      <c r="R24" s="122">
        <v>7</v>
      </c>
      <c r="S24" s="122"/>
      <c r="T24" s="122"/>
      <c r="V24" s="122">
        <v>112</v>
      </c>
      <c r="W24" s="122">
        <v>12</v>
      </c>
      <c r="X24" s="122">
        <v>9</v>
      </c>
      <c r="Y24" s="122">
        <v>6</v>
      </c>
      <c r="Z24" s="122"/>
      <c r="AA24" s="122"/>
      <c r="AC24" s="122">
        <v>157</v>
      </c>
      <c r="AD24" s="122"/>
      <c r="AE24" s="122">
        <v>8</v>
      </c>
      <c r="AF24" s="122">
        <v>4</v>
      </c>
      <c r="AG24" s="122"/>
      <c r="AH24" s="122">
        <v>1</v>
      </c>
    </row>
    <row r="25" spans="8:34">
      <c r="H25" s="122">
        <v>23</v>
      </c>
      <c r="I25" s="122">
        <v>13</v>
      </c>
      <c r="J25" s="122">
        <v>11</v>
      </c>
      <c r="K25" s="122"/>
      <c r="L25" s="122"/>
      <c r="M25" s="122"/>
      <c r="O25" s="122">
        <v>68</v>
      </c>
      <c r="P25" s="122">
        <v>13</v>
      </c>
      <c r="Q25" s="122">
        <v>9</v>
      </c>
      <c r="R25" s="122">
        <v>7</v>
      </c>
      <c r="S25" s="122"/>
      <c r="T25" s="122"/>
      <c r="V25" s="122">
        <v>113</v>
      </c>
      <c r="W25" s="122">
        <v>12</v>
      </c>
      <c r="X25" s="122">
        <v>9</v>
      </c>
      <c r="Y25" s="122">
        <v>6</v>
      </c>
      <c r="Z25" s="122"/>
      <c r="AA25" s="122"/>
      <c r="AC25" s="122">
        <v>158</v>
      </c>
      <c r="AD25" s="122"/>
      <c r="AE25" s="122">
        <v>8</v>
      </c>
      <c r="AF25" s="122">
        <v>4</v>
      </c>
      <c r="AG25" s="122"/>
      <c r="AH25" s="122">
        <v>1</v>
      </c>
    </row>
    <row r="26" spans="8:34">
      <c r="H26" s="122">
        <v>24</v>
      </c>
      <c r="I26" s="122">
        <v>13</v>
      </c>
      <c r="J26" s="122">
        <v>11</v>
      </c>
      <c r="K26" s="122"/>
      <c r="L26" s="122"/>
      <c r="M26" s="122"/>
      <c r="O26" s="122">
        <v>69</v>
      </c>
      <c r="P26" s="122">
        <v>13</v>
      </c>
      <c r="Q26" s="122">
        <v>9</v>
      </c>
      <c r="R26" s="122">
        <v>7</v>
      </c>
      <c r="S26" s="122"/>
      <c r="T26" s="122"/>
      <c r="V26" s="122">
        <v>114</v>
      </c>
      <c r="W26" s="122">
        <v>12</v>
      </c>
      <c r="X26" s="122">
        <v>9</v>
      </c>
      <c r="Y26" s="122">
        <v>6</v>
      </c>
      <c r="Z26" s="122"/>
      <c r="AA26" s="122"/>
      <c r="AC26" s="122">
        <v>159</v>
      </c>
      <c r="AD26" s="122"/>
      <c r="AE26" s="122">
        <v>8</v>
      </c>
      <c r="AF26" s="122">
        <v>4</v>
      </c>
      <c r="AG26" s="122"/>
      <c r="AH26" s="122">
        <v>1</v>
      </c>
    </row>
    <row r="27" spans="8:34">
      <c r="H27" s="122">
        <v>25</v>
      </c>
      <c r="I27" s="122">
        <v>13</v>
      </c>
      <c r="J27" s="122">
        <v>11</v>
      </c>
      <c r="K27" s="122"/>
      <c r="L27" s="122"/>
      <c r="M27" s="122"/>
      <c r="O27" s="122">
        <v>70</v>
      </c>
      <c r="P27" s="122">
        <v>13</v>
      </c>
      <c r="Q27" s="122">
        <v>9</v>
      </c>
      <c r="R27" s="122">
        <v>7</v>
      </c>
      <c r="S27" s="122"/>
      <c r="T27" s="122"/>
      <c r="V27" s="122">
        <v>115</v>
      </c>
      <c r="W27" s="122">
        <v>12</v>
      </c>
      <c r="X27" s="122">
        <v>9</v>
      </c>
      <c r="Y27" s="122">
        <v>6</v>
      </c>
      <c r="Z27" s="122"/>
      <c r="AA27" s="122"/>
      <c r="AC27" s="122">
        <v>160</v>
      </c>
      <c r="AD27" s="122"/>
      <c r="AE27" s="122">
        <v>8</v>
      </c>
      <c r="AF27" s="122">
        <v>4</v>
      </c>
      <c r="AG27" s="122"/>
      <c r="AH27" s="122">
        <v>1</v>
      </c>
    </row>
    <row r="28" spans="8:34">
      <c r="H28" s="122">
        <v>26</v>
      </c>
      <c r="I28" s="122">
        <v>13</v>
      </c>
      <c r="J28" s="122">
        <v>11</v>
      </c>
      <c r="K28" s="122"/>
      <c r="L28" s="122"/>
      <c r="M28" s="122"/>
      <c r="O28" s="122">
        <v>71</v>
      </c>
      <c r="P28" s="122">
        <v>13</v>
      </c>
      <c r="Q28" s="122">
        <v>9</v>
      </c>
      <c r="R28" s="122">
        <v>7</v>
      </c>
      <c r="S28" s="122"/>
      <c r="T28" s="122"/>
      <c r="V28" s="122">
        <v>116</v>
      </c>
      <c r="W28" s="122">
        <v>12</v>
      </c>
      <c r="X28" s="122">
        <v>9</v>
      </c>
      <c r="Y28" s="122">
        <v>6</v>
      </c>
      <c r="Z28" s="122"/>
      <c r="AA28" s="122"/>
      <c r="AC28" s="122">
        <v>161</v>
      </c>
      <c r="AD28" s="122"/>
      <c r="AE28" s="122">
        <v>8</v>
      </c>
      <c r="AF28" s="122">
        <v>4</v>
      </c>
      <c r="AG28" s="122"/>
      <c r="AH28" s="122">
        <v>1</v>
      </c>
    </row>
    <row r="29" spans="8:34">
      <c r="H29" s="122">
        <v>27</v>
      </c>
      <c r="I29" s="122">
        <v>13</v>
      </c>
      <c r="J29" s="122">
        <v>11</v>
      </c>
      <c r="K29" s="122"/>
      <c r="L29" s="122"/>
      <c r="M29" s="122"/>
      <c r="O29" s="122">
        <v>72</v>
      </c>
      <c r="P29" s="122">
        <v>13</v>
      </c>
      <c r="Q29" s="122">
        <v>9</v>
      </c>
      <c r="R29" s="122">
        <v>7</v>
      </c>
      <c r="S29" s="122"/>
      <c r="T29" s="122"/>
      <c r="V29" s="122">
        <v>117</v>
      </c>
      <c r="W29" s="122">
        <v>12</v>
      </c>
      <c r="X29" s="122">
        <v>9</v>
      </c>
      <c r="Y29" s="122">
        <v>6</v>
      </c>
      <c r="Z29" s="122"/>
      <c r="AA29" s="122"/>
      <c r="AC29" s="122">
        <v>162</v>
      </c>
      <c r="AD29" s="122"/>
      <c r="AE29" s="122">
        <v>8</v>
      </c>
      <c r="AF29" s="122">
        <v>4</v>
      </c>
      <c r="AG29" s="122"/>
      <c r="AH29" s="122">
        <v>1</v>
      </c>
    </row>
    <row r="30" spans="8:34">
      <c r="H30" s="122">
        <v>28</v>
      </c>
      <c r="I30" s="122">
        <v>13</v>
      </c>
      <c r="J30" s="122">
        <v>11</v>
      </c>
      <c r="K30" s="122"/>
      <c r="L30" s="122"/>
      <c r="M30" s="122"/>
      <c r="O30" s="122">
        <v>73</v>
      </c>
      <c r="P30" s="122">
        <v>13</v>
      </c>
      <c r="Q30" s="122">
        <v>9</v>
      </c>
      <c r="R30" s="122">
        <v>7</v>
      </c>
      <c r="S30" s="122"/>
      <c r="T30" s="122"/>
      <c r="V30" s="122">
        <v>118</v>
      </c>
      <c r="W30" s="122">
        <v>12</v>
      </c>
      <c r="X30" s="122">
        <v>9</v>
      </c>
      <c r="Y30" s="122">
        <v>6</v>
      </c>
      <c r="Z30" s="122"/>
      <c r="AA30" s="122"/>
      <c r="AC30" s="122">
        <v>163</v>
      </c>
      <c r="AD30" s="122"/>
      <c r="AE30" s="122">
        <v>8</v>
      </c>
      <c r="AF30" s="122">
        <v>4</v>
      </c>
      <c r="AG30" s="122"/>
      <c r="AH30" s="122">
        <v>1</v>
      </c>
    </row>
    <row r="31" spans="8:34">
      <c r="H31" s="122">
        <v>29</v>
      </c>
      <c r="I31" s="122">
        <v>13</v>
      </c>
      <c r="J31" s="122">
        <v>11</v>
      </c>
      <c r="K31" s="122"/>
      <c r="L31" s="122"/>
      <c r="M31" s="122"/>
      <c r="O31" s="122">
        <v>74</v>
      </c>
      <c r="P31" s="122">
        <v>13</v>
      </c>
      <c r="Q31" s="122">
        <v>9</v>
      </c>
      <c r="R31" s="122">
        <v>7</v>
      </c>
      <c r="S31" s="122"/>
      <c r="T31" s="122"/>
      <c r="V31" s="122">
        <v>119</v>
      </c>
      <c r="W31" s="122">
        <v>12</v>
      </c>
      <c r="X31" s="122">
        <v>9</v>
      </c>
      <c r="Y31" s="122">
        <v>6</v>
      </c>
      <c r="Z31" s="122"/>
      <c r="AA31" s="122"/>
      <c r="AC31" s="122">
        <v>164</v>
      </c>
      <c r="AD31" s="122"/>
      <c r="AE31" s="122">
        <v>8</v>
      </c>
      <c r="AF31" s="122">
        <v>4</v>
      </c>
      <c r="AG31" s="122"/>
      <c r="AH31" s="122">
        <v>1</v>
      </c>
    </row>
    <row r="32" spans="8:34">
      <c r="H32" s="122">
        <v>30</v>
      </c>
      <c r="I32" s="122">
        <v>13</v>
      </c>
      <c r="J32" s="122"/>
      <c r="K32" s="122"/>
      <c r="L32" s="122"/>
      <c r="M32" s="122"/>
      <c r="O32" s="122">
        <v>75</v>
      </c>
      <c r="P32" s="122">
        <v>13</v>
      </c>
      <c r="Q32" s="122">
        <v>9</v>
      </c>
      <c r="R32" s="122">
        <v>7</v>
      </c>
      <c r="S32" s="122"/>
      <c r="T32" s="122"/>
      <c r="V32" s="122">
        <v>120</v>
      </c>
      <c r="W32" s="122"/>
      <c r="X32" s="122">
        <v>9</v>
      </c>
      <c r="Y32" s="122">
        <v>6</v>
      </c>
      <c r="Z32" s="122"/>
      <c r="AA32" s="122"/>
      <c r="AC32" s="122">
        <v>165</v>
      </c>
      <c r="AD32" s="122"/>
      <c r="AE32" s="122">
        <v>8</v>
      </c>
      <c r="AF32" s="122"/>
      <c r="AG32" s="122"/>
      <c r="AH32" s="122"/>
    </row>
    <row r="33" spans="8:34">
      <c r="H33" s="122">
        <v>31</v>
      </c>
      <c r="I33" s="122">
        <v>13</v>
      </c>
      <c r="J33" s="122">
        <v>10</v>
      </c>
      <c r="K33" s="122"/>
      <c r="L33" s="122"/>
      <c r="M33" s="122"/>
      <c r="O33" s="122">
        <v>76</v>
      </c>
      <c r="P33" s="122">
        <v>13</v>
      </c>
      <c r="Q33" s="122">
        <v>9</v>
      </c>
      <c r="R33" s="122">
        <v>7</v>
      </c>
      <c r="S33" s="122"/>
      <c r="T33" s="122"/>
      <c r="V33" s="122">
        <v>121</v>
      </c>
      <c r="W33" s="122"/>
      <c r="X33" s="122">
        <v>9</v>
      </c>
      <c r="Y33" s="122">
        <v>6</v>
      </c>
      <c r="Z33" s="122"/>
      <c r="AA33" s="122"/>
      <c r="AC33" s="122">
        <v>166</v>
      </c>
      <c r="AD33" s="122"/>
      <c r="AE33" s="122">
        <v>8</v>
      </c>
      <c r="AF33" s="122"/>
      <c r="AG33" s="122"/>
      <c r="AH33" s="122"/>
    </row>
    <row r="34" spans="8:34">
      <c r="H34" s="122">
        <v>32</v>
      </c>
      <c r="I34" s="122">
        <v>13</v>
      </c>
      <c r="J34" s="122">
        <v>10</v>
      </c>
      <c r="K34" s="122"/>
      <c r="L34" s="122"/>
      <c r="M34" s="122"/>
      <c r="O34" s="122">
        <v>77</v>
      </c>
      <c r="P34" s="122">
        <v>13</v>
      </c>
      <c r="Q34" s="122">
        <v>9</v>
      </c>
      <c r="R34" s="122">
        <v>7</v>
      </c>
      <c r="S34" s="122"/>
      <c r="T34" s="122"/>
      <c r="V34" s="122">
        <v>122</v>
      </c>
      <c r="W34" s="122"/>
      <c r="X34" s="122">
        <v>9</v>
      </c>
      <c r="Y34" s="122">
        <v>6</v>
      </c>
      <c r="Z34" s="122"/>
      <c r="AA34" s="122"/>
      <c r="AC34" s="122">
        <v>167</v>
      </c>
      <c r="AD34" s="122"/>
      <c r="AE34" s="122">
        <v>8</v>
      </c>
      <c r="AF34" s="122"/>
      <c r="AG34" s="122"/>
      <c r="AH34" s="122"/>
    </row>
    <row r="35" spans="8:34">
      <c r="H35" s="122">
        <v>33</v>
      </c>
      <c r="I35" s="122">
        <v>13</v>
      </c>
      <c r="J35" s="122">
        <v>10</v>
      </c>
      <c r="K35" s="122"/>
      <c r="L35" s="122"/>
      <c r="M35" s="122"/>
      <c r="O35" s="122">
        <v>78</v>
      </c>
      <c r="P35" s="122">
        <v>13</v>
      </c>
      <c r="Q35" s="122">
        <v>9</v>
      </c>
      <c r="R35" s="122">
        <v>7</v>
      </c>
      <c r="S35" s="122"/>
      <c r="T35" s="122"/>
      <c r="V35" s="122">
        <v>123</v>
      </c>
      <c r="W35" s="122"/>
      <c r="X35" s="122">
        <v>9</v>
      </c>
      <c r="Y35" s="122">
        <v>6</v>
      </c>
      <c r="Z35" s="122"/>
      <c r="AA35" s="122"/>
      <c r="AC35" s="122">
        <v>168</v>
      </c>
      <c r="AD35" s="122"/>
      <c r="AE35" s="122">
        <v>8</v>
      </c>
      <c r="AF35" s="122"/>
      <c r="AG35" s="122"/>
      <c r="AH35" s="122"/>
    </row>
    <row r="36" spans="8:34">
      <c r="H36" s="122">
        <v>34</v>
      </c>
      <c r="I36" s="122">
        <v>13</v>
      </c>
      <c r="J36" s="122">
        <v>10</v>
      </c>
      <c r="K36" s="122"/>
      <c r="L36" s="122"/>
      <c r="M36" s="122"/>
      <c r="O36" s="122">
        <v>79</v>
      </c>
      <c r="P36" s="122">
        <v>13</v>
      </c>
      <c r="Q36" s="122">
        <v>9</v>
      </c>
      <c r="R36" s="122">
        <v>7</v>
      </c>
      <c r="S36" s="122"/>
      <c r="T36" s="122"/>
      <c r="V36" s="122">
        <v>124</v>
      </c>
      <c r="W36" s="122"/>
      <c r="X36" s="122">
        <v>9</v>
      </c>
      <c r="Y36" s="122">
        <v>6</v>
      </c>
      <c r="Z36" s="122"/>
      <c r="AA36" s="122"/>
      <c r="AC36" s="122">
        <v>169</v>
      </c>
      <c r="AD36" s="122"/>
      <c r="AE36" s="122">
        <v>8</v>
      </c>
      <c r="AF36" s="122"/>
      <c r="AG36" s="122"/>
      <c r="AH36" s="122"/>
    </row>
    <row r="37" spans="8:34">
      <c r="H37" s="122">
        <v>35</v>
      </c>
      <c r="I37" s="122">
        <v>13</v>
      </c>
      <c r="J37" s="122">
        <v>10</v>
      </c>
      <c r="K37" s="122"/>
      <c r="L37" s="122"/>
      <c r="M37" s="122"/>
      <c r="O37" s="122">
        <v>80</v>
      </c>
      <c r="P37" s="122">
        <v>13</v>
      </c>
      <c r="Q37" s="122">
        <v>9</v>
      </c>
      <c r="R37" s="122">
        <v>7</v>
      </c>
      <c r="S37" s="122"/>
      <c r="T37" s="122"/>
      <c r="V37" s="122">
        <v>125</v>
      </c>
      <c r="W37" s="122"/>
      <c r="X37" s="122">
        <v>9</v>
      </c>
      <c r="Y37" s="122">
        <v>6</v>
      </c>
      <c r="Z37" s="122"/>
      <c r="AA37" s="122"/>
      <c r="AC37" s="122">
        <v>170</v>
      </c>
      <c r="AD37" s="122"/>
      <c r="AE37" s="122">
        <v>8</v>
      </c>
      <c r="AF37" s="122"/>
      <c r="AG37" s="122"/>
      <c r="AH37" s="122"/>
    </row>
    <row r="38" spans="8:34">
      <c r="H38" s="122">
        <v>36</v>
      </c>
      <c r="I38" s="122">
        <v>13</v>
      </c>
      <c r="J38" s="122">
        <v>10</v>
      </c>
      <c r="K38" s="122"/>
      <c r="L38" s="122"/>
      <c r="M38" s="122"/>
      <c r="O38" s="122">
        <v>81</v>
      </c>
      <c r="P38" s="122">
        <v>13</v>
      </c>
      <c r="Q38" s="122">
        <v>9</v>
      </c>
      <c r="R38" s="122">
        <v>7</v>
      </c>
      <c r="S38" s="122"/>
      <c r="T38" s="122"/>
      <c r="V38" s="122">
        <v>126</v>
      </c>
      <c r="W38" s="122"/>
      <c r="X38" s="122">
        <v>9</v>
      </c>
      <c r="Y38" s="122">
        <v>6</v>
      </c>
      <c r="Z38" s="122"/>
      <c r="AA38" s="122"/>
      <c r="AC38" s="123"/>
      <c r="AD38" s="122"/>
      <c r="AE38" s="122"/>
      <c r="AF38" s="122"/>
      <c r="AG38" s="122"/>
      <c r="AH38" s="122"/>
    </row>
    <row r="39" spans="8:34">
      <c r="H39" s="122">
        <v>37</v>
      </c>
      <c r="I39" s="122">
        <v>13</v>
      </c>
      <c r="J39" s="122">
        <v>10</v>
      </c>
      <c r="K39" s="122"/>
      <c r="L39" s="122"/>
      <c r="M39" s="122"/>
      <c r="O39" s="122">
        <v>82</v>
      </c>
      <c r="P39" s="122">
        <v>13</v>
      </c>
      <c r="Q39" s="122">
        <v>9</v>
      </c>
      <c r="R39" s="122">
        <v>7</v>
      </c>
      <c r="S39" s="122"/>
      <c r="T39" s="122"/>
      <c r="V39" s="122">
        <v>127</v>
      </c>
      <c r="W39" s="122"/>
      <c r="X39" s="122">
        <v>9</v>
      </c>
      <c r="Y39" s="122">
        <v>6</v>
      </c>
      <c r="Z39" s="122"/>
      <c r="AA39" s="122"/>
      <c r="AC39" s="123"/>
      <c r="AD39" s="122"/>
      <c r="AE39" s="122"/>
      <c r="AF39" s="122"/>
      <c r="AG39" s="122"/>
      <c r="AH39" s="122"/>
    </row>
    <row r="40" spans="8:34">
      <c r="H40" s="122">
        <v>38</v>
      </c>
      <c r="I40" s="122">
        <v>13</v>
      </c>
      <c r="J40" s="122">
        <v>10</v>
      </c>
      <c r="K40" s="122"/>
      <c r="L40" s="122"/>
      <c r="M40" s="122"/>
      <c r="O40" s="122">
        <v>83</v>
      </c>
      <c r="P40" s="122">
        <v>13</v>
      </c>
      <c r="Q40" s="122">
        <v>9</v>
      </c>
      <c r="R40" s="122">
        <v>7</v>
      </c>
      <c r="S40" s="122"/>
      <c r="T40" s="122"/>
      <c r="V40" s="122">
        <v>128</v>
      </c>
      <c r="W40" s="122"/>
      <c r="X40" s="122">
        <v>9</v>
      </c>
      <c r="Y40" s="122">
        <v>6</v>
      </c>
      <c r="Z40" s="122"/>
      <c r="AA40" s="122"/>
      <c r="AC40" s="123"/>
      <c r="AD40" s="122"/>
      <c r="AE40" s="122"/>
      <c r="AF40" s="122"/>
      <c r="AG40" s="122"/>
      <c r="AH40" s="122"/>
    </row>
    <row r="41" spans="8:34">
      <c r="H41" s="122">
        <v>39</v>
      </c>
      <c r="I41" s="122">
        <v>13</v>
      </c>
      <c r="J41" s="122">
        <v>10</v>
      </c>
      <c r="K41" s="122"/>
      <c r="L41" s="122"/>
      <c r="M41" s="122"/>
      <c r="O41" s="122">
        <v>84</v>
      </c>
      <c r="P41" s="122">
        <v>13</v>
      </c>
      <c r="Q41" s="122">
        <v>9</v>
      </c>
      <c r="R41" s="122">
        <v>7</v>
      </c>
      <c r="S41" s="122"/>
      <c r="T41" s="122"/>
      <c r="V41" s="122">
        <v>129</v>
      </c>
      <c r="W41" s="122"/>
      <c r="X41" s="122">
        <v>9</v>
      </c>
      <c r="Y41" s="122">
        <v>6</v>
      </c>
      <c r="Z41" s="122"/>
      <c r="AA41" s="122"/>
      <c r="AC41" s="123"/>
      <c r="AD41" s="122"/>
      <c r="AE41" s="122"/>
      <c r="AF41" s="122"/>
      <c r="AG41" s="122"/>
      <c r="AH41" s="122"/>
    </row>
    <row r="42" spans="8:34">
      <c r="H42" s="122">
        <v>40</v>
      </c>
      <c r="I42" s="122">
        <v>13</v>
      </c>
      <c r="J42" s="122">
        <v>10</v>
      </c>
      <c r="K42" s="122"/>
      <c r="L42" s="122"/>
      <c r="M42" s="122"/>
      <c r="O42" s="122">
        <v>85</v>
      </c>
      <c r="P42" s="122">
        <v>13</v>
      </c>
      <c r="Q42" s="122">
        <v>9</v>
      </c>
      <c r="R42" s="122">
        <v>7</v>
      </c>
      <c r="S42" s="122"/>
      <c r="T42" s="122"/>
      <c r="V42" s="122">
        <v>130</v>
      </c>
      <c r="W42" s="122"/>
      <c r="X42" s="122">
        <v>9</v>
      </c>
      <c r="Y42" s="122">
        <v>6</v>
      </c>
      <c r="Z42" s="122"/>
      <c r="AA42" s="122"/>
      <c r="AC42" s="123"/>
      <c r="AD42" s="122"/>
      <c r="AE42" s="122"/>
      <c r="AF42" s="122"/>
      <c r="AG42" s="122"/>
      <c r="AH42" s="122"/>
    </row>
    <row r="43" spans="8:34">
      <c r="H43" s="122">
        <v>41</v>
      </c>
      <c r="I43" s="122">
        <v>13</v>
      </c>
      <c r="J43" s="122">
        <v>10</v>
      </c>
      <c r="K43" s="122"/>
      <c r="L43" s="122"/>
      <c r="M43" s="122"/>
      <c r="O43" s="122">
        <v>86</v>
      </c>
      <c r="P43" s="122">
        <v>13</v>
      </c>
      <c r="Q43" s="122">
        <v>9</v>
      </c>
      <c r="R43" s="122">
        <v>7</v>
      </c>
      <c r="S43" s="122"/>
      <c r="T43" s="122"/>
      <c r="V43" s="122">
        <v>131</v>
      </c>
      <c r="W43" s="122"/>
      <c r="X43" s="122">
        <v>9</v>
      </c>
      <c r="Y43" s="122">
        <v>6</v>
      </c>
      <c r="Z43" s="122"/>
      <c r="AA43" s="122"/>
      <c r="AC43" s="123"/>
      <c r="AD43" s="122"/>
      <c r="AE43" s="122"/>
      <c r="AF43" s="122"/>
      <c r="AG43" s="122"/>
      <c r="AH43" s="122"/>
    </row>
    <row r="44" spans="8:34">
      <c r="H44" s="122">
        <v>42</v>
      </c>
      <c r="I44" s="122">
        <v>13</v>
      </c>
      <c r="J44" s="122">
        <v>10</v>
      </c>
      <c r="K44" s="122"/>
      <c r="L44" s="122"/>
      <c r="M44" s="122"/>
      <c r="O44" s="122">
        <v>87</v>
      </c>
      <c r="P44" s="122">
        <v>13</v>
      </c>
      <c r="Q44" s="122">
        <v>9</v>
      </c>
      <c r="R44" s="122">
        <v>7</v>
      </c>
      <c r="S44" s="122"/>
      <c r="T44" s="122"/>
      <c r="V44" s="122">
        <v>132</v>
      </c>
      <c r="W44" s="122"/>
      <c r="X44" s="122">
        <v>9</v>
      </c>
      <c r="Y44" s="122">
        <v>6</v>
      </c>
      <c r="Z44" s="122"/>
      <c r="AA44" s="122"/>
      <c r="AC44" s="123"/>
      <c r="AD44" s="122"/>
      <c r="AE44" s="122"/>
      <c r="AF44" s="122"/>
      <c r="AG44" s="122"/>
      <c r="AH44" s="122"/>
    </row>
    <row r="45" spans="8:34">
      <c r="H45" s="122">
        <v>43</v>
      </c>
      <c r="I45" s="122">
        <v>13</v>
      </c>
      <c r="J45" s="122">
        <v>10</v>
      </c>
      <c r="K45" s="122"/>
      <c r="L45" s="122"/>
      <c r="M45" s="122"/>
      <c r="O45" s="122">
        <v>88</v>
      </c>
      <c r="P45" s="122">
        <v>13</v>
      </c>
      <c r="Q45" s="122">
        <v>9</v>
      </c>
      <c r="R45" s="122">
        <v>7</v>
      </c>
      <c r="S45" s="122"/>
      <c r="T45" s="122"/>
      <c r="V45" s="122">
        <v>133</v>
      </c>
      <c r="W45" s="122"/>
      <c r="X45" s="122">
        <v>9</v>
      </c>
      <c r="Y45" s="122">
        <v>6</v>
      </c>
      <c r="Z45" s="122"/>
      <c r="AA45" s="122"/>
      <c r="AC45" s="123"/>
      <c r="AD45" s="122"/>
      <c r="AE45" s="122"/>
      <c r="AF45" s="122"/>
      <c r="AG45" s="122"/>
      <c r="AH45" s="122"/>
    </row>
    <row r="46" spans="8:34">
      <c r="H46" s="122">
        <v>44</v>
      </c>
      <c r="I46" s="122">
        <v>13</v>
      </c>
      <c r="J46" s="122">
        <v>10</v>
      </c>
      <c r="K46" s="122"/>
      <c r="L46" s="122"/>
      <c r="M46" s="122"/>
      <c r="O46" s="122">
        <v>89</v>
      </c>
      <c r="P46" s="122">
        <v>13</v>
      </c>
      <c r="Q46" s="122">
        <v>9</v>
      </c>
      <c r="R46" s="122">
        <v>7</v>
      </c>
      <c r="S46" s="122"/>
      <c r="T46" s="122"/>
      <c r="V46" s="122">
        <v>134</v>
      </c>
      <c r="W46" s="122"/>
      <c r="X46" s="122">
        <v>9</v>
      </c>
      <c r="Y46" s="122">
        <v>6</v>
      </c>
      <c r="Z46" s="122"/>
      <c r="AA46" s="122"/>
      <c r="AC46" s="123"/>
      <c r="AD46" s="122"/>
      <c r="AE46" s="122"/>
      <c r="AF46" s="122"/>
      <c r="AG46" s="122"/>
      <c r="AH46" s="122"/>
    </row>
    <row r="47" spans="8:34">
      <c r="H47" s="122">
        <v>45</v>
      </c>
      <c r="I47" s="122">
        <v>13</v>
      </c>
      <c r="J47" s="122"/>
      <c r="K47" s="122">
        <v>7</v>
      </c>
      <c r="L47" s="122"/>
      <c r="M47" s="122"/>
      <c r="O47" s="122">
        <v>90</v>
      </c>
      <c r="P47" s="122"/>
      <c r="Q47" s="122">
        <v>9</v>
      </c>
      <c r="R47" s="122"/>
      <c r="S47" s="122"/>
      <c r="T47" s="122"/>
      <c r="V47" s="122">
        <v>135</v>
      </c>
      <c r="W47" s="122"/>
      <c r="X47" s="122">
        <v>9</v>
      </c>
      <c r="Y47" s="122"/>
      <c r="Z47" s="122"/>
      <c r="AA47" s="122"/>
      <c r="AC47" s="123"/>
      <c r="AD47" s="122"/>
      <c r="AE47" s="122"/>
      <c r="AF47" s="122"/>
      <c r="AG47" s="122"/>
      <c r="AH47" s="12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GridLines="0" tabSelected="1" workbookViewId="0">
      <selection activeCell="A2" sqref="A2"/>
    </sheetView>
  </sheetViews>
  <sheetFormatPr baseColWidth="10" defaultColWidth="8.83203125" defaultRowHeight="14" x14ac:dyDescent="0"/>
  <cols>
    <col min="1" max="1" width="12.1640625" bestFit="1" customWidth="1"/>
    <col min="2" max="2" width="60.83203125" bestFit="1" customWidth="1"/>
    <col min="3" max="3" width="10.83203125" bestFit="1" customWidth="1"/>
    <col min="4" max="4" width="20.1640625" customWidth="1"/>
    <col min="5" max="5" width="15.5" bestFit="1" customWidth="1"/>
    <col min="14" max="14" width="8.83203125" style="125"/>
    <col min="21" max="21" width="8.83203125" style="125"/>
    <col min="28" max="28" width="8.83203125" style="125"/>
  </cols>
  <sheetData>
    <row r="1" spans="1:34" ht="15" thickBot="1">
      <c r="H1" s="120" t="s">
        <v>55</v>
      </c>
      <c r="I1" s="120" t="s">
        <v>30</v>
      </c>
      <c r="J1" s="120" t="s">
        <v>34</v>
      </c>
      <c r="K1" s="120" t="s">
        <v>31</v>
      </c>
      <c r="L1" s="120" t="s">
        <v>32</v>
      </c>
      <c r="M1" s="120" t="s">
        <v>33</v>
      </c>
      <c r="N1" s="124"/>
      <c r="O1" s="120" t="s">
        <v>55</v>
      </c>
      <c r="P1" s="120" t="s">
        <v>30</v>
      </c>
      <c r="Q1" s="120" t="s">
        <v>34</v>
      </c>
      <c r="R1" s="120" t="s">
        <v>31</v>
      </c>
      <c r="S1" s="120" t="s">
        <v>32</v>
      </c>
      <c r="T1" s="120" t="s">
        <v>33</v>
      </c>
      <c r="U1" s="124"/>
      <c r="V1" s="121" t="s">
        <v>55</v>
      </c>
      <c r="W1" s="121" t="s">
        <v>30</v>
      </c>
      <c r="X1" s="121" t="s">
        <v>34</v>
      </c>
      <c r="Y1" s="121" t="s">
        <v>31</v>
      </c>
      <c r="Z1" s="121" t="s">
        <v>32</v>
      </c>
      <c r="AA1" s="121" t="s">
        <v>33</v>
      </c>
      <c r="AB1" s="124"/>
      <c r="AC1" s="120" t="s">
        <v>55</v>
      </c>
      <c r="AD1" s="120" t="s">
        <v>30</v>
      </c>
      <c r="AE1" s="120" t="s">
        <v>34</v>
      </c>
      <c r="AF1" s="120" t="s">
        <v>31</v>
      </c>
      <c r="AG1" s="120" t="s">
        <v>32</v>
      </c>
      <c r="AH1" s="120" t="s">
        <v>33</v>
      </c>
    </row>
    <row r="2" spans="1:34" ht="15" thickBot="1">
      <c r="A2" s="72" t="s">
        <v>52</v>
      </c>
      <c r="B2" s="80" t="s">
        <v>48</v>
      </c>
      <c r="C2" s="101" t="s">
        <v>46</v>
      </c>
      <c r="D2" s="102" t="s">
        <v>53</v>
      </c>
      <c r="E2" s="103" t="s">
        <v>54</v>
      </c>
      <c r="H2" s="122">
        <v>0</v>
      </c>
      <c r="I2" s="122"/>
      <c r="J2" s="122"/>
      <c r="K2" s="122"/>
      <c r="L2" s="122"/>
      <c r="M2" s="122"/>
      <c r="O2" s="122"/>
      <c r="P2" s="122"/>
      <c r="Q2" s="122"/>
      <c r="R2" s="122"/>
      <c r="S2" s="122"/>
      <c r="T2" s="122"/>
      <c r="V2" s="122"/>
      <c r="W2" s="122"/>
      <c r="X2" s="122"/>
      <c r="Y2" s="122"/>
      <c r="Z2" s="122"/>
      <c r="AA2" s="122"/>
      <c r="AC2" s="122"/>
      <c r="AD2" s="122"/>
      <c r="AE2" s="122"/>
      <c r="AF2" s="122"/>
      <c r="AG2" s="122"/>
      <c r="AH2" s="122"/>
    </row>
    <row r="3" spans="1:34">
      <c r="A3" s="73" t="s">
        <v>30</v>
      </c>
      <c r="B3" s="22" t="s">
        <v>19</v>
      </c>
      <c r="C3" s="104" t="s">
        <v>8</v>
      </c>
      <c r="D3" s="23">
        <v>7</v>
      </c>
      <c r="E3" s="84">
        <v>96</v>
      </c>
      <c r="F3">
        <v>13</v>
      </c>
      <c r="H3" s="122">
        <v>1</v>
      </c>
      <c r="I3" s="122"/>
      <c r="J3" s="122"/>
      <c r="K3" s="122"/>
      <c r="L3" s="122"/>
      <c r="M3" s="122"/>
      <c r="O3" s="122">
        <v>46</v>
      </c>
      <c r="P3" s="122">
        <v>13</v>
      </c>
      <c r="Q3" s="122">
        <v>10</v>
      </c>
      <c r="R3" s="122"/>
      <c r="S3" s="122"/>
      <c r="T3" s="122"/>
      <c r="V3" s="122">
        <v>91</v>
      </c>
      <c r="W3" s="122">
        <v>13</v>
      </c>
      <c r="X3" s="122">
        <v>9</v>
      </c>
      <c r="Y3" s="122">
        <v>6</v>
      </c>
      <c r="Z3" s="122"/>
      <c r="AA3" s="122"/>
      <c r="AC3" s="122">
        <v>136</v>
      </c>
      <c r="AD3" s="122"/>
      <c r="AE3" s="122">
        <v>9</v>
      </c>
      <c r="AF3" s="122">
        <v>7</v>
      </c>
      <c r="AG3" s="122">
        <v>3</v>
      </c>
      <c r="AH3" s="122"/>
    </row>
    <row r="4" spans="1:34" ht="15" thickBot="1">
      <c r="A4" s="74" t="s">
        <v>30</v>
      </c>
      <c r="B4" s="9" t="s">
        <v>20</v>
      </c>
      <c r="C4" s="105" t="s">
        <v>9</v>
      </c>
      <c r="D4" s="15">
        <v>97</v>
      </c>
      <c r="E4" s="85">
        <v>126</v>
      </c>
      <c r="F4">
        <v>12</v>
      </c>
      <c r="H4" s="122">
        <v>2</v>
      </c>
      <c r="I4" s="122"/>
      <c r="J4" s="122"/>
      <c r="K4" s="122"/>
      <c r="L4" s="122"/>
      <c r="M4" s="122"/>
      <c r="O4" s="122">
        <v>47</v>
      </c>
      <c r="P4" s="122">
        <v>13</v>
      </c>
      <c r="Q4" s="122">
        <v>10</v>
      </c>
      <c r="R4" s="122"/>
      <c r="S4" s="122"/>
      <c r="T4" s="122"/>
      <c r="V4" s="122">
        <v>92</v>
      </c>
      <c r="W4" s="122">
        <v>13</v>
      </c>
      <c r="X4" s="122">
        <v>9</v>
      </c>
      <c r="Y4" s="122">
        <v>6</v>
      </c>
      <c r="Z4" s="122"/>
      <c r="AA4" s="122"/>
      <c r="AC4" s="122">
        <v>137</v>
      </c>
      <c r="AD4" s="122"/>
      <c r="AE4" s="122">
        <v>9</v>
      </c>
      <c r="AF4" s="122">
        <v>7</v>
      </c>
      <c r="AG4" s="122">
        <v>3</v>
      </c>
      <c r="AH4" s="122"/>
    </row>
    <row r="5" spans="1:34">
      <c r="A5" s="75" t="s">
        <v>34</v>
      </c>
      <c r="B5" s="71" t="s">
        <v>25</v>
      </c>
      <c r="C5" s="106" t="s">
        <v>14</v>
      </c>
      <c r="D5" s="86">
        <v>7</v>
      </c>
      <c r="E5" s="87">
        <v>36</v>
      </c>
      <c r="F5">
        <v>11</v>
      </c>
      <c r="H5" s="122">
        <v>3</v>
      </c>
      <c r="I5" s="122"/>
      <c r="J5" s="122"/>
      <c r="K5" s="122"/>
      <c r="L5" s="122"/>
      <c r="M5" s="122"/>
      <c r="O5" s="122">
        <v>48</v>
      </c>
      <c r="P5" s="122">
        <v>13</v>
      </c>
      <c r="Q5" s="122">
        <v>10</v>
      </c>
      <c r="R5" s="122"/>
      <c r="S5" s="122"/>
      <c r="T5" s="122"/>
      <c r="V5" s="122">
        <v>93</v>
      </c>
      <c r="W5" s="122">
        <v>13</v>
      </c>
      <c r="X5" s="122">
        <v>9</v>
      </c>
      <c r="Y5" s="122">
        <v>6</v>
      </c>
      <c r="Z5" s="122"/>
      <c r="AA5" s="122"/>
      <c r="AC5" s="122">
        <v>138</v>
      </c>
      <c r="AD5" s="122"/>
      <c r="AE5" s="122">
        <v>9</v>
      </c>
      <c r="AF5" s="122">
        <v>7</v>
      </c>
      <c r="AG5" s="122">
        <v>3</v>
      </c>
      <c r="AH5" s="122"/>
    </row>
    <row r="6" spans="1:34">
      <c r="A6" s="76" t="s">
        <v>34</v>
      </c>
      <c r="B6" s="81" t="s">
        <v>26</v>
      </c>
      <c r="C6" s="107" t="s">
        <v>15</v>
      </c>
      <c r="D6" s="88">
        <v>37</v>
      </c>
      <c r="E6" s="89">
        <v>51</v>
      </c>
      <c r="F6">
        <v>10</v>
      </c>
      <c r="H6" s="122">
        <v>4</v>
      </c>
      <c r="I6" s="122"/>
      <c r="J6" s="122"/>
      <c r="K6" s="122"/>
      <c r="L6" s="122"/>
      <c r="M6" s="122"/>
      <c r="O6" s="122">
        <v>49</v>
      </c>
      <c r="P6" s="122">
        <v>13</v>
      </c>
      <c r="Q6" s="122">
        <v>10</v>
      </c>
      <c r="R6" s="122"/>
      <c r="S6" s="122"/>
      <c r="T6" s="122"/>
      <c r="V6" s="122">
        <v>94</v>
      </c>
      <c r="W6" s="122">
        <v>13</v>
      </c>
      <c r="X6" s="122">
        <v>9</v>
      </c>
      <c r="Y6" s="122">
        <v>6</v>
      </c>
      <c r="Z6" s="122"/>
      <c r="AA6" s="122"/>
      <c r="AC6" s="122">
        <v>139</v>
      </c>
      <c r="AD6" s="122"/>
      <c r="AE6" s="122">
        <v>9</v>
      </c>
      <c r="AF6" s="122">
        <v>7</v>
      </c>
      <c r="AG6" s="122">
        <v>3</v>
      </c>
      <c r="AH6" s="122"/>
    </row>
    <row r="7" spans="1:34">
      <c r="A7" s="76" t="s">
        <v>34</v>
      </c>
      <c r="B7" s="82" t="s">
        <v>27</v>
      </c>
      <c r="C7" s="108" t="s">
        <v>16</v>
      </c>
      <c r="D7" s="88">
        <v>52</v>
      </c>
      <c r="E7" s="89">
        <v>150</v>
      </c>
      <c r="F7">
        <v>9</v>
      </c>
      <c r="H7" s="122">
        <v>5</v>
      </c>
      <c r="I7" s="122"/>
      <c r="J7" s="122"/>
      <c r="K7" s="122"/>
      <c r="L7" s="122"/>
      <c r="M7" s="122"/>
      <c r="O7" s="122">
        <v>50</v>
      </c>
      <c r="P7" s="122">
        <v>13</v>
      </c>
      <c r="Q7" s="122">
        <v>10</v>
      </c>
      <c r="R7" s="122"/>
      <c r="S7" s="122"/>
      <c r="T7" s="122"/>
      <c r="V7" s="122">
        <v>95</v>
      </c>
      <c r="W7" s="122">
        <v>13</v>
      </c>
      <c r="X7" s="122">
        <v>9</v>
      </c>
      <c r="Y7" s="122">
        <v>6</v>
      </c>
      <c r="Z7" s="122"/>
      <c r="AA7" s="122"/>
      <c r="AC7" s="122">
        <v>140</v>
      </c>
      <c r="AD7" s="122"/>
      <c r="AE7" s="122">
        <v>9</v>
      </c>
      <c r="AF7" s="122">
        <v>7</v>
      </c>
      <c r="AG7" s="122">
        <v>3</v>
      </c>
      <c r="AH7" s="122"/>
    </row>
    <row r="8" spans="1:34" ht="15" thickBot="1">
      <c r="A8" s="77" t="s">
        <v>34</v>
      </c>
      <c r="B8" s="83" t="s">
        <v>24</v>
      </c>
      <c r="C8" s="109" t="s">
        <v>13</v>
      </c>
      <c r="D8" s="90">
        <v>150</v>
      </c>
      <c r="E8" s="91">
        <v>170</v>
      </c>
      <c r="F8">
        <v>8</v>
      </c>
      <c r="H8" s="122">
        <v>6</v>
      </c>
      <c r="I8" s="122"/>
      <c r="J8" s="122"/>
      <c r="K8" s="122"/>
      <c r="L8" s="122"/>
      <c r="M8" s="122"/>
      <c r="O8" s="122">
        <v>51</v>
      </c>
      <c r="P8" s="122">
        <v>13</v>
      </c>
      <c r="Q8" s="122">
        <v>10</v>
      </c>
      <c r="R8" s="122"/>
      <c r="S8" s="122"/>
      <c r="T8" s="122"/>
      <c r="V8" s="122">
        <v>96</v>
      </c>
      <c r="W8" s="122">
        <v>13</v>
      </c>
      <c r="X8" s="122">
        <v>9</v>
      </c>
      <c r="Y8" s="122">
        <v>6</v>
      </c>
      <c r="Z8" s="122"/>
      <c r="AA8" s="122"/>
      <c r="AC8" s="122">
        <v>141</v>
      </c>
      <c r="AD8" s="122"/>
      <c r="AE8" s="122">
        <v>9</v>
      </c>
      <c r="AF8" s="122">
        <v>7</v>
      </c>
      <c r="AG8" s="122">
        <v>3</v>
      </c>
      <c r="AH8" s="122"/>
    </row>
    <row r="9" spans="1:34">
      <c r="A9" s="142" t="s">
        <v>31</v>
      </c>
      <c r="B9" s="26" t="s">
        <v>27</v>
      </c>
      <c r="C9" s="148" t="s">
        <v>16</v>
      </c>
      <c r="D9" s="27">
        <v>52</v>
      </c>
      <c r="E9" s="92">
        <v>90</v>
      </c>
      <c r="F9">
        <v>7</v>
      </c>
      <c r="H9" s="122">
        <v>7</v>
      </c>
      <c r="I9" s="122">
        <v>13</v>
      </c>
      <c r="J9" s="122">
        <v>11</v>
      </c>
      <c r="K9" s="122"/>
      <c r="L9" s="122"/>
      <c r="M9" s="122"/>
      <c r="O9" s="122">
        <v>52</v>
      </c>
      <c r="P9" s="122">
        <v>13</v>
      </c>
      <c r="Q9" s="122"/>
      <c r="R9" s="122"/>
      <c r="S9" s="122"/>
      <c r="T9" s="122"/>
      <c r="V9" s="122">
        <v>97</v>
      </c>
      <c r="W9" s="122"/>
      <c r="X9" s="122">
        <v>9</v>
      </c>
      <c r="Y9" s="122">
        <v>6</v>
      </c>
      <c r="Z9" s="122"/>
      <c r="AA9" s="122"/>
      <c r="AC9" s="122">
        <v>142</v>
      </c>
      <c r="AD9" s="122"/>
      <c r="AE9" s="122">
        <v>9</v>
      </c>
      <c r="AF9" s="122">
        <v>7</v>
      </c>
      <c r="AG9" s="122">
        <v>3</v>
      </c>
      <c r="AH9" s="122"/>
    </row>
    <row r="10" spans="1:34">
      <c r="A10" s="143" t="s">
        <v>31</v>
      </c>
      <c r="B10" s="29" t="s">
        <v>21</v>
      </c>
      <c r="C10" s="145" t="s">
        <v>10</v>
      </c>
      <c r="D10" s="30">
        <v>91</v>
      </c>
      <c r="E10" s="99">
        <v>135</v>
      </c>
      <c r="F10">
        <v>6</v>
      </c>
      <c r="H10" s="122">
        <v>8</v>
      </c>
      <c r="I10" s="122">
        <v>13</v>
      </c>
      <c r="J10" s="122">
        <v>11</v>
      </c>
      <c r="K10" s="122"/>
      <c r="L10" s="122"/>
      <c r="M10" s="122"/>
      <c r="O10" s="122">
        <v>53</v>
      </c>
      <c r="P10" s="122">
        <v>13</v>
      </c>
      <c r="Q10" s="122">
        <v>9</v>
      </c>
      <c r="R10" s="122">
        <v>7</v>
      </c>
      <c r="S10" s="122"/>
      <c r="T10" s="122"/>
      <c r="V10" s="122">
        <v>98</v>
      </c>
      <c r="W10" s="122">
        <v>12</v>
      </c>
      <c r="X10" s="122">
        <v>9</v>
      </c>
      <c r="Y10" s="122">
        <v>6</v>
      </c>
      <c r="Z10" s="122"/>
      <c r="AA10" s="122"/>
      <c r="AC10" s="122">
        <v>143</v>
      </c>
      <c r="AD10" s="122"/>
      <c r="AE10" s="122">
        <v>9</v>
      </c>
      <c r="AF10" s="122">
        <v>7</v>
      </c>
      <c r="AG10" s="122">
        <v>3</v>
      </c>
      <c r="AH10" s="122"/>
    </row>
    <row r="11" spans="1:34">
      <c r="A11" s="143" t="s">
        <v>31</v>
      </c>
      <c r="B11" s="29" t="s">
        <v>27</v>
      </c>
      <c r="C11" s="108" t="s">
        <v>16</v>
      </c>
      <c r="D11" s="30">
        <v>136</v>
      </c>
      <c r="E11" s="99">
        <v>160</v>
      </c>
      <c r="F11">
        <v>5</v>
      </c>
      <c r="H11" s="122">
        <v>9</v>
      </c>
      <c r="I11" s="122">
        <v>13</v>
      </c>
      <c r="J11" s="122">
        <v>11</v>
      </c>
      <c r="K11" s="122"/>
      <c r="L11" s="122"/>
      <c r="M11" s="122"/>
      <c r="O11" s="122">
        <v>54</v>
      </c>
      <c r="P11" s="122">
        <v>13</v>
      </c>
      <c r="Q11" s="122">
        <v>9</v>
      </c>
      <c r="R11" s="122">
        <v>7</v>
      </c>
      <c r="S11" s="122"/>
      <c r="T11" s="122"/>
      <c r="V11" s="122">
        <v>99</v>
      </c>
      <c r="W11" s="122">
        <v>12</v>
      </c>
      <c r="X11" s="122">
        <v>9</v>
      </c>
      <c r="Y11" s="122">
        <v>6</v>
      </c>
      <c r="Z11" s="122"/>
      <c r="AA11" s="122"/>
      <c r="AC11" s="122">
        <v>144</v>
      </c>
      <c r="AD11" s="122"/>
      <c r="AE11" s="122">
        <v>9</v>
      </c>
      <c r="AF11" s="122">
        <v>7</v>
      </c>
      <c r="AG11" s="122">
        <v>3</v>
      </c>
      <c r="AH11" s="122"/>
    </row>
    <row r="12" spans="1:34" ht="15" thickBot="1">
      <c r="A12" s="144" t="s">
        <v>31</v>
      </c>
      <c r="B12" s="147" t="s">
        <v>29</v>
      </c>
      <c r="C12" s="146" t="s">
        <v>18</v>
      </c>
      <c r="D12" s="33">
        <v>161</v>
      </c>
      <c r="E12" s="100">
        <v>170</v>
      </c>
      <c r="F12">
        <v>4</v>
      </c>
      <c r="H12" s="122">
        <v>10</v>
      </c>
      <c r="I12" s="122">
        <v>13</v>
      </c>
      <c r="J12" s="122">
        <v>11</v>
      </c>
      <c r="K12" s="122"/>
      <c r="L12" s="122"/>
      <c r="M12" s="122"/>
      <c r="O12" s="122">
        <v>55</v>
      </c>
      <c r="P12" s="122">
        <v>13</v>
      </c>
      <c r="Q12" s="122">
        <v>9</v>
      </c>
      <c r="R12" s="122">
        <v>7</v>
      </c>
      <c r="S12" s="122"/>
      <c r="T12" s="122"/>
      <c r="V12" s="122">
        <v>100</v>
      </c>
      <c r="W12" s="122">
        <v>12</v>
      </c>
      <c r="X12" s="122">
        <v>9</v>
      </c>
      <c r="Y12" s="122">
        <v>6</v>
      </c>
      <c r="Z12" s="122"/>
      <c r="AA12" s="122"/>
      <c r="AC12" s="122">
        <v>145</v>
      </c>
      <c r="AD12" s="122"/>
      <c r="AE12" s="122">
        <v>9</v>
      </c>
      <c r="AF12" s="122">
        <v>7</v>
      </c>
      <c r="AG12" s="122">
        <v>3</v>
      </c>
      <c r="AH12" s="122"/>
    </row>
    <row r="13" spans="1:34" ht="15" thickBot="1">
      <c r="A13" s="95" t="s">
        <v>32</v>
      </c>
      <c r="B13" s="96" t="s">
        <v>22</v>
      </c>
      <c r="C13" s="110" t="s">
        <v>11</v>
      </c>
      <c r="D13" s="97">
        <v>135</v>
      </c>
      <c r="E13" s="98">
        <v>150</v>
      </c>
      <c r="F13">
        <v>3</v>
      </c>
      <c r="H13" s="122">
        <v>11</v>
      </c>
      <c r="I13" s="122">
        <v>13</v>
      </c>
      <c r="J13" s="122">
        <v>11</v>
      </c>
      <c r="K13" s="122"/>
      <c r="L13" s="122"/>
      <c r="M13" s="122"/>
      <c r="O13" s="122">
        <v>56</v>
      </c>
      <c r="P13" s="122">
        <v>13</v>
      </c>
      <c r="Q13" s="122">
        <v>9</v>
      </c>
      <c r="R13" s="122">
        <v>7</v>
      </c>
      <c r="S13" s="122"/>
      <c r="T13" s="122"/>
      <c r="V13" s="122">
        <v>101</v>
      </c>
      <c r="W13" s="122">
        <v>12</v>
      </c>
      <c r="X13" s="122">
        <v>9</v>
      </c>
      <c r="Y13" s="122">
        <v>6</v>
      </c>
      <c r="Z13" s="122"/>
      <c r="AA13" s="122"/>
      <c r="AC13" s="122">
        <v>146</v>
      </c>
      <c r="AD13" s="122"/>
      <c r="AE13" s="122">
        <v>9</v>
      </c>
      <c r="AF13" s="122">
        <v>7</v>
      </c>
      <c r="AG13" s="122">
        <v>3</v>
      </c>
      <c r="AH13" s="122"/>
    </row>
    <row r="14" spans="1:34">
      <c r="A14" s="78" t="s">
        <v>33</v>
      </c>
      <c r="B14" s="35" t="s">
        <v>28</v>
      </c>
      <c r="C14" s="111" t="s">
        <v>17</v>
      </c>
      <c r="D14" s="36">
        <v>150</v>
      </c>
      <c r="E14" s="93">
        <v>155</v>
      </c>
      <c r="F14">
        <v>2</v>
      </c>
      <c r="H14" s="122">
        <v>12</v>
      </c>
      <c r="I14" s="122">
        <v>13</v>
      </c>
      <c r="J14" s="122">
        <v>11</v>
      </c>
      <c r="K14" s="122"/>
      <c r="L14" s="122"/>
      <c r="M14" s="122"/>
      <c r="O14" s="122">
        <v>57</v>
      </c>
      <c r="P14" s="122">
        <v>13</v>
      </c>
      <c r="Q14" s="122">
        <v>9</v>
      </c>
      <c r="R14" s="122">
        <v>7</v>
      </c>
      <c r="S14" s="122"/>
      <c r="T14" s="122"/>
      <c r="V14" s="122">
        <v>102</v>
      </c>
      <c r="W14" s="122">
        <v>12</v>
      </c>
      <c r="X14" s="122">
        <v>9</v>
      </c>
      <c r="Y14" s="122">
        <v>6</v>
      </c>
      <c r="Z14" s="122"/>
      <c r="AA14" s="122"/>
      <c r="AC14" s="122">
        <v>147</v>
      </c>
      <c r="AD14" s="122"/>
      <c r="AE14" s="122">
        <v>9</v>
      </c>
      <c r="AF14" s="122">
        <v>7</v>
      </c>
      <c r="AG14" s="122">
        <v>3</v>
      </c>
      <c r="AH14" s="122"/>
    </row>
    <row r="15" spans="1:34" ht="15" thickBot="1">
      <c r="A15" s="79" t="s">
        <v>33</v>
      </c>
      <c r="B15" s="41" t="s">
        <v>23</v>
      </c>
      <c r="C15" s="112" t="s">
        <v>12</v>
      </c>
      <c r="D15" s="42">
        <v>155</v>
      </c>
      <c r="E15" s="94">
        <v>165</v>
      </c>
      <c r="F15">
        <v>1</v>
      </c>
      <c r="H15" s="122">
        <v>13</v>
      </c>
      <c r="I15" s="122">
        <v>13</v>
      </c>
      <c r="J15" s="122">
        <v>11</v>
      </c>
      <c r="K15" s="122"/>
      <c r="L15" s="122"/>
      <c r="M15" s="122"/>
      <c r="O15" s="122">
        <v>58</v>
      </c>
      <c r="P15" s="122">
        <v>13</v>
      </c>
      <c r="Q15" s="122">
        <v>9</v>
      </c>
      <c r="R15" s="122">
        <v>7</v>
      </c>
      <c r="S15" s="122"/>
      <c r="T15" s="122"/>
      <c r="V15" s="122">
        <v>103</v>
      </c>
      <c r="W15" s="122">
        <v>12</v>
      </c>
      <c r="X15" s="122">
        <v>9</v>
      </c>
      <c r="Y15" s="122">
        <v>6</v>
      </c>
      <c r="Z15" s="122"/>
      <c r="AA15" s="122"/>
      <c r="AC15" s="122">
        <v>148</v>
      </c>
      <c r="AD15" s="122"/>
      <c r="AE15" s="122">
        <v>9</v>
      </c>
      <c r="AF15" s="122">
        <v>7</v>
      </c>
      <c r="AG15" s="122">
        <v>3</v>
      </c>
      <c r="AH15" s="122"/>
    </row>
    <row r="16" spans="1:34">
      <c r="H16" s="122">
        <v>14</v>
      </c>
      <c r="I16" s="122">
        <v>13</v>
      </c>
      <c r="J16" s="122">
        <v>11</v>
      </c>
      <c r="K16" s="122"/>
      <c r="L16" s="122"/>
      <c r="M16" s="122"/>
      <c r="O16" s="122">
        <v>59</v>
      </c>
      <c r="P16" s="122">
        <v>13</v>
      </c>
      <c r="Q16" s="122">
        <v>9</v>
      </c>
      <c r="R16" s="122">
        <v>7</v>
      </c>
      <c r="S16" s="122"/>
      <c r="T16" s="122"/>
      <c r="V16" s="122">
        <v>104</v>
      </c>
      <c r="W16" s="122">
        <v>12</v>
      </c>
      <c r="X16" s="122">
        <v>9</v>
      </c>
      <c r="Y16" s="122">
        <v>6</v>
      </c>
      <c r="Z16" s="122"/>
      <c r="AA16" s="122"/>
      <c r="AC16" s="122">
        <v>149</v>
      </c>
      <c r="AD16" s="122"/>
      <c r="AE16" s="122">
        <v>9</v>
      </c>
      <c r="AF16" s="122">
        <v>7</v>
      </c>
      <c r="AG16" s="122">
        <v>3</v>
      </c>
      <c r="AH16" s="122"/>
    </row>
    <row r="17" spans="8:34">
      <c r="H17" s="122">
        <v>15</v>
      </c>
      <c r="I17" s="122">
        <v>13</v>
      </c>
      <c r="J17" s="122">
        <v>11</v>
      </c>
      <c r="K17" s="122"/>
      <c r="L17" s="122"/>
      <c r="M17" s="122"/>
      <c r="O17" s="122">
        <v>60</v>
      </c>
      <c r="P17" s="122">
        <v>13</v>
      </c>
      <c r="Q17" s="122">
        <v>9</v>
      </c>
      <c r="R17" s="122">
        <v>7</v>
      </c>
      <c r="S17" s="122"/>
      <c r="T17" s="122"/>
      <c r="V17" s="122">
        <v>105</v>
      </c>
      <c r="W17" s="122">
        <v>12</v>
      </c>
      <c r="X17" s="122">
        <v>9</v>
      </c>
      <c r="Y17" s="122">
        <v>6</v>
      </c>
      <c r="Z17" s="122"/>
      <c r="AA17" s="122"/>
      <c r="AC17" s="122">
        <v>150</v>
      </c>
      <c r="AD17" s="122"/>
      <c r="AE17" s="122"/>
      <c r="AF17" s="122">
        <v>7</v>
      </c>
      <c r="AG17" s="122"/>
      <c r="AH17" s="122">
        <v>2</v>
      </c>
    </row>
    <row r="18" spans="8:34">
      <c r="H18" s="122">
        <v>16</v>
      </c>
      <c r="I18" s="122">
        <v>13</v>
      </c>
      <c r="J18" s="122">
        <v>11</v>
      </c>
      <c r="K18" s="122"/>
      <c r="L18" s="122"/>
      <c r="M18" s="122"/>
      <c r="O18" s="122">
        <v>61</v>
      </c>
      <c r="P18" s="122">
        <v>13</v>
      </c>
      <c r="Q18" s="122">
        <v>9</v>
      </c>
      <c r="R18" s="122">
        <v>7</v>
      </c>
      <c r="S18" s="122"/>
      <c r="T18" s="122"/>
      <c r="V18" s="122">
        <v>106</v>
      </c>
      <c r="W18" s="122">
        <v>12</v>
      </c>
      <c r="X18" s="122">
        <v>9</v>
      </c>
      <c r="Y18" s="122">
        <v>6</v>
      </c>
      <c r="Z18" s="122"/>
      <c r="AA18" s="122"/>
      <c r="AC18" s="122">
        <v>151</v>
      </c>
      <c r="AD18" s="122"/>
      <c r="AE18" s="122">
        <v>8</v>
      </c>
      <c r="AF18" s="122">
        <v>7</v>
      </c>
      <c r="AG18" s="122"/>
      <c r="AH18" s="122">
        <v>2</v>
      </c>
    </row>
    <row r="19" spans="8:34">
      <c r="H19" s="122">
        <v>17</v>
      </c>
      <c r="I19" s="122">
        <v>13</v>
      </c>
      <c r="J19" s="122">
        <v>11</v>
      </c>
      <c r="K19" s="122"/>
      <c r="L19" s="122"/>
      <c r="M19" s="122"/>
      <c r="O19" s="122">
        <v>62</v>
      </c>
      <c r="P19" s="122">
        <v>13</v>
      </c>
      <c r="Q19" s="122">
        <v>9</v>
      </c>
      <c r="R19" s="122">
        <v>7</v>
      </c>
      <c r="S19" s="122"/>
      <c r="T19" s="122"/>
      <c r="V19" s="122">
        <v>107</v>
      </c>
      <c r="W19" s="122">
        <v>12</v>
      </c>
      <c r="X19" s="122">
        <v>9</v>
      </c>
      <c r="Y19" s="122">
        <v>6</v>
      </c>
      <c r="Z19" s="122"/>
      <c r="AA19" s="122"/>
      <c r="AC19" s="122">
        <v>152</v>
      </c>
      <c r="AD19" s="122"/>
      <c r="AE19" s="122">
        <v>8</v>
      </c>
      <c r="AF19" s="122">
        <v>7</v>
      </c>
      <c r="AG19" s="122"/>
      <c r="AH19" s="122">
        <v>2</v>
      </c>
    </row>
    <row r="20" spans="8:34">
      <c r="H20" s="122">
        <v>18</v>
      </c>
      <c r="I20" s="122">
        <v>13</v>
      </c>
      <c r="J20" s="122">
        <v>11</v>
      </c>
      <c r="K20" s="122"/>
      <c r="L20" s="122"/>
      <c r="M20" s="122"/>
      <c r="O20" s="122">
        <v>63</v>
      </c>
      <c r="P20" s="122">
        <v>13</v>
      </c>
      <c r="Q20" s="122">
        <v>9</v>
      </c>
      <c r="R20" s="122">
        <v>7</v>
      </c>
      <c r="S20" s="122"/>
      <c r="T20" s="122"/>
      <c r="V20" s="122">
        <v>108</v>
      </c>
      <c r="W20" s="122">
        <v>12</v>
      </c>
      <c r="X20" s="122">
        <v>9</v>
      </c>
      <c r="Y20" s="122">
        <v>6</v>
      </c>
      <c r="Z20" s="122"/>
      <c r="AA20" s="122"/>
      <c r="AC20" s="122">
        <v>153</v>
      </c>
      <c r="AD20" s="122"/>
      <c r="AE20" s="122">
        <v>8</v>
      </c>
      <c r="AF20" s="122">
        <v>7</v>
      </c>
      <c r="AG20" s="122"/>
      <c r="AH20" s="122">
        <v>2</v>
      </c>
    </row>
    <row r="21" spans="8:34">
      <c r="H21" s="122">
        <v>19</v>
      </c>
      <c r="I21" s="122">
        <v>13</v>
      </c>
      <c r="J21" s="122">
        <v>11</v>
      </c>
      <c r="K21" s="122"/>
      <c r="L21" s="122"/>
      <c r="M21" s="122"/>
      <c r="O21" s="122">
        <v>64</v>
      </c>
      <c r="P21" s="122">
        <v>13</v>
      </c>
      <c r="Q21" s="122">
        <v>9</v>
      </c>
      <c r="R21" s="122">
        <v>7</v>
      </c>
      <c r="S21" s="122"/>
      <c r="T21" s="122"/>
      <c r="V21" s="122">
        <v>109</v>
      </c>
      <c r="W21" s="122">
        <v>12</v>
      </c>
      <c r="X21" s="122">
        <v>9</v>
      </c>
      <c r="Y21" s="122">
        <v>6</v>
      </c>
      <c r="Z21" s="122"/>
      <c r="AA21" s="122"/>
      <c r="AC21" s="122">
        <v>154</v>
      </c>
      <c r="AD21" s="122"/>
      <c r="AE21" s="122">
        <v>8</v>
      </c>
      <c r="AF21" s="122">
        <v>7</v>
      </c>
      <c r="AG21" s="122"/>
      <c r="AH21" s="122">
        <v>2</v>
      </c>
    </row>
    <row r="22" spans="8:34">
      <c r="H22" s="122">
        <v>20</v>
      </c>
      <c r="I22" s="122">
        <v>13</v>
      </c>
      <c r="J22" s="122">
        <v>11</v>
      </c>
      <c r="K22" s="122"/>
      <c r="L22" s="122"/>
      <c r="M22" s="122"/>
      <c r="O22" s="122">
        <v>65</v>
      </c>
      <c r="P22" s="122">
        <v>13</v>
      </c>
      <c r="Q22" s="122">
        <v>9</v>
      </c>
      <c r="R22" s="122">
        <v>7</v>
      </c>
      <c r="S22" s="122"/>
      <c r="T22" s="122"/>
      <c r="V22" s="122">
        <v>110</v>
      </c>
      <c r="W22" s="122">
        <v>12</v>
      </c>
      <c r="X22" s="122">
        <v>9</v>
      </c>
      <c r="Y22" s="122">
        <v>6</v>
      </c>
      <c r="Z22" s="122"/>
      <c r="AA22" s="122"/>
      <c r="AC22" s="122">
        <v>155</v>
      </c>
      <c r="AD22" s="122"/>
      <c r="AE22" s="122">
        <v>8</v>
      </c>
      <c r="AF22" s="122">
        <v>7</v>
      </c>
      <c r="AG22" s="122"/>
      <c r="AH22" s="122"/>
    </row>
    <row r="23" spans="8:34">
      <c r="H23" s="122">
        <v>21</v>
      </c>
      <c r="I23" s="122">
        <v>13</v>
      </c>
      <c r="J23" s="122">
        <v>11</v>
      </c>
      <c r="K23" s="122"/>
      <c r="L23" s="122"/>
      <c r="M23" s="122"/>
      <c r="O23" s="122">
        <v>66</v>
      </c>
      <c r="P23" s="122">
        <v>13</v>
      </c>
      <c r="Q23" s="122">
        <v>9</v>
      </c>
      <c r="R23" s="122">
        <v>7</v>
      </c>
      <c r="S23" s="122"/>
      <c r="T23" s="122"/>
      <c r="V23" s="122">
        <v>111</v>
      </c>
      <c r="W23" s="122">
        <v>12</v>
      </c>
      <c r="X23" s="122">
        <v>9</v>
      </c>
      <c r="Y23" s="122">
        <v>6</v>
      </c>
      <c r="Z23" s="122"/>
      <c r="AA23" s="122"/>
      <c r="AC23" s="122">
        <v>156</v>
      </c>
      <c r="AD23" s="122"/>
      <c r="AE23" s="122">
        <v>8</v>
      </c>
      <c r="AF23" s="122">
        <v>7</v>
      </c>
      <c r="AG23" s="122"/>
      <c r="AH23" s="122">
        <v>1</v>
      </c>
    </row>
    <row r="24" spans="8:34">
      <c r="H24" s="122">
        <v>22</v>
      </c>
      <c r="I24" s="122">
        <v>13</v>
      </c>
      <c r="J24" s="122">
        <v>11</v>
      </c>
      <c r="K24" s="122"/>
      <c r="L24" s="122"/>
      <c r="M24" s="122"/>
      <c r="O24" s="122">
        <v>67</v>
      </c>
      <c r="P24" s="122">
        <v>13</v>
      </c>
      <c r="Q24" s="122">
        <v>9</v>
      </c>
      <c r="R24" s="122">
        <v>7</v>
      </c>
      <c r="S24" s="122"/>
      <c r="T24" s="122"/>
      <c r="V24" s="122">
        <v>112</v>
      </c>
      <c r="W24" s="122">
        <v>12</v>
      </c>
      <c r="X24" s="122">
        <v>9</v>
      </c>
      <c r="Y24" s="122">
        <v>6</v>
      </c>
      <c r="Z24" s="122"/>
      <c r="AA24" s="122"/>
      <c r="AC24" s="122">
        <v>157</v>
      </c>
      <c r="AD24" s="122"/>
      <c r="AE24" s="122">
        <v>8</v>
      </c>
      <c r="AF24" s="122">
        <v>7</v>
      </c>
      <c r="AG24" s="122"/>
      <c r="AH24" s="122">
        <v>1</v>
      </c>
    </row>
    <row r="25" spans="8:34">
      <c r="H25" s="122">
        <v>23</v>
      </c>
      <c r="I25" s="122">
        <v>13</v>
      </c>
      <c r="J25" s="122">
        <v>11</v>
      </c>
      <c r="K25" s="122"/>
      <c r="L25" s="122"/>
      <c r="M25" s="122"/>
      <c r="O25" s="122">
        <v>68</v>
      </c>
      <c r="P25" s="122">
        <v>13</v>
      </c>
      <c r="Q25" s="122">
        <v>9</v>
      </c>
      <c r="R25" s="122">
        <v>7</v>
      </c>
      <c r="S25" s="122"/>
      <c r="T25" s="122"/>
      <c r="V25" s="122">
        <v>113</v>
      </c>
      <c r="W25" s="122">
        <v>12</v>
      </c>
      <c r="X25" s="122">
        <v>9</v>
      </c>
      <c r="Y25" s="122">
        <v>6</v>
      </c>
      <c r="Z25" s="122"/>
      <c r="AA25" s="122"/>
      <c r="AC25" s="122">
        <v>158</v>
      </c>
      <c r="AD25" s="122"/>
      <c r="AE25" s="122">
        <v>8</v>
      </c>
      <c r="AF25" s="122">
        <v>7</v>
      </c>
      <c r="AG25" s="122"/>
      <c r="AH25" s="122">
        <v>1</v>
      </c>
    </row>
    <row r="26" spans="8:34">
      <c r="H26" s="122">
        <v>24</v>
      </c>
      <c r="I26" s="122">
        <v>13</v>
      </c>
      <c r="J26" s="122">
        <v>11</v>
      </c>
      <c r="K26" s="122"/>
      <c r="L26" s="122"/>
      <c r="M26" s="122"/>
      <c r="O26" s="122">
        <v>69</v>
      </c>
      <c r="P26" s="122">
        <v>13</v>
      </c>
      <c r="Q26" s="122">
        <v>9</v>
      </c>
      <c r="R26" s="122">
        <v>7</v>
      </c>
      <c r="S26" s="122"/>
      <c r="T26" s="122"/>
      <c r="V26" s="122">
        <v>114</v>
      </c>
      <c r="W26" s="122">
        <v>12</v>
      </c>
      <c r="X26" s="122">
        <v>9</v>
      </c>
      <c r="Y26" s="122">
        <v>6</v>
      </c>
      <c r="Z26" s="122"/>
      <c r="AA26" s="122"/>
      <c r="AC26" s="122">
        <v>159</v>
      </c>
      <c r="AD26" s="122"/>
      <c r="AE26" s="122">
        <v>8</v>
      </c>
      <c r="AF26" s="122">
        <v>7</v>
      </c>
      <c r="AG26" s="122"/>
      <c r="AH26" s="122">
        <v>1</v>
      </c>
    </row>
    <row r="27" spans="8:34">
      <c r="H27" s="122">
        <v>25</v>
      </c>
      <c r="I27" s="122">
        <v>13</v>
      </c>
      <c r="J27" s="122">
        <v>11</v>
      </c>
      <c r="K27" s="122"/>
      <c r="L27" s="122"/>
      <c r="M27" s="122"/>
      <c r="O27" s="122">
        <v>70</v>
      </c>
      <c r="P27" s="122">
        <v>13</v>
      </c>
      <c r="Q27" s="122">
        <v>9</v>
      </c>
      <c r="R27" s="122">
        <v>7</v>
      </c>
      <c r="S27" s="122"/>
      <c r="T27" s="122"/>
      <c r="V27" s="122">
        <v>115</v>
      </c>
      <c r="W27" s="122">
        <v>12</v>
      </c>
      <c r="X27" s="122">
        <v>9</v>
      </c>
      <c r="Y27" s="122">
        <v>6</v>
      </c>
      <c r="Z27" s="122"/>
      <c r="AA27" s="122"/>
      <c r="AC27" s="122">
        <v>160</v>
      </c>
      <c r="AD27" s="122"/>
      <c r="AE27" s="122">
        <v>8</v>
      </c>
      <c r="AF27" s="122"/>
      <c r="AG27" s="122"/>
      <c r="AH27" s="122">
        <v>1</v>
      </c>
    </row>
    <row r="28" spans="8:34">
      <c r="H28" s="122">
        <v>26</v>
      </c>
      <c r="I28" s="122">
        <v>13</v>
      </c>
      <c r="J28" s="122">
        <v>11</v>
      </c>
      <c r="K28" s="122"/>
      <c r="L28" s="122"/>
      <c r="M28" s="122"/>
      <c r="O28" s="122">
        <v>71</v>
      </c>
      <c r="P28" s="122">
        <v>13</v>
      </c>
      <c r="Q28" s="122">
        <v>9</v>
      </c>
      <c r="R28" s="122">
        <v>7</v>
      </c>
      <c r="S28" s="122"/>
      <c r="T28" s="122"/>
      <c r="V28" s="122">
        <v>116</v>
      </c>
      <c r="W28" s="122">
        <v>12</v>
      </c>
      <c r="X28" s="122">
        <v>9</v>
      </c>
      <c r="Y28" s="122">
        <v>6</v>
      </c>
      <c r="Z28" s="122"/>
      <c r="AA28" s="122"/>
      <c r="AC28" s="122">
        <v>161</v>
      </c>
      <c r="AD28" s="122"/>
      <c r="AE28" s="122">
        <v>8</v>
      </c>
      <c r="AF28" s="122">
        <v>4</v>
      </c>
      <c r="AG28" s="122"/>
      <c r="AH28" s="122">
        <v>1</v>
      </c>
    </row>
    <row r="29" spans="8:34">
      <c r="H29" s="122">
        <v>27</v>
      </c>
      <c r="I29" s="122">
        <v>13</v>
      </c>
      <c r="J29" s="122">
        <v>11</v>
      </c>
      <c r="K29" s="122"/>
      <c r="L29" s="122"/>
      <c r="M29" s="122"/>
      <c r="O29" s="122">
        <v>72</v>
      </c>
      <c r="P29" s="122">
        <v>13</v>
      </c>
      <c r="Q29" s="122">
        <v>9</v>
      </c>
      <c r="R29" s="122">
        <v>7</v>
      </c>
      <c r="S29" s="122"/>
      <c r="T29" s="122"/>
      <c r="V29" s="122">
        <v>117</v>
      </c>
      <c r="W29" s="122">
        <v>12</v>
      </c>
      <c r="X29" s="122">
        <v>9</v>
      </c>
      <c r="Y29" s="122">
        <v>6</v>
      </c>
      <c r="Z29" s="122"/>
      <c r="AA29" s="122"/>
      <c r="AC29" s="122">
        <v>162</v>
      </c>
      <c r="AD29" s="122"/>
      <c r="AE29" s="122">
        <v>8</v>
      </c>
      <c r="AF29" s="122">
        <v>4</v>
      </c>
      <c r="AG29" s="122"/>
      <c r="AH29" s="122">
        <v>1</v>
      </c>
    </row>
    <row r="30" spans="8:34">
      <c r="H30" s="122">
        <v>28</v>
      </c>
      <c r="I30" s="122">
        <v>13</v>
      </c>
      <c r="J30" s="122">
        <v>11</v>
      </c>
      <c r="K30" s="122"/>
      <c r="L30" s="122"/>
      <c r="M30" s="122"/>
      <c r="O30" s="122">
        <v>73</v>
      </c>
      <c r="P30" s="122">
        <v>13</v>
      </c>
      <c r="Q30" s="122">
        <v>9</v>
      </c>
      <c r="R30" s="122">
        <v>7</v>
      </c>
      <c r="S30" s="122"/>
      <c r="T30" s="122"/>
      <c r="V30" s="122">
        <v>118</v>
      </c>
      <c r="W30" s="122">
        <v>12</v>
      </c>
      <c r="X30" s="122">
        <v>9</v>
      </c>
      <c r="Y30" s="122">
        <v>6</v>
      </c>
      <c r="Z30" s="122"/>
      <c r="AA30" s="122"/>
      <c r="AC30" s="122">
        <v>163</v>
      </c>
      <c r="AD30" s="122"/>
      <c r="AE30" s="122">
        <v>8</v>
      </c>
      <c r="AF30" s="122">
        <v>4</v>
      </c>
      <c r="AG30" s="122"/>
      <c r="AH30" s="122">
        <v>1</v>
      </c>
    </row>
    <row r="31" spans="8:34">
      <c r="H31" s="122">
        <v>29</v>
      </c>
      <c r="I31" s="122">
        <v>13</v>
      </c>
      <c r="J31" s="122">
        <v>11</v>
      </c>
      <c r="K31" s="122"/>
      <c r="L31" s="122"/>
      <c r="M31" s="122"/>
      <c r="O31" s="122">
        <v>74</v>
      </c>
      <c r="P31" s="122">
        <v>13</v>
      </c>
      <c r="Q31" s="122">
        <v>9</v>
      </c>
      <c r="R31" s="122">
        <v>7</v>
      </c>
      <c r="S31" s="122"/>
      <c r="T31" s="122"/>
      <c r="V31" s="122">
        <v>119</v>
      </c>
      <c r="W31" s="122">
        <v>12</v>
      </c>
      <c r="X31" s="122">
        <v>9</v>
      </c>
      <c r="Y31" s="122">
        <v>6</v>
      </c>
      <c r="Z31" s="122"/>
      <c r="AA31" s="122"/>
      <c r="AC31" s="122">
        <v>164</v>
      </c>
      <c r="AD31" s="122"/>
      <c r="AE31" s="122">
        <v>8</v>
      </c>
      <c r="AF31" s="122">
        <v>4</v>
      </c>
      <c r="AG31" s="122"/>
      <c r="AH31" s="122">
        <v>1</v>
      </c>
    </row>
    <row r="32" spans="8:34">
      <c r="H32" s="122">
        <v>30</v>
      </c>
      <c r="I32" s="122">
        <v>13</v>
      </c>
      <c r="J32" s="122">
        <v>11</v>
      </c>
      <c r="K32" s="122"/>
      <c r="L32" s="122"/>
      <c r="M32" s="122"/>
      <c r="O32" s="122">
        <v>75</v>
      </c>
      <c r="P32" s="122">
        <v>13</v>
      </c>
      <c r="Q32" s="122">
        <v>9</v>
      </c>
      <c r="R32" s="122">
        <v>7</v>
      </c>
      <c r="S32" s="122"/>
      <c r="T32" s="122"/>
      <c r="V32" s="122">
        <v>120</v>
      </c>
      <c r="W32" s="122">
        <v>12</v>
      </c>
      <c r="X32" s="122">
        <v>9</v>
      </c>
      <c r="Y32" s="122">
        <v>6</v>
      </c>
      <c r="Z32" s="122"/>
      <c r="AA32" s="122"/>
      <c r="AC32" s="122">
        <v>165</v>
      </c>
      <c r="AD32" s="122"/>
      <c r="AE32" s="122">
        <v>8</v>
      </c>
      <c r="AF32" s="122">
        <v>4</v>
      </c>
      <c r="AG32" s="122"/>
      <c r="AH32" s="122"/>
    </row>
    <row r="33" spans="8:34">
      <c r="H33" s="122">
        <v>31</v>
      </c>
      <c r="I33" s="122">
        <v>13</v>
      </c>
      <c r="J33" s="122">
        <v>11</v>
      </c>
      <c r="K33" s="122"/>
      <c r="L33" s="122"/>
      <c r="M33" s="122"/>
      <c r="O33" s="122">
        <v>76</v>
      </c>
      <c r="P33" s="122">
        <v>13</v>
      </c>
      <c r="Q33" s="122">
        <v>9</v>
      </c>
      <c r="R33" s="122">
        <v>7</v>
      </c>
      <c r="S33" s="122"/>
      <c r="T33" s="122"/>
      <c r="V33" s="122">
        <v>121</v>
      </c>
      <c r="W33" s="122">
        <v>12</v>
      </c>
      <c r="X33" s="122">
        <v>9</v>
      </c>
      <c r="Y33" s="122">
        <v>6</v>
      </c>
      <c r="Z33" s="122"/>
      <c r="AA33" s="122"/>
      <c r="AC33" s="122">
        <v>166</v>
      </c>
      <c r="AD33" s="122"/>
      <c r="AE33" s="122">
        <v>8</v>
      </c>
      <c r="AF33" s="122">
        <v>4</v>
      </c>
      <c r="AG33" s="122"/>
      <c r="AH33" s="122"/>
    </row>
    <row r="34" spans="8:34">
      <c r="H34" s="122">
        <v>32</v>
      </c>
      <c r="I34" s="122">
        <v>13</v>
      </c>
      <c r="J34" s="122">
        <v>11</v>
      </c>
      <c r="K34" s="122"/>
      <c r="L34" s="122"/>
      <c r="M34" s="122"/>
      <c r="O34" s="122">
        <v>77</v>
      </c>
      <c r="P34" s="122">
        <v>13</v>
      </c>
      <c r="Q34" s="122">
        <v>9</v>
      </c>
      <c r="R34" s="122">
        <v>7</v>
      </c>
      <c r="S34" s="122"/>
      <c r="T34" s="122"/>
      <c r="V34" s="122">
        <v>122</v>
      </c>
      <c r="W34" s="122">
        <v>12</v>
      </c>
      <c r="X34" s="122">
        <v>9</v>
      </c>
      <c r="Y34" s="122">
        <v>6</v>
      </c>
      <c r="Z34" s="122"/>
      <c r="AA34" s="122"/>
      <c r="AC34" s="122">
        <v>167</v>
      </c>
      <c r="AD34" s="122"/>
      <c r="AE34" s="122">
        <v>8</v>
      </c>
      <c r="AF34" s="122">
        <v>4</v>
      </c>
      <c r="AG34" s="122"/>
      <c r="AH34" s="122"/>
    </row>
    <row r="35" spans="8:34">
      <c r="H35" s="122">
        <v>33</v>
      </c>
      <c r="I35" s="122">
        <v>13</v>
      </c>
      <c r="J35" s="122">
        <v>11</v>
      </c>
      <c r="K35" s="122"/>
      <c r="L35" s="122"/>
      <c r="M35" s="122"/>
      <c r="O35" s="122">
        <v>78</v>
      </c>
      <c r="P35" s="122">
        <v>13</v>
      </c>
      <c r="Q35" s="122">
        <v>9</v>
      </c>
      <c r="R35" s="122">
        <v>7</v>
      </c>
      <c r="S35" s="122"/>
      <c r="T35" s="122"/>
      <c r="V35" s="122">
        <v>123</v>
      </c>
      <c r="W35" s="122">
        <v>12</v>
      </c>
      <c r="X35" s="122">
        <v>9</v>
      </c>
      <c r="Y35" s="122">
        <v>6</v>
      </c>
      <c r="Z35" s="122"/>
      <c r="AA35" s="122"/>
      <c r="AC35" s="122">
        <v>168</v>
      </c>
      <c r="AD35" s="122"/>
      <c r="AE35" s="122">
        <v>8</v>
      </c>
      <c r="AF35" s="122">
        <v>4</v>
      </c>
      <c r="AG35" s="122"/>
      <c r="AH35" s="122"/>
    </row>
    <row r="36" spans="8:34">
      <c r="H36" s="122">
        <v>34</v>
      </c>
      <c r="I36" s="122">
        <v>13</v>
      </c>
      <c r="J36" s="122">
        <v>11</v>
      </c>
      <c r="K36" s="122"/>
      <c r="L36" s="122"/>
      <c r="M36" s="122"/>
      <c r="O36" s="122">
        <v>79</v>
      </c>
      <c r="P36" s="122">
        <v>13</v>
      </c>
      <c r="Q36" s="122">
        <v>9</v>
      </c>
      <c r="R36" s="122">
        <v>7</v>
      </c>
      <c r="S36" s="122"/>
      <c r="T36" s="122"/>
      <c r="V36" s="122">
        <v>124</v>
      </c>
      <c r="W36" s="122">
        <v>12</v>
      </c>
      <c r="X36" s="122">
        <v>9</v>
      </c>
      <c r="Y36" s="122">
        <v>6</v>
      </c>
      <c r="Z36" s="122"/>
      <c r="AA36" s="122"/>
      <c r="AC36" s="122">
        <v>169</v>
      </c>
      <c r="AD36" s="122"/>
      <c r="AE36" s="122">
        <v>8</v>
      </c>
      <c r="AF36" s="122">
        <v>4</v>
      </c>
      <c r="AG36" s="122"/>
      <c r="AH36" s="122"/>
    </row>
    <row r="37" spans="8:34">
      <c r="H37" s="122">
        <v>35</v>
      </c>
      <c r="I37" s="122">
        <v>13</v>
      </c>
      <c r="J37" s="122">
        <v>11</v>
      </c>
      <c r="K37" s="122"/>
      <c r="L37" s="122"/>
      <c r="M37" s="122"/>
      <c r="O37" s="122">
        <v>80</v>
      </c>
      <c r="P37" s="122">
        <v>13</v>
      </c>
      <c r="Q37" s="122">
        <v>9</v>
      </c>
      <c r="R37" s="122">
        <v>7</v>
      </c>
      <c r="S37" s="122"/>
      <c r="T37" s="122"/>
      <c r="V37" s="122">
        <v>125</v>
      </c>
      <c r="W37" s="122">
        <v>12</v>
      </c>
      <c r="X37" s="122">
        <v>9</v>
      </c>
      <c r="Y37" s="122">
        <v>6</v>
      </c>
      <c r="Z37" s="122"/>
      <c r="AA37" s="122"/>
      <c r="AC37" s="122">
        <v>170</v>
      </c>
      <c r="AD37" s="122"/>
      <c r="AE37" s="122">
        <v>8</v>
      </c>
      <c r="AF37" s="122">
        <v>4</v>
      </c>
      <c r="AG37" s="122"/>
      <c r="AH37" s="122"/>
    </row>
    <row r="38" spans="8:34">
      <c r="H38" s="122">
        <v>36</v>
      </c>
      <c r="I38" s="122">
        <v>13</v>
      </c>
      <c r="J38" s="122">
        <v>11</v>
      </c>
      <c r="K38" s="122"/>
      <c r="L38" s="122"/>
      <c r="M38" s="122"/>
      <c r="O38" s="122">
        <v>81</v>
      </c>
      <c r="P38" s="122">
        <v>13</v>
      </c>
      <c r="Q38" s="122">
        <v>9</v>
      </c>
      <c r="R38" s="122">
        <v>7</v>
      </c>
      <c r="S38" s="122"/>
      <c r="T38" s="122"/>
      <c r="V38" s="122">
        <v>126</v>
      </c>
      <c r="W38" s="122">
        <v>12</v>
      </c>
      <c r="X38" s="122">
        <v>9</v>
      </c>
      <c r="Y38" s="122">
        <v>6</v>
      </c>
      <c r="Z38" s="122"/>
      <c r="AA38" s="122"/>
      <c r="AC38" s="123"/>
      <c r="AD38" s="122"/>
      <c r="AE38" s="122"/>
      <c r="AF38" s="122"/>
      <c r="AG38" s="122"/>
      <c r="AH38" s="122"/>
    </row>
    <row r="39" spans="8:34">
      <c r="H39" s="122">
        <v>37</v>
      </c>
      <c r="I39" s="122">
        <v>13</v>
      </c>
      <c r="J39" s="122"/>
      <c r="K39" s="122"/>
      <c r="L39" s="122"/>
      <c r="M39" s="122"/>
      <c r="O39" s="122">
        <v>82</v>
      </c>
      <c r="P39" s="122">
        <v>13</v>
      </c>
      <c r="Q39" s="122">
        <v>9</v>
      </c>
      <c r="R39" s="122">
        <v>7</v>
      </c>
      <c r="S39" s="122"/>
      <c r="T39" s="122"/>
      <c r="V39" s="122">
        <v>127</v>
      </c>
      <c r="W39" s="122"/>
      <c r="X39" s="122">
        <v>9</v>
      </c>
      <c r="Y39" s="122">
        <v>6</v>
      </c>
      <c r="Z39" s="122"/>
      <c r="AA39" s="122"/>
      <c r="AC39" s="123"/>
      <c r="AD39" s="122"/>
      <c r="AE39" s="122"/>
      <c r="AF39" s="122"/>
      <c r="AG39" s="122"/>
      <c r="AH39" s="122"/>
    </row>
    <row r="40" spans="8:34">
      <c r="H40" s="122">
        <v>38</v>
      </c>
      <c r="I40" s="122">
        <v>13</v>
      </c>
      <c r="J40" s="122">
        <v>10</v>
      </c>
      <c r="K40" s="122"/>
      <c r="L40" s="122"/>
      <c r="M40" s="122"/>
      <c r="O40" s="122">
        <v>83</v>
      </c>
      <c r="P40" s="122">
        <v>13</v>
      </c>
      <c r="Q40" s="122">
        <v>9</v>
      </c>
      <c r="R40" s="122">
        <v>7</v>
      </c>
      <c r="S40" s="122"/>
      <c r="T40" s="122"/>
      <c r="V40" s="122">
        <v>128</v>
      </c>
      <c r="W40" s="122"/>
      <c r="X40" s="122">
        <v>9</v>
      </c>
      <c r="Y40" s="122">
        <v>6</v>
      </c>
      <c r="Z40" s="122"/>
      <c r="AA40" s="122"/>
      <c r="AC40" s="123"/>
      <c r="AD40" s="122"/>
      <c r="AE40" s="122"/>
      <c r="AF40" s="122"/>
      <c r="AG40" s="122"/>
      <c r="AH40" s="122"/>
    </row>
    <row r="41" spans="8:34">
      <c r="H41" s="122">
        <v>39</v>
      </c>
      <c r="I41" s="122">
        <v>13</v>
      </c>
      <c r="J41" s="122">
        <v>10</v>
      </c>
      <c r="K41" s="122"/>
      <c r="L41" s="122"/>
      <c r="M41" s="122"/>
      <c r="O41" s="122">
        <v>84</v>
      </c>
      <c r="P41" s="122">
        <v>13</v>
      </c>
      <c r="Q41" s="122">
        <v>9</v>
      </c>
      <c r="R41" s="122">
        <v>7</v>
      </c>
      <c r="S41" s="122"/>
      <c r="T41" s="122"/>
      <c r="V41" s="122">
        <v>129</v>
      </c>
      <c r="W41" s="122"/>
      <c r="X41" s="122">
        <v>9</v>
      </c>
      <c r="Y41" s="122">
        <v>6</v>
      </c>
      <c r="Z41" s="122"/>
      <c r="AA41" s="122"/>
      <c r="AC41" s="123"/>
      <c r="AD41" s="122"/>
      <c r="AE41" s="122"/>
      <c r="AF41" s="122"/>
      <c r="AG41" s="122"/>
      <c r="AH41" s="122"/>
    </row>
    <row r="42" spans="8:34">
      <c r="H42" s="122">
        <v>40</v>
      </c>
      <c r="I42" s="122">
        <v>13</v>
      </c>
      <c r="J42" s="122">
        <v>10</v>
      </c>
      <c r="K42" s="122"/>
      <c r="L42" s="122"/>
      <c r="M42" s="122"/>
      <c r="O42" s="122">
        <v>85</v>
      </c>
      <c r="P42" s="122">
        <v>13</v>
      </c>
      <c r="Q42" s="122">
        <v>9</v>
      </c>
      <c r="R42" s="122">
        <v>7</v>
      </c>
      <c r="S42" s="122"/>
      <c r="T42" s="122"/>
      <c r="V42" s="122">
        <v>130</v>
      </c>
      <c r="W42" s="122"/>
      <c r="X42" s="122">
        <v>9</v>
      </c>
      <c r="Y42" s="122">
        <v>6</v>
      </c>
      <c r="Z42" s="122"/>
      <c r="AA42" s="122"/>
      <c r="AC42" s="123"/>
      <c r="AD42" s="122"/>
      <c r="AE42" s="122"/>
      <c r="AF42" s="122"/>
      <c r="AG42" s="122"/>
      <c r="AH42" s="122"/>
    </row>
    <row r="43" spans="8:34">
      <c r="H43" s="122">
        <v>41</v>
      </c>
      <c r="I43" s="122">
        <v>13</v>
      </c>
      <c r="J43" s="122">
        <v>10</v>
      </c>
      <c r="K43" s="122"/>
      <c r="L43" s="122"/>
      <c r="M43" s="122"/>
      <c r="O43" s="122">
        <v>86</v>
      </c>
      <c r="P43" s="122">
        <v>13</v>
      </c>
      <c r="Q43" s="122">
        <v>9</v>
      </c>
      <c r="R43" s="122">
        <v>7</v>
      </c>
      <c r="S43" s="122"/>
      <c r="T43" s="122"/>
      <c r="V43" s="122">
        <v>131</v>
      </c>
      <c r="W43" s="122"/>
      <c r="X43" s="122">
        <v>9</v>
      </c>
      <c r="Y43" s="122">
        <v>6</v>
      </c>
      <c r="Z43" s="122"/>
      <c r="AA43" s="122"/>
      <c r="AC43" s="123"/>
      <c r="AD43" s="122"/>
      <c r="AE43" s="122"/>
      <c r="AF43" s="122"/>
      <c r="AG43" s="122"/>
      <c r="AH43" s="122"/>
    </row>
    <row r="44" spans="8:34">
      <c r="H44" s="122">
        <v>42</v>
      </c>
      <c r="I44" s="122">
        <v>13</v>
      </c>
      <c r="J44" s="122">
        <v>10</v>
      </c>
      <c r="K44" s="122"/>
      <c r="L44" s="122"/>
      <c r="M44" s="122"/>
      <c r="O44" s="122">
        <v>87</v>
      </c>
      <c r="P44" s="122">
        <v>13</v>
      </c>
      <c r="Q44" s="122">
        <v>9</v>
      </c>
      <c r="R44" s="122">
        <v>7</v>
      </c>
      <c r="S44" s="122"/>
      <c r="T44" s="122"/>
      <c r="V44" s="122">
        <v>132</v>
      </c>
      <c r="W44" s="122"/>
      <c r="X44" s="122">
        <v>9</v>
      </c>
      <c r="Y44" s="122">
        <v>6</v>
      </c>
      <c r="Z44" s="122"/>
      <c r="AA44" s="122"/>
      <c r="AC44" s="123"/>
      <c r="AD44" s="122"/>
      <c r="AE44" s="122"/>
      <c r="AF44" s="122"/>
      <c r="AG44" s="122"/>
      <c r="AH44" s="122"/>
    </row>
    <row r="45" spans="8:34">
      <c r="H45" s="122">
        <v>43</v>
      </c>
      <c r="I45" s="122">
        <v>13</v>
      </c>
      <c r="J45" s="122">
        <v>10</v>
      </c>
      <c r="K45" s="122"/>
      <c r="L45" s="122"/>
      <c r="M45" s="122"/>
      <c r="O45" s="122">
        <v>88</v>
      </c>
      <c r="P45" s="122">
        <v>13</v>
      </c>
      <c r="Q45" s="122">
        <v>9</v>
      </c>
      <c r="R45" s="122">
        <v>7</v>
      </c>
      <c r="S45" s="122"/>
      <c r="T45" s="122"/>
      <c r="V45" s="122">
        <v>133</v>
      </c>
      <c r="W45" s="122"/>
      <c r="X45" s="122">
        <v>9</v>
      </c>
      <c r="Y45" s="122">
        <v>6</v>
      </c>
      <c r="Z45" s="122"/>
      <c r="AA45" s="122"/>
      <c r="AC45" s="123"/>
      <c r="AD45" s="122"/>
      <c r="AE45" s="122"/>
      <c r="AF45" s="122"/>
      <c r="AG45" s="122"/>
      <c r="AH45" s="122"/>
    </row>
    <row r="46" spans="8:34">
      <c r="H46" s="122">
        <v>44</v>
      </c>
      <c r="I46" s="122">
        <v>13</v>
      </c>
      <c r="J46" s="122">
        <v>10</v>
      </c>
      <c r="K46" s="122"/>
      <c r="L46" s="122"/>
      <c r="M46" s="122"/>
      <c r="O46" s="122">
        <v>89</v>
      </c>
      <c r="P46" s="122">
        <v>13</v>
      </c>
      <c r="Q46" s="122">
        <v>9</v>
      </c>
      <c r="R46" s="122">
        <v>7</v>
      </c>
      <c r="S46" s="122"/>
      <c r="T46" s="122"/>
      <c r="V46" s="122">
        <v>134</v>
      </c>
      <c r="W46" s="122"/>
      <c r="X46" s="122">
        <v>9</v>
      </c>
      <c r="Y46" s="122">
        <v>6</v>
      </c>
      <c r="Z46" s="122"/>
      <c r="AA46" s="122"/>
      <c r="AC46" s="123"/>
      <c r="AD46" s="122"/>
      <c r="AE46" s="122"/>
      <c r="AF46" s="122"/>
      <c r="AG46" s="122"/>
      <c r="AH46" s="122"/>
    </row>
    <row r="47" spans="8:34">
      <c r="H47" s="122">
        <v>45</v>
      </c>
      <c r="I47" s="122">
        <v>13</v>
      </c>
      <c r="J47" s="122">
        <v>10</v>
      </c>
      <c r="K47" s="122"/>
      <c r="L47" s="122"/>
      <c r="M47" s="122"/>
      <c r="O47" s="122">
        <v>90</v>
      </c>
      <c r="P47" s="122">
        <v>13</v>
      </c>
      <c r="Q47" s="122">
        <v>9</v>
      </c>
      <c r="R47" s="122"/>
      <c r="S47" s="122"/>
      <c r="T47" s="122"/>
      <c r="V47" s="122">
        <v>135</v>
      </c>
      <c r="W47" s="122"/>
      <c r="X47" s="122">
        <v>9</v>
      </c>
      <c r="Y47" s="122"/>
      <c r="Z47" s="122"/>
      <c r="AA47" s="122"/>
      <c r="AC47" s="123"/>
      <c r="AD47" s="122"/>
      <c r="AE47" s="122"/>
      <c r="AF47" s="122"/>
      <c r="AG47" s="122"/>
      <c r="AH47" s="12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DIAGRAMA DE REDE</vt:lpstr>
      <vt:lpstr>LISTA DE ATIVIDADES</vt:lpstr>
      <vt:lpstr>METODO DO CAMINHO CRÍTICO</vt:lpstr>
      <vt:lpstr>FOLGAS LIVRES E TOTAIS</vt:lpstr>
      <vt:lpstr>LINHA DE BASE DO CRONOGRAMA</vt:lpstr>
      <vt:lpstr>ATRASO NA BASE DO CRONOGRAMA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</dc:creator>
  <cp:keywords/>
  <dc:description/>
  <cp:lastModifiedBy>JULIO CESAR</cp:lastModifiedBy>
  <dcterms:created xsi:type="dcterms:W3CDTF">2013-09-23T23:53:03Z</dcterms:created>
  <dcterms:modified xsi:type="dcterms:W3CDTF">2013-09-26T14:30:28Z</dcterms:modified>
  <cp:category/>
</cp:coreProperties>
</file>