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atecam_2\Documents\P&amp;D\Projects\Arris\Autobot\project\Gateway_Fase2\docs_customer\"/>
    </mc:Choice>
  </mc:AlternateContent>
  <bookViews>
    <workbookView xWindow="0" yWindow="0" windowWidth="20490" windowHeight="9045" tabRatio="701"/>
  </bookViews>
  <sheets>
    <sheet name="Autobot" sheetId="14" r:id="rId1"/>
    <sheet name="2.4GHZ" sheetId="1" r:id="rId2"/>
    <sheet name="5GHZ" sheetId="2" r:id="rId3"/>
    <sheet name="IOP" sheetId="5" r:id="rId4"/>
    <sheet name="LED" sheetId="8" r:id="rId5"/>
    <sheet name="User_Scenario_Testing" sheetId="7" r:id="rId6"/>
    <sheet name="BTM" sheetId="12" r:id="rId7"/>
    <sheet name="Throughput" sheetId="3" r:id="rId8"/>
    <sheet name="HNE (Not F058)" sheetId="9" r:id="rId9"/>
    <sheet name="Stress Test" sheetId="4" r:id="rId10"/>
    <sheet name=" WDS" sheetId="11" r:id="rId11"/>
    <sheet name="Bug_Status" sheetId="13" r:id="rId12"/>
  </sheets>
  <externalReferences>
    <externalReference r:id="rId13"/>
  </externalReferences>
  <definedNames>
    <definedName name="_xlnm._FilterDatabase" localSheetId="1" hidden="1">'2.4GHZ'!$A$1:$I$45</definedName>
    <definedName name="_xlnm._FilterDatabase" localSheetId="2" hidden="1">'5GHZ'!$A$1:$I$58</definedName>
    <definedName name="_Toc492305819" localSheetId="1">'2.4GHZ'!$D$42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1" i="14" l="1"/>
  <c r="B39" i="14"/>
  <c r="B38" i="14"/>
  <c r="B37" i="14"/>
  <c r="B36" i="14"/>
  <c r="B35" i="14"/>
  <c r="B34" i="14"/>
  <c r="B33" i="14"/>
  <c r="B32" i="14"/>
  <c r="B31" i="14"/>
  <c r="B30" i="14"/>
  <c r="B29" i="14"/>
  <c r="B28" i="14"/>
  <c r="B27" i="14"/>
  <c r="B26" i="14"/>
  <c r="B25" i="14"/>
  <c r="B24" i="14"/>
  <c r="B23" i="14"/>
  <c r="B22" i="14"/>
  <c r="E3" i="14"/>
  <c r="D3" i="14"/>
  <c r="C3" i="14"/>
  <c r="B3" i="14"/>
  <c r="E4" i="14"/>
  <c r="D4" i="14"/>
  <c r="C4" i="14"/>
  <c r="B4" i="14"/>
  <c r="G17" i="14"/>
  <c r="G16" i="14"/>
  <c r="G15" i="14"/>
  <c r="G14" i="14"/>
  <c r="G13" i="14"/>
  <c r="G12" i="14"/>
  <c r="G11" i="14"/>
  <c r="G10" i="14"/>
  <c r="G9" i="14"/>
  <c r="G8" i="14"/>
  <c r="G7" i="14"/>
  <c r="G6" i="14"/>
  <c r="G5" i="14"/>
  <c r="F17" i="14"/>
  <c r="F16" i="14"/>
  <c r="F15" i="14"/>
  <c r="F14" i="14"/>
  <c r="F13" i="14"/>
  <c r="F12" i="14"/>
  <c r="F11" i="14"/>
  <c r="F10" i="14"/>
  <c r="F9" i="14"/>
  <c r="F8" i="14"/>
  <c r="F7" i="14"/>
  <c r="F6" i="14"/>
  <c r="F5" i="14"/>
  <c r="B40" i="14"/>
  <c r="F3" i="14" l="1"/>
  <c r="G4" i="14"/>
  <c r="F4" i="14"/>
  <c r="G3" i="14"/>
  <c r="E18" i="14"/>
  <c r="C18" i="14"/>
  <c r="D18" i="14"/>
  <c r="B18" i="14"/>
  <c r="F18" i="14" l="1"/>
  <c r="F19" i="14" s="1"/>
  <c r="G18" i="14"/>
  <c r="D19" i="14" l="1"/>
  <c r="C19" i="14"/>
  <c r="E19" i="14"/>
  <c r="B19" i="14"/>
</calcChain>
</file>

<file path=xl/comments1.xml><?xml version="1.0" encoding="utf-8"?>
<comments xmlns="http://schemas.openxmlformats.org/spreadsheetml/2006/main">
  <authors>
    <author>rchen</author>
  </authors>
  <commentList>
    <comment ref="A2" authorId="0" shapeId="0">
      <text>
        <r>
          <rPr>
            <sz val="9"/>
            <color indexed="81"/>
            <rFont val="宋体"/>
            <charset val="134"/>
          </rPr>
          <t>This column is defined, used and maintained by Feature Test Plan owner.</t>
        </r>
      </text>
    </comment>
  </commentList>
</comments>
</file>

<file path=xl/comments2.xml><?xml version="1.0" encoding="utf-8"?>
<comments xmlns="http://schemas.openxmlformats.org/spreadsheetml/2006/main">
  <authors>
    <author>rchen</author>
  </authors>
  <commentList>
    <comment ref="B1" authorId="0" shapeId="0">
      <text>
        <r>
          <rPr>
            <sz val="9"/>
            <color indexed="81"/>
            <rFont val="宋体"/>
            <charset val="134"/>
          </rPr>
          <t>This column is defined, used and maintained by Feature Test Plan owner.</t>
        </r>
      </text>
    </comment>
  </commentList>
</comments>
</file>

<file path=xl/sharedStrings.xml><?xml version="1.0" encoding="utf-8"?>
<sst xmlns="http://schemas.openxmlformats.org/spreadsheetml/2006/main" count="1240" uniqueCount="649">
  <si>
    <t>#</t>
  </si>
  <si>
    <t>Sprint</t>
  </si>
  <si>
    <t>Wireless-Modules</t>
  </si>
  <si>
    <t>Test case Name</t>
  </si>
  <si>
    <t>Steps</t>
  </si>
  <si>
    <t>Expected Results</t>
  </si>
  <si>
    <t>Status</t>
  </si>
  <si>
    <t>Comments</t>
  </si>
  <si>
    <t>Owner</t>
  </si>
  <si>
    <t>2.4GHz</t>
  </si>
  <si>
    <t>Verify the WLAN 2.4G default setting</t>
  </si>
  <si>
    <t xml:space="preserve">1.  DUT was AP mode.
2.  DUT connected to internet.
3. Reset DUT to default configuration.
4. Check if the WLAN 2.4G default setting
</t>
  </si>
  <si>
    <r>
      <t xml:space="preserve">1. </t>
    </r>
    <r>
      <rPr>
        <sz val="12"/>
        <rFont val="Calibri"/>
        <family val="2"/>
      </rPr>
      <t xml:space="preserve">In Step 4, WLAN 2.4G default setting
Follow the default setting table
</t>
    </r>
  </si>
  <si>
    <t>READY</t>
  </si>
  <si>
    <t>NONE</t>
  </si>
  <si>
    <t>Verify the WLAN 2.4G of GUI Status</t>
  </si>
  <si>
    <t>1. DUT was AP mode.
2. DUT connected to internet.
3. Enter WLAN 2.4G Settings page.
4. Active/ inactive the wireless Lan by GUI or HW button.
5. Check the WLAN 2.4G status in Wireless Status page.
6. Changed the WLAN 2.4G setting.
7. Check the WLAN 2.4G status in Wireless Status page.
8. WLAN 2.4G client connected to DUT.
9. Check the WLAN 2.4G status in Wireless Status page.</t>
  </si>
  <si>
    <t xml:space="preserve">In Step 5. Wireless status of WLAN 2.4G should show correct when active/ inactive the wireless Lan by GUI or HW button.
In Step 7. Wireless status of WLAN 2.4G should show correct when changed the setting.
In Step 9. Wireless status of WLAN 2.4G should show correct client information
</t>
  </si>
  <si>
    <t>Verify the WLAN 2.4G Hide SSID function</t>
  </si>
  <si>
    <t xml:space="preserve">1. DUT was AP mode.
2. DUT connected to internet.
3. Enter WLAN 2.4G Settings page.
4. Configure client and establish the connection of client to DUT.
5. Enabled the "Hide SSID".
6. Check if the client can access network successfully.
7. Captured the DUT WLAN 2.4G beacon packets.
</t>
  </si>
  <si>
    <t>In Step 6. Client should be able to access the network. In Step 7. The SSID field of beacon should be empty.</t>
  </si>
  <si>
    <t>Verify the WLAN 2.4G MBSS Enable/Disable function</t>
  </si>
  <si>
    <t xml:space="preserve">1. DUT was AP mode.
2. DUT connected to internet.
3. Enabled the General SSID and MBSS1.
4. Configure WLAN Client1 and establish the connection of client to General SSID with WPA2-PSK.
5. Configure WLAN Client2 and establish the connection of client to MBSS1 with WPA2-PSK.
6. Check if the WLAN Client1 and Client2 can access network successfully and check MGSS Status
7. Disabled the MBSS1.
8. Check if the WLAN Client1 and Client2 can access network successfully.
9. Check WLAN LED status.
10. MBSS2 and MBSS3 test repeat3~9.
</t>
  </si>
  <si>
    <t xml:space="preserve">In Step 6. When Enabled the General SSID and MBSS1. WLAN Client1 and Client2 should be able to connect to DUT and access the network. MBSS Status showed correct Client2 information
In Step 8. When Enabled the General SSID and Disabled MBSS1. WLAN Client1 should be able to connect to DUT and access the network. WLAN Client2 should not be able to connect to DUT and access the network.
In Step 9. WLAN LED still on.
In Step 10. MBSS2 and MBSS3 can work normally.
</t>
  </si>
  <si>
    <t>Verify the WLAN 2.4G MAC Filter function</t>
  </si>
  <si>
    <t xml:space="preserve">1. DUT was AP mode.
2. DUT connected to internet.
3. Enter WLAN 2.4G Settings page.
4. Set "SSID1" and "White List Mode" with add WLAN Client1 MAC address.
5. Configure WLAN Client1 and WLAN Client2 to connect the SSID1.
6. Check if the WLAN Client1 and WLAN Client2 can access network successfully.
7. Changed MAC filter to "Black List Mode".
8. Check if the WLAN Client1 and WLAN Client2 can access network successfully.
9. Changed MAC filter to "None".
10. Check if the WLAN Client1 and WLAN Client2 can access network successfully.
</t>
  </si>
  <si>
    <t xml:space="preserve">In Step 6. WLAN Client1 should be able to connect to SSID1 and access the network.
In Step 6. WLAN Client2 should not be able to connect to SSID1 and access the network. In Step 8. WLAN Client1 should not be able to connect to SSID1 and access the network. In Step 8. WLAN Client2 should be able to connect to SSID1 and access the network.
In Step 10. WLAN Client1 and Client2 should be able to connect to SSID1 and access the
network.
</t>
  </si>
  <si>
    <t>Verify Wireless mode: b/g/n 
Repeat the test for Mode:n/g/b</t>
  </si>
  <si>
    <t>1. DUT in AP Mode
1.Configure the wireless mode on DUT using either GUI to "bgn" 
2. Associate 11b/g/n client respectively.</t>
  </si>
  <si>
    <t>Verify that DUT properly configured for bgn mode 11n rates should be supported (verify using client supplicant or sniffer) Ping should be successful.</t>
  </si>
  <si>
    <t>Verify that user not able to enter more than 32 characters in SSID</t>
  </si>
  <si>
    <t>1. In WEBUI try to configure SSID with more than 32 characters.</t>
  </si>
  <si>
    <t>1. user should not able to enter more than 32 characters in SSID1</t>
  </si>
  <si>
    <t/>
  </si>
  <si>
    <t xml:space="preserve">Verify Space in between SSID name </t>
  </si>
  <si>
    <t>1. Space in between SSID should allow</t>
  </si>
  <si>
    <t>Connectivity between between WLAN(2.4Ghz) – WLAN(5Ghz)</t>
  </si>
  <si>
    <t xml:space="preserve">1.Connect WLAN1 to 2.4 ghz radio 
2. Connect WLAN2 to 5Ghz radio 
3. Ping WLAN1 to WLAN2 and vice versa </t>
  </si>
  <si>
    <t xml:space="preserve">1. Verify that the WLAN1 client is connected successfully  
2. Verify that the WLAN2 client is connected successfully
3. Ping from WLAN1 and WLAN2 is successful without loss and delay </t>
  </si>
  <si>
    <t>Verify that multiple 2.4Ghz Hosts are able to connect with AP and are able to communicate with each other</t>
  </si>
  <si>
    <t>1. Connect a 2.4Ghz  client say STA1 with HD3P using WPA2 security                                                                          
2. Connect another client say STA2 with HD3P                                                                                                                 3. Try to Ping STA2 from STA1                                                            4. Pass traffice from STA1 to STA2 and verify the data rate.</t>
  </si>
  <si>
    <t xml:space="preserve">1. STA1 should be able to connect with HD3P                                                                                       2. STA2 should be able to connect with HD3P                                                                                             3. STA1 should be able to ping STA2                 </t>
  </si>
  <si>
    <t>Current channel display in auto channel mode</t>
  </si>
  <si>
    <t>1. Capture the beacon frames using Omni-peek                          2. Verify the current channel in Auto mode                                           3. Verify the Channel and current channel values in CLI as well</t>
  </si>
  <si>
    <t>1. Current channel in Auto mode should be the cleanest channel.                                                         
2. Channel should be set as 0 in CLI.                       
 3. Current channel value in CLI should be the cleanest channel</t>
  </si>
  <si>
    <t>Verify Enable SSID broadcast is working.</t>
  </si>
  <si>
    <t>1. Enable SSID broadcast
2. Do scanning for available wireless networks on wireless station
Variation :
Verify the SSID value for maximum text length.</t>
  </si>
  <si>
    <t>1. DUT SSID should be present in scanned wireless network list
Variation:
DUT should support maximum text length for SSID as 32 character.</t>
  </si>
  <si>
    <t>Disabled SSID broadcast</t>
  </si>
  <si>
    <t>1. Disable SSID broadcast
2.  Do scanning for available wireless networks on wireless station</t>
  </si>
  <si>
    <t>1. DUT SSID should not be present in scanned wireless network list</t>
  </si>
  <si>
    <t>Verifiy when DUT set as channel 6</t>
  </si>
  <si>
    <t>Step 1 - Set DUT Channel to = 6.
Step 2 - Connect Client</t>
  </si>
  <si>
    <t>PASS if client can ping DUT.</t>
  </si>
  <si>
    <t>Verify Channel 11</t>
  </si>
  <si>
    <t>Step 1 - Set DUT Channel to = 11.
Step 2 - Connect Client</t>
  </si>
  <si>
    <t>Verify the functionality of default key(default password) on Wireless page.</t>
  </si>
  <si>
    <t>1. Reset the DUT to factory default.
2. Go to Settings -&gt; LAN -&gt; Wireless page on Web_UI.
3. Verify status of the default key (default password) radio button on this page.</t>
  </si>
  <si>
    <t>1. DUT should be successfully reset to factory default.
2. Settings -&gt; LAN -&gt; Wireless page should be opened.
3. Default key(default password) radio button should be checked.</t>
  </si>
  <si>
    <t>Changing security mode when wireless client is connected</t>
  </si>
  <si>
    <t>1. Change the security mode on DUT (e.g. “ WPA2)
2. Wireless station tries to access internet
Variation: Try this test for different combinations of security mode</t>
  </si>
  <si>
    <t>Internet should not be accessible from this station</t>
  </si>
  <si>
    <t>Default EncryPTion</t>
  </si>
  <si>
    <t>1. Open the Web UI of the DUT.
2. Go to Wireless Page
3. Check for the default encryPTion.
4. Connect a client using the default encryPTion &amp; transfer some data.</t>
  </si>
  <si>
    <t>1. The Wireless interface MUST have encryPTion enabled by default
2. Client must be connected using the default encryPTion and data transfer should happen.</t>
  </si>
  <si>
    <t>WPS PUSH</t>
  </si>
  <si>
    <t>1..DUT is in Extender Mode
2. Press Hardware WPS button on DUT 
3. Press WPS button on external gateway</t>
  </si>
  <si>
    <t>1. DUT should connect with external gateway</t>
  </si>
  <si>
    <t>BLOCKED</t>
  </si>
  <si>
    <t>WPS PIN Generate</t>
  </si>
  <si>
    <t>1. DUT is in Extender mode 
2. Generate WPS PIN from WEB-UI of DUT
3. Enter the generated PIN in WEB-UI of external AP</t>
  </si>
  <si>
    <t>WAIT</t>
  </si>
  <si>
    <t>WPS PIN Client</t>
  </si>
  <si>
    <t>1. DUT is in Extender Mode
2. Generate WPS  PIN on external gatewa's WEB-UI
3. Enter the generated PIN in WEB-UI of DUT</t>
  </si>
  <si>
    <t>WLAN 2.4G WPS PBC</t>
  </si>
  <si>
    <t xml:space="preserve">1. DUT was AP mode.
2. DUT connected to internet.
3. Set DUT WLAN 2.4G Wireless Security = WPA2-AES.
4. Enter WLAN 2.4G WPS page.
5. Press WPS PBC button.
6. WPS Client started the WPS with PBC method.
7. Check if WPS will successful with PBC method.
8. Check if WPS Client will ping DUT and access the Internet successfully.
9. Check if the WPS LED was correct work.
</t>
  </si>
  <si>
    <t>In Step 7. WPS will successful with PBC method.
In Step 8. WPS Client will ping DUT and access the Internet successfully.
In Step 9. 
 Yellow Blinking =&gt; WPS process in progress</t>
  </si>
  <si>
    <t>WLAN 2.4G WPS PIN</t>
  </si>
  <si>
    <t xml:space="preserve">1. DUT was AP mode.
2. DUT connected to internet.
3. Set DUT WLAN 2.4G Wireless Security = WPA2-AES.
4. Enter WLAN 2.4G WPS page.
5. Key in the WPS client PIN code and Press WPS PIN button.
6. WPS Client select the DUT SSID and started the WPS with PIN method.
7. Check if WPS will successful with PIN method.
8. Check if WPS Client will ping DUT and access the Internet successfully.
9. Check if the WPS LED was correct work.
</t>
  </si>
  <si>
    <t>In Step 7. WPS will successful with PIN method.
In Step 8. WPS Client will ping DUT and access the Internet successfully.
In Step 9. 
 Yellow Blinking =&gt; WPS process in progress</t>
  </si>
  <si>
    <t>Security Mode None</t>
  </si>
  <si>
    <t>· Configure security mode as Open (none) on DUT
· Wireless station tries to connect to DUT</t>
  </si>
  <si>
    <t>· User should not be promPTed for any authentication
· Wireless station should be able to connect to DUT
· Internet should be accessible from this station</t>
  </si>
  <si>
    <t>Security Mode WpaPsk and wireless station tries to associate with incorrect pass phrase</t>
  </si>
  <si>
    <t>· Configure security mode as WpaPsk say pass phrase as WpaPass, encryPTion type as tkip and valid pass phrase
· Wireless station tries to connect to DUT with incorrect pass phrase
Variation: Repeat above test for pass phrase as wpaHe, encryPTion type as aesCcmp</t>
  </si>
  <si>
    <t>· Wireless station should not be able to connect to DUT
· Internet should not be accessible from this station</t>
  </si>
  <si>
    <t>AP advertises element 48 (RSN) in beacon  when configured in WPA2 mode</t>
  </si>
  <si>
    <t>1)Configure DUT in security as WPA2-PSK and encryPTion as TKIP through KCLI .
2)Connect  legacy client to DUT using security as WPA2-PSK and TKIP
3)Ping DUT from wireless client
4)Configure DUT in security as WPA2-PSK and encryPTion as AES hrough KCLI .
5)Connect  legacy client to DUT using security as WPA2-PSK and AES
6)Ping DUT from wireless client
7)Configure DUT in security as WPA2-PSK and encryPTion as both though KCLI.
8)Connect  legacy client to DUT using security as WPA2-PSK and TKIP-AES
9)Ping DUT from wireless client</t>
  </si>
  <si>
    <t>1) DUT should advertise  RSN information (element 48)  in beacon with group and uncast cipher as TKIP
2) Connection with WPA2-PSK-TKIP should be successful
3) Ping should be successful
4) DUT should advertise RSN information (element 48 in beacon with group and uncast cipher as AES
5) Connection with WPA2-PSK-AES should be successful
6) Ping should be successful
7) DUT should advertise RSN information (element 48 in beacon with group cipher as TKIP,unicast cipher 1 as AES and Unicast cipher 2 as TKIP
8) Connection with WPA2-PSK-AES-TKIP should be successful
9) Ping should be successful</t>
  </si>
  <si>
    <t>To verify,multiple WPC clients with different WPS modes can be associated with DUT in 802.11n mode</t>
  </si>
  <si>
    <t>1) Navigate to settings--&gt;wireless&gt;WPS setting
2) Configure DUT in 'gateway PIN' mode from WPS drop down box
3) Associate WPS enabled wireless client (802.11n) with DUT using the gateway PIN
4) Send ping from client to DUT
5) Configure DUT in 'device PIN ' mode from WPS drop down box
6) Enter the second WPS enabled wireless client's (802.11n ) device PIN.
7) Associate second  client with DUT
8) Send ping from client to DUT
9) Configure DUT in 'Push Button ' mode from WPS drop down box
10) Associate  third WPS enabled wireless client(802.11n) with DUT using push button method
11) Send ping from third client to DUT</t>
  </si>
  <si>
    <t>1) All the clients should get associated with DUT
2) Ping from all the clients should be successful</t>
  </si>
  <si>
    <t>Verify that the WPS is enabled by default</t>
  </si>
  <si>
    <t>· DUT is restored to factory state
· Check the status of WPS
Variations:
Try this when board is shipped from factory</t>
  </si>
  <si>
    <t>By default WPS should be enabled</t>
  </si>
  <si>
    <t>Verify that PBC  session overlap works on DUT</t>
  </si>
  <si>
    <t>1· Within a span of 120 seconds Press the button on a WPS enabled wireless client ( Say A) followed by another WPS enabled wireless client ( say B) followed by button on DUT
2. Try to access the DUT from both the WPS enabled wireless clients</t>
  </si>
  <si>
    <t>1. Both the wireless clients should not be able to associate to DUT
2. Sniffers at wireless clients should show the session overlap messages</t>
  </si>
  <si>
    <t>PBC  DUT time out</t>
  </si>
  <si>
    <t>· Push the button on DUT
· Wait for 120 seconds
· Try to access the DUT from a WPS enabled wireless client
Variations:
· Try pushing the soft button of the DUT instead of hardware button</t>
  </si>
  <si>
    <t>· Wireless client should not be able to associate the DUT
· Wireless client should not be able to access the DUT</t>
  </si>
  <si>
    <t>PBC  Client time out</t>
  </si>
  <si>
    <t>· Push the button WPS enabled wireless client
· Wait for 120 seconds
· Try to access the DUT from the WPS enabled wireless client</t>
  </si>
  <si>
    <t>PBC method multiple clients</t>
  </si>
  <si>
    <t>· Push the button on DUT
· Within 120 seconds push the button on WPS enabled wireless client
· Repeat the above sequence of steps for other WPS enabled wireless clients
· Try to access the DUT
Variations:
· Try pushing the button the client first and then push the button the DUT
· Try pushing the soft button on the AP instead of hardware button
Try using the headless as well as non-headless clients</t>
  </si>
  <si>
    <t>· Wireless clients should be able to associate the DUT
· Wireless clients should be able to access the DUT
· Wireless clients should be able to access each other
· Wireless clients should be able to access the Internet</t>
  </si>
  <si>
    <t>Functionality on disabling WPS</t>
  </si>
  <si>
    <t>· Try to disable the WPS on DUT
· Run the sniffer on wireless client and caPTure the beacon frames transmitted by the DUT.
· Check the caPTured frames for WPS support
· Try to connect to the DUT from WPS enabled client using PIN method
Variations:
Try connecting to the DUT using PBC method.</t>
  </si>
  <si>
    <t>· WPS support parameters should not be seen in the caPTured frames
· The attemPT to connect to the DUT from WPS enabled client should not be successful.</t>
  </si>
  <si>
    <t>Verify disabling WPS in the UI and push via hardware button should not associate</t>
  </si>
  <si>
    <t xml:space="preserve">1. From the UI WPS page, disable WPS for both radios.
2. press WPS button on DUT and also on wifi client. </t>
  </si>
  <si>
    <t xml:space="preserve">1. WPS should get disabled for both radios. 
2. WIFI client should not get associate to DUT. </t>
  </si>
  <si>
    <t>Verify by pushing WPS button on bothradios  in UI client should not able to assocate.</t>
  </si>
  <si>
    <t>From WPS UI page push boath WPS buttons and try to associate wifi clients</t>
  </si>
  <si>
    <t xml:space="preserve">wifi client should not abel to associate any client. </t>
  </si>
  <si>
    <t>Verify wifi client able to associate to DUT when WPS is disabled for one radio.</t>
  </si>
  <si>
    <t>1. Disable WPS for ( either 2.4 GHZ or 5r GHZ) radio.
2. press WPS hardware button on DUT and also on wifi client</t>
  </si>
  <si>
    <t xml:space="preserve">1. User should able to disable WPS for that particular radio 
2. WIFI client should able to associate to DUT </t>
  </si>
  <si>
    <t>WLAN 2.4G HW WPS PBC</t>
  </si>
  <si>
    <t xml:space="preserve">1. DUT was AP mode.
2. DUT connected to internet.
3. Set DUT WLAN 2.4G Wireless Security = WPA2-AES.
4. Press HW WPS PBC button &gt;1s.
5. WPS Client started the WPS with PBC method.
6. Check if WPS will successful with PBC method.
7. Check if WPS Client will ping DUT and access the Internet successfully.
8. Check if the WPS LED was correct work.
</t>
  </si>
  <si>
    <t>In Step 6. WPS will successful with PBC method.
In Step 7. WPS Client will ping DUT and access the Internet successfully.
In Step 8. 
 Yellow Blinking =&gt; WPS process in progress</t>
  </si>
  <si>
    <t>Security:WPA, WPA2 and WPA/WPA2 are working with custom key for radio 2.4Ghz</t>
  </si>
  <si>
    <t xml:space="preserve">1. Change the Keypasspharse to 1234567890 on 2.4Ghz radio 
2. Try to connect WLAN using the custom key set for 2.4 radio
3. Access internet form WLAN client and ping any WAN machine 
4. Try the above steps for different security modes. WPA,WPA2;WPA/WPA2 </t>
  </si>
  <si>
    <t xml:space="preserve">1. The custom  key is set successfully
2. Verify that WLAN client is connected successfully
3. Verify that WLAN client is able to access internet and ping without loss or delay 
4. Verify that using each security mode and custom key client is able to access internet and ping the WAN machine without ICMP loss or delay </t>
  </si>
  <si>
    <t>WLAN 2.4G Auto channel</t>
  </si>
  <si>
    <t xml:space="preserve">1. DUT was AP mode.
2. DUT connected to internet.
3. Enter WLAN 2.4G Settings page.
4. Set Channel to Auto.
5. Configure client and establish the connection of client to DUT.
6. Check if the client can access network successfully.
</t>
  </si>
  <si>
    <t xml:space="preserve">In Step 6. Client should be able to access the network.
In Step 6. Used the Odyssey Client to check the DUT WLAN Channel the same with Current channel from GUI.
</t>
  </si>
  <si>
    <t>2.4 GHZ radio Enable/Disable</t>
  </si>
  <si>
    <t>1. Enable/Disable radio from WEB-UI
2. Verify the functionality</t>
  </si>
  <si>
    <t xml:space="preserve">1. Clients should not able to see the SSID of Disabled radio and should not able to connect 
2. Clients should  able to see the SSID of Enabled radio and should  able to connect
</t>
  </si>
  <si>
    <t>2.4 WLAN 2.4G Fixed channel</t>
  </si>
  <si>
    <t xml:space="preserve">1. DUT was AP mode.
2. DUT connected to internet.
3. Enter WLAN 2.4G Settings page.
4. Set Channel to 1, 6, 11, or 13.
5. Configure client and establish the connection of client to DUT.
6. Check if the client can access network successfully.
7. Set country code= FF
8. Check the support channel match the spec
9. Set country code= D4
10. Check the support channel match the spec
</t>
  </si>
  <si>
    <t xml:space="preserve">In Step 6. Client should be able to access the network.
In Step 6. Used the Odyssey Client to check the DUT WLAN Channel=1, 6, 11 or 13 with Current channel from GUI.
In Step 8,10. DUT support channel match the country code
</t>
  </si>
  <si>
    <t>DUT in Repeater Mode</t>
  </si>
  <si>
    <t>Connect the DUT with External GW with PUSH/WEB UI
Now check the SSID of 2.4GHZ radio</t>
  </si>
  <si>
    <t>SSID of 2.4GHZ SSID and password should be same as the external GW</t>
  </si>
  <si>
    <t>WPS Connection when in Repeater Mode</t>
  </si>
  <si>
    <t>MAC Filter in Repeater Mode</t>
  </si>
  <si>
    <t>1. Put mac address of one client in black list of mac filter
2. Put another client's mac address in white list</t>
  </si>
  <si>
    <t>1. Client in black list should not able to connect to DUT
2. Client in white list only able to connect to DUT</t>
  </si>
  <si>
    <t>53</t>
  </si>
  <si>
    <t>5GHZ</t>
  </si>
  <si>
    <t>Verify the default configurations of 5Ghz radio</t>
  </si>
  <si>
    <t xml:space="preserve">Verify the following default settings of 5Ghz radio in via CLI or Web-UI:                                                                                     
                                                                                           </t>
  </si>
  <si>
    <t>default settings of 5Ghz radio should be as as per defined the T.C Procedure</t>
  </si>
  <si>
    <t>None</t>
  </si>
  <si>
    <t>54</t>
  </si>
  <si>
    <t>Verify the WLAN 5G of GUI Status</t>
  </si>
  <si>
    <t xml:space="preserve">1. DUT was AP mode.
2. DUT connected to internet.
3. Enter WLAN 5G Settings page.
4. Active/ inactive the wireless Lan by GUI or HW button.
5. Check the WLAN 5G status in Wireless Status page.
6. Changed the WLAN 5G setting.
7. Check the WLAN 5G status in Wireless Status page.
8. WLAN 5G client connected to DUT.
9. Check the WLAN 5G status in Wireless Status page.
</t>
  </si>
  <si>
    <t xml:space="preserve">In Step 5. Wireless status of WLAN 5G should show correct when active/ inactive the wireless Lan by GUI or HW button.
In Step 7. Wireless status of WLAN 5G should show correct when changed the setting.
In Step 9. Wireless status of WLAN 5G should show correct client information
</t>
  </si>
  <si>
    <t>55</t>
  </si>
  <si>
    <t>Verify the WLAN 5G MBSS Enable/Disable function</t>
  </si>
  <si>
    <t xml:space="preserve">1. DUT was AP mode.
2. DUT connected to internet.
3. Enabled the General SSID and MBSS1.
4. Configure WLAN Client1 and establish the connection of client to General SSID with WPA2-PSK.
5. Configure WLAN Client2 and establish the connection of client to MBSS1 with WPA2-PSK.
6. Check if the WLAN Client1 and Client2 can access network successfully and check MBSS status
7. Disabled the MBSS1.
8. Check if the WLAN Client1 and Client2 can access network successfully.
9. Check WLAN LED status.
10. MBSS2~7 test repeat3~9.
</t>
  </si>
  <si>
    <t xml:space="preserve">In Step 6. When Enabled the General SSID and MBSS1. WLAN Client1 and Client2 should be able to connect to DUT and access the network. MBSS Status showed correct Client2 information
In Step 8. When Enabled the General SSID and Disabled MBSS1. WLAN Client1 should be able to connect to DUT and access the network. WLAN Client2 should not be able to connect to DUT and access the network.
In Step 9. WLAN LED still on.
In Step 10. MBSS2~7 can work normally.
</t>
  </si>
  <si>
    <t>56</t>
  </si>
  <si>
    <t>Verify the WLAN 5G Repeater uplink AP with connection list</t>
  </si>
  <si>
    <t xml:space="preserve">1. Switch button to Repeater mode and reboot. DUT was WLAN 5G Repeater mode.
2. Click "scan" button.
3. Select WPA2-PSK 5G Router to connect.
4. Check if DUT WLAN 5G Repeater mode can connect to 5G Router.
5. Check the WLAN 5G Repeater status in Wireless Status Page
6. WLAN 2.4G client connected to DUT.
7. WLAN 5G client connected to DUT.
8. Check the WLAN 2.4G, WLAN 5G and LAN client can access the internet through 5G Router.
</t>
  </si>
  <si>
    <t xml:space="preserve">In Step 1. Switch button can work normally
In Step 4. DUT WLAN 5G Repeater mode can connect to 5G Router
In Step 5. Wireless Status of WLAN 5G Repeater showed correct Router information In Step 8. WLAN 2.4G, WLAN 5G and LAN client can access the internet through 5G Router
</t>
  </si>
  <si>
    <t>57</t>
  </si>
  <si>
    <t>Verify the WLAN 5G Repeater uplink AP with WPS PBC</t>
  </si>
  <si>
    <t xml:space="preserve">1. Switch button to Repeater mode and reboot. DUT was WLAN 5G Repeater mode.
2. Set WLAN 5G Router Wireless Security = WPA2-AES and run WPS PBC.
3. DUT presses the WPS PBC from GUI.
4. Check if DUT WLAN 5G Repeater mode can connect to 5G Router with WPS PBC.
5. Check the WLAN 5G Repeater status in Wireless Status Page
6. WLAN 2.4G client connected to DUT.
7. WLAN 5G client connected to DUT.
8. Check the WLAN 2.4G, WLAN 5G and LAN client can access the internet through 5G Router.
</t>
  </si>
  <si>
    <t xml:space="preserve">In Step 1. Switch button can work normally
In Step 4. DUT WLAN 5G Repeater mode can connect to 5G Router with WPS PBC  In Step 5. Wireless Status of WLAN 5G Repeater showed correct Router information In Step 8. WLAN 2.4G, WLAN 5G and LAN client can access the internet through 5G Router
</t>
  </si>
  <si>
    <t>58</t>
  </si>
  <si>
    <t>Verify the WLAN 5G Hide SSID function</t>
  </si>
  <si>
    <t xml:space="preserve">1. DUT was AP mode.
2. DUT connected to internet.
3. Enter WLAN 5G Settings page.
4. Configure client and establish the connection of client to DUT.
5. Enabled the "Hide SSID".
6. Check if the client can access network successfully.
7. Captured the DUT WLAN 5G beacon packets.
</t>
  </si>
  <si>
    <t>59</t>
  </si>
  <si>
    <t>Verify the WLAN 5G MAC Filter function</t>
  </si>
  <si>
    <t xml:space="preserve">1. DUT was AP mode.
2. DUT connected to internet.
3. Enter WLAN 5G Settings page.
4. Set "SSID1" and "White List Mode" with add WLAN Client1 MAC address.
5. Configure WLAN Client1 and WLAN Client2 to connect the SSID1.
6. Check if the WLAN Client1 and WLAN Client2 can access network successfully.
7. Changed MAC filter to "Black List Mode".
8. Check if the WLAN Client1 and WLAN Client2 can access network successfully.
9. Changed MAC filter to "None".
10. Check if the WLAN Client1 and WLAN Client2 can access network successfully.
</t>
  </si>
  <si>
    <t>60</t>
  </si>
  <si>
    <t>Verify the WLAN 5G Repeater uplink AP with HW WPS PBC</t>
  </si>
  <si>
    <t xml:space="preserve">1. Switch button to Repeater mode and reboot. DUT was WLAN 5G Repeater mode.
2. Set WLAN 5G Router Wireless Security = WPA2-AES and run WPS PBC.
3. DUT presses HW WPS PBC button &gt;1s.
4. Check if DUT WLAN 5G Repeater mode can uplink to 5G Router with HW WPS PBC.
5. Check the WLAN 5G Repeater status in Wireless Status Page
6. DUT presses HW WPS PBC button &gt;1s
7. Check if DUT WLAN 5G Repeater mode can downlink to WLAN 2.4G client with HW WPS PBC.
8. Check if DUT WLAN 5G Repeater mode can downlink to WLAN 5G client with HW WPS PBC.
9. Check the WLAN 2.4G, WLAN 5G and LAN client can access the internet through
5G Router.
</t>
  </si>
  <si>
    <t xml:space="preserve">In Step 1. Switch button can work normally
In Step 4. DUT WLAN 5G Repeater mode can uplink to 5G Router with HW WPS PBC In Step 5. Wireless Status of WLAN 5G Repeater showed correct Router information In Step 7. DUT WLAN 5G Repeater mode can downlink to WLAN 2.4G client with HW WPS PBC
In Step 8. DUT WLAN 5G Repeater mode can downlink to WLAN 5G client with HW WPS PBC
In Step 9. WLAN 2.4G, WLAN 5G and LAN client can access the internet through 5G
Router
</t>
  </si>
  <si>
    <t>61</t>
  </si>
  <si>
    <t>Verify the WLAN 5G Priority</t>
  </si>
  <si>
    <t xml:space="preserve">Enabled the SSID1 and SSID2
WLAN Client1 5G connected to SSID1 and set SSID1 as priority 0
WLAN Client2 5G connected to SSID2 and set SSID2 as priority 3
Used the IxChariot to test WLAN Client1 and WLAN Client2 throughput at the
same time
5. Check if WLAN Client2 throughput higher than WLAN Client1 throughput and
priority can work normally
</t>
  </si>
  <si>
    <t xml:space="preserve">In Step 5. WLAN Client2 throughput higher than WLAN Client1 throughput and
priority can work normally
</t>
  </si>
  <si>
    <t>62</t>
  </si>
  <si>
    <t>Verify 802.11ac configurations</t>
  </si>
  <si>
    <t>1. Capture the beacon frames using Omni-peek                       2. Verify that 802.11ac should support following configurations:
- 80 MHz operation in 5 GHz with coexistence mechanisms
- 2 or more spatial streams. 
- 256QAM modulation
- MU-MIMO      
- Beamforming
- HT Duplicate Mode (MCS Index = 32) is set to 1                                       - APSD enabled by default</t>
  </si>
  <si>
    <t>802.11ac radio should support all the parameters mentioned in the T.C Procedure</t>
  </si>
  <si>
    <t>63</t>
  </si>
  <si>
    <t xml:space="preserve">Verify that  Tx STBC is not supported for   802.11ac radio </t>
  </si>
  <si>
    <t>1. Capture the beacon frames using Omni-peek                  2. Verify the beacon frames for Tx STBC</t>
  </si>
  <si>
    <t>Tx STBC bit of the VHT Capability Info field in the Beacon should not set.</t>
  </si>
  <si>
    <t>64</t>
  </si>
  <si>
    <t>Data Rates with 80 Mhz channel width</t>
  </si>
  <si>
    <t>1. Make sure that channel width is 80Mhz.                                       2. Connect two stations say STA1 and STA2 which are 802.11ac compliant with 80Mhz channel width.                     3. Send traffic from STA1 to SAT2.                                            4. Very the Data rate with 80Mhz channel width</t>
  </si>
  <si>
    <t>1.Both STA1 and STA2 should be connected successfully                                                                           2. While passing the traffic, data should pass with PHY rate 867Mbps</t>
  </si>
  <si>
    <t>65</t>
  </si>
  <si>
    <t>Data Rates with 40 Mhz channel width</t>
  </si>
  <si>
    <t>1. Make sure that channel width is 40Mhz.                                       2. Connect two stations say STA1 and STA2 which are 802.11ac compliant with 40Mhz channel width.                     3. Send traffic from STA1 to SAT2.                                            4. Very the Data rate with 40Mhz channel width</t>
  </si>
  <si>
    <t>1.Both STA1 and STA2 should be connected successfully                                                                           2. While passing the traffic, data should pass with PHY rate 400Mbps</t>
  </si>
  <si>
    <t>66</t>
  </si>
  <si>
    <t>Data Rates with 20 Mhz channel width</t>
  </si>
  <si>
    <t>1. Make sure that channel width is 20Mhz.                                       2. Connect two stations say STA1 and STA2 which are 802.11ac compliant with 20Mhz channel width.                     3. Send traffic from STA1 to SAT2.                                            4. Very the Data rate with 20Mhz channel width</t>
  </si>
  <si>
    <t>1.Both STA1 and STA2 should be connected successfully                                                                           2. While passing the traffic, data should pass with PHY rate 173Mbps</t>
  </si>
  <si>
    <t>67</t>
  </si>
  <si>
    <t>Verify that multiple 5Ghz 11a/ac STA's are able to connect with 802.11ac AP and are able to communicate with each other</t>
  </si>
  <si>
    <t>1. Connect a 5Ghz 802.11a client say STA1 with 11ac AP using WPA2 security                                                                           2. Connect another 802.11ac client say STA2 with 11ac AP                                                                                                                 3. Try to Ping STA2 from STA1                                                            4. Pass traffice from STA1 to STA2 and verify the data rate.</t>
  </si>
  <si>
    <t>1. STA1 should be able to connect with 11ac AP                                                                                       2. STA2 should be able to connect with 11ac AP                                                                                              3. STA1 should be able to ping STA2                 4. Maximum data rate should be 54Mbps while passing the traffic from STA1 to STA2</t>
  </si>
  <si>
    <t>68</t>
  </si>
  <si>
    <t>1. Current channel in Auto mode should be the cleanest channel.                                                         2. Channel should be set as 0 in CLI.                        3. Current channel value in CLI should be the cleanest channel</t>
  </si>
  <si>
    <t>69</t>
  </si>
  <si>
    <t>Verify the 11ac AP functionality in Fixed channel with 80Mhz channel width</t>
  </si>
  <si>
    <t>1. Configure the WiFi AP with Fixed channel as 36.                     2. Connect  two 802.11ac client say STA1 &amp; STA2 with AP 3. Try to ping from STA1 to STA2                                                          Variation :  Try to configure fixed channel as 40, 44, 48, 100,104,108, 112</t>
  </si>
  <si>
    <t>1. STA1 should be able to connect with 11ac AP                                                                                       2. STA2 should be able to connect with 11ac AP                                                                                              3. STA1 should be able to ping STA2                             Variation: SAT1 and STA2 both should be able to connect with AP.  Bot STA's are able to ping each other</t>
  </si>
  <si>
    <t>70</t>
  </si>
  <si>
    <t>Verify the 11ac AP functionality in Fixed channel with 40Mhz channel width</t>
  </si>
  <si>
    <t>1. Configure the WiFi AP with channel width as 40Mhz   2. Configure the WiFi AP with Fixed channel as 36.                     3. Connect  two 802.11ac client say STA1 &amp; STA2 with AP 4. Try to ping from STA1 to STA2                                                          Variation :  Try to configure fixed channel as 40, 44, 48, 52,56,100,104,108, 112,116,120</t>
  </si>
  <si>
    <t>1. STA1 should be able to connect with 11ac AP                                                                                       2. STA2 should be able to connect with 11ac AP                                                                                              3. STA1 should be able to ping STA2    Variation: SAT1 and STA2 both should be able to connect with AP.  Bot STA's are able to ping each other</t>
  </si>
  <si>
    <t>71</t>
  </si>
  <si>
    <t>Verify the 11ac AP functionality in Fixed channel with 20Mhz channel width</t>
  </si>
  <si>
    <t>1. Configure the WiFi AP with channel width as 20Mhz   2. Configure the WiFi AP with Fixed channel as 36.                     3. Connect  two 802.11ac client say STA1 &amp; STA2 with AP 4. Try to ping from STA1 to STA2                                                          Variation :  Try to configure fixed channel as 40, 44, 48, 52,56, 64, 100,104,108, 112,116,120,136,140</t>
  </si>
  <si>
    <t>72</t>
  </si>
  <si>
    <t>Verify that 802.11ac radio advertises VHT information in the beacon frames</t>
  </si>
  <si>
    <t>1. Capture the beacon frames using Omni-peek                  2. Verify that VHT information is avertised in the beacon frames</t>
  </si>
  <si>
    <t>VHT information should be advertised in the capture beacon frames</t>
  </si>
  <si>
    <t>73</t>
  </si>
  <si>
    <t>Verify by default WEB UI is showing 5 GHZ SSID for the existing SSID list</t>
  </si>
  <si>
    <t xml:space="preserve">1. Open 192.168.1.1
2. after successful refresh of 5GHZ and 2.4GHZ SSIDs check the default SSID choose from the SSID list </t>
  </si>
  <si>
    <t xml:space="preserve">By default 5GHZ SSID should be shown </t>
  </si>
  <si>
    <t>74</t>
  </si>
  <si>
    <t>To verify Enable AP "Hide SSID" and DUT can still associate with AP</t>
  </si>
  <si>
    <t>1. Connect LAN client to AW205-SkyId adapter and access the WEBUI of the adapter.  
2. Go to AP and hide the SSID on AP.</t>
  </si>
  <si>
    <t>1. LAN client should able to access WEBUI of the adapter.  
2. Adapter still able to associated with AP.</t>
  </si>
  <si>
    <t>75</t>
  </si>
  <si>
    <t xml:space="preserve"> SSID Broadcast for 5Ghz</t>
  </si>
  <si>
    <t>1. From any wireless station observe for SSID corresponding to 5 Ghz 
2.  Open omnipeek and observe beacon related to 5Ghz SSID</t>
  </si>
  <si>
    <t xml:space="preserve">1. SSID for 5 Ghz is visible on any wireless client  
2.  Verify that we can observe the beacon broadcast in particular channel. </t>
  </si>
  <si>
    <t>76</t>
  </si>
  <si>
    <t>Auto channel for 5Ghz</t>
  </si>
  <si>
    <t>1. Try to connect WLAN-host-1 to &lt;DUT_SSID&gt; using  auto channel 
2.  Access Internet and ping any WAN IP</t>
  </si>
  <si>
    <t xml:space="preserve">1. Client is able to connect 5Ghz SSID successfully in auto channel mode 
2. Verify that the client should be able to browse internet and ping internet without loss and delay  </t>
  </si>
  <si>
    <t>77</t>
  </si>
  <si>
    <t>Fixed channel for 5Ghz</t>
  </si>
  <si>
    <t xml:space="preserve"> 1. Change the channel to 36 channel  for 2.4 Ghz
2. Try to connect WLAN-host-1 to &lt;DUT_SSID&gt; under the changed channel. 
3. From WLAN client access Internet and ping any WAN IP</t>
  </si>
  <si>
    <t xml:space="preserve">1.Verify that the channel is  successfuly changed to channel 36
2. WLAN client should be successfully paired with the 5Ghz SSID  
3. Verify that the client should be able to browse internet and ping internet without loss and delay   </t>
  </si>
  <si>
    <t>78</t>
  </si>
  <si>
    <t>Default key for 5Ghz</t>
  </si>
  <si>
    <t xml:space="preserve">1.Try to connect WLAN-host-1 to &lt;DUT_SSID&gt; under the default configurations
2.WLAN client is able to connect DUT using the default key
 </t>
  </si>
  <si>
    <t xml:space="preserve">1. WLAN client is able to connect DUT using the default key 
2. Verify that the client should be able to browse internet and ping internet without loss and delay  </t>
  </si>
  <si>
    <t>79</t>
  </si>
  <si>
    <t>Security : WPA2 and WPA/WPA2 are working with custom key for radio 5Ghz</t>
  </si>
  <si>
    <t>1. Change the Keypasspharse to 0987654321 on 5Ghz radio
2. Access internet form WLAN client and ping any WAN  
3. Try the above steps for different security modes. WPA2;WPA/WPA2</t>
  </si>
  <si>
    <t xml:space="preserve">1. The custom  key is set successfully 
2. Verify that WLAN client is connected successfully 
3. Verify that WLAN client is able to access internet and ping without loss or delay Access internet form WLAN client and ping any WAN 
4. Verify that using each security mode and custom key client is able to access internet and ping the WAN   </t>
  </si>
  <si>
    <t>80</t>
  </si>
  <si>
    <t>Verify that multiple 5Ghz Hosts are able to connect with AP and are able to communicate with each other</t>
  </si>
  <si>
    <t>1. Configure WiFi AP     
2.Connect a 5Ghz 802.11n client say STA1 with AP using WEP security                                                                                                3. Connect another 802.11n client say STA2 with AP using WEP security                                                                                                                 4. Try to Ping STA2 from STA1                                                               5.Pass traffice from STA1 to STA2 and verify the data rate.</t>
  </si>
  <si>
    <t xml:space="preserve">1. WiFi AP should be configured in 11n mode                                                                                2.STA1 should be able to connect with HD3P                                                                                             3. STA2 should be able to connect with HD3P                                                                                             4. STA1 should be able to ping STA2                                                                                                   </t>
  </si>
  <si>
    <t>81</t>
  </si>
  <si>
    <t>Security Mode Open</t>
  </si>
  <si>
    <t>82</t>
  </si>
  <si>
    <t>DUT in Repeater/Station Mode</t>
  </si>
  <si>
    <t>83</t>
  </si>
  <si>
    <t>Verify DUT will associate to external GW when security mode on GW is WPA/WPA2</t>
  </si>
  <si>
    <t xml:space="preserve">1.set DUT in extender mode
2.On externla GW set security asWPA/WPA2 login to UI of DUT and associate to external GW
3. 
</t>
  </si>
  <si>
    <t xml:space="preserve">
2. external GW security on WPA/WPA2 should be working properly.
3. DUT should be associated to external GW </t>
  </si>
  <si>
    <t>84</t>
  </si>
  <si>
    <t>Verify DUT will associate to external GW when security mode on GW is WPA2</t>
  </si>
  <si>
    <t xml:space="preserve">1. set DUT in extender mode
2. On externla GW set security asWPA2
3. login to UI of DUT and associate to external GW
4. Verify this on both 2.4/5GHz radios </t>
  </si>
  <si>
    <t xml:space="preserve">1. Two LED s blink continusely.
2. external GW security on WPA2 should be working properly. 
3. DUT should be associated to external GW
4. both radios should able to associate and able ping pinternet </t>
  </si>
  <si>
    <t>85</t>
  </si>
  <si>
    <t>Verify DUT will associate to external GW when security mode is none</t>
  </si>
  <si>
    <t>1 .set DUT in extender mode
2. On externla GW set security as none
3. login to UI of DUT and associate to external GW</t>
  </si>
  <si>
    <t xml:space="preserve">1. Two LED s blink continusely. 
2. external GW security on none should be working properly.
3. DUT should be associated to external GW </t>
  </si>
  <si>
    <t>86</t>
  </si>
  <si>
    <t>verify DUT will associate to external GW when 802.11mode on GW is a</t>
  </si>
  <si>
    <t>1. set DUT in extender mode
2. On externla GW set 802.11 mode as "n/ac"
3. login to UI of DUT and associate to external GW</t>
  </si>
  <si>
    <t>1. Two LED s blink continusely. 
2. external GW mode a should be working properly.
3. DUT should  associate to external GW and wifi clients shoudl able to reach internet</t>
  </si>
  <si>
    <t>87</t>
  </si>
  <si>
    <t>verify DUT will associate to external GW when 802.11mode on GW is n</t>
  </si>
  <si>
    <t>1. set DUT in extender mode
2. On externla GW set 802.11 mode as "a/n/ac"
3. login to UI of DUT and associate to external GW</t>
  </si>
  <si>
    <t>88</t>
  </si>
  <si>
    <t>verify DUT will associate to external GW when 802.11mode on GW is ac</t>
  </si>
  <si>
    <t>1. set DUT in extender mode
2. On externla GW set 802.11 mode as "ac"
3. login to UI of DUT and associate to external GW</t>
  </si>
  <si>
    <t>89</t>
  </si>
  <si>
    <t>Verify DUT will associate to external GW when security mode on GW is WPA2 with password length more than 8 charecters</t>
  </si>
  <si>
    <t xml:space="preserve">1. set DUT in extender mode
2. On externla GW set security as WPA2 with password leght more than 8 charecters
3. login to UI of DUT and associate to external GW
</t>
  </si>
  <si>
    <t xml:space="preserve">1. Two LED s blink continusely. 
2. external GW security on WPA2 should be working properly. 
3. DUT should be associated to external GW </t>
  </si>
  <si>
    <t>90</t>
  </si>
  <si>
    <t>Verify DUT will associate to external GW when SSID length is 32 charecters.</t>
  </si>
  <si>
    <t xml:space="preserve">1. set DUT in extender mode
2. On externla GW set security asWPA2 and SSID length 32 charecters
3. login to UI of DUT and associate to external GW
4. Verify this on both 2.4/5GHz radios 
</t>
  </si>
  <si>
    <t xml:space="preserve">1. Two LED s blink continusely. 
2. DUT should able to associate with external gateway.
</t>
  </si>
  <si>
    <t>91</t>
  </si>
  <si>
    <t>Verify DUT will associate to external GW when bandwidth set as 40MHz/20MHz/Auto</t>
  </si>
  <si>
    <t>1. set DUT in extender mode
2. on externla GW set security asWPA2 and bandwidth set as 40MHz/20MHz/Auto 
3. login to UI of DUT and associate to external GW</t>
  </si>
  <si>
    <t>1. Two LED s blink continusely. 
2. external GW security on WPA2 should be working properly. 
3. DUT should be associated to external GW 
4. DUT should be associated to external GW in all the bandwidth modes "40MHz/20MHz/Auto"</t>
  </si>
  <si>
    <t>92</t>
  </si>
  <si>
    <t xml:space="preserve"> Verify WPS pairing on Extender Access Points</t>
  </si>
  <si>
    <t>The end-user can connect the Wi-Fi clients to any of the extender access points by the mean of the WPS pairing. The hardware push button dedicated to this purpose has an associated LED that reflects the status of the pairing process. The hardware push button opens the window on both bands simultaneously and closes both windows as soon as a station is associated, an overlap is detected or after a time-out delay of 2 minutes. During the pairing window, the WPS LED blinks with a duty cycle of 2s on and 1s off. When both windows are closed, the WPS LED stays solid green during 5 minutes upon successful pairing or blinks with a period of 0.5s about 10 seconds in case of error.</t>
  </si>
  <si>
    <t>1.The end-user should connect the Wi-Fi clients to any of the extender access points by the mean of the WPS pairing. 
2. The hardware push button dedicated to this purpose has an associated LED that reflects the status of the pairing process. 
3. The hardware push button opens the window on both bands simultaneously and closes both windows as soon as a station is associated, an overlap is detected or after a time-out delay of 2 minutes. During the pairing window, the WPS LED blinks with a duty cycle of 2s on and 1s off. 
4. When both windows are closed, the WPS LED stays solid green during 5 minutes upon successful pairing or blinks with a period of 0.5s about 10 seconds in case of error.</t>
  </si>
  <si>
    <t>93</t>
  </si>
  <si>
    <t>Verify AP mode: The device behaves like a dual band Wi-Fi access point and is connected to the external router through an Ethernet cable.</t>
  </si>
  <si>
    <t>1. In AP mode connect the DUT to external AP.
2. connect 2.4GHz and 5 GHz clients to DUT</t>
  </si>
  <si>
    <t xml:space="preserve">1. Clients should able to get IP addresses from external AP. </t>
  </si>
  <si>
    <t>94</t>
  </si>
  <si>
    <t>Verify WPS settings page in AP mode</t>
  </si>
  <si>
    <t>Navigate to ADVANCED--&gt; WPS settings page</t>
  </si>
  <si>
    <t xml:space="preserve">Check all the content appear properly
verify that by default it shows as enabled </t>
  </si>
  <si>
    <t>95</t>
  </si>
  <si>
    <t>Verify WPS settings page in extender mode</t>
  </si>
  <si>
    <t>96</t>
  </si>
  <si>
    <t>Settings : Verify all the Basic and Advanced Features</t>
  </si>
  <si>
    <t>Verify that when DUT is AP mode all the basic and advanced features
2. Configure different options and check is it all works</t>
  </si>
  <si>
    <t>It should work as per requirement</t>
  </si>
  <si>
    <t>97</t>
  </si>
  <si>
    <t>DUT should connect to the external GW with soft WPS Push</t>
  </si>
  <si>
    <t>Verfiy that DUT should connect to the External GW when pressed the WPS button from the software from both the side</t>
  </si>
  <si>
    <t>1. WPS push functionality should work.</t>
  </si>
  <si>
    <t>98</t>
  </si>
  <si>
    <t>Configure the Mode to Station and check</t>
  </si>
  <si>
    <t>Change the mode to Station mode from Repeater mode and verify that all the settings changed accordingly</t>
  </si>
  <si>
    <t>99</t>
  </si>
  <si>
    <t>Configure MAC Filter and verify when DUT is in Repeater mode</t>
  </si>
  <si>
    <t>Configure MAC Filter for Blacklist and whitelist and verify that it will work as per the requirement</t>
  </si>
  <si>
    <t>100</t>
  </si>
  <si>
    <t>Check the Whitelist</t>
  </si>
  <si>
    <t>Verify that Whitelist configuration on DUT should work successfully</t>
  </si>
  <si>
    <t>101</t>
  </si>
  <si>
    <t>Check the Black List</t>
  </si>
  <si>
    <t>Verify that Blacklist configuration should work properly</t>
  </si>
  <si>
    <t>102</t>
  </si>
  <si>
    <t>Check the Link LED status in case of Repeater mode</t>
  </si>
  <si>
    <t>Verify that Link LED when DUT is in repeater mode. It should work as mentioned in the requirement</t>
  </si>
  <si>
    <t>5GHZ Station Mode</t>
  </si>
  <si>
    <t>103</t>
  </si>
  <si>
    <t>Check all in Basic and Advanced tab</t>
  </si>
  <si>
    <t xml:space="preserve">Verify that all the Basic and Advanced tabs present for Staion mode should be correct and check the configuration </t>
  </si>
  <si>
    <t>104</t>
  </si>
  <si>
    <t>Verify that DUT can connect to Gateway through WPS push button</t>
  </si>
  <si>
    <t>Verify that when DUT is in station mode, DUT can connect to the external GW through WPS push button</t>
  </si>
  <si>
    <t>105</t>
  </si>
  <si>
    <t>Verfiy that from Station mode we can change the mode to Repeater Mode</t>
  </si>
  <si>
    <t>Verify that mode of DUT can be changed from Station mode to repeater mode</t>
  </si>
  <si>
    <t>106</t>
  </si>
  <si>
    <t>Check Link LED status for Station Mode</t>
  </si>
  <si>
    <t>Verify that Link LED of DUT should be solid green after a successful connection to the external GW</t>
  </si>
  <si>
    <t>107</t>
  </si>
  <si>
    <t>DUT should succesfully asscoiate to a 2nd gateway when shuffled from 1st</t>
  </si>
  <si>
    <t>DUT is station mode should associate to different APS one after another without any issues with proper configuration</t>
  </si>
  <si>
    <t>RESULT</t>
  </si>
  <si>
    <t>COMMENTS</t>
  </si>
  <si>
    <t>To verify the IOP with Browser</t>
  </si>
  <si>
    <t xml:space="preserve">1. Install browser for the latest version.
2. Browse WebGUI through chrome, Safari, IE or Firefox.
3. Check if all pages can display properly.
4. Check if user can add / delete rule through WebGUI properly.
</t>
  </si>
  <si>
    <t xml:space="preserve">In Step 3. User can login WebGUI and control CPE properly via chrome, Safari, IE or
Firefox.
In Step 4. The diagram showed in chrome, Safari, IE or Firefox is correct.
</t>
  </si>
  <si>
    <t>PASS</t>
  </si>
  <si>
    <t>To verify the IOP with WLAN Client</t>
  </si>
  <si>
    <t xml:space="preserve">1. DUT was AP mode.
2. DUT connected to internet normally.
3. DUT WLAN Security was WPA2-PSK.
4. Used WLAN client connected to DUT from IOP list
5. Check if all WLAN client can connected to DUT and access internet successfully.
</t>
  </si>
  <si>
    <t xml:space="preserve">In Step 4. WLAN IOP list included MacBook Air, IPhone5, Android Phones (Samsung / Sony / HTC)
In Step 5. All WLAN client can connected to DUT and access internet successfully.
No packet loss for the connected clients above
</t>
  </si>
  <si>
    <t>To verify IOP with different external Gateways</t>
  </si>
  <si>
    <t>1. DUT is in Repeater mode
2. Connect DUT to differet external Aps (E814 ,TG2482 , TG3452 ,,NETGEAR-R7000)
3. Connect WLAN client to DUT
4. Connect one LAN machine behind the external AP
5. Start IPERF traffic between WLAN and LAN clients</t>
  </si>
  <si>
    <t>1. DUT should connect to external AP and 
2. IPERF traffic should run without connection loss.</t>
  </si>
  <si>
    <t>Sr.No.</t>
  </si>
  <si>
    <t>TestStep Result</t>
  </si>
  <si>
    <t>TestStep Comments</t>
  </si>
  <si>
    <t>Priority</t>
  </si>
  <si>
    <t>Check the Power LED status</t>
  </si>
  <si>
    <t xml:space="preserve">1. DUT was AP mode.
2. Power off and on.
3. Check the Power LED status
4. DUT was Repeater mode.
5. Power off and on.
6. Check the Power LED status
7. DUT was Station mode.
8. Power off and on.
9. Check the Power LED status
</t>
  </si>
  <si>
    <t xml:space="preserve">Status                               Indicator
Power off                               Off
Power on, boot up             Green on
Power on, running, AP mode Blink 5 times and then                   Green on
Power on, running, Repeater mode Blink 5 times and then                   Blue on
Power on, running, Station mode Cyan    (Green and Blue on)
</t>
  </si>
  <si>
    <t>Verify the Uplink quality status</t>
  </si>
  <si>
    <t xml:space="preserve">1. DUT was AP mode.
2. No LAN PC connected to AP
3. LAN PC(10/100 Mbps) connected to AP
4. LAN PC(10/100/1000 Mbps) connected to AP
5. Check the Uplink quality LED status on step2~3
6. DUT was Repeater mode.
7. DUT uplink the Router manually
8. DUT uplink the Router with WPS
9. Check the Uplink quality LED status on step7~8
10. DUT was Station mode.
11. DUT uplink the Router manually
12. DUT uplink the Router with WPS
13. Check the Uplink quality LED status on step11~12
</t>
  </si>
  <si>
    <t>It should work as per requirement.</t>
  </si>
  <si>
    <t>Check the Downlink quality LED status</t>
  </si>
  <si>
    <t xml:space="preserve">1. DUT was AP mode.
2. No LAN PC connected to AP
3. LAN PC(10/100 Mbps) connected to AP
4. LAN PC(10/100/1000 Mbps) connected to AP
5. Check the Downlink quality LED status on step2~3
6. DUT was Repeater mode.
7. DUT uplink the Router manually
8. DUT uplink the Router with WPS
9. Check the Downlink quality LED status on step7~8
</t>
  </si>
  <si>
    <t>Link LED always ON  in AP Mode</t>
  </si>
  <si>
    <t>Connect Ethernet from DUT to External AP
Associate a WLAN client to the DUT</t>
  </si>
  <si>
    <t>Verify that both the 2nd and 3rd LED will glow
After 10 miniutes no LED will off</t>
  </si>
  <si>
    <t>LED status when DUT in Repeater Moide</t>
  </si>
  <si>
    <t>Check the Requirement Doc</t>
  </si>
  <si>
    <t>LED Status When DUT is Staion Mode</t>
  </si>
  <si>
    <t>Test Result</t>
  </si>
  <si>
    <t>Test Case #1:</t>
  </si>
  <si>
    <t>Test Case #2</t>
  </si>
  <si>
    <t>Test Case #3:</t>
  </si>
  <si>
    <t>Test Case #4:</t>
  </si>
  <si>
    <t>Test Case #5</t>
  </si>
  <si>
    <t>Test_Case #6</t>
  </si>
  <si>
    <t>Test Case ID</t>
  </si>
  <si>
    <t>Test Case Head Line</t>
  </si>
  <si>
    <t xml:space="preserve">Test Steps </t>
  </si>
  <si>
    <t>Expected Result</t>
  </si>
  <si>
    <t>HNC-Steer-GW-RSSI</t>
  </si>
  <si>
    <t>Steer between 2.4G and 5G Radios on network with only Gateway, based on poor
signal quality (RSSI)</t>
  </si>
  <si>
    <t>1. Connect client to GW 5G AP.
Verify client connection on
- client
- GW Connected Devices
- GW Topology
- Gateway Device.Hosts.Host table
2. In Topology client Details, click Set RSSI.
Verify client connection on
- client
- GW Connected Devices
- GW Topology
- Gateway Device.Hosts.Host table
- Steering History
3. Connect client to GW 2.4G AP.
Click Set RSSI.
Verify client is steered to 5G AP.</t>
  </si>
  <si>
    <t>1. Client is connected to GW 5G AP.
Client can connect to Internet over wifi.
Connection type WiFi 5G in Connected Devices.
Topology shows client under GW 5G SSID.
Host table has Client information
2. RSSI drops, link quality goes to red. Client is disconnected from 5G AP. Client connects to GW 2.4
G AP.
Client can connect to Internet over wifi.
Connection type WiFi 2.4G in Connected Devices.
Topology shows client under GW 2.4G SSID.
Steering History has client MAC and steer time, Origin of GW 5G, Destination of GW 2.4G, Pass,
less than 20 seconds (avg 5, max 15), type BTM, Trigger RSSI.
Make sure the RSSI value in Topology UI is updating accordingly.
3. Client is steered to GW 5G AP.
Connected Devices is correct.
Topology is correct.
Host table is correct.
wl is correct.
Steering History is correct.
Steer happens quickly.</t>
  </si>
  <si>
    <t>1. Tested with TG-3452
2. Also tested with TG-2482</t>
  </si>
  <si>
    <t>HNC-Steer-GW-ChanlUtil</t>
  </si>
  <si>
    <t>Steer client between bands on GW only when Channel Utilization on connected
network is bad.</t>
  </si>
  <si>
    <t>1. Connect only 1 client to GW 5G AP.
Verify it is connected using 'iw wlan1_0 sta'
Check Topology.
Check Connected Devices.
Check Hosts table.
Check client.
Check Fluke or MacBook.
2. In Topology for GW 5G AP, set Channel Utilization.
Wait at least 20 seconds.
CHeck 'iw'
Check Topology.
Check Connected Devices.
Check Hosts table.
Check client.
Check Fluke or MacBook.
3. Repeat steps 1 and 2 with 2 clients, starting on GW 5G AP.</t>
  </si>
  <si>
    <t>1. Topology tree displays client STA
"host" table on console displays correct client info
2. Client is NOT steered (since it is the only client on AP).
3. Client is steered to GW 2.4G AP.
Other client remains on GW 5G AP.</t>
  </si>
  <si>
    <t>1. Tested with TG-2482</t>
  </si>
  <si>
    <t>HNC-Steer-GW-2HNE-RSSI</t>
  </si>
  <si>
    <t>Steer between Gateway and 2 HNE due to bad RSSI</t>
  </si>
  <si>
    <t>1. In Topology client Details, click Set RSSI.
Verify client connection on
- client
- GW Connected Devices
- GW Topology
- Gateway Device.Hosts.Host table
- Steering History</t>
  </si>
  <si>
    <t>1. RSSI drops, link quality goes to red. Client is disconnected from 5G AP. Client connects to radio to HNE 
Client can connect to Internet over wifi.
Topology shows client under HNE SSID.
Steering History has client MAC and steer time, Origin of GW  Destination of HNE , Pass,
less than 20 seconds (avg 5, max 15), type BTM, Trigger RSSI.
Make sure the RSSI value in Topology UI is updating accordingly.</t>
  </si>
  <si>
    <t>HNC-Steer-GW-2HNE-ChanUtil</t>
  </si>
  <si>
    <t>Steer clients between Gateway with 2.4G and 5G bands enabled, and 2 HNE with
2.4G and 5G bands enabled, due to full channel utilization.</t>
  </si>
  <si>
    <t>1. In Topology for GW 5G AP, set Channel Utilization.
Wait at least 20 seconds.
CHeck 'iw'
Check Topology.
Check Connected Devices.
Check Hosts table.
Check client.
Check Fluke or MacBook.</t>
  </si>
  <si>
    <t>Client should steer to other HNE radio</t>
  </si>
  <si>
    <t>HNC-Steer-GW-2HNE-5G-only-ChanUtil</t>
  </si>
  <si>
    <t>Steer clients between Gateway with 2.4G and 5G bands enabled, and 2 HNE with
only 5G bands enabled, due to full channel utilization.</t>
  </si>
  <si>
    <t xml:space="preserve"> In Topology for GW 5G AP, set Channel Utilization.
Wait at least 20 seconds.
CHeck 'iw'
Check Topology.
Check Connected Devices.
Check Hosts table.
Check client.
Check Fluke or MacBook</t>
  </si>
  <si>
    <t>HNC-Steer-GW-2HNE-5G-only-RSSI</t>
  </si>
  <si>
    <t>Steer between Gateway and 2 HNE with only 5G radio enabled, due to bad RSSI</t>
  </si>
  <si>
    <t>1. Tested with TG-3452
2. We will test it again once we get official release for TG-2482</t>
  </si>
  <si>
    <t>HNC-Steer-GW-2HNE-2.4G-only-ChanUtil</t>
  </si>
  <si>
    <t>Steer clients between Gateway with 2.4G and 5G bands enabled, and 2 HNE with
only 2.4G bands enabled, due to full channel utilization.</t>
  </si>
  <si>
    <t>HNC-Steer-GW-2HNE-2.4G-only-RSSI</t>
  </si>
  <si>
    <t>Steer between Gateway and 2 HNE with only 2.4G radio enabled, due to bad RSSI</t>
  </si>
  <si>
    <t>HNC-Steer-GW-1HNE-ChanUtil</t>
  </si>
  <si>
    <t>Steer clients between Gateway with 2.4G and 5G bands enabled, and 1 HNE with
2.4G and 5G bands enabled, due to full channel utilization.</t>
  </si>
  <si>
    <t>HNC-Steer-GW-1HNE-RSSI</t>
  </si>
  <si>
    <t>Steer between Gateway and 1 HNE due to bad RSSI</t>
  </si>
  <si>
    <t>Results</t>
  </si>
  <si>
    <t>Measure wireless throughtput between wifi clients behind AP in 2.4GHz</t>
  </si>
  <si>
    <t>1) Configure DUT in 802.11n mode.
2) Connect WIFI clients to extender in n Mode
3) Configure LAN1 as iperf client and LAN2 as iperf server and send the traffic .
Variation : Execute above test cases with WPA,WPA2 authentication</t>
  </si>
  <si>
    <t>1) wifi client 1 and client 2 should get successfully associated with DUT.
2) DUT should be stable with no crashes and errors
3) Measure the throughput on wifi client2
4) Throughput MUST be at least 70% of the access speed (connection rate) at any distance and a MTU size of 1500</t>
  </si>
  <si>
    <t>Measure wireless throughtput between WLAN to LAN client behind gateway in 2.4GHz</t>
  </si>
  <si>
    <t>1) Configure DUT in 802.11n mode.
2) Connect WIFI clients to extender in n Mode and LAN client to GW,
3) Configure LAN1 as iperf client and LAN2 as iperf server and send the traffic .
Variation : Execute above test cases with WPA,WPA2 authentication</t>
  </si>
  <si>
    <t>1) wifi client 1 and LAN1 should get successfully associated with DUT.
2) DUT should be stable with no crashes and errors
3) Measure the throughput on wifi client2
4) Throughput MUST be at least 70% of the access speed (connection rate) at any distance and a MTU size of 1500</t>
  </si>
  <si>
    <t>Measure wireless throughtput between WLAN(behind extender) to WLAN client behind gateway 2.4 GHz</t>
  </si>
  <si>
    <t>1) wifi clients should successfully associate with DUT &amp; GW.
2) DUT should be stable with no crashes and errors
3) Measure the throughput on wifi client2
4) Throughput MUST be at least 70% of the access speed (connection rate) at any distance and a MTU size of 1500</t>
  </si>
  <si>
    <t>Measure wireless throughtput between wifi clients behind AP in 5 GHz</t>
  </si>
  <si>
    <t>1) Configure DUT in 802.11ac mode.
2) Connect WIFI clients to extender in n Mode
3) Configure LAN1 as iperf client and LAN2 as iperf server and send the traffic .
Variation : Execute above test cases with WPA,WPA2 authentication</t>
  </si>
  <si>
    <t>Measure wireless throughtput between WLAN to LAN client behind gateway in 5 GHz</t>
  </si>
  <si>
    <t>1) Configure DUT in 802.11ac mode.
2) Connect WIFI clients to extender in n Mode and LAN client to GW,
3) Configure LAN1 as iperf client and LAN2 as iperf server and send the traffic .
Variation : Execute above test cases with WPA,WPA2 authentication</t>
  </si>
  <si>
    <t>Measure wireless throughtput between WLAN(behind extender) to WLAN client behind gateway 5 GHz</t>
  </si>
  <si>
    <t>Status on build (1.1.0)</t>
  </si>
  <si>
    <t>Status on build (1.1.1)</t>
  </si>
  <si>
    <t>Check the HNE function</t>
  </si>
  <si>
    <t xml:space="preserve">1. DUT was AP mode.
2. DUT connected to HNC router
3. Get or Set HNE parameter from HNC router
4. Check if all HNE parameter from HNE support list can work normally
</t>
  </si>
  <si>
    <t>1. Configuration from HNC should be present on HNE</t>
  </si>
  <si>
    <t>Verify that Topology of HNC should have info about HNE</t>
  </si>
  <si>
    <t>1. Configure DUT online with candidate load
2. Configure VAP4402 connect to DUT by Ethernet or MoCA
3. Login WebGUI
4. Go to AHNC &gt; Config webpage, enable AHNC feature
5. Verify "Topology" sub menu be displayed under AHNC menu bar</t>
  </si>
  <si>
    <t>Topology Sub-Menu should have all the information about the HNE VAP4402</t>
  </si>
  <si>
    <t>Verify Gateway information displayed correctly in "Topology Details" field when select root node</t>
  </si>
  <si>
    <t xml:space="preserve">1. Configure DUT online with candidate load
2. Login WebGUI
3. Go to AHNC &gt; Config webpage, enable AHNC feature
4. Go to AHNC &gt; Topology webpage, select root node "TG3452"
5. Verify below TG3452 information displayed correctly in "Topoloyg Details" field
Device Type: 
Manufacturer: 
Model Name: 
Model Number: 
Hardware Revision: 
Software Version: 
Serial Number: 
Number of Clients: </t>
  </si>
  <si>
    <t>TG3452 information displayed correctly in "Topoloyg Details" field</t>
  </si>
  <si>
    <t>Verify Gateway 2.4G Radio node</t>
  </si>
  <si>
    <t>1. Configure DUT online with candidate load
2. Login WebGUI
3. Go to AHNC &gt; Config webpage, enable AHNC feature
4. Go to AHNC &gt; Topology webpage, select Gateway 2.4G Radio node
5. Verify below 2.4G Radio information displayed correctly in "Topoloyg Details" field
Interface Type:
Enabled: 
Interface Status:
Number of Clients: 
Frequency Band: 
Channel: 
Channel Utilization:</t>
  </si>
  <si>
    <t>Verify that all information should be proper</t>
  </si>
  <si>
    <t>Verify 2.4G WiFi client node when WiFi client connect to 2.4G radio</t>
  </si>
  <si>
    <t>1. Configure DUT online with candidate load
2. Configure one wifi client connect to Gateway 2.4G SSID
3. Login WebGUI
4. Go to AHNC &gt; Config webpage, enable AHNC feature
5. Go to AHNC &gt; Topology webpage, select Gateway 2.4G private SSID WiFi client node
6. Verify below 2.4G private SSID WiFi client information displayed correctly in "Topoloyg Details" field
Device Type: 
Hostname: 
MAC Address: 
IPAddr: 
Manufacturer: 
RSSI Avg:
Link Quality:</t>
  </si>
  <si>
    <t>Verify Gateway 5G Radio node</t>
  </si>
  <si>
    <t>1. Configure DUT online with candidate load
2. Login WebGUI
3. Go to AHNC &gt; Config webpage, enable AHNC feature
4. Go to AHNC &gt; Topology webpage, select Gateway 5G Radio node
5. Verify below 5G Radio information displayed correctly in "Topoloyg Details" field
Interface Type:
Enabled: 
Interface Status:
Number of Clients: 
Frequency Band: 
Channel: 
Channel Utilization:</t>
  </si>
  <si>
    <t xml:space="preserve">Verify 5G WiFi client node when WiFi client connect to 5G SSID, </t>
  </si>
  <si>
    <t xml:space="preserve">1. Configure DUT online with candidate load
2. Configure one wifi client connect to Gateway 5G private SSID
3. Login WebGUI
4. Go to AHNC &gt; Config webpage, enable AHNC feature
5. Go to AHNC &gt; Topology webpage, select Gateway 5G private SSID WiFi client node
6. Verify below 5G private SSID WiFi client information displayed correctly in "Topoloyg Details" field
Device Type: 
Hostname: 
MAC Address: 
IPAddr: 
RSSI Average: 
Link Quality: 
Manufacturer: </t>
  </si>
  <si>
    <t>Verify there are 4 Ethernet node under root node and their information displayed correctly in "Topology Details" field</t>
  </si>
  <si>
    <t xml:space="preserve">1. Configure DUT online with candidate load
2. Login WebGUI
3. Go to AHNC &gt; Config webpage, enable AHNC feature
4. Go to AHNC &gt; Topology webpage, select Ethernet node
5. Verify below Ethernet information displayed correctly in "Topoloyg Details" field
Interface Type:
Enabled: 
Interface Status: 
Number of Clients: </t>
  </si>
  <si>
    <t>Verify Ethernet client node when Ethernet client connect to gateway Ethernet port (Port 1 ~ Port 4)</t>
  </si>
  <si>
    <t xml:space="preserve">1. Configure DUT online with candidate load
2. Configure Ethernet client connect to GW by Ethernet port 1
2. Login WebGUI
3. Go to AHNC &gt; Config webpage, enable AHNC feature
4. Go to AHNC &gt; Topology webpage, select Ethernet port 1 client node
5. Verify below Ethernet client information displayed correctly in "Topoloyg Details" field
Device Type: 
Hostname: 
MAC Address:
IPAddr: 
Parent: 
Manufacturer: </t>
  </si>
  <si>
    <t>Verify extender VAP4402 node when VAP4402 connect to gateway by Ethernet</t>
  </si>
  <si>
    <t>1. Configure DUT online with candidate load
2. Configure AM525 connect to GW by Ethernet port 1
3. Login WebGUI
4. Go to AHNC &gt; Config webpage, enable AHNC feature
5. Go to AHNC &gt; Topology webpage, select AM525 node
6. Verify below AM525 information displayed correctly in "Topoloyg Details" field
Device Type: 
Hostname: 
MAC Address: 
IPAddr: 
Parent: 
RSSI Average: 
Manufacturer: 
Model Name: 
Model Number: 
Hardware Revision: 
Software Version: 
Serial Number: 
Config Synched: 
Number of Clients:</t>
  </si>
  <si>
    <t>Configure multiple extender AM525 connect to gateway(connect by Ethernet), verify Topology Structure work fine and display all AM525.</t>
  </si>
  <si>
    <t>1. Configure DUT online with candidate load
2. Configure two VAP-4402 and  connect to GW  by Ethernet
3. Login WebGUI
4. Go to AHNC &gt; Config webpage, enable AHNC feature
5. Go to AHNC &gt; Topology webpage, verify above 2 AM525 information displayed correctly</t>
  </si>
  <si>
    <t>2 VAP_4402 information should displayed correctly</t>
  </si>
  <si>
    <t>Connect and disconnect client(Ethernet client, WiF client), verify client's information update timely in Topology Structure</t>
  </si>
  <si>
    <t>1. Configure DUT online with candidate load and enable MoCA
2. Configure one AM525 connect to GW by MoCA or Ethernet
3. Configure one WiFi client connect to gateway 2.4G private SSID,
4. Login WebGUI
5. Go to AHNC &gt; Config webpage, enable AHNC feature
6. Go to AHNC &gt; Topology webpage, verify gateway 2.4G private SSID WiFi client information displayed correctly
7. Disconnect the gateway 2.4G private SSID WiFi client
8. Go to AHNC &gt; Topology webpage, verify gateway 2.4G private SSID WiFi client disappear in Topology structure
9. Repeat step3-8 for gateway 5G private SSID WiFi client,
10. Repeat step3-8 for gateway Ethernet client,
11. Repeat step3-8 for gateway MoCA client,
12. Repeat step3-8 for AM525 2.4G private SSID WiFi client,
13. Repeat step3-8 for AM525 5G private SSID WiFi client,
14. Repeat step3-8 for AM525 Ethernet client,
15. Repeat step3-8 for AM525 MoCA client,
10. Repeat step3-8 for gateway Ethernet client,</t>
  </si>
  <si>
    <t>verify client's information should update timely in Topology Structure</t>
  </si>
  <si>
    <t>Configure Bandwidth on HNC from 20 to 20/40</t>
  </si>
  <si>
    <t>Verify that HNE should obtain the bandwidth for 40 MHz and Client should connect as per the 20/40 MHz bandwidth</t>
  </si>
  <si>
    <t>Parameters should be updated successfully</t>
  </si>
  <si>
    <t>Changed Bandwidth on HNC from 80 to 20 and vice versa</t>
  </si>
  <si>
    <t>Verify that HNE should obtain the bandwidth for 20 MHz and Client should connect as per the 20MHz bandwidth</t>
  </si>
  <si>
    <t>The configuration of HNC is pushed to HNE if HNE configuration is different than HNC</t>
  </si>
  <si>
    <t xml:space="preserve">1. Configure HNE as mode a/ac with bandwidth 40 Mghz
2. Configure HNC as mode a/n/ac with bandwidth 80Mghz
3. Verfiy that HNE should configure HNC parameters </t>
  </si>
  <si>
    <t>on VAP4402, Verify that there should not be any MoCA interface</t>
  </si>
  <si>
    <t>As on VAP 4402 there is no physical MoCA interface is available hence in topology list of gateway there should not be any interface info about MoCA</t>
  </si>
  <si>
    <t>Verify that there should not be any MoCA interface</t>
  </si>
  <si>
    <t>FAIL</t>
  </si>
  <si>
    <t>1.Already Bug is there as discussed with L-ARRIS team
2. And bug is related to HNC</t>
  </si>
  <si>
    <t>Configure some thing on HNE and verify that this configuration is not set on HNC</t>
  </si>
  <si>
    <t>Verify that any configuration change on HNE should not reflect on HNC</t>
  </si>
  <si>
    <t>HNC should not take configuration from HNE</t>
  </si>
  <si>
    <t>Configure something on HNE and verify that aftre some time HNE should take the configuration from HNC</t>
  </si>
  <si>
    <t>1. Verify that HNE takes the configuration from HNC successfully
2. Now change the SSID name on HNE and wait for some time
3. As there is continuous keep alive message from HNE to HNC, HNE should configure the HNC parameters on HNE after some time</t>
  </si>
  <si>
    <t>HNE should configure the HNC parameters on HNE after some time</t>
  </si>
  <si>
    <t>1. Bug is related to HNC</t>
  </si>
  <si>
    <t>Connect two HNE to HNC and check everything is working and aftre that connect another HNE and check HNC can able to push the configuration to HNE</t>
  </si>
  <si>
    <t>.</t>
  </si>
  <si>
    <t>New HNE should get all the updates from HNC</t>
  </si>
  <si>
    <t>Blocked</t>
  </si>
  <si>
    <t>1. As we have only two new HNE boards</t>
  </si>
  <si>
    <t>Reset HNE and verify that all the parameters form HNC</t>
  </si>
  <si>
    <t xml:space="preserve">1. Connect HNE to HNC and verify that HNE get all the updates from HNC
2. The factory reset HNE 
3. Verify the configuration of HNE after some time
</t>
  </si>
  <si>
    <t>After factory Reset and after some time HNE again should get all the configuration from HNC</t>
  </si>
  <si>
    <t>Verify HNE should obtain passphares as x9penr$Niwan$7 from HNC</t>
  </si>
  <si>
    <t>Configure Passpharse on HNC as x9penr$Niwan$7
Verify that HNE obtain this passphrase from HNC</t>
  </si>
  <si>
    <t>HNE should obtain Passphrase as x9penr$Niwan$7</t>
  </si>
  <si>
    <t>Mitrastart-327</t>
  </si>
  <si>
    <t>Verify that there should not be any error message like /tmp/rxtx_throughput no such file</t>
  </si>
  <si>
    <t>1. Station connect to device 5G SSID
2. Use HNE to get 5G information in 10 seconds after step1
&lt;Device.WiFi.Radio.10100.Status&gt;
&lt;Device.WiFi.Radio.10100.OperatingChannelBandwidth&gt;
&lt;Device.WiFi.Radio.10100.Channel&gt;
&lt;Device.WiFi.Radio.10100.Stats.X_ARRIS_COM_ChanUtilization&gt;
&lt;Device.WiFi.AccessPoint.10101.AssociatedDeviceNumberOfEntries&gt;
&lt;Device.WiFi.AccessPoint.10101.Status&gt;
&lt;Device.WiFi.AccessPoint.10101.AssociatedDevice.*.MACAddress&gt;
&lt;Device.WiFi.AccessPoint.10101.AssociatedDevice.*.LastDataUplinkRate&gt;
&lt;Device.WiFi.AccessPoint.10101.AssociatedDevice.*.X_ARRIS_COM_BandSupport&gt;
&lt;Device.WiFi.AccessPoint.10101.AssociatedDevice.*.X_ARRIS_COM_HTSupport&gt;
&lt;Device.WiFi.AccessPoint.10101.AssociatedDevice.*.X_ARRIS_COM_VHTSupport&gt;
&lt;Device.WiFi.AccessPoint.10101.AssociatedDevice.*.X_ARRIS_COM_SupportedChannels&gt;
&lt;Device.WiFi.AccessPoint.10101.AssociatedDevice.*.X_ARRIS_COM_SteerStats.RSSI&gt;
&lt;Device.WiFi.AccessPoint.10101.AssociatedDevice.*.X_ARRIS_COM_SteerStats.TrafficLevel&gt;
3. Check the response and there's no error message "cat: can't open '/tmp/rxtx_throughput': No such file or directory"</t>
  </si>
  <si>
    <t>HNE should not have any error message while obtaining 5G information from HNC</t>
  </si>
  <si>
    <t>Channel utilization of HNE in Repeater mode should not be always 0</t>
  </si>
  <si>
    <t>1. Set device in Repeater mode
2. Get 5G channel utilization by HNE and check the value is not always zero
HNE request:
wget --post-data "&lt;?xml version=\"1.0\" encoding=\"US-ASCII\"?&gt; &lt;X_ARRIS_COM&gt; &lt;tr181i2&gt;
&lt;Device.WiFi.Radio.10100.Stats.X_ARRIS_COM_ChanUtilization&gt;
&lt;/tr181i2&gt;
&lt;/X_ARRIS_COM&gt;" http://192.168.0.18/hne_config.htm</t>
  </si>
  <si>
    <t>The channel utilization should not be zero</t>
  </si>
  <si>
    <t>1. Bug already there in etrack for AM525
2. MITRASTAR-250</t>
  </si>
  <si>
    <t>Channel utilization of HNE in Extender mode should not be always 0</t>
  </si>
  <si>
    <t>1. Set device in Extender mode
2. Get 5G channel utilization by HNE and check the value is not always zero
HNE request:
wget --post-data "&lt;?xml version=\"1.0\" encoding=\"US-ASCII\"?&gt; &lt;X_ARRIS_COM&gt; &lt;tr181i2&gt;
&lt;Device.WiFi.Radio.10100.Stats.X_ARRIS_COM_ChanUtilization&gt;
&lt;/tr181i2&gt;
&lt;/X_ARRIS_COM&gt;" http://192.168.0.18/hne_config.htm</t>
  </si>
  <si>
    <t>All HNE parameter Get. DUT should response correct value</t>
  </si>
  <si>
    <t>1. WLAN 2.4G and 5G client connected to DUT successfully
2. Wget Get "Device.WiFi.AccessPoint.10001.AssociatedDevice.1.SignalStrength". 3. DUT responsed "empty
4. Wget Get "Device.WiFi.AccessPoint.10101.AssociatedDevice.1.SignalStrength"
5. Thease HNE parameters:
"Device.WiFi.AccessPoint.10001.AssociatedDevice.1.Stats.BytesSent"
"Device.WiFi.AccessPoint.10101.AssociatedDevice.1.Stats.BytesSent"
"Device.WiFi.AccessPoint.10001.AssociatedDevice.1.Stats.BytesReceived"
"Device.WiFi.AccessPoint.10101.AssociatedDevice.1.Stats.BytesReceived"
"Device.WiFi.AccessPoint.10001.AssociatedDevice.1.STA"
"Device.WiFi.AccessPoint.10101.AssociatedDevice.1.STA"</t>
  </si>
  <si>
    <t>All HNE parameters Get. Should respond correctly</t>
  </si>
  <si>
    <t>Mitrastart-71</t>
  </si>
  <si>
    <t>Upgrdae of HNE through HNC</t>
  </si>
  <si>
    <t>Verify that upgrade of HNE should be successful through HNC</t>
  </si>
  <si>
    <t>Upgrade should be successful</t>
  </si>
  <si>
    <t>Successful through TG2482</t>
  </si>
  <si>
    <t>Wget Get "Device.WiFi.Radio.10000.SupportedDataTransmitRates".DUT should response with correct value</t>
  </si>
  <si>
    <t>1. Wget Get "Device.WiFi.Radio.10000.SupportedDataTransmitRates". 2. DUT responsed "empty
3. Wget Get "Device.WiFi.Radio.10100.SupportedDataTransmitRates". 4. DUT responsed "empty
Expectation:
1. Wget Get "Device.WiFi.Radio.10000.SupportedDataTransmitRates" and "Device.WiFi.Radio.10100.SupportedDataTransmitRates". DUT should response correct value</t>
  </si>
  <si>
    <t>DUT should response with correct value</t>
  </si>
  <si>
    <t>Stress Testing on HNE and HNC</t>
  </si>
  <si>
    <t>Condition:
1. VAP4402 connected to ARRIS Gateway with HNE connection over one days
2. Send some traaffic and observe the begaviour</t>
  </si>
  <si>
    <t>There should not be any crash of HNE or HNC</t>
  </si>
  <si>
    <t>In Progress</t>
  </si>
  <si>
    <t>Wget Get "Device.WiFi.Radio.10000.X_ARRIS_COM_VHTSupport" DUT responsed wrong value when DUT 5G was 802.11a or 802.11an mode</t>
  </si>
  <si>
    <t>1. DUT 5G was 802.11a or 802.11an mode
2. Wget Get "Device.WiFi.Radio.10000.X_ARRIS_COM_VHTSupport 
DUT responsed value= 1</t>
  </si>
  <si>
    <t>DUT should response with value 1</t>
  </si>
  <si>
    <t xml:space="preserve">Showed 0 
Mitrastar 54 </t>
  </si>
  <si>
    <t>Wget Get "Device.WiFi.Radio.10000.X_ARRIS_COM_HTSupport" DUT responsed wrong value when DUT 5G was 802.11a mode</t>
  </si>
  <si>
    <t>1. DUT 5G was 802.11a mode
2. Wget Get
"Device.WiFi.Radio.10000.X_ARRIS_COM_VHTSupport" 
DUT responsed value= 0</t>
  </si>
  <si>
    <t>DUT should response with value 0</t>
  </si>
  <si>
    <t>1. DUT 5G was 802.11a or 802.11an mode
2. Wget Get "Device.WiFi.Radio.10000.X_ARRIS_COM_HTSupport 
DUT responsed value= 1</t>
  </si>
  <si>
    <t>1. DUT 5G was 802.11a mode
2. Wget Get "Device.WiFi.Radio.10000.X_ARRIS_COM_HTSupport 
DUT responsed value= 0</t>
  </si>
  <si>
    <t>1. showed 1
2. Mitrastart-54</t>
  </si>
  <si>
    <t xml:space="preserve">For 2.4 Ghz radio on HNC Configure wireless Mode as 802.11b/g/n and verify HNE </t>
  </si>
  <si>
    <t>Go to 2.4 GHz radio of HNC and configure mode as 802.11bgn</t>
  </si>
  <si>
    <t>HNE should configure the wireless mode as per the configuration og HNC</t>
  </si>
  <si>
    <t xml:space="preserve">For 2.4 Ghz radio on HNC Configure wireless Mode as 802.11n and verify HNE </t>
  </si>
  <si>
    <t>Go to 2.4 GHz radio of HNC and configure mode as 802.11n</t>
  </si>
  <si>
    <t xml:space="preserve">For 2.4 Ghz radio on HNC Configure wireless Mode as 802.11b and verify HNE </t>
  </si>
  <si>
    <t>Go to 2.4 GHz radio of HNC and configure mode as 802.11b</t>
  </si>
  <si>
    <t>Mitrastar-324</t>
  </si>
  <si>
    <t>Go to 2.4 GHz radio of HNC and configure mode as 802.11g</t>
  </si>
  <si>
    <t>Mitrastart-324</t>
  </si>
  <si>
    <t xml:space="preserve">For 5 Ghz radio on HNC Configure wireless Mode as 802.11a/ac/n and verify HNE </t>
  </si>
  <si>
    <t>Go to 5 GHz radio of HNC and configure mode as 802.11a/ac/n</t>
  </si>
  <si>
    <t xml:space="preserve">For 5 Ghz radio on HNC Configure wireless Mode as 802.11a and verify HNE </t>
  </si>
  <si>
    <t>Go to 5 GHz radio of HNC and configure mode as 802.11a</t>
  </si>
  <si>
    <t>Mitrastart-322</t>
  </si>
  <si>
    <t xml:space="preserve">For 5 Ghz radio on HNC Configure wireless Mode as 802.11ac and verify HNE </t>
  </si>
  <si>
    <t>Go to 5 GHz radio of HNC and configure mode as 802.11ac</t>
  </si>
  <si>
    <t xml:space="preserve">For 5 Ghz radio on HNC Configure wireless Mode as 802.11n and verify HNE </t>
  </si>
  <si>
    <t>Go to 5 GHz radio of HNC and configure mode as 802.11n</t>
  </si>
  <si>
    <t>Configure beacon Interval and DTIM on HNC and verify on HNE</t>
  </si>
  <si>
    <t>Go to Advance set up of 2.4/5 Ghz radio of HNC and configure DTIM and Beacon Interval and verify the settings on HNE</t>
  </si>
  <si>
    <t>Mitrastart-329</t>
  </si>
  <si>
    <t>Configure MAC Filter on HNC and verify on HNE</t>
  </si>
  <si>
    <t>Configure MAC filter on HNC and verify the settings on HNE</t>
  </si>
  <si>
    <t>Mitrastart-325</t>
  </si>
  <si>
    <t>Configure SSID name as special character !@#$%^&amp;* on HNC and verify the SSID name on HNE</t>
  </si>
  <si>
    <t>Go to 5 /2.4 GHz radio of HNC and configure SSID name as !@#$%^&amp;</t>
  </si>
  <si>
    <t>Sl No.</t>
  </si>
  <si>
    <t>Test Case</t>
  </si>
  <si>
    <t>Pre-Condition</t>
  </si>
  <si>
    <t>Test Procedure</t>
  </si>
  <si>
    <t>Result</t>
  </si>
  <si>
    <t>FTP Stress test</t>
  </si>
  <si>
    <t xml:space="preserve">1. DUT was AP mode.
2. DUT connected to FTP server normally
3. 16 WLAN Clients connection
</t>
  </si>
  <si>
    <t xml:space="preserve">1. DUT was AP mode
2. DUT WLAN 2.4G and 5G wireless security set as WPA2-PSK
3. WLAN Client1~3 connected to DUT WLAN 2.4G with WAP2-PSK
4. WLAN Clients4~6 connected to DUT WLAN 5G with WAP2-PSK
5. 6 WLAN Clients run FTP stress test over 24hrs.
6. Check the DUT status
</t>
  </si>
  <si>
    <t xml:space="preserve">In Step 6. 
1. No call trace or reboot.
2. WLAN clients connection is normal
3. No WLAN clients ping fail to CPE over 30s
4. In the every 8hrs, the memory free can't lose over 2M
5. Device should work well without keep CPU loading 100%
</t>
  </si>
  <si>
    <t>PING,FTP,HTTP,IPTV stress test</t>
  </si>
  <si>
    <t xml:space="preserve">1. DUT was AP mode.
2. DUT connected to internet normally
3. WLAN 2.4G client, WLAN 5G client and LAN PC connection
</t>
  </si>
  <si>
    <t xml:space="preserve">1. DUT was AP mode
2. DUT WLAN 2.4G and 5G wireless security set as WPA2-PSK
3. WLAN 2.4G, 5G client connected to DUT WLAN with WAP2-PSK
4. LAN PC connected to DUT LAN
5. Every clients run Ping, BT, FTP, HTTP and IPTV tress test over 24hrs.
6. Check the DUT status.
</t>
  </si>
  <si>
    <t xml:space="preserve">1. DUT was Repeater 5G mode.
2. Router connected to internet normally
3. WLAN 2.4G client, WLAN 5G client and LAN PC connection
</t>
  </si>
  <si>
    <t xml:space="preserve">1. DUT was Repeater 5G mode and connected to Router with WPA2-PSK
2. DUT WLAN 2.4G and 5G wireless security set as WPA2-PSK
3. WLAN 2.4G, 5G client connected to DUT WLAN with WAP2-PSK
4. LAN PC connected to DUT LAN
5. Every clients run Ping, BT, FTP, HTTP and IPTV tress test over 24hrs.
6. Check the DUT status.
</t>
  </si>
  <si>
    <t xml:space="preserve">4. DUT was STA 5G mode.
5. Router connected to internet normally
6. WLAN 2.4G client, and LAN PC connection
</t>
  </si>
  <si>
    <t xml:space="preserve">DUT was STA 5G mode and connected to Router with WPA2-PSK
2. DUT WLAN 2.4G wireless security set as WPA2-PSK
3. WLAN 2.4G client connected to DUT WLAN with WAP2-PSK
4. LAN PC connected to DUT LAN
5. Every clients run Ping, BT, FTP, HTTP and IPTV tress test over 24hrs.
6. Check the DUT status.
</t>
  </si>
  <si>
    <t xml:space="preserve">In Step 6. 
1. No call trace or reboot.
2. WLAN clients connection is normal
3. No WLAN clients ping fail to CPE over 30s
4. In the every 8hrs, the memory free can't lose over 2M
</t>
  </si>
  <si>
    <t>WDS</t>
  </si>
  <si>
    <t>WDS with same channel</t>
  </si>
  <si>
    <t>1. DUT should be in AP Mode
2. Configure WDS on both the Aps
3. only BSSID of two VAPS should configured properly
3. Configure Channel in both the Aps same
4. WDS connection should be successful</t>
  </si>
  <si>
    <t>WDS connection should be successful</t>
  </si>
  <si>
    <t>Same Passphrase on both the VAP</t>
  </si>
  <si>
    <t>1. DUT should be in AP Mode
2. Configure WDS on both the Aps
3. BSSID of two VAPS and same Passphrase should configured properly
3. Configure Channel in both the Aps same
4. WDS connection should be successful</t>
  </si>
  <si>
    <t>Same Passphrase and VLAN</t>
  </si>
  <si>
    <t>1. DUT should be in AP Mode
2. Configure WDS on both the Aps
3. BSSID of two VAPS and same Passphrase and VLAN should configured properly
3. Configure Channel in both the Aps same
4. WDS connection should be successful</t>
  </si>
  <si>
    <t>WDS connection should  be successful</t>
  </si>
  <si>
    <t>Different 64 character Passphrase on VAPs</t>
  </si>
  <si>
    <t>1. DUT should be in AP Mode
2. Configure WDS on both the Aps
3. BSSID of two VAPs should configured properly
4. Passphrase on one VAP should be 64 ASCII and on another VAP configure different 64 ASCII
3. Configure Channel in both the Aps same
4. WDS connection should not be successful</t>
  </si>
  <si>
    <t>WDS connection should not be successful</t>
  </si>
  <si>
    <t>Mitrastar-320</t>
  </si>
  <si>
    <t>Empty Passphrase for one VAP and 64 ASCII for another VAP</t>
  </si>
  <si>
    <t>1. DUT should be in AP Mode
2. Configure WDS on both the Aps
3. BSSID of two VAPs should configured properly
4. Passphrase on one VAP should be 64 ASCII and another is empty
3. Configure Channel in both the Aps same
4. WDS connection should not be successful</t>
  </si>
  <si>
    <t>WDS status page</t>
  </si>
  <si>
    <t>Verify that aftre successful connection there should be proper status of WDS on DUT</t>
  </si>
  <si>
    <t>WDS status page should be properly displayed</t>
  </si>
  <si>
    <t>WDS with different VLAN</t>
  </si>
  <si>
    <t>Verify that WDS connection should not be succesful when Different VLANs used in two DUTs (When Passphrase is empty in both VAP)</t>
  </si>
  <si>
    <t>Mitrastar-330</t>
  </si>
  <si>
    <t>WDS with same Passphrase</t>
  </si>
  <si>
    <t>Verify that WDS connection should be successful when Passphrase of both the DUTs should be same</t>
  </si>
  <si>
    <t>WDS with different VLAN when PASSPHRASE is same</t>
  </si>
  <si>
    <t>Verify that WDS connection should not be succesful when Different VLANs used in two DUTs (When Passphrase is same in both VAP)</t>
  </si>
  <si>
    <t>WDS in Repeater mode</t>
  </si>
  <si>
    <t>Verify that WDS connection should not be successful when in Repeater Mode</t>
  </si>
  <si>
    <t>WDS connection should not be successful for Repeater mode</t>
  </si>
  <si>
    <t>WDS in Station Mode</t>
  </si>
  <si>
    <t>Verify that WDS option should not be there in Station Mode</t>
  </si>
  <si>
    <t>WDS conection should not be present for Station mode</t>
  </si>
  <si>
    <t>Build : 1.1.0</t>
  </si>
  <si>
    <t>Bugs</t>
  </si>
  <si>
    <t>Verification Status</t>
  </si>
  <si>
    <t>MITRASTAR-22</t>
  </si>
  <si>
    <t>MITRASTAR-122</t>
  </si>
  <si>
    <t>MITRASTAR-120</t>
  </si>
  <si>
    <t>MITRASTAR-147</t>
  </si>
  <si>
    <t>MITRASTAR-98</t>
  </si>
  <si>
    <t>MITRASTAR-197</t>
  </si>
  <si>
    <t>MITRASTAR-206</t>
  </si>
  <si>
    <t>MITRASTAR-250</t>
  </si>
  <si>
    <t>MITRASTAR-279</t>
  </si>
  <si>
    <r>
      <rPr>
        <b/>
        <sz val="10"/>
        <rFont val="Arial"/>
        <family val="2"/>
      </rPr>
      <t>Total Bugs on 1.1.0 =  18</t>
    </r>
    <r>
      <rPr>
        <sz val="10"/>
        <rFont val="Arial"/>
        <family val="2"/>
      </rPr>
      <t xml:space="preserve">
</t>
    </r>
    <r>
      <rPr>
        <b/>
        <sz val="10"/>
        <color indexed="17"/>
        <rFont val="Arial"/>
        <family val="2"/>
      </rPr>
      <t>PASS</t>
    </r>
    <r>
      <rPr>
        <sz val="10"/>
        <rFont val="Arial"/>
        <family val="2"/>
      </rPr>
      <t xml:space="preserve"> = 10 
</t>
    </r>
    <r>
      <rPr>
        <b/>
        <sz val="10"/>
        <color indexed="10"/>
        <rFont val="Arial"/>
        <family val="2"/>
      </rPr>
      <t>FAIL</t>
    </r>
    <r>
      <rPr>
        <sz val="10"/>
        <rFont val="Arial"/>
        <family val="2"/>
      </rPr>
      <t xml:space="preserve"> = 1
</t>
    </r>
    <r>
      <rPr>
        <b/>
        <sz val="10"/>
        <color indexed="51"/>
        <rFont val="Arial"/>
        <family val="2"/>
      </rPr>
      <t>BLOCKED</t>
    </r>
    <r>
      <rPr>
        <sz val="10"/>
        <rFont val="Arial"/>
        <family val="2"/>
      </rPr>
      <t xml:space="preserve"> = 7
</t>
    </r>
    <r>
      <rPr>
        <b/>
        <sz val="10"/>
        <rFont val="Arial"/>
        <family val="2"/>
      </rPr>
      <t>Total Bugs on 1.1.1 = 18</t>
    </r>
    <r>
      <rPr>
        <sz val="10"/>
        <rFont val="Arial"/>
        <family val="2"/>
      </rPr>
      <t xml:space="preserve">
</t>
    </r>
    <r>
      <rPr>
        <b/>
        <sz val="10"/>
        <color indexed="17"/>
        <rFont val="Arial"/>
        <family val="2"/>
      </rPr>
      <t>PASS</t>
    </r>
    <r>
      <rPr>
        <sz val="10"/>
        <rFont val="Arial"/>
        <family val="2"/>
      </rPr>
      <t xml:space="preserve"> = 7
</t>
    </r>
    <r>
      <rPr>
        <b/>
        <sz val="10"/>
        <color indexed="10"/>
        <rFont val="Arial"/>
        <family val="2"/>
      </rPr>
      <t>FAIL</t>
    </r>
    <r>
      <rPr>
        <sz val="10"/>
        <rFont val="Arial"/>
        <family val="2"/>
      </rPr>
      <t xml:space="preserve"> = 9
</t>
    </r>
    <r>
      <rPr>
        <b/>
        <sz val="10"/>
        <color indexed="49"/>
        <rFont val="Arial"/>
        <family val="2"/>
      </rPr>
      <t>IN PROGRESS</t>
    </r>
    <r>
      <rPr>
        <sz val="10"/>
        <rFont val="Arial"/>
        <family val="2"/>
      </rPr>
      <t xml:space="preserve"> = 1
</t>
    </r>
    <r>
      <rPr>
        <b/>
        <sz val="10"/>
        <color indexed="50"/>
        <rFont val="Arial"/>
        <family val="2"/>
      </rPr>
      <t>IN DISCUSSION</t>
    </r>
    <r>
      <rPr>
        <sz val="10"/>
        <rFont val="Arial"/>
        <family val="2"/>
      </rPr>
      <t xml:space="preserve"> = 1
</t>
    </r>
  </si>
  <si>
    <t xml:space="preserve">MITRASTAR-265 </t>
  </si>
  <si>
    <t>MITRASTAR-282</t>
  </si>
  <si>
    <t>MITRASTAR-211</t>
  </si>
  <si>
    <t>MITRASTAR-203</t>
  </si>
  <si>
    <t>MITRASTAR-179</t>
  </si>
  <si>
    <t>MITRASTAR-199</t>
  </si>
  <si>
    <t>PASS (Verified only through topology page)</t>
  </si>
  <si>
    <t>MITRASTAR-209</t>
  </si>
  <si>
    <t>MITRASTAR-105</t>
  </si>
  <si>
    <t>MITRASTAR-253</t>
  </si>
  <si>
    <t>Build : 1.1.1</t>
  </si>
  <si>
    <t>MITRASTAR-310</t>
  </si>
  <si>
    <t>PASS (Observed one Regression Issue)</t>
  </si>
  <si>
    <t>MITRASTAR-307</t>
  </si>
  <si>
    <t xml:space="preserve">PASS </t>
  </si>
  <si>
    <t xml:space="preserve">MITRASTAR-320 </t>
  </si>
  <si>
    <t xml:space="preserve">MITRASTAR-322 </t>
  </si>
  <si>
    <t>MITRASTAR-323</t>
  </si>
  <si>
    <t xml:space="preserve">MITRASTAR-324 </t>
  </si>
  <si>
    <t>MITRASTAR-325</t>
  </si>
  <si>
    <t xml:space="preserve">MITRASTAR-327 </t>
  </si>
  <si>
    <t xml:space="preserve">MITRASTAR-328 </t>
  </si>
  <si>
    <t xml:space="preserve">MITRASTAR-329 </t>
  </si>
  <si>
    <t>MITRASTAR-305</t>
  </si>
  <si>
    <t>MITRASTAR-306</t>
  </si>
  <si>
    <t>MITRASTAR-308</t>
  </si>
  <si>
    <t>MITRASTAR-309</t>
  </si>
  <si>
    <t>IN Discussion</t>
  </si>
  <si>
    <t xml:space="preserve">MITRASTAR-197 </t>
  </si>
  <si>
    <t>IN PROGRESS</t>
  </si>
  <si>
    <t>Test Suite</t>
  </si>
  <si>
    <t>Total</t>
  </si>
  <si>
    <t>%DONE</t>
  </si>
  <si>
    <t>Sprint#</t>
  </si>
  <si>
    <t>Qty of TC</t>
  </si>
  <si>
    <t>DONE</t>
  </si>
  <si>
    <t>2.4GHZ</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</si>
</sst>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name val="Arial"/>
      <family val="2"/>
    </font>
    <font>
      <sz val="10"/>
      <name val="Arial"/>
      <family val="2"/>
    </font>
    <font>
      <sz val="12"/>
      <name val="Calibri"/>
      <family val="2"/>
    </font>
    <font>
      <sz val="11"/>
      <color indexed="8"/>
      <name val="Calibri"/>
      <family val="2"/>
    </font>
    <font>
      <sz val="9"/>
      <color indexed="81"/>
      <name val="宋体"/>
      <charset val="134"/>
    </font>
    <font>
      <b/>
      <sz val="10"/>
      <color indexed="17"/>
      <name val="Arial"/>
      <family val="2"/>
    </font>
    <font>
      <b/>
      <sz val="10"/>
      <color indexed="10"/>
      <name val="Arial"/>
      <family val="2"/>
    </font>
    <font>
      <b/>
      <sz val="10"/>
      <color indexed="51"/>
      <name val="Arial"/>
      <family val="2"/>
    </font>
    <font>
      <b/>
      <sz val="10"/>
      <color indexed="49"/>
      <name val="Arial"/>
      <family val="2"/>
    </font>
    <font>
      <b/>
      <sz val="10"/>
      <color indexed="50"/>
      <name val="Arial"/>
      <family val="2"/>
    </font>
    <font>
      <sz val="10"/>
      <name val="Calibri"/>
      <family val="2"/>
      <scheme val="minor"/>
    </font>
    <font>
      <b/>
      <sz val="12"/>
      <name val="Calibri"/>
      <family val="2"/>
      <scheme val="minor"/>
    </font>
    <font>
      <sz val="12"/>
      <name val="Calibri"/>
      <family val="2"/>
      <scheme val="minor"/>
    </font>
    <font>
      <b/>
      <sz val="10"/>
      <name val="Calibri"/>
      <family val="2"/>
      <scheme val="minor"/>
    </font>
    <font>
      <sz val="10"/>
      <name val="Arial"/>
    </font>
  </fonts>
  <fills count="11">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
      <patternFill patternType="solid">
        <fgColor rgb="FFA6A6A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129">
    <xf numFmtId="0" fontId="0" fillId="0" borderId="0" xfId="0"/>
    <xf numFmtId="0" fontId="0" fillId="0" borderId="0" xfId="0" applyAlignment="1">
      <alignment wrapText="1"/>
    </xf>
    <xf numFmtId="49" fontId="0" fillId="0" borderId="0" xfId="0" applyNumberFormat="1" applyAlignment="1">
      <alignment wrapText="1"/>
    </xf>
    <xf numFmtId="0" fontId="2" fillId="0" borderId="0" xfId="0" applyFont="1" applyAlignment="1">
      <alignment wrapText="1"/>
    </xf>
    <xf numFmtId="0" fontId="2" fillId="0" borderId="0" xfId="0" applyFont="1"/>
    <xf numFmtId="0" fontId="2" fillId="2" borderId="0" xfId="0" applyFont="1" applyFill="1"/>
    <xf numFmtId="0" fontId="11" fillId="0" borderId="0" xfId="0" applyFont="1"/>
    <xf numFmtId="0" fontId="12" fillId="0" borderId="0" xfId="0" applyFont="1" applyAlignment="1">
      <alignment horizontal="center" vertical="center"/>
    </xf>
    <xf numFmtId="0" fontId="13" fillId="0" borderId="0" xfId="0" applyFont="1"/>
    <xf numFmtId="0" fontId="13" fillId="0" borderId="0" xfId="0" applyFont="1" applyAlignment="1">
      <alignment wrapText="1"/>
    </xf>
    <xf numFmtId="0" fontId="13" fillId="0" borderId="0" xfId="0" applyFont="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0" fillId="0" borderId="1" xfId="0" applyBorder="1"/>
    <xf numFmtId="0" fontId="2" fillId="2" borderId="1" xfId="0" applyFont="1" applyFill="1" applyBorder="1"/>
    <xf numFmtId="0" fontId="4" fillId="0" borderId="1" xfId="0" applyFont="1" applyFill="1" applyBorder="1" applyAlignment="1">
      <alignment wrapText="1"/>
    </xf>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0" fillId="0" borderId="1" xfId="0" applyFill="1" applyBorder="1"/>
    <xf numFmtId="0" fontId="0" fillId="0" borderId="1" xfId="0" applyFont="1" applyFill="1" applyBorder="1" applyAlignment="1">
      <alignment wrapText="1"/>
    </xf>
    <xf numFmtId="0" fontId="2" fillId="0" borderId="1" xfId="0" applyFont="1" applyFill="1" applyBorder="1" applyAlignment="1">
      <alignment wrapText="1"/>
    </xf>
    <xf numFmtId="0" fontId="0" fillId="0" borderId="1" xfId="0" applyFont="1" applyFill="1" applyBorder="1"/>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1" xfId="0" applyFont="1" applyFill="1" applyBorder="1"/>
    <xf numFmtId="0" fontId="0" fillId="0" borderId="2" xfId="0" applyFill="1" applyBorder="1"/>
    <xf numFmtId="0" fontId="2" fillId="0" borderId="2" xfId="0" applyFont="1" applyFill="1" applyBorder="1" applyAlignment="1">
      <alignment wrapText="1"/>
    </xf>
    <xf numFmtId="0" fontId="0" fillId="5" borderId="1" xfId="0" applyFill="1" applyBorder="1"/>
    <xf numFmtId="0" fontId="0" fillId="2" borderId="1" xfId="0" applyFill="1" applyBorder="1" applyAlignment="1">
      <alignment wrapText="1"/>
    </xf>
    <xf numFmtId="0" fontId="0" fillId="3" borderId="1" xfId="0" applyFill="1" applyBorder="1"/>
    <xf numFmtId="0" fontId="0" fillId="2" borderId="1" xfId="0" applyFill="1" applyBorder="1"/>
    <xf numFmtId="0" fontId="0" fillId="6" borderId="1" xfId="0" applyFill="1" applyBorder="1"/>
    <xf numFmtId="0" fontId="0" fillId="0" borderId="0" xfId="0" applyFill="1" applyBorder="1" applyAlignment="1">
      <alignment wrapText="1"/>
    </xf>
    <xf numFmtId="0" fontId="0" fillId="0" borderId="0" xfId="0" applyAlignment="1">
      <alignment horizontal="center" vertical="center"/>
    </xf>
    <xf numFmtId="49" fontId="1" fillId="0" borderId="3"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0" fillId="0" borderId="1" xfId="0" applyNumberFormat="1" applyBorder="1" applyAlignment="1">
      <alignment vertical="top" wrapText="1"/>
    </xf>
    <xf numFmtId="49" fontId="2" fillId="0" borderId="1" xfId="0" applyNumberFormat="1" applyFont="1" applyBorder="1" applyAlignment="1">
      <alignment vertical="top" wrapText="1"/>
    </xf>
    <xf numFmtId="49" fontId="3"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wrapText="1"/>
    </xf>
    <xf numFmtId="0" fontId="12" fillId="0" borderId="3"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wrapText="1"/>
    </xf>
    <xf numFmtId="0" fontId="13" fillId="0" borderId="1" xfId="0" applyFont="1" applyBorder="1"/>
    <xf numFmtId="0" fontId="13" fillId="0" borderId="1" xfId="0" applyFont="1" applyBorder="1" applyAlignment="1">
      <alignment vertical="center" wrapText="1"/>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0" fillId="0" borderId="7" xfId="0" applyBorder="1" applyAlignment="1">
      <alignment wrapText="1"/>
    </xf>
    <xf numFmtId="0" fontId="2" fillId="2" borderId="1" xfId="0" applyFont="1" applyFill="1" applyBorder="1" applyAlignment="1">
      <alignment wrapText="1"/>
    </xf>
    <xf numFmtId="0" fontId="0" fillId="0" borderId="4" xfId="0" applyBorder="1" applyAlignment="1">
      <alignment wrapText="1"/>
    </xf>
    <xf numFmtId="0" fontId="0" fillId="0" borderId="5" xfId="0" applyBorder="1" applyAlignment="1">
      <alignment horizontal="center" vertical="center" wrapText="1"/>
    </xf>
    <xf numFmtId="0" fontId="2" fillId="0" borderId="6" xfId="0" applyFont="1" applyBorder="1" applyAlignment="1">
      <alignment wrapText="1"/>
    </xf>
    <xf numFmtId="0" fontId="1" fillId="7" borderId="1" xfId="0" applyFont="1" applyFill="1" applyBorder="1" applyAlignment="1">
      <alignment horizontal="center" vertical="center" wrapText="1"/>
    </xf>
    <xf numFmtId="0" fontId="1" fillId="7" borderId="1" xfId="0" applyFont="1" applyFill="1" applyBorder="1" applyAlignment="1">
      <alignment vertical="top"/>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4" fillId="4" borderId="8" xfId="0" applyFont="1" applyFill="1" applyBorder="1" applyAlignment="1">
      <alignment horizontal="center" vertical="center" wrapText="1"/>
    </xf>
    <xf numFmtId="0" fontId="1" fillId="4" borderId="1" xfId="0" applyFont="1" applyFill="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top"/>
    </xf>
    <xf numFmtId="2" fontId="2" fillId="0" borderId="1" xfId="0" applyNumberFormat="1" applyFont="1" applyBorder="1" applyAlignment="1">
      <alignment wrapText="1"/>
    </xf>
    <xf numFmtId="0" fontId="13" fillId="8" borderId="1" xfId="0" applyFont="1" applyFill="1" applyBorder="1" applyAlignment="1">
      <alignment vertical="top" wrapText="1"/>
    </xf>
    <xf numFmtId="0" fontId="13" fillId="8" borderId="1" xfId="0" applyFont="1" applyFill="1" applyBorder="1" applyAlignment="1">
      <alignment wrapText="1"/>
    </xf>
    <xf numFmtId="49" fontId="2" fillId="8" borderId="1" xfId="0" applyNumberFormat="1" applyFont="1" applyFill="1" applyBorder="1" applyAlignment="1">
      <alignment vertical="top" wrapText="1"/>
    </xf>
    <xf numFmtId="0" fontId="2" fillId="8" borderId="4" xfId="0" applyFont="1" applyFill="1" applyBorder="1" applyAlignment="1">
      <alignment wrapText="1"/>
    </xf>
    <xf numFmtId="0" fontId="0" fillId="8" borderId="1" xfId="0" applyFill="1" applyBorder="1" applyAlignment="1">
      <alignment wrapText="1"/>
    </xf>
    <xf numFmtId="0" fontId="2" fillId="8" borderId="1" xfId="0" applyFont="1" applyFill="1" applyBorder="1"/>
    <xf numFmtId="0" fontId="0" fillId="8" borderId="1" xfId="0" applyFill="1" applyBorder="1"/>
    <xf numFmtId="0" fontId="2" fillId="8" borderId="1" xfId="0" applyFont="1" applyFill="1" applyBorder="1" applyAlignment="1">
      <alignment wrapText="1"/>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center" vertical="center" wrapText="1"/>
    </xf>
    <xf numFmtId="0" fontId="2" fillId="0" borderId="0" xfId="0" applyFont="1" applyAlignment="1">
      <alignment vertical="center" wrapText="1"/>
    </xf>
    <xf numFmtId="0" fontId="1" fillId="2" borderId="1" xfId="0" applyFont="1" applyFill="1" applyBorder="1"/>
    <xf numFmtId="0" fontId="1" fillId="3" borderId="1" xfId="0" applyFont="1" applyFill="1" applyBorder="1"/>
    <xf numFmtId="0" fontId="1" fillId="7" borderId="1" xfId="0" applyFont="1" applyFill="1" applyBorder="1" applyAlignment="1">
      <alignment wrapText="1"/>
    </xf>
    <xf numFmtId="0" fontId="1" fillId="0" borderId="0" xfId="0" applyFont="1"/>
    <xf numFmtId="0" fontId="2" fillId="0" borderId="0" xfId="0" applyFont="1" applyAlignment="1">
      <alignment vertical="top" wrapText="1"/>
    </xf>
    <xf numFmtId="0" fontId="2" fillId="0" borderId="0" xfId="0" applyFont="1" applyFill="1" applyBorder="1" applyAlignment="1">
      <alignment vertical="top" wrapText="1"/>
    </xf>
    <xf numFmtId="0" fontId="0" fillId="0" borderId="0" xfId="0" applyAlignment="1">
      <alignment vertical="top"/>
    </xf>
    <xf numFmtId="0" fontId="0" fillId="0" borderId="1" xfId="0" applyFill="1" applyBorder="1" applyAlignment="1">
      <alignment wrapText="1"/>
    </xf>
    <xf numFmtId="0" fontId="1" fillId="0" borderId="0" xfId="0" applyFont="1" applyAlignment="1">
      <alignment horizontal="center"/>
    </xf>
    <xf numFmtId="0" fontId="2" fillId="0" borderId="0" xfId="0" applyFont="1" applyFill="1" applyBorder="1"/>
    <xf numFmtId="0" fontId="14" fillId="0" borderId="0" xfId="0" applyFont="1"/>
    <xf numFmtId="0" fontId="2" fillId="0" borderId="2" xfId="0" applyFont="1" applyFill="1" applyBorder="1"/>
    <xf numFmtId="0" fontId="1" fillId="4" borderId="0" xfId="0" applyFont="1" applyFill="1"/>
    <xf numFmtId="0" fontId="1" fillId="7"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0" fontId="13" fillId="9" borderId="1" xfId="0" applyFont="1" applyFill="1" applyBorder="1" applyAlignment="1">
      <alignment horizontal="center" vertical="center"/>
    </xf>
    <xf numFmtId="0" fontId="13" fillId="0" borderId="0" xfId="0" applyFont="1" applyBorder="1"/>
    <xf numFmtId="0" fontId="12" fillId="4" borderId="12" xfId="0" applyFont="1" applyFill="1" applyBorder="1" applyAlignment="1">
      <alignment horizontal="center" vertical="center"/>
    </xf>
    <xf numFmtId="0" fontId="12" fillId="0" borderId="13" xfId="0" applyFont="1" applyBorder="1" applyAlignment="1">
      <alignment vertical="top"/>
    </xf>
    <xf numFmtId="0" fontId="13" fillId="0" borderId="13" xfId="0" applyFont="1" applyBorder="1" applyAlignment="1">
      <alignment vertical="top" wrapText="1"/>
    </xf>
    <xf numFmtId="0" fontId="12" fillId="10" borderId="14" xfId="0" applyFont="1" applyFill="1" applyBorder="1" applyAlignment="1">
      <alignment horizontal="center" vertical="center"/>
    </xf>
    <xf numFmtId="0" fontId="13" fillId="0" borderId="14" xfId="0" applyFont="1" applyBorder="1" applyAlignment="1">
      <alignment horizontal="center" vertical="center"/>
    </xf>
    <xf numFmtId="0" fontId="12" fillId="4" borderId="15" xfId="0" applyFont="1" applyFill="1" applyBorder="1" applyAlignment="1">
      <alignment horizontal="center" vertical="center"/>
    </xf>
    <xf numFmtId="0" fontId="12" fillId="0" borderId="16" xfId="0" applyFont="1" applyBorder="1" applyAlignment="1">
      <alignment horizontal="center" vertical="center"/>
    </xf>
    <xf numFmtId="49" fontId="0" fillId="9" borderId="1" xfId="0" applyNumberFormat="1" applyFill="1" applyBorder="1" applyAlignment="1">
      <alignment horizontal="center" vertical="center" wrapText="1"/>
    </xf>
    <xf numFmtId="0" fontId="14" fillId="4" borderId="15" xfId="0" applyFont="1" applyFill="1" applyBorder="1" applyAlignment="1">
      <alignment horizontal="center" vertical="center"/>
    </xf>
    <xf numFmtId="49" fontId="1" fillId="0" borderId="16" xfId="0" applyNumberFormat="1" applyFont="1" applyBorder="1" applyAlignment="1">
      <alignment horizontal="center" vertical="center" wrapText="1"/>
    </xf>
    <xf numFmtId="49" fontId="0" fillId="0" borderId="0" xfId="0" applyNumberFormat="1" applyBorder="1" applyAlignment="1">
      <alignment wrapText="1"/>
    </xf>
    <xf numFmtId="0" fontId="14" fillId="4" borderId="12" xfId="0" applyFont="1" applyFill="1" applyBorder="1" applyAlignment="1">
      <alignment horizontal="center" vertical="center"/>
    </xf>
    <xf numFmtId="49" fontId="0" fillId="0" borderId="13" xfId="0" applyNumberFormat="1" applyBorder="1" applyAlignment="1">
      <alignment wrapText="1"/>
    </xf>
    <xf numFmtId="0" fontId="14" fillId="10" borderId="14" xfId="0" applyFont="1" applyFill="1" applyBorder="1" applyAlignment="1">
      <alignment horizontal="center" vertical="center"/>
    </xf>
    <xf numFmtId="49" fontId="0" fillId="0" borderId="14" xfId="0" applyNumberFormat="1" applyBorder="1" applyAlignment="1">
      <alignment horizontal="center" vertical="center" wrapText="1"/>
    </xf>
    <xf numFmtId="49" fontId="1" fillId="4" borderId="10" xfId="0" applyNumberFormat="1" applyFont="1" applyFill="1" applyBorder="1" applyAlignment="1">
      <alignment horizontal="center" vertical="top" wrapText="1"/>
    </xf>
    <xf numFmtId="49" fontId="1" fillId="4" borderId="11" xfId="0" applyNumberFormat="1" applyFont="1" applyFill="1" applyBorder="1" applyAlignment="1">
      <alignment horizontal="center" vertical="top" wrapText="1"/>
    </xf>
    <xf numFmtId="49" fontId="1" fillId="4" borderId="16" xfId="0" applyNumberFormat="1" applyFont="1" applyFill="1" applyBorder="1" applyAlignment="1">
      <alignment horizontal="center" vertical="top" wrapText="1"/>
    </xf>
    <xf numFmtId="0" fontId="2" fillId="0" borderId="0" xfId="0" applyFont="1" applyAlignment="1">
      <alignment horizontal="center" wrapText="1"/>
    </xf>
    <xf numFmtId="0" fontId="1" fillId="6" borderId="1" xfId="0" applyFont="1" applyFill="1" applyBorder="1"/>
    <xf numFmtId="0" fontId="1" fillId="0" borderId="1" xfId="0" applyFont="1" applyBorder="1"/>
    <xf numFmtId="9" fontId="1" fillId="0" borderId="1" xfId="1" applyFont="1" applyBorder="1"/>
    <xf numFmtId="9" fontId="1" fillId="6" borderId="1" xfId="1" applyFont="1" applyFill="1" applyBorder="1"/>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Fill="1" applyBorder="1"/>
    <xf numFmtId="0" fontId="0" fillId="0" borderId="0" xfId="0" applyFill="1" applyBorder="1"/>
    <xf numFmtId="9" fontId="1" fillId="0" borderId="0" xfId="1" applyFont="1" applyFill="1" applyBorder="1"/>
    <xf numFmtId="0" fontId="1" fillId="0" borderId="1" xfId="0" applyFont="1" applyFill="1" applyBorder="1"/>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5</xdr:row>
      <xdr:rowOff>9525</xdr:rowOff>
    </xdr:from>
    <xdr:to>
      <xdr:col>13</xdr:col>
      <xdr:colOff>342900</xdr:colOff>
      <xdr:row>22</xdr:row>
      <xdr:rowOff>38100</xdr:rowOff>
    </xdr:to>
    <xdr:pic>
      <xdr:nvPicPr>
        <xdr:cNvPr id="18810" name="Picture 1">
          <a:extLst>
            <a:ext uri="{FF2B5EF4-FFF2-40B4-BE49-F238E27FC236}">
              <a16:creationId xmlns="" xmlns:a16="http://schemas.microsoft.com/office/drawing/2014/main" id="{E54EE83F-0A87-49FF-8E8C-0A5A9579E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819150"/>
          <a:ext cx="7048500"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28</xdr:row>
      <xdr:rowOff>0</xdr:rowOff>
    </xdr:from>
    <xdr:to>
      <xdr:col>14</xdr:col>
      <xdr:colOff>95250</xdr:colOff>
      <xdr:row>44</xdr:row>
      <xdr:rowOff>66675</xdr:rowOff>
    </xdr:to>
    <xdr:pic>
      <xdr:nvPicPr>
        <xdr:cNvPr id="18811" name="Picture 2">
          <a:extLst>
            <a:ext uri="{FF2B5EF4-FFF2-40B4-BE49-F238E27FC236}">
              <a16:creationId xmlns="" xmlns:a16="http://schemas.microsoft.com/office/drawing/2014/main" id="{AC59D72E-370D-47F7-9884-063F6AF3D2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533900"/>
          <a:ext cx="7410450" cy="2657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49</xdr:row>
      <xdr:rowOff>0</xdr:rowOff>
    </xdr:from>
    <xdr:to>
      <xdr:col>15</xdr:col>
      <xdr:colOff>57150</xdr:colOff>
      <xdr:row>66</xdr:row>
      <xdr:rowOff>28575</xdr:rowOff>
    </xdr:to>
    <xdr:pic>
      <xdr:nvPicPr>
        <xdr:cNvPr id="18812" name="Picture 3">
          <a:extLst>
            <a:ext uri="{FF2B5EF4-FFF2-40B4-BE49-F238E27FC236}">
              <a16:creationId xmlns="" xmlns:a16="http://schemas.microsoft.com/office/drawing/2014/main" id="{B0689A64-63EF-4615-806B-9315413131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934325"/>
          <a:ext cx="7981950"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71</xdr:row>
      <xdr:rowOff>0</xdr:rowOff>
    </xdr:from>
    <xdr:to>
      <xdr:col>14</xdr:col>
      <xdr:colOff>504825</xdr:colOff>
      <xdr:row>88</xdr:row>
      <xdr:rowOff>57150</xdr:rowOff>
    </xdr:to>
    <xdr:pic>
      <xdr:nvPicPr>
        <xdr:cNvPr id="18813" name="Picture 4">
          <a:extLst>
            <a:ext uri="{FF2B5EF4-FFF2-40B4-BE49-F238E27FC236}">
              <a16:creationId xmlns="" xmlns:a16="http://schemas.microsoft.com/office/drawing/2014/main" id="{22F200AE-43AD-45B7-92CD-A8DFB005A8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496675"/>
          <a:ext cx="7820025" cy="280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609600</xdr:colOff>
      <xdr:row>93</xdr:row>
      <xdr:rowOff>0</xdr:rowOff>
    </xdr:from>
    <xdr:to>
      <xdr:col>14</xdr:col>
      <xdr:colOff>276225</xdr:colOff>
      <xdr:row>110</xdr:row>
      <xdr:rowOff>57150</xdr:rowOff>
    </xdr:to>
    <xdr:pic>
      <xdr:nvPicPr>
        <xdr:cNvPr id="18814" name="Picture 5">
          <a:extLst>
            <a:ext uri="{FF2B5EF4-FFF2-40B4-BE49-F238E27FC236}">
              <a16:creationId xmlns="" xmlns:a16="http://schemas.microsoft.com/office/drawing/2014/main" id="{BEBE98FA-53D9-41A8-9794-521B0A0E5CB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5059025"/>
          <a:ext cx="7591425" cy="2809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115</xdr:row>
      <xdr:rowOff>0</xdr:rowOff>
    </xdr:from>
    <xdr:to>
      <xdr:col>14</xdr:col>
      <xdr:colOff>600075</xdr:colOff>
      <xdr:row>131</xdr:row>
      <xdr:rowOff>95250</xdr:rowOff>
    </xdr:to>
    <xdr:pic>
      <xdr:nvPicPr>
        <xdr:cNvPr id="18815" name="Picture 7">
          <a:extLst>
            <a:ext uri="{FF2B5EF4-FFF2-40B4-BE49-F238E27FC236}">
              <a16:creationId xmlns="" xmlns:a16="http://schemas.microsoft.com/office/drawing/2014/main" id="{788856BD-B4BB-4CD2-B613-B74D50A0D69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8621375"/>
          <a:ext cx="730567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409575</xdr:colOff>
      <xdr:row>1</xdr:row>
      <xdr:rowOff>95250</xdr:rowOff>
    </xdr:from>
    <xdr:to>
      <xdr:col>18</xdr:col>
      <xdr:colOff>47625</xdr:colOff>
      <xdr:row>6</xdr:row>
      <xdr:rowOff>114300</xdr:rowOff>
    </xdr:to>
    <xdr:pic>
      <xdr:nvPicPr>
        <xdr:cNvPr id="1160" name="Picture 1" descr="image001">
          <a:extLst>
            <a:ext uri="{FF2B5EF4-FFF2-40B4-BE49-F238E27FC236}">
              <a16:creationId xmlns="" xmlns:a16="http://schemas.microsoft.com/office/drawing/2014/main" id="{B9443A33-1CEC-45C3-99FD-8B286B4E87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266700"/>
          <a:ext cx="7562850" cy="475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200025</xdr:colOff>
      <xdr:row>6</xdr:row>
      <xdr:rowOff>1076325</xdr:rowOff>
    </xdr:from>
    <xdr:to>
      <xdr:col>17</xdr:col>
      <xdr:colOff>485775</xdr:colOff>
      <xdr:row>25</xdr:row>
      <xdr:rowOff>9525</xdr:rowOff>
    </xdr:to>
    <xdr:pic>
      <xdr:nvPicPr>
        <xdr:cNvPr id="1161" name="Picture 1">
          <a:extLst>
            <a:ext uri="{FF2B5EF4-FFF2-40B4-BE49-F238E27FC236}">
              <a16:creationId xmlns="" xmlns:a16="http://schemas.microsoft.com/office/drawing/2014/main" id="{29C8FD46-704E-4DE2-A6F3-BE63CA73A6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4700" y="5981700"/>
          <a:ext cx="6991350" cy="395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atecam_2/Documents/P&amp;D/Projects/Arris/Autobot/project/Gateway/docs/autobot_TestPlanReview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TA Testing Framework"/>
      <sheetName val="Chart"/>
      <sheetName val="eMTA Manual Testing CL"/>
      <sheetName val="Autobot"/>
    </sheetNames>
    <sheetDataSet>
      <sheetData sheetId="0"/>
      <sheetData sheetId="1"/>
      <sheetData sheetId="2">
        <row r="2">
          <cell r="F2">
            <v>5</v>
          </cell>
        </row>
        <row r="18">
          <cell r="F18">
            <v>5</v>
          </cell>
        </row>
        <row r="19">
          <cell r="F19">
            <v>7</v>
          </cell>
        </row>
        <row r="20">
          <cell r="F20">
            <v>9</v>
          </cell>
        </row>
        <row r="26">
          <cell r="F26">
            <v>7</v>
          </cell>
        </row>
        <row r="27">
          <cell r="F27">
            <v>7</v>
          </cell>
        </row>
        <row r="55">
          <cell r="F55">
            <v>6</v>
          </cell>
        </row>
        <row r="57">
          <cell r="F57">
            <v>5</v>
          </cell>
        </row>
        <row r="62">
          <cell r="F62">
            <v>4</v>
          </cell>
        </row>
        <row r="63">
          <cell r="F63">
            <v>4</v>
          </cell>
        </row>
        <row r="64">
          <cell r="F64">
            <v>1</v>
          </cell>
        </row>
        <row r="87">
          <cell r="F87">
            <v>7</v>
          </cell>
        </row>
        <row r="89">
          <cell r="F89">
            <v>4</v>
          </cell>
        </row>
        <row r="90">
          <cell r="F90">
            <v>7</v>
          </cell>
        </row>
        <row r="93">
          <cell r="F93">
            <v>5</v>
          </cell>
        </row>
        <row r="100">
          <cell r="F100">
            <v>5</v>
          </cell>
        </row>
        <row r="105">
          <cell r="F105">
            <v>9</v>
          </cell>
        </row>
        <row r="106">
          <cell r="F106">
            <v>9</v>
          </cell>
        </row>
        <row r="113">
          <cell r="F113">
            <v>5</v>
          </cell>
        </row>
        <row r="119">
          <cell r="F119">
            <v>6</v>
          </cell>
        </row>
        <row r="120">
          <cell r="F120">
            <v>7</v>
          </cell>
        </row>
        <row r="130">
          <cell r="F130">
            <v>11</v>
          </cell>
        </row>
        <row r="141">
          <cell r="F141">
            <v>11</v>
          </cell>
        </row>
        <row r="143">
          <cell r="F143">
            <v>11</v>
          </cell>
        </row>
        <row r="191">
          <cell r="F191">
            <v>9</v>
          </cell>
        </row>
        <row r="193">
          <cell r="F193">
            <v>4</v>
          </cell>
        </row>
        <row r="194">
          <cell r="F194">
            <v>7</v>
          </cell>
        </row>
        <row r="201">
          <cell r="F201">
            <v>4</v>
          </cell>
        </row>
        <row r="202">
          <cell r="F202">
            <v>7</v>
          </cell>
        </row>
        <row r="203">
          <cell r="F203">
            <v>4</v>
          </cell>
        </row>
        <row r="204">
          <cell r="F204">
            <v>7</v>
          </cell>
        </row>
        <row r="205">
          <cell r="F205">
            <v>4</v>
          </cell>
        </row>
        <row r="207">
          <cell r="F207">
            <v>4</v>
          </cell>
        </row>
        <row r="210">
          <cell r="F210">
            <v>6</v>
          </cell>
        </row>
        <row r="217">
          <cell r="F217">
            <v>7</v>
          </cell>
        </row>
        <row r="233">
          <cell r="F233">
            <v>11</v>
          </cell>
        </row>
        <row r="245">
          <cell r="F245">
            <v>11</v>
          </cell>
        </row>
        <row r="271">
          <cell r="F271">
            <v>2</v>
          </cell>
        </row>
        <row r="279">
          <cell r="F279">
            <v>2</v>
          </cell>
        </row>
        <row r="283">
          <cell r="F283">
            <v>9</v>
          </cell>
        </row>
        <row r="290">
          <cell r="F290">
            <v>5</v>
          </cell>
        </row>
        <row r="301">
          <cell r="F301">
            <v>1</v>
          </cell>
        </row>
        <row r="303">
          <cell r="F303">
            <v>1</v>
          </cell>
        </row>
        <row r="307">
          <cell r="F307">
            <v>1</v>
          </cell>
        </row>
        <row r="309">
          <cell r="F309">
            <v>1</v>
          </cell>
        </row>
        <row r="311">
          <cell r="F311">
            <v>1</v>
          </cell>
        </row>
        <row r="313">
          <cell r="F313">
            <v>1</v>
          </cell>
        </row>
        <row r="315">
          <cell r="F315">
            <v>1</v>
          </cell>
        </row>
        <row r="317">
          <cell r="F317">
            <v>1</v>
          </cell>
        </row>
        <row r="319">
          <cell r="F319">
            <v>1</v>
          </cell>
        </row>
        <row r="322">
          <cell r="F322">
            <v>1</v>
          </cell>
        </row>
        <row r="323">
          <cell r="F323">
            <v>1</v>
          </cell>
        </row>
        <row r="325">
          <cell r="F325">
            <v>1</v>
          </cell>
        </row>
        <row r="328">
          <cell r="F328">
            <v>1</v>
          </cell>
        </row>
        <row r="329">
          <cell r="F329">
            <v>1</v>
          </cell>
        </row>
        <row r="345">
          <cell r="F345">
            <v>11</v>
          </cell>
        </row>
        <row r="351">
          <cell r="F351">
            <v>11</v>
          </cell>
        </row>
        <row r="365">
          <cell r="F365">
            <v>6</v>
          </cell>
        </row>
        <row r="367">
          <cell r="F367">
            <v>6</v>
          </cell>
        </row>
        <row r="381">
          <cell r="F381">
            <v>6</v>
          </cell>
        </row>
        <row r="382">
          <cell r="F382">
            <v>6</v>
          </cell>
        </row>
        <row r="399">
          <cell r="F399">
            <v>7</v>
          </cell>
        </row>
        <row r="416">
          <cell r="F416">
            <v>6</v>
          </cell>
        </row>
        <row r="417">
          <cell r="F417">
            <v>8</v>
          </cell>
        </row>
        <row r="418">
          <cell r="F418">
            <v>8</v>
          </cell>
        </row>
        <row r="420">
          <cell r="F420">
            <v>8</v>
          </cell>
        </row>
        <row r="422">
          <cell r="F422">
            <v>8</v>
          </cell>
        </row>
        <row r="424">
          <cell r="F424">
            <v>8</v>
          </cell>
        </row>
        <row r="426">
          <cell r="F426">
            <v>8</v>
          </cell>
        </row>
        <row r="428">
          <cell r="F428">
            <v>8</v>
          </cell>
        </row>
        <row r="430">
          <cell r="F430">
            <v>8</v>
          </cell>
        </row>
        <row r="432">
          <cell r="F432">
            <v>8</v>
          </cell>
        </row>
        <row r="434">
          <cell r="F434">
            <v>8</v>
          </cell>
        </row>
        <row r="436">
          <cell r="F436">
            <v>8</v>
          </cell>
        </row>
        <row r="438">
          <cell r="F438">
            <v>8</v>
          </cell>
        </row>
        <row r="440">
          <cell r="F440">
            <v>8</v>
          </cell>
        </row>
        <row r="442">
          <cell r="F442">
            <v>8</v>
          </cell>
        </row>
        <row r="444">
          <cell r="F444">
            <v>8</v>
          </cell>
        </row>
        <row r="446">
          <cell r="F446">
            <v>8</v>
          </cell>
        </row>
        <row r="448">
          <cell r="F448">
            <v>8</v>
          </cell>
        </row>
        <row r="450">
          <cell r="F450">
            <v>8</v>
          </cell>
        </row>
        <row r="452">
          <cell r="F452">
            <v>8</v>
          </cell>
        </row>
        <row r="454">
          <cell r="F454">
            <v>8</v>
          </cell>
        </row>
        <row r="456">
          <cell r="F456">
            <v>8</v>
          </cell>
        </row>
        <row r="458">
          <cell r="F458">
            <v>8</v>
          </cell>
        </row>
        <row r="460">
          <cell r="F460">
            <v>8</v>
          </cell>
        </row>
        <row r="462">
          <cell r="F462">
            <v>8</v>
          </cell>
        </row>
        <row r="463">
          <cell r="F463">
            <v>8</v>
          </cell>
        </row>
        <row r="465">
          <cell r="F465">
            <v>8</v>
          </cell>
        </row>
        <row r="467">
          <cell r="F467">
            <v>8</v>
          </cell>
        </row>
        <row r="469">
          <cell r="F469">
            <v>8</v>
          </cell>
        </row>
        <row r="471">
          <cell r="F471">
            <v>8</v>
          </cell>
        </row>
        <row r="473">
          <cell r="F473">
            <v>8</v>
          </cell>
        </row>
        <row r="475">
          <cell r="F475">
            <v>8</v>
          </cell>
        </row>
        <row r="477">
          <cell r="F477">
            <v>8</v>
          </cell>
        </row>
        <row r="479">
          <cell r="F479">
            <v>8</v>
          </cell>
        </row>
        <row r="481">
          <cell r="F481">
            <v>8</v>
          </cell>
        </row>
        <row r="483">
          <cell r="F483">
            <v>8</v>
          </cell>
        </row>
        <row r="485">
          <cell r="F485">
            <v>8</v>
          </cell>
        </row>
        <row r="487">
          <cell r="F487">
            <v>8</v>
          </cell>
        </row>
        <row r="489">
          <cell r="F489">
            <v>8</v>
          </cell>
        </row>
        <row r="491">
          <cell r="F491">
            <v>8</v>
          </cell>
        </row>
        <row r="493">
          <cell r="F493">
            <v>8</v>
          </cell>
        </row>
        <row r="495">
          <cell r="F495">
            <v>8</v>
          </cell>
        </row>
        <row r="497">
          <cell r="F497">
            <v>8</v>
          </cell>
        </row>
        <row r="499">
          <cell r="F499">
            <v>8</v>
          </cell>
        </row>
        <row r="501">
          <cell r="F501">
            <v>8</v>
          </cell>
        </row>
        <row r="503">
          <cell r="F503">
            <v>8</v>
          </cell>
        </row>
        <row r="505">
          <cell r="F505">
            <v>8</v>
          </cell>
        </row>
        <row r="507">
          <cell r="F507">
            <v>8</v>
          </cell>
        </row>
        <row r="509">
          <cell r="F509">
            <v>8</v>
          </cell>
        </row>
        <row r="512">
          <cell r="F512">
            <v>5</v>
          </cell>
        </row>
        <row r="513">
          <cell r="F513">
            <v>7</v>
          </cell>
        </row>
        <row r="515">
          <cell r="F515">
            <v>5</v>
          </cell>
        </row>
        <row r="516">
          <cell r="F516">
            <v>7</v>
          </cell>
        </row>
        <row r="517">
          <cell r="F517">
            <v>7</v>
          </cell>
        </row>
        <row r="544">
          <cell r="F544">
            <v>3</v>
          </cell>
        </row>
        <row r="546">
          <cell r="F546">
            <v>3</v>
          </cell>
        </row>
        <row r="548">
          <cell r="F548">
            <v>3</v>
          </cell>
        </row>
        <row r="550">
          <cell r="F550">
            <v>3</v>
          </cell>
        </row>
        <row r="552">
          <cell r="F552">
            <v>3</v>
          </cell>
        </row>
        <row r="554">
          <cell r="F554">
            <v>3</v>
          </cell>
        </row>
        <row r="556">
          <cell r="F556">
            <v>3</v>
          </cell>
        </row>
        <row r="558">
          <cell r="F558">
            <v>3</v>
          </cell>
        </row>
        <row r="560">
          <cell r="F560">
            <v>3</v>
          </cell>
        </row>
        <row r="562">
          <cell r="F562">
            <v>3</v>
          </cell>
        </row>
        <row r="564">
          <cell r="F564">
            <v>3</v>
          </cell>
        </row>
        <row r="566">
          <cell r="F566">
            <v>3</v>
          </cell>
        </row>
        <row r="568">
          <cell r="F568">
            <v>3</v>
          </cell>
        </row>
        <row r="570">
          <cell r="F570">
            <v>3</v>
          </cell>
        </row>
        <row r="576">
          <cell r="F576">
            <v>6</v>
          </cell>
        </row>
        <row r="583">
          <cell r="F583">
            <v>6</v>
          </cell>
        </row>
        <row r="584">
          <cell r="F584">
            <v>6</v>
          </cell>
        </row>
        <row r="585">
          <cell r="F585">
            <v>6</v>
          </cell>
        </row>
        <row r="594">
          <cell r="F594">
            <v>9</v>
          </cell>
        </row>
        <row r="596">
          <cell r="F596">
            <v>9</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3" Type="http://schemas.openxmlformats.org/officeDocument/2006/relationships/hyperlink" Target="https://etrack.arrisi.com/browse/MITRASTAR-179" TargetMode="External"/><Relationship Id="rId18" Type="http://schemas.openxmlformats.org/officeDocument/2006/relationships/hyperlink" Target="https://etrack.arrisi.com/browse/MITRASTAR-122" TargetMode="External"/><Relationship Id="rId26" Type="http://schemas.openxmlformats.org/officeDocument/2006/relationships/hyperlink" Target="https://etrack.arrisi.com/browse/MITRASTAR-325" TargetMode="External"/><Relationship Id="rId3" Type="http://schemas.openxmlformats.org/officeDocument/2006/relationships/hyperlink" Target="https://etrack.arrisi.com/browse/MITRASTAR-197" TargetMode="External"/><Relationship Id="rId21" Type="http://schemas.openxmlformats.org/officeDocument/2006/relationships/hyperlink" Target="https://etrack.arrisi.com/browse/MITRASTAR-211" TargetMode="External"/><Relationship Id="rId34" Type="http://schemas.openxmlformats.org/officeDocument/2006/relationships/hyperlink" Target="https://etrack.arrisi.com/browse/MITRASTAR-197" TargetMode="External"/><Relationship Id="rId7" Type="http://schemas.openxmlformats.org/officeDocument/2006/relationships/hyperlink" Target="https://etrack.arrisi.com/browse/MITRASTAR-282" TargetMode="External"/><Relationship Id="rId12" Type="http://schemas.openxmlformats.org/officeDocument/2006/relationships/hyperlink" Target="https://etrack.arrisi.com/browse/MITRASTAR-199" TargetMode="External"/><Relationship Id="rId17" Type="http://schemas.openxmlformats.org/officeDocument/2006/relationships/hyperlink" Target="https://etrack.arrisi.com/browse/MITRASTAR-147" TargetMode="External"/><Relationship Id="rId25" Type="http://schemas.openxmlformats.org/officeDocument/2006/relationships/hyperlink" Target="https://etrack.arrisi.com/browse/MITRASTAR-324" TargetMode="External"/><Relationship Id="rId33" Type="http://schemas.openxmlformats.org/officeDocument/2006/relationships/hyperlink" Target="https://etrack.arrisi.com/browse/MITRASTAR-309" TargetMode="External"/><Relationship Id="rId2" Type="http://schemas.openxmlformats.org/officeDocument/2006/relationships/hyperlink" Target="https://etrack.arrisi.com/browse/MITRASTAR-120" TargetMode="External"/><Relationship Id="rId16" Type="http://schemas.openxmlformats.org/officeDocument/2006/relationships/hyperlink" Target="https://etrack.arrisi.com/browse/MITRASTAR-98" TargetMode="External"/><Relationship Id="rId20" Type="http://schemas.openxmlformats.org/officeDocument/2006/relationships/hyperlink" Target="https://etrack.arrisi.com/browse/MITRASTAR-307" TargetMode="External"/><Relationship Id="rId29" Type="http://schemas.openxmlformats.org/officeDocument/2006/relationships/hyperlink" Target="https://etrack.arrisi.com/browse/MITRASTAR-329" TargetMode="External"/><Relationship Id="rId1" Type="http://schemas.openxmlformats.org/officeDocument/2006/relationships/hyperlink" Target="https://etrack.arrisi.com/browse/MITRASTAR-22" TargetMode="External"/><Relationship Id="rId6" Type="http://schemas.openxmlformats.org/officeDocument/2006/relationships/hyperlink" Target="https://etrack.arrisi.com/browse/MITRASTAR-265" TargetMode="External"/><Relationship Id="rId11" Type="http://schemas.openxmlformats.org/officeDocument/2006/relationships/hyperlink" Target="https://etrack.arrisi.com/browse/MITRASTAR-209" TargetMode="External"/><Relationship Id="rId24" Type="http://schemas.openxmlformats.org/officeDocument/2006/relationships/hyperlink" Target="https://etrack.arrisi.com/browse/MITRASTAR-323" TargetMode="External"/><Relationship Id="rId32" Type="http://schemas.openxmlformats.org/officeDocument/2006/relationships/hyperlink" Target="https://etrack.arrisi.com/browse/MITRASTAR-308" TargetMode="External"/><Relationship Id="rId5" Type="http://schemas.openxmlformats.org/officeDocument/2006/relationships/hyperlink" Target="https://etrack.arrisi.com/browse/MITRASTAR-279" TargetMode="External"/><Relationship Id="rId15" Type="http://schemas.openxmlformats.org/officeDocument/2006/relationships/hyperlink" Target="https://etrack.arrisi.com/browse/MITRASTAR-206" TargetMode="External"/><Relationship Id="rId23" Type="http://schemas.openxmlformats.org/officeDocument/2006/relationships/hyperlink" Target="https://etrack.arrisi.com/browse/MITRASTAR-322" TargetMode="External"/><Relationship Id="rId28" Type="http://schemas.openxmlformats.org/officeDocument/2006/relationships/hyperlink" Target="https://etrack.arrisi.com/browse/MITRASTAR-328" TargetMode="External"/><Relationship Id="rId36" Type="http://schemas.openxmlformats.org/officeDocument/2006/relationships/hyperlink" Target="https://etrack.arrisi.com/browse/MITRASTAR-203" TargetMode="External"/><Relationship Id="rId10" Type="http://schemas.openxmlformats.org/officeDocument/2006/relationships/hyperlink" Target="https://etrack.arrisi.com/browse/MITRASTAR-105" TargetMode="External"/><Relationship Id="rId19" Type="http://schemas.openxmlformats.org/officeDocument/2006/relationships/hyperlink" Target="https://etrack.arrisi.com/browse/MITRASTAR-310" TargetMode="External"/><Relationship Id="rId31" Type="http://schemas.openxmlformats.org/officeDocument/2006/relationships/hyperlink" Target="https://etrack.arrisi.com/browse/MITRASTAR-306" TargetMode="External"/><Relationship Id="rId4" Type="http://schemas.openxmlformats.org/officeDocument/2006/relationships/hyperlink" Target="https://etrack.arrisi.com/browse/MITRASTAR-250" TargetMode="External"/><Relationship Id="rId9" Type="http://schemas.openxmlformats.org/officeDocument/2006/relationships/hyperlink" Target="https://etrack.arrisi.com/browse/MITRASTAR-253" TargetMode="External"/><Relationship Id="rId14" Type="http://schemas.openxmlformats.org/officeDocument/2006/relationships/hyperlink" Target="https://etrack.arrisi.com/browse/MITRASTAR-203" TargetMode="External"/><Relationship Id="rId22" Type="http://schemas.openxmlformats.org/officeDocument/2006/relationships/hyperlink" Target="https://etrack.arrisi.com/browse/MITRASTAR-320" TargetMode="External"/><Relationship Id="rId27" Type="http://schemas.openxmlformats.org/officeDocument/2006/relationships/hyperlink" Target="https://etrack.arrisi.com/browse/MITRASTAR-327" TargetMode="External"/><Relationship Id="rId30" Type="http://schemas.openxmlformats.org/officeDocument/2006/relationships/hyperlink" Target="https://etrack.arrisi.com/browse/MITRASTAR-305" TargetMode="External"/><Relationship Id="rId35" Type="http://schemas.openxmlformats.org/officeDocument/2006/relationships/hyperlink" Target="https://etrack.arrisi.com/browse/MITRASTAR-120" TargetMode="External"/><Relationship Id="rId8" Type="http://schemas.openxmlformats.org/officeDocument/2006/relationships/hyperlink" Target="https://etrack.arrisi.com/browse/MITRASTAR-2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tabSelected="1" workbookViewId="0">
      <selection activeCell="F31" sqref="F31"/>
    </sheetView>
  </sheetViews>
  <sheetFormatPr defaultRowHeight="12.75"/>
  <cols>
    <col min="1" max="1" width="25.85546875" bestFit="1" customWidth="1"/>
    <col min="4" max="4" width="9.42578125" customWidth="1"/>
    <col min="6" max="6" width="11" bestFit="1" customWidth="1"/>
  </cols>
  <sheetData>
    <row r="2" spans="1:9">
      <c r="A2" s="119" t="s">
        <v>642</v>
      </c>
      <c r="B2" s="119" t="s">
        <v>13</v>
      </c>
      <c r="C2" s="119" t="s">
        <v>71</v>
      </c>
      <c r="D2" s="119" t="s">
        <v>68</v>
      </c>
      <c r="E2" s="119" t="s">
        <v>647</v>
      </c>
      <c r="F2" s="119" t="s">
        <v>643</v>
      </c>
      <c r="G2" s="119" t="s">
        <v>644</v>
      </c>
      <c r="H2" s="125"/>
      <c r="I2" s="125"/>
    </row>
    <row r="3" spans="1:9">
      <c r="A3" s="120" t="s">
        <v>648</v>
      </c>
      <c r="B3" s="13">
        <f>COUNTIFS('2.4GHZ'!$G$2:$G$60,"READY")</f>
        <v>29</v>
      </c>
      <c r="C3" s="13">
        <f>COUNTIFS('2.4GHZ'!$G$2:$G$60,"WAIT")</f>
        <v>5</v>
      </c>
      <c r="D3" s="13">
        <f>COUNTIFS('2.4GHZ'!$G$2:$G$60,"BLOCKED")</f>
        <v>10</v>
      </c>
      <c r="E3" s="13">
        <f>COUNTIFS('2.4GHZ'!$G$2:$G$60,"DONE")</f>
        <v>0</v>
      </c>
      <c r="F3" s="13">
        <f>SUM(B3:E3)</f>
        <v>44</v>
      </c>
      <c r="G3" s="121">
        <f>E3/IF(B3&gt;0,B3,1)</f>
        <v>0</v>
      </c>
      <c r="H3" s="126"/>
      <c r="I3" s="125"/>
    </row>
    <row r="4" spans="1:9">
      <c r="A4" s="120" t="s">
        <v>141</v>
      </c>
      <c r="B4" s="13">
        <f>COUNTIFS('5GHZ'!$G$2:$G$60,"READY")</f>
        <v>47</v>
      </c>
      <c r="C4" s="13">
        <f>COUNTIFS('5GHZ'!$G$2:$G$60,"WAIT")</f>
        <v>4</v>
      </c>
      <c r="D4" s="13">
        <f>COUNTIFS('5GHZ'!$G$2:$G$60,"BLOCKED")</f>
        <v>4</v>
      </c>
      <c r="E4" s="13">
        <f>COUNTIFS('5GHZ'!$G$2:$G$60,"DONE")</f>
        <v>0</v>
      </c>
      <c r="F4" s="13">
        <f t="shared" ref="F4:F17" si="0">SUM(B4:E4)</f>
        <v>55</v>
      </c>
      <c r="G4" s="121">
        <f t="shared" ref="G4:G17" si="1">E4/IF(B4&gt;0,B4,1)</f>
        <v>0</v>
      </c>
      <c r="H4" s="126"/>
      <c r="I4" s="125"/>
    </row>
    <row r="5" spans="1:9">
      <c r="A5" s="128"/>
      <c r="B5" s="13"/>
      <c r="C5" s="13"/>
      <c r="D5" s="13"/>
      <c r="E5" s="13"/>
      <c r="F5" s="13">
        <f t="shared" si="0"/>
        <v>0</v>
      </c>
      <c r="G5" s="121">
        <f t="shared" si="1"/>
        <v>0</v>
      </c>
      <c r="H5" s="126"/>
      <c r="I5" s="125"/>
    </row>
    <row r="6" spans="1:9">
      <c r="A6" s="128"/>
      <c r="B6" s="13"/>
      <c r="C6" s="13"/>
      <c r="D6" s="13"/>
      <c r="E6" s="13"/>
      <c r="F6" s="13">
        <f t="shared" si="0"/>
        <v>0</v>
      </c>
      <c r="G6" s="121">
        <f t="shared" si="1"/>
        <v>0</v>
      </c>
      <c r="H6" s="126"/>
      <c r="I6" s="125"/>
    </row>
    <row r="7" spans="1:9">
      <c r="A7" s="128"/>
      <c r="B7" s="13"/>
      <c r="C7" s="13"/>
      <c r="D7" s="13"/>
      <c r="E7" s="13"/>
      <c r="F7" s="13">
        <f t="shared" si="0"/>
        <v>0</v>
      </c>
      <c r="G7" s="121">
        <f t="shared" si="1"/>
        <v>0</v>
      </c>
      <c r="H7" s="126"/>
      <c r="I7" s="125"/>
    </row>
    <row r="8" spans="1:9">
      <c r="A8" s="128"/>
      <c r="B8" s="13"/>
      <c r="C8" s="13"/>
      <c r="D8" s="13"/>
      <c r="E8" s="13"/>
      <c r="F8" s="13">
        <f t="shared" si="0"/>
        <v>0</v>
      </c>
      <c r="G8" s="121">
        <f t="shared" si="1"/>
        <v>0</v>
      </c>
      <c r="H8" s="126"/>
      <c r="I8" s="125"/>
    </row>
    <row r="9" spans="1:9">
      <c r="A9" s="128"/>
      <c r="B9" s="13"/>
      <c r="C9" s="13"/>
      <c r="D9" s="13"/>
      <c r="E9" s="13"/>
      <c r="F9" s="13">
        <f t="shared" si="0"/>
        <v>0</v>
      </c>
      <c r="G9" s="121">
        <f t="shared" si="1"/>
        <v>0</v>
      </c>
      <c r="H9" s="126"/>
      <c r="I9" s="125"/>
    </row>
    <row r="10" spans="1:9">
      <c r="A10" s="128"/>
      <c r="B10" s="13"/>
      <c r="C10" s="13"/>
      <c r="D10" s="13"/>
      <c r="E10" s="13"/>
      <c r="F10" s="13">
        <f t="shared" si="0"/>
        <v>0</v>
      </c>
      <c r="G10" s="121">
        <f t="shared" si="1"/>
        <v>0</v>
      </c>
      <c r="H10" s="126"/>
      <c r="I10" s="125"/>
    </row>
    <row r="11" spans="1:9">
      <c r="A11" s="128"/>
      <c r="B11" s="13"/>
      <c r="C11" s="13"/>
      <c r="D11" s="13"/>
      <c r="E11" s="13"/>
      <c r="F11" s="13">
        <f t="shared" si="0"/>
        <v>0</v>
      </c>
      <c r="G11" s="121">
        <f t="shared" si="1"/>
        <v>0</v>
      </c>
      <c r="H11" s="126"/>
      <c r="I11" s="125"/>
    </row>
    <row r="12" spans="1:9">
      <c r="A12" s="128"/>
      <c r="B12" s="13"/>
      <c r="C12" s="13"/>
      <c r="D12" s="13"/>
      <c r="E12" s="13"/>
      <c r="F12" s="13">
        <f t="shared" si="0"/>
        <v>0</v>
      </c>
      <c r="G12" s="121">
        <f t="shared" si="1"/>
        <v>0</v>
      </c>
      <c r="H12" s="126"/>
      <c r="I12" s="125"/>
    </row>
    <row r="13" spans="1:9">
      <c r="A13" s="128"/>
      <c r="B13" s="13"/>
      <c r="C13" s="13"/>
      <c r="D13" s="13"/>
      <c r="E13" s="13"/>
      <c r="F13" s="13">
        <f t="shared" si="0"/>
        <v>0</v>
      </c>
      <c r="G13" s="121">
        <f t="shared" si="1"/>
        <v>0</v>
      </c>
      <c r="H13" s="126"/>
      <c r="I13" s="125"/>
    </row>
    <row r="14" spans="1:9">
      <c r="A14" s="128"/>
      <c r="B14" s="13"/>
      <c r="C14" s="13"/>
      <c r="D14" s="13"/>
      <c r="E14" s="13"/>
      <c r="F14" s="13">
        <f t="shared" si="0"/>
        <v>0</v>
      </c>
      <c r="G14" s="121">
        <f t="shared" si="1"/>
        <v>0</v>
      </c>
      <c r="H14" s="126"/>
      <c r="I14" s="125"/>
    </row>
    <row r="15" spans="1:9">
      <c r="A15" s="128"/>
      <c r="B15" s="13"/>
      <c r="C15" s="13"/>
      <c r="D15" s="13"/>
      <c r="E15" s="13"/>
      <c r="F15" s="13">
        <f t="shared" si="0"/>
        <v>0</v>
      </c>
      <c r="G15" s="121">
        <f t="shared" si="1"/>
        <v>0</v>
      </c>
      <c r="H15" s="126"/>
      <c r="I15" s="125"/>
    </row>
    <row r="16" spans="1:9">
      <c r="A16" s="128"/>
      <c r="B16" s="13"/>
      <c r="C16" s="13"/>
      <c r="D16" s="13"/>
      <c r="E16" s="13"/>
      <c r="F16" s="13">
        <f t="shared" si="0"/>
        <v>0</v>
      </c>
      <c r="G16" s="121">
        <f t="shared" si="1"/>
        <v>0</v>
      </c>
      <c r="H16" s="126"/>
      <c r="I16" s="125"/>
    </row>
    <row r="17" spans="1:9">
      <c r="A17" s="128"/>
      <c r="B17" s="13"/>
      <c r="C17" s="13"/>
      <c r="D17" s="13"/>
      <c r="E17" s="13"/>
      <c r="F17" s="13">
        <f t="shared" si="0"/>
        <v>0</v>
      </c>
      <c r="G17" s="121">
        <f t="shared" si="1"/>
        <v>0</v>
      </c>
      <c r="H17" s="126"/>
      <c r="I17" s="125"/>
    </row>
    <row r="18" spans="1:9">
      <c r="A18" s="119" t="s">
        <v>643</v>
      </c>
      <c r="B18" s="119">
        <f>SUM(B3:B17)</f>
        <v>76</v>
      </c>
      <c r="C18" s="119">
        <f t="shared" ref="C18:F18" si="2">SUM(C3:C17)</f>
        <v>9</v>
      </c>
      <c r="D18" s="119">
        <f t="shared" si="2"/>
        <v>14</v>
      </c>
      <c r="E18" s="119">
        <f t="shared" si="2"/>
        <v>0</v>
      </c>
      <c r="F18" s="119">
        <f t="shared" si="2"/>
        <v>99</v>
      </c>
      <c r="G18" s="122">
        <f>E18/IF(B18&gt;0,B18,1)</f>
        <v>0</v>
      </c>
      <c r="H18" s="125"/>
      <c r="I18" s="125"/>
    </row>
    <row r="19" spans="1:9">
      <c r="B19" s="122">
        <f>B18/F18</f>
        <v>0.76767676767676762</v>
      </c>
      <c r="C19" s="122">
        <f>C18/F18</f>
        <v>9.0909090909090912E-2</v>
      </c>
      <c r="D19" s="122">
        <f>D18/F18</f>
        <v>0.14141414141414141</v>
      </c>
      <c r="E19" s="122">
        <f>E18/F18</f>
        <v>0</v>
      </c>
      <c r="F19" s="122">
        <f>F18/F18</f>
        <v>1</v>
      </c>
      <c r="G19" s="127"/>
      <c r="H19" s="127"/>
      <c r="I19" s="127"/>
    </row>
    <row r="21" spans="1:9">
      <c r="A21" s="123" t="s">
        <v>645</v>
      </c>
      <c r="B21" s="119" t="s">
        <v>646</v>
      </c>
    </row>
    <row r="22" spans="1:9">
      <c r="A22" s="124">
        <v>1</v>
      </c>
      <c r="B22" s="13">
        <f>COUNTIFS('2.4GHZ'!$B$2:$B$60,A22,'5GHZ'!$B$2:$B$60,A22)</f>
        <v>0</v>
      </c>
    </row>
    <row r="23" spans="1:9">
      <c r="A23" s="124">
        <v>2</v>
      </c>
      <c r="B23" s="13">
        <f>COUNTIFS('2.4GHZ'!$B$2:$B$60,A23,'5GHZ'!$B$2:$B$60,A23)</f>
        <v>0</v>
      </c>
    </row>
    <row r="24" spans="1:9">
      <c r="A24" s="124">
        <v>3</v>
      </c>
      <c r="B24" s="13">
        <f>COUNTIFS('2.4GHZ'!$B$2:$B$60,A24,'5GHZ'!$B$2:$B$60,A24)</f>
        <v>0</v>
      </c>
    </row>
    <row r="25" spans="1:9">
      <c r="A25" s="124">
        <v>4</v>
      </c>
      <c r="B25" s="13">
        <f>COUNTIFS('2.4GHZ'!$B$2:$B$60,A25,'5GHZ'!$B$2:$B$60,A25)</f>
        <v>0</v>
      </c>
    </row>
    <row r="26" spans="1:9">
      <c r="A26" s="124">
        <v>5</v>
      </c>
      <c r="B26" s="13">
        <f>COUNTIFS('2.4GHZ'!$B$2:$B$60,A26,'5GHZ'!$B$2:$B$60,A26)</f>
        <v>0</v>
      </c>
    </row>
    <row r="27" spans="1:9">
      <c r="A27" s="124">
        <v>6</v>
      </c>
      <c r="B27" s="13">
        <f>COUNTIFS('2.4GHZ'!$B$2:$B$60,A27,'5GHZ'!$B$2:$B$60,A27)</f>
        <v>0</v>
      </c>
    </row>
    <row r="28" spans="1:9">
      <c r="A28" s="124">
        <v>7</v>
      </c>
      <c r="B28" s="13">
        <f>COUNTIFS('2.4GHZ'!$B$2:$B$60,A28,'5GHZ'!$B$2:$B$60,A28)</f>
        <v>0</v>
      </c>
    </row>
    <row r="29" spans="1:9">
      <c r="A29" s="124">
        <v>8</v>
      </c>
      <c r="B29" s="13">
        <f>COUNTIFS('2.4GHZ'!$B$2:$B$60,A29,'5GHZ'!$B$2:$B$60,A29)</f>
        <v>0</v>
      </c>
    </row>
    <row r="30" spans="1:9">
      <c r="A30" s="124">
        <v>9</v>
      </c>
      <c r="B30" s="13">
        <f>COUNTIFS('2.4GHZ'!$B$2:$B$60,A30,'5GHZ'!$B$2:$B$60,A30)</f>
        <v>0</v>
      </c>
    </row>
    <row r="31" spans="1:9">
      <c r="A31" s="124">
        <v>10</v>
      </c>
      <c r="B31" s="13">
        <f>COUNTIFS('2.4GHZ'!$B$2:$B$60,A31,'5GHZ'!$B$2:$B$60,A31)</f>
        <v>0</v>
      </c>
    </row>
    <row r="32" spans="1:9">
      <c r="A32" s="124">
        <v>11</v>
      </c>
      <c r="B32" s="13">
        <f>COUNTIFS('2.4GHZ'!$B$2:$B$60,A32,'5GHZ'!$B$2:$B$60,A32)</f>
        <v>0</v>
      </c>
    </row>
    <row r="33" spans="1:2">
      <c r="A33" s="124">
        <v>12</v>
      </c>
      <c r="B33" s="13">
        <f>COUNTIFS('2.4GHZ'!$B$2:$B$60,A33,'5GHZ'!$B$2:$B$60,A33)</f>
        <v>0</v>
      </c>
    </row>
    <row r="34" spans="1:2">
      <c r="A34" s="124">
        <v>13</v>
      </c>
      <c r="B34" s="13">
        <f>COUNTIFS('2.4GHZ'!$B$2:$B$60,A34,'5GHZ'!$B$2:$B$60,A34)</f>
        <v>0</v>
      </c>
    </row>
    <row r="35" spans="1:2">
      <c r="A35" s="124">
        <v>14</v>
      </c>
      <c r="B35" s="13">
        <f>COUNTIFS('2.4GHZ'!$B$2:$B$60,A35,'5GHZ'!$B$2:$B$60,A35)</f>
        <v>0</v>
      </c>
    </row>
    <row r="36" spans="1:2">
      <c r="A36" s="124">
        <v>15</v>
      </c>
      <c r="B36" s="13">
        <f>COUNTIFS('2.4GHZ'!$B$2:$B$60,A36,'5GHZ'!$B$2:$B$60,A36)</f>
        <v>0</v>
      </c>
    </row>
    <row r="37" spans="1:2">
      <c r="A37" s="124">
        <v>16</v>
      </c>
      <c r="B37" s="13">
        <f>COUNTIFS('2.4GHZ'!$B$2:$B$60,A37,'5GHZ'!$B$2:$B$60,A37)</f>
        <v>0</v>
      </c>
    </row>
    <row r="38" spans="1:2">
      <c r="A38" s="124">
        <v>17</v>
      </c>
      <c r="B38" s="13">
        <f>COUNTIFS('2.4GHZ'!$B$2:$B$60,A38,'5GHZ'!$B$2:$B$60,A38)</f>
        <v>0</v>
      </c>
    </row>
    <row r="39" spans="1:2">
      <c r="A39" s="124">
        <v>18</v>
      </c>
      <c r="B39" s="13">
        <f>COUNTIFS('2.4GHZ'!$B$2:$B$60,A39,'5GHZ'!$B$2:$B$60,A39)</f>
        <v>0</v>
      </c>
    </row>
    <row r="40" spans="1:2">
      <c r="A40" s="124"/>
      <c r="B40" s="13">
        <f>COUNTIF('[1]eMTA Manual Testing CL'!$F$2:$F$605,[1]Autobot!$A40)</f>
        <v>0</v>
      </c>
    </row>
    <row r="41" spans="1:2">
      <c r="B41" s="119">
        <f>SUM(B22:B40)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F6" sqref="F6"/>
    </sheetView>
  </sheetViews>
  <sheetFormatPr defaultRowHeight="12.75"/>
  <cols>
    <col min="1" max="1" width="7.42578125" style="1" customWidth="1"/>
    <col min="2" max="2" width="29.5703125" style="1" customWidth="1"/>
    <col min="3" max="3" width="33.5703125" style="1" customWidth="1"/>
    <col min="4" max="4" width="41.5703125" style="1" customWidth="1"/>
    <col min="5" max="5" width="35.5703125" style="1" customWidth="1"/>
    <col min="6" max="6" width="12" style="1" customWidth="1"/>
    <col min="7" max="16384" width="9.140625" style="1"/>
  </cols>
  <sheetData>
    <row r="2" spans="1:6">
      <c r="A2" s="65" t="s">
        <v>551</v>
      </c>
      <c r="B2" s="65" t="s">
        <v>552</v>
      </c>
      <c r="C2" s="65" t="s">
        <v>553</v>
      </c>
      <c r="D2" s="65" t="s">
        <v>554</v>
      </c>
      <c r="E2" s="65" t="s">
        <v>380</v>
      </c>
      <c r="F2" s="65" t="s">
        <v>555</v>
      </c>
    </row>
    <row r="3" spans="1:6" ht="152.25" customHeight="1">
      <c r="A3" s="16">
        <v>1</v>
      </c>
      <c r="B3" s="77" t="s">
        <v>556</v>
      </c>
      <c r="C3" s="16" t="s">
        <v>557</v>
      </c>
      <c r="D3" s="18" t="s">
        <v>558</v>
      </c>
      <c r="E3" s="16" t="s">
        <v>559</v>
      </c>
      <c r="F3" s="83" t="s">
        <v>345</v>
      </c>
    </row>
    <row r="4" spans="1:6" ht="127.5">
      <c r="A4" s="16">
        <v>2</v>
      </c>
      <c r="B4" s="77" t="s">
        <v>560</v>
      </c>
      <c r="C4" s="18" t="s">
        <v>561</v>
      </c>
      <c r="D4" s="18" t="s">
        <v>562</v>
      </c>
      <c r="E4" s="18" t="s">
        <v>559</v>
      </c>
      <c r="F4" s="83" t="s">
        <v>345</v>
      </c>
    </row>
    <row r="5" spans="1:6" ht="140.25">
      <c r="A5" s="16">
        <v>3</v>
      </c>
      <c r="B5" s="77" t="s">
        <v>560</v>
      </c>
      <c r="C5" s="18" t="s">
        <v>563</v>
      </c>
      <c r="D5" s="18" t="s">
        <v>564</v>
      </c>
      <c r="E5" s="18" t="s">
        <v>559</v>
      </c>
      <c r="F5" s="83" t="s">
        <v>345</v>
      </c>
    </row>
    <row r="6" spans="1:6" ht="140.25">
      <c r="A6" s="16">
        <v>4</v>
      </c>
      <c r="B6" s="74" t="s">
        <v>560</v>
      </c>
      <c r="C6" s="18" t="s">
        <v>565</v>
      </c>
      <c r="D6" s="18" t="s">
        <v>566</v>
      </c>
      <c r="E6" s="18" t="s">
        <v>567</v>
      </c>
      <c r="F6" s="83" t="s">
        <v>345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7" workbookViewId="0">
      <selection activeCell="G10" sqref="G10"/>
    </sheetView>
  </sheetViews>
  <sheetFormatPr defaultRowHeight="12.75"/>
  <cols>
    <col min="2" max="2" width="7.28515625" customWidth="1"/>
    <col min="3" max="3" width="29.7109375" customWidth="1"/>
    <col min="4" max="4" width="31.7109375" customWidth="1"/>
    <col min="5" max="5" width="39.85546875" customWidth="1"/>
    <col min="6" max="6" width="15.7109375" customWidth="1"/>
    <col min="7" max="7" width="22.28515625" customWidth="1"/>
  </cols>
  <sheetData>
    <row r="1" spans="1:7" s="6" customFormat="1" ht="31.5" customHeight="1">
      <c r="A1" s="66" t="s">
        <v>352</v>
      </c>
      <c r="B1" s="66" t="s">
        <v>2</v>
      </c>
      <c r="C1" s="67" t="s">
        <v>3</v>
      </c>
      <c r="D1" s="67" t="s">
        <v>4</v>
      </c>
      <c r="E1" s="67" t="s">
        <v>5</v>
      </c>
      <c r="F1" s="68" t="s">
        <v>353</v>
      </c>
      <c r="G1" s="93" t="s">
        <v>7</v>
      </c>
    </row>
    <row r="2" spans="1:7" ht="102">
      <c r="A2" s="13">
        <v>1</v>
      </c>
      <c r="B2" s="17" t="s">
        <v>568</v>
      </c>
      <c r="C2" s="13" t="s">
        <v>569</v>
      </c>
      <c r="D2" s="18" t="s">
        <v>570</v>
      </c>
      <c r="E2" s="17" t="s">
        <v>571</v>
      </c>
      <c r="F2" s="83" t="s">
        <v>345</v>
      </c>
      <c r="G2" s="4"/>
    </row>
    <row r="3" spans="1:7" ht="114.75">
      <c r="A3" s="13">
        <v>2</v>
      </c>
      <c r="B3" s="17"/>
      <c r="C3" s="17" t="s">
        <v>572</v>
      </c>
      <c r="D3" s="18" t="s">
        <v>573</v>
      </c>
      <c r="E3" s="17" t="s">
        <v>571</v>
      </c>
      <c r="F3" s="83" t="s">
        <v>345</v>
      </c>
      <c r="G3" s="4"/>
    </row>
    <row r="4" spans="1:7" ht="114.75">
      <c r="A4" s="13">
        <v>3</v>
      </c>
      <c r="B4" s="17"/>
      <c r="C4" s="17" t="s">
        <v>574</v>
      </c>
      <c r="D4" s="18" t="s">
        <v>575</v>
      </c>
      <c r="E4" s="18" t="s">
        <v>576</v>
      </c>
      <c r="F4" s="83" t="s">
        <v>345</v>
      </c>
      <c r="G4" s="4"/>
    </row>
    <row r="5" spans="1:7" ht="140.25">
      <c r="A5" s="13">
        <v>4</v>
      </c>
      <c r="B5" s="17"/>
      <c r="C5" s="17" t="s">
        <v>577</v>
      </c>
      <c r="D5" s="18" t="s">
        <v>578</v>
      </c>
      <c r="E5" s="18" t="s">
        <v>579</v>
      </c>
      <c r="F5" s="84" t="s">
        <v>469</v>
      </c>
      <c r="G5" s="4" t="s">
        <v>580</v>
      </c>
    </row>
    <row r="6" spans="1:7" ht="127.5">
      <c r="A6" s="13">
        <v>5</v>
      </c>
      <c r="B6" s="17"/>
      <c r="C6" s="18" t="s">
        <v>581</v>
      </c>
      <c r="D6" s="18" t="s">
        <v>582</v>
      </c>
      <c r="E6" s="18" t="s">
        <v>579</v>
      </c>
      <c r="F6" s="83" t="s">
        <v>345</v>
      </c>
      <c r="G6" s="4"/>
    </row>
    <row r="7" spans="1:7" ht="38.25">
      <c r="A7" s="13">
        <v>6</v>
      </c>
      <c r="B7" s="17" t="s">
        <v>568</v>
      </c>
      <c r="C7" s="13" t="s">
        <v>583</v>
      </c>
      <c r="D7" s="69" t="s">
        <v>584</v>
      </c>
      <c r="E7" s="17" t="s">
        <v>585</v>
      </c>
      <c r="F7" s="83" t="s">
        <v>345</v>
      </c>
    </row>
    <row r="8" spans="1:7" ht="51">
      <c r="A8" s="13">
        <v>7</v>
      </c>
      <c r="B8" s="17" t="s">
        <v>568</v>
      </c>
      <c r="C8" s="13" t="s">
        <v>586</v>
      </c>
      <c r="D8" s="18" t="s">
        <v>587</v>
      </c>
      <c r="E8" s="17" t="s">
        <v>579</v>
      </c>
      <c r="F8" s="84" t="s">
        <v>469</v>
      </c>
      <c r="G8" s="94" t="s">
        <v>588</v>
      </c>
    </row>
    <row r="9" spans="1:7" ht="38.25">
      <c r="A9" s="13">
        <v>8</v>
      </c>
      <c r="B9" s="17" t="s">
        <v>568</v>
      </c>
      <c r="C9" s="13" t="s">
        <v>589</v>
      </c>
      <c r="D9" s="18" t="s">
        <v>590</v>
      </c>
      <c r="E9" s="17" t="s">
        <v>571</v>
      </c>
      <c r="F9" s="83" t="s">
        <v>345</v>
      </c>
    </row>
    <row r="10" spans="1:7" ht="51">
      <c r="A10" s="13">
        <v>9</v>
      </c>
      <c r="B10" s="17" t="s">
        <v>568</v>
      </c>
      <c r="C10" s="18" t="s">
        <v>591</v>
      </c>
      <c r="D10" s="18" t="s">
        <v>592</v>
      </c>
      <c r="E10" s="17" t="s">
        <v>579</v>
      </c>
      <c r="F10" s="84" t="s">
        <v>469</v>
      </c>
      <c r="G10" s="94" t="s">
        <v>588</v>
      </c>
    </row>
    <row r="11" spans="1:7" ht="38.25">
      <c r="A11" s="13">
        <v>10</v>
      </c>
      <c r="B11" s="17" t="s">
        <v>568</v>
      </c>
      <c r="C11" s="17" t="s">
        <v>593</v>
      </c>
      <c r="D11" s="18" t="s">
        <v>594</v>
      </c>
      <c r="E11" s="18" t="s">
        <v>595</v>
      </c>
      <c r="F11" s="83" t="s">
        <v>345</v>
      </c>
    </row>
    <row r="12" spans="1:7" ht="25.5">
      <c r="A12" s="13">
        <v>11</v>
      </c>
      <c r="B12" s="17" t="s">
        <v>568</v>
      </c>
      <c r="C12" s="17" t="s">
        <v>596</v>
      </c>
      <c r="D12" s="18" t="s">
        <v>597</v>
      </c>
      <c r="E12" s="18" t="s">
        <v>598</v>
      </c>
      <c r="F12" s="83" t="s">
        <v>345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3"/>
  <sheetViews>
    <sheetView topLeftCell="A22" workbookViewId="0">
      <selection activeCell="H29" sqref="H29"/>
    </sheetView>
  </sheetViews>
  <sheetFormatPr defaultRowHeight="12.75"/>
  <cols>
    <col min="2" max="2" width="45.5703125" customWidth="1"/>
    <col min="3" max="3" width="49.140625" customWidth="1"/>
  </cols>
  <sheetData>
    <row r="2" spans="2:11">
      <c r="B2" s="86" t="s">
        <v>599</v>
      </c>
    </row>
    <row r="3" spans="2:11">
      <c r="B3" s="85" t="s">
        <v>600</v>
      </c>
      <c r="C3" s="85" t="s">
        <v>601</v>
      </c>
    </row>
    <row r="4" spans="2:11">
      <c r="B4" t="s">
        <v>602</v>
      </c>
      <c r="C4" s="18" t="s">
        <v>345</v>
      </c>
    </row>
    <row r="5" spans="2:11">
      <c r="B5" t="s">
        <v>603</v>
      </c>
      <c r="C5" s="18" t="s">
        <v>345</v>
      </c>
    </row>
    <row r="6" spans="2:11">
      <c r="B6" t="s">
        <v>604</v>
      </c>
      <c r="C6" s="18" t="s">
        <v>481</v>
      </c>
    </row>
    <row r="7" spans="2:11">
      <c r="B7" t="s">
        <v>605</v>
      </c>
      <c r="C7" s="18" t="s">
        <v>345</v>
      </c>
    </row>
    <row r="8" spans="2:11">
      <c r="B8" t="s">
        <v>606</v>
      </c>
      <c r="C8" s="18" t="s">
        <v>345</v>
      </c>
    </row>
    <row r="9" spans="2:11">
      <c r="B9" t="s">
        <v>607</v>
      </c>
      <c r="C9" s="18" t="s">
        <v>481</v>
      </c>
    </row>
    <row r="10" spans="2:11">
      <c r="B10" t="s">
        <v>608</v>
      </c>
      <c r="C10" s="18" t="s">
        <v>345</v>
      </c>
    </row>
    <row r="11" spans="2:11">
      <c r="B11" t="s">
        <v>609</v>
      </c>
      <c r="C11" s="18" t="s">
        <v>469</v>
      </c>
    </row>
    <row r="12" spans="2:11" ht="12.75" customHeight="1">
      <c r="B12" t="s">
        <v>610</v>
      </c>
      <c r="C12" s="18" t="s">
        <v>481</v>
      </c>
      <c r="F12" s="118" t="s">
        <v>611</v>
      </c>
      <c r="G12" s="118"/>
      <c r="H12" s="118"/>
      <c r="I12" s="118"/>
      <c r="J12" s="118"/>
      <c r="K12" s="118"/>
    </row>
    <row r="13" spans="2:11">
      <c r="B13" t="s">
        <v>612</v>
      </c>
      <c r="C13" s="18" t="s">
        <v>481</v>
      </c>
      <c r="F13" s="118"/>
      <c r="G13" s="118"/>
      <c r="H13" s="118"/>
      <c r="I13" s="118"/>
      <c r="J13" s="118"/>
      <c r="K13" s="118"/>
    </row>
    <row r="14" spans="2:11">
      <c r="B14" t="s">
        <v>613</v>
      </c>
      <c r="C14" s="18" t="s">
        <v>345</v>
      </c>
      <c r="F14" s="118"/>
      <c r="G14" s="118"/>
      <c r="H14" s="118"/>
      <c r="I14" s="118"/>
      <c r="J14" s="118"/>
      <c r="K14" s="118"/>
    </row>
    <row r="15" spans="2:11">
      <c r="B15" t="s">
        <v>614</v>
      </c>
      <c r="C15" s="18" t="s">
        <v>481</v>
      </c>
      <c r="F15" s="118"/>
      <c r="G15" s="118"/>
      <c r="H15" s="118"/>
      <c r="I15" s="118"/>
      <c r="J15" s="118"/>
      <c r="K15" s="118"/>
    </row>
    <row r="16" spans="2:11">
      <c r="B16" t="s">
        <v>615</v>
      </c>
      <c r="C16" s="18" t="s">
        <v>481</v>
      </c>
      <c r="F16" s="118"/>
      <c r="G16" s="118"/>
      <c r="H16" s="118"/>
      <c r="I16" s="118"/>
      <c r="J16" s="118"/>
      <c r="K16" s="118"/>
    </row>
    <row r="17" spans="2:11">
      <c r="B17" t="s">
        <v>616</v>
      </c>
      <c r="C17" s="18" t="s">
        <v>345</v>
      </c>
      <c r="F17" s="118"/>
      <c r="G17" s="118"/>
      <c r="H17" s="118"/>
      <c r="I17" s="118"/>
      <c r="J17" s="118"/>
      <c r="K17" s="118"/>
    </row>
    <row r="18" spans="2:11">
      <c r="B18" t="s">
        <v>617</v>
      </c>
      <c r="C18" s="18" t="s">
        <v>618</v>
      </c>
      <c r="F18" s="118"/>
      <c r="G18" s="118"/>
      <c r="H18" s="118"/>
      <c r="I18" s="118"/>
      <c r="J18" s="118"/>
      <c r="K18" s="118"/>
    </row>
    <row r="19" spans="2:11">
      <c r="B19" t="s">
        <v>619</v>
      </c>
      <c r="C19" s="18" t="s">
        <v>481</v>
      </c>
      <c r="F19" s="118"/>
      <c r="G19" s="118"/>
      <c r="H19" s="118"/>
      <c r="I19" s="118"/>
      <c r="J19" s="118"/>
      <c r="K19" s="118"/>
    </row>
    <row r="20" spans="2:11">
      <c r="B20" t="s">
        <v>620</v>
      </c>
      <c r="C20" s="18" t="s">
        <v>345</v>
      </c>
      <c r="F20" s="118"/>
      <c r="G20" s="118"/>
      <c r="H20" s="118"/>
      <c r="I20" s="118"/>
      <c r="J20" s="118"/>
      <c r="K20" s="118"/>
    </row>
    <row r="21" spans="2:11">
      <c r="B21" t="s">
        <v>621</v>
      </c>
      <c r="C21" s="18" t="s">
        <v>345</v>
      </c>
      <c r="F21" s="118"/>
      <c r="G21" s="118"/>
      <c r="H21" s="118"/>
      <c r="I21" s="118"/>
      <c r="J21" s="118"/>
      <c r="K21" s="118"/>
    </row>
    <row r="22" spans="2:11">
      <c r="F22" s="118"/>
      <c r="G22" s="118"/>
      <c r="H22" s="118"/>
      <c r="I22" s="118"/>
      <c r="J22" s="118"/>
      <c r="K22" s="118"/>
    </row>
    <row r="23" spans="2:11">
      <c r="B23" s="86" t="s">
        <v>622</v>
      </c>
      <c r="F23" s="118"/>
      <c r="G23" s="118"/>
      <c r="H23" s="118"/>
      <c r="I23" s="118"/>
      <c r="J23" s="118"/>
      <c r="K23" s="118"/>
    </row>
    <row r="24" spans="2:11">
      <c r="F24" s="118"/>
      <c r="G24" s="118"/>
      <c r="H24" s="118"/>
      <c r="I24" s="118"/>
      <c r="J24" s="118"/>
      <c r="K24" s="118"/>
    </row>
    <row r="25" spans="2:11">
      <c r="B25" s="95" t="s">
        <v>600</v>
      </c>
      <c r="C25" s="85" t="s">
        <v>601</v>
      </c>
      <c r="F25" s="118"/>
      <c r="G25" s="118"/>
      <c r="H25" s="118"/>
      <c r="I25" s="118"/>
      <c r="J25" s="118"/>
      <c r="K25" s="118"/>
    </row>
    <row r="26" spans="2:11">
      <c r="B26" t="s">
        <v>623</v>
      </c>
      <c r="C26" s="4" t="s">
        <v>624</v>
      </c>
      <c r="F26" s="118"/>
      <c r="G26" s="118"/>
      <c r="H26" s="118"/>
      <c r="I26" s="118"/>
      <c r="J26" s="118"/>
      <c r="K26" s="118"/>
    </row>
    <row r="27" spans="2:11">
      <c r="B27" t="s">
        <v>625</v>
      </c>
      <c r="C27" s="4" t="s">
        <v>345</v>
      </c>
      <c r="F27" s="118"/>
      <c r="G27" s="118"/>
      <c r="H27" s="118"/>
      <c r="I27" s="118"/>
      <c r="J27" s="118"/>
      <c r="K27" s="118"/>
    </row>
    <row r="28" spans="2:11">
      <c r="B28" t="s">
        <v>614</v>
      </c>
      <c r="C28" s="92" t="s">
        <v>626</v>
      </c>
    </row>
    <row r="29" spans="2:11">
      <c r="B29" t="s">
        <v>627</v>
      </c>
      <c r="C29" s="92" t="s">
        <v>469</v>
      </c>
    </row>
    <row r="30" spans="2:11">
      <c r="B30" t="s">
        <v>628</v>
      </c>
      <c r="C30" s="92" t="s">
        <v>469</v>
      </c>
    </row>
    <row r="31" spans="2:11">
      <c r="B31" t="s">
        <v>629</v>
      </c>
      <c r="C31" s="92" t="s">
        <v>469</v>
      </c>
    </row>
    <row r="32" spans="2:11">
      <c r="B32" t="s">
        <v>630</v>
      </c>
      <c r="C32" s="92" t="s">
        <v>469</v>
      </c>
    </row>
    <row r="33" spans="2:3">
      <c r="B33" t="s">
        <v>631</v>
      </c>
      <c r="C33" s="92" t="s">
        <v>469</v>
      </c>
    </row>
    <row r="34" spans="2:3">
      <c r="B34" t="s">
        <v>632</v>
      </c>
      <c r="C34" s="92" t="s">
        <v>469</v>
      </c>
    </row>
    <row r="35" spans="2:3">
      <c r="B35" t="s">
        <v>633</v>
      </c>
      <c r="C35" s="92" t="s">
        <v>469</v>
      </c>
    </row>
    <row r="36" spans="2:3">
      <c r="B36" t="s">
        <v>634</v>
      </c>
      <c r="C36" s="92" t="s">
        <v>469</v>
      </c>
    </row>
    <row r="37" spans="2:3">
      <c r="B37" t="s">
        <v>635</v>
      </c>
      <c r="C37" s="92" t="s">
        <v>345</v>
      </c>
    </row>
    <row r="38" spans="2:3">
      <c r="B38" t="s">
        <v>636</v>
      </c>
      <c r="C38" s="92" t="s">
        <v>469</v>
      </c>
    </row>
    <row r="39" spans="2:3">
      <c r="B39" t="s">
        <v>637</v>
      </c>
      <c r="C39" s="92" t="s">
        <v>345</v>
      </c>
    </row>
    <row r="40" spans="2:3">
      <c r="B40" t="s">
        <v>638</v>
      </c>
      <c r="C40" s="92" t="s">
        <v>639</v>
      </c>
    </row>
    <row r="41" spans="2:3">
      <c r="B41" t="s">
        <v>640</v>
      </c>
      <c r="C41" s="92" t="s">
        <v>345</v>
      </c>
    </row>
    <row r="42" spans="2:3">
      <c r="B42" t="s">
        <v>604</v>
      </c>
      <c r="C42" s="92" t="s">
        <v>345</v>
      </c>
    </row>
    <row r="43" spans="2:3">
      <c r="B43" t="s">
        <v>615</v>
      </c>
      <c r="C43" s="92" t="s">
        <v>641</v>
      </c>
    </row>
  </sheetData>
  <mergeCells count="1">
    <mergeCell ref="F12:K27"/>
  </mergeCells>
  <hyperlinks>
    <hyperlink ref="B4" r:id="rId1" display="https://etrack.arrisi.com/browse/MITRASTAR-22"/>
    <hyperlink ref="B6" r:id="rId2" display="https://etrack.arrisi.com/browse/MITRASTAR-120"/>
    <hyperlink ref="B9" r:id="rId3" display="https://etrack.arrisi.com/browse/MITRASTAR-197"/>
    <hyperlink ref="B11" r:id="rId4" display="https://etrack.arrisi.com/browse/MITRASTAR-250"/>
    <hyperlink ref="B12" r:id="rId5" display="https://etrack.arrisi.com/browse/MITRASTAR-279"/>
    <hyperlink ref="B13" r:id="rId6" display="https://etrack.arrisi.com/browse/MITRASTAR-265 "/>
    <hyperlink ref="B14" r:id="rId7" display="https://etrack.arrisi.com/browse/MITRASTAR-282"/>
    <hyperlink ref="B15" r:id="rId8" display="https://etrack.arrisi.com/browse/MITRASTAR-211"/>
    <hyperlink ref="B21" r:id="rId9" display="https://etrack.arrisi.com/browse/MITRASTAR-253"/>
    <hyperlink ref="B20" r:id="rId10" display="https://etrack.arrisi.com/browse/MITRASTAR-105"/>
    <hyperlink ref="B19" r:id="rId11" display="https://etrack.arrisi.com/browse/MITRASTAR-209"/>
    <hyperlink ref="B18" r:id="rId12" display="https://etrack.arrisi.com/browse/MITRASTAR-199"/>
    <hyperlink ref="B17" r:id="rId13" display="https://etrack.arrisi.com/browse/MITRASTAR-179"/>
    <hyperlink ref="B16" r:id="rId14" display="https://etrack.arrisi.com/browse/MITRASTAR-203"/>
    <hyperlink ref="B10" r:id="rId15" display="https://etrack.arrisi.com/browse/MITRASTAR-206"/>
    <hyperlink ref="B8" r:id="rId16" display="https://etrack.arrisi.com/browse/MITRASTAR-98"/>
    <hyperlink ref="B7" r:id="rId17" display="https://etrack.arrisi.com/browse/MITRASTAR-147"/>
    <hyperlink ref="B5" r:id="rId18" display="https://etrack.arrisi.com/browse/MITRASTAR-122"/>
    <hyperlink ref="B26" r:id="rId19" display="https://etrack.arrisi.com/browse/MITRASTAR-310"/>
    <hyperlink ref="B27" r:id="rId20" display="https://etrack.arrisi.com/browse/MITRASTAR-307"/>
    <hyperlink ref="B28" r:id="rId21" display="https://etrack.arrisi.com/browse/MITRASTAR-211"/>
    <hyperlink ref="B29" r:id="rId22" display="https://etrack.arrisi.com/browse/MITRASTAR-320 "/>
    <hyperlink ref="B30" r:id="rId23" display="https://etrack.arrisi.com/browse/MITRASTAR-322 "/>
    <hyperlink ref="B31" r:id="rId24" display="https://etrack.arrisi.com/browse/MITRASTAR-323"/>
    <hyperlink ref="B32" r:id="rId25" display="https://etrack.arrisi.com/browse/MITRASTAR-324 "/>
    <hyperlink ref="B33" r:id="rId26" display="https://etrack.arrisi.com/browse/MITRASTAR-325"/>
    <hyperlink ref="B34" r:id="rId27" display="https://etrack.arrisi.com/browse/MITRASTAR-327 "/>
    <hyperlink ref="B35" r:id="rId28" display="https://etrack.arrisi.com/browse/MITRASTAR-328 "/>
    <hyperlink ref="B36" r:id="rId29" display="https://etrack.arrisi.com/browse/MITRASTAR-329 "/>
    <hyperlink ref="B37" r:id="rId30" display="https://etrack.arrisi.com/browse/MITRASTAR-305"/>
    <hyperlink ref="B38" r:id="rId31" display="https://etrack.arrisi.com/browse/MITRASTAR-306"/>
    <hyperlink ref="B39" r:id="rId32" display="https://etrack.arrisi.com/browse/MITRASTAR-308"/>
    <hyperlink ref="B40" r:id="rId33" display="https://etrack.arrisi.com/browse/MITRASTAR-309"/>
    <hyperlink ref="B41" r:id="rId34" display="https://etrack.arrisi.com/browse/MITRASTAR-197 "/>
    <hyperlink ref="B42" r:id="rId35" display="https://etrack.arrisi.com/browse/MITRASTAR-120"/>
    <hyperlink ref="B43" r:id="rId36" display="https://etrack.arrisi.com/browse/MITRASTAR-20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52" zoomScale="75" zoomScaleNormal="75" workbookViewId="0">
      <selection activeCell="G26" sqref="G26"/>
    </sheetView>
  </sheetViews>
  <sheetFormatPr defaultRowHeight="15.75"/>
  <cols>
    <col min="1" max="1" width="9.140625" style="7"/>
    <col min="2" max="2" width="11" style="7" customWidth="1"/>
    <col min="3" max="3" width="18.85546875" style="10" customWidth="1"/>
    <col min="4" max="4" width="69.28515625" style="9" bestFit="1" customWidth="1"/>
    <col min="5" max="5" width="53.85546875" style="9" customWidth="1"/>
    <col min="6" max="6" width="62.7109375" style="9" customWidth="1"/>
    <col min="7" max="7" width="19.85546875" style="8" customWidth="1"/>
    <col min="8" max="8" width="44" style="8" customWidth="1"/>
    <col min="9" max="9" width="16.5703125" style="8" customWidth="1"/>
    <col min="10" max="16384" width="9.140625" style="8"/>
  </cols>
  <sheetData>
    <row r="1" spans="1:9" ht="31.5" customHeight="1">
      <c r="A1" s="51" t="s">
        <v>0</v>
      </c>
      <c r="B1" s="105" t="s">
        <v>1</v>
      </c>
      <c r="C1" s="52" t="s">
        <v>2</v>
      </c>
      <c r="D1" s="53" t="s">
        <v>3</v>
      </c>
      <c r="E1" s="53" t="s">
        <v>4</v>
      </c>
      <c r="F1" s="53" t="s">
        <v>5</v>
      </c>
      <c r="G1" s="52" t="s">
        <v>6</v>
      </c>
      <c r="H1" s="100" t="s">
        <v>7</v>
      </c>
      <c r="I1" s="103" t="s">
        <v>8</v>
      </c>
    </row>
    <row r="2" spans="1:9" ht="100.5" customHeight="1">
      <c r="A2" s="43">
        <v>1</v>
      </c>
      <c r="B2" s="106"/>
      <c r="C2" s="44" t="s">
        <v>9</v>
      </c>
      <c r="D2" s="45" t="s">
        <v>10</v>
      </c>
      <c r="E2" s="46" t="s">
        <v>11</v>
      </c>
      <c r="F2" s="47" t="s">
        <v>12</v>
      </c>
      <c r="G2" s="98" t="s">
        <v>13</v>
      </c>
      <c r="H2" s="101"/>
      <c r="I2" s="104" t="s">
        <v>14</v>
      </c>
    </row>
    <row r="3" spans="1:9" ht="225" customHeight="1">
      <c r="A3" s="43">
        <v>2</v>
      </c>
      <c r="B3" s="106"/>
      <c r="C3" s="44" t="s">
        <v>9</v>
      </c>
      <c r="D3" s="45" t="s">
        <v>15</v>
      </c>
      <c r="E3" s="46" t="s">
        <v>16</v>
      </c>
      <c r="F3" s="46" t="s">
        <v>17</v>
      </c>
      <c r="G3" s="98" t="s">
        <v>13</v>
      </c>
      <c r="H3" s="101"/>
      <c r="I3" s="104" t="s">
        <v>14</v>
      </c>
    </row>
    <row r="4" spans="1:9" ht="172.5" customHeight="1">
      <c r="A4" s="43">
        <v>3</v>
      </c>
      <c r="B4" s="106"/>
      <c r="C4" s="44" t="s">
        <v>9</v>
      </c>
      <c r="D4" s="45" t="s">
        <v>18</v>
      </c>
      <c r="E4" s="46" t="s">
        <v>19</v>
      </c>
      <c r="F4" s="46" t="s">
        <v>20</v>
      </c>
      <c r="G4" s="98" t="s">
        <v>13</v>
      </c>
      <c r="H4" s="101"/>
      <c r="I4" s="104" t="s">
        <v>14</v>
      </c>
    </row>
    <row r="5" spans="1:9" ht="250.5" customHeight="1">
      <c r="A5" s="43">
        <v>4</v>
      </c>
      <c r="B5" s="106"/>
      <c r="C5" s="44" t="s">
        <v>9</v>
      </c>
      <c r="D5" s="45" t="s">
        <v>21</v>
      </c>
      <c r="E5" s="46" t="s">
        <v>22</v>
      </c>
      <c r="F5" s="46" t="s">
        <v>23</v>
      </c>
      <c r="G5" s="98" t="s">
        <v>13</v>
      </c>
      <c r="H5" s="101"/>
      <c r="I5" s="104" t="s">
        <v>14</v>
      </c>
    </row>
    <row r="6" spans="1:9" ht="262.5" customHeight="1">
      <c r="A6" s="43">
        <v>5</v>
      </c>
      <c r="B6" s="106"/>
      <c r="C6" s="44" t="s">
        <v>9</v>
      </c>
      <c r="D6" s="45" t="s">
        <v>24</v>
      </c>
      <c r="E6" s="46" t="s">
        <v>25</v>
      </c>
      <c r="F6" s="46" t="s">
        <v>26</v>
      </c>
      <c r="G6" s="98" t="s">
        <v>13</v>
      </c>
      <c r="H6" s="101"/>
      <c r="I6" s="104" t="s">
        <v>14</v>
      </c>
    </row>
    <row r="7" spans="1:9" ht="111" customHeight="1">
      <c r="A7" s="43">
        <v>7</v>
      </c>
      <c r="B7" s="106"/>
      <c r="C7" s="44" t="s">
        <v>9</v>
      </c>
      <c r="D7" s="46" t="s">
        <v>27</v>
      </c>
      <c r="E7" s="46" t="s">
        <v>28</v>
      </c>
      <c r="F7" s="46" t="s">
        <v>29</v>
      </c>
      <c r="G7" s="98" t="s">
        <v>13</v>
      </c>
      <c r="H7" s="102"/>
      <c r="I7" s="104" t="s">
        <v>14</v>
      </c>
    </row>
    <row r="8" spans="1:9" ht="64.5" customHeight="1">
      <c r="A8" s="43">
        <v>8</v>
      </c>
      <c r="B8" s="106"/>
      <c r="C8" s="44" t="s">
        <v>9</v>
      </c>
      <c r="D8" s="46" t="s">
        <v>30</v>
      </c>
      <c r="E8" s="46" t="s">
        <v>31</v>
      </c>
      <c r="F8" s="46" t="s">
        <v>32</v>
      </c>
      <c r="G8" s="98" t="s">
        <v>13</v>
      </c>
      <c r="H8" s="102" t="s">
        <v>33</v>
      </c>
      <c r="I8" s="104" t="s">
        <v>14</v>
      </c>
    </row>
    <row r="9" spans="1:9" ht="28.5" customHeight="1">
      <c r="A9" s="43">
        <v>9</v>
      </c>
      <c r="B9" s="106"/>
      <c r="C9" s="44" t="s">
        <v>9</v>
      </c>
      <c r="D9" s="46" t="s">
        <v>34</v>
      </c>
      <c r="E9" s="46"/>
      <c r="F9" s="46" t="s">
        <v>35</v>
      </c>
      <c r="G9" s="98" t="s">
        <v>13</v>
      </c>
      <c r="H9" s="102" t="s">
        <v>33</v>
      </c>
      <c r="I9" s="104" t="s">
        <v>14</v>
      </c>
    </row>
    <row r="10" spans="1:9" ht="111.75" customHeight="1">
      <c r="A10" s="43">
        <v>10</v>
      </c>
      <c r="B10" s="106"/>
      <c r="C10" s="44" t="s">
        <v>9</v>
      </c>
      <c r="D10" s="46" t="s">
        <v>36</v>
      </c>
      <c r="E10" s="46" t="s">
        <v>37</v>
      </c>
      <c r="F10" s="46" t="s">
        <v>38</v>
      </c>
      <c r="G10" s="98" t="s">
        <v>13</v>
      </c>
      <c r="H10" s="102" t="s">
        <v>33</v>
      </c>
      <c r="I10" s="104" t="s">
        <v>14</v>
      </c>
    </row>
    <row r="11" spans="1:9" ht="83.25" customHeight="1">
      <c r="A11" s="43">
        <v>11</v>
      </c>
      <c r="B11" s="106"/>
      <c r="C11" s="44" t="s">
        <v>9</v>
      </c>
      <c r="D11" s="46" t="s">
        <v>39</v>
      </c>
      <c r="E11" s="46" t="s">
        <v>40</v>
      </c>
      <c r="F11" s="46" t="s">
        <v>41</v>
      </c>
      <c r="G11" s="98" t="s">
        <v>13</v>
      </c>
      <c r="H11" s="102"/>
      <c r="I11" s="104" t="s">
        <v>14</v>
      </c>
    </row>
    <row r="12" spans="1:9" ht="86.25" customHeight="1">
      <c r="A12" s="43">
        <v>12</v>
      </c>
      <c r="B12" s="106"/>
      <c r="C12" s="44" t="s">
        <v>9</v>
      </c>
      <c r="D12" s="46" t="s">
        <v>42</v>
      </c>
      <c r="E12" s="46" t="s">
        <v>43</v>
      </c>
      <c r="F12" s="46" t="s">
        <v>44</v>
      </c>
      <c r="G12" s="98" t="s">
        <v>13</v>
      </c>
      <c r="H12" s="102"/>
      <c r="I12" s="104" t="s">
        <v>14</v>
      </c>
    </row>
    <row r="13" spans="1:9" ht="81.75" customHeight="1">
      <c r="A13" s="43">
        <v>13</v>
      </c>
      <c r="B13" s="106"/>
      <c r="C13" s="44" t="s">
        <v>9</v>
      </c>
      <c r="D13" s="46" t="s">
        <v>45</v>
      </c>
      <c r="E13" s="46" t="s">
        <v>46</v>
      </c>
      <c r="F13" s="46" t="s">
        <v>47</v>
      </c>
      <c r="G13" s="98" t="s">
        <v>13</v>
      </c>
      <c r="H13" s="102"/>
      <c r="I13" s="104" t="s">
        <v>14</v>
      </c>
    </row>
    <row r="14" spans="1:9" ht="57" customHeight="1">
      <c r="A14" s="43">
        <v>14</v>
      </c>
      <c r="B14" s="106"/>
      <c r="C14" s="44" t="s">
        <v>9</v>
      </c>
      <c r="D14" s="46" t="s">
        <v>48</v>
      </c>
      <c r="E14" s="46" t="s">
        <v>49</v>
      </c>
      <c r="F14" s="46" t="s">
        <v>50</v>
      </c>
      <c r="G14" s="98" t="s">
        <v>13</v>
      </c>
      <c r="H14" s="102"/>
      <c r="I14" s="104" t="s">
        <v>14</v>
      </c>
    </row>
    <row r="15" spans="1:9" ht="81" customHeight="1">
      <c r="A15" s="43">
        <v>16</v>
      </c>
      <c r="B15" s="106"/>
      <c r="C15" s="44" t="s">
        <v>9</v>
      </c>
      <c r="D15" s="46" t="s">
        <v>51</v>
      </c>
      <c r="E15" s="46" t="s">
        <v>52</v>
      </c>
      <c r="F15" s="46" t="s">
        <v>53</v>
      </c>
      <c r="G15" s="98" t="s">
        <v>13</v>
      </c>
      <c r="H15" s="102"/>
      <c r="I15" s="104" t="s">
        <v>14</v>
      </c>
    </row>
    <row r="16" spans="1:9" ht="73.5" customHeight="1">
      <c r="A16" s="43">
        <v>17</v>
      </c>
      <c r="B16" s="106"/>
      <c r="C16" s="44" t="s">
        <v>9</v>
      </c>
      <c r="D16" s="46" t="s">
        <v>54</v>
      </c>
      <c r="E16" s="46" t="s">
        <v>55</v>
      </c>
      <c r="F16" s="46" t="s">
        <v>53</v>
      </c>
      <c r="G16" s="98" t="s">
        <v>13</v>
      </c>
      <c r="H16" s="102"/>
      <c r="I16" s="104" t="s">
        <v>14</v>
      </c>
    </row>
    <row r="17" spans="1:9" ht="94.5" customHeight="1">
      <c r="A17" s="43">
        <v>18</v>
      </c>
      <c r="B17" s="106"/>
      <c r="C17" s="44" t="s">
        <v>9</v>
      </c>
      <c r="D17" s="46" t="s">
        <v>56</v>
      </c>
      <c r="E17" s="46" t="s">
        <v>57</v>
      </c>
      <c r="F17" s="46" t="s">
        <v>58</v>
      </c>
      <c r="G17" s="98" t="s">
        <v>13</v>
      </c>
      <c r="H17" s="102"/>
      <c r="I17" s="104" t="s">
        <v>14</v>
      </c>
    </row>
    <row r="18" spans="1:9" ht="94.5" customHeight="1">
      <c r="A18" s="43">
        <v>19</v>
      </c>
      <c r="B18" s="106"/>
      <c r="C18" s="44" t="s">
        <v>9</v>
      </c>
      <c r="D18" s="46" t="s">
        <v>59</v>
      </c>
      <c r="E18" s="46" t="s">
        <v>60</v>
      </c>
      <c r="F18" s="46" t="s">
        <v>61</v>
      </c>
      <c r="G18" s="98" t="s">
        <v>13</v>
      </c>
      <c r="H18" s="102"/>
      <c r="I18" s="104" t="s">
        <v>14</v>
      </c>
    </row>
    <row r="19" spans="1:9" ht="119.25" customHeight="1">
      <c r="A19" s="43">
        <v>20</v>
      </c>
      <c r="B19" s="106"/>
      <c r="C19" s="44" t="s">
        <v>9</v>
      </c>
      <c r="D19" s="46" t="s">
        <v>62</v>
      </c>
      <c r="E19" s="46" t="s">
        <v>63</v>
      </c>
      <c r="F19" s="46" t="s">
        <v>64</v>
      </c>
      <c r="G19" s="98" t="s">
        <v>13</v>
      </c>
      <c r="H19" s="102"/>
      <c r="I19" s="104" t="s">
        <v>14</v>
      </c>
    </row>
    <row r="20" spans="1:9" ht="94.5" customHeight="1">
      <c r="A20" s="43">
        <v>22</v>
      </c>
      <c r="B20" s="106"/>
      <c r="C20" s="44" t="s">
        <v>9</v>
      </c>
      <c r="D20" s="46" t="s">
        <v>65</v>
      </c>
      <c r="E20" s="70" t="s">
        <v>66</v>
      </c>
      <c r="F20" s="70" t="s">
        <v>67</v>
      </c>
      <c r="G20" s="98" t="s">
        <v>68</v>
      </c>
      <c r="H20" s="102"/>
      <c r="I20" s="104" t="s">
        <v>14</v>
      </c>
    </row>
    <row r="21" spans="1:9" ht="84.75" customHeight="1">
      <c r="A21" s="43">
        <v>23</v>
      </c>
      <c r="B21" s="106"/>
      <c r="C21" s="44" t="s">
        <v>9</v>
      </c>
      <c r="D21" s="46" t="s">
        <v>69</v>
      </c>
      <c r="E21" s="70" t="s">
        <v>70</v>
      </c>
      <c r="F21" s="70" t="s">
        <v>67</v>
      </c>
      <c r="G21" s="98" t="s">
        <v>71</v>
      </c>
      <c r="H21" s="102"/>
      <c r="I21" s="104" t="s">
        <v>14</v>
      </c>
    </row>
    <row r="22" spans="1:9" ht="65.25" customHeight="1">
      <c r="A22" s="43">
        <v>24</v>
      </c>
      <c r="B22" s="106"/>
      <c r="C22" s="44" t="s">
        <v>9</v>
      </c>
      <c r="D22" s="46" t="s">
        <v>72</v>
      </c>
      <c r="E22" s="70" t="s">
        <v>73</v>
      </c>
      <c r="F22" s="70" t="s">
        <v>67</v>
      </c>
      <c r="G22" s="98" t="s">
        <v>71</v>
      </c>
      <c r="H22" s="102"/>
      <c r="I22" s="104" t="s">
        <v>14</v>
      </c>
    </row>
    <row r="23" spans="1:9" ht="111.75" customHeight="1">
      <c r="A23" s="43">
        <v>26</v>
      </c>
      <c r="B23" s="106"/>
      <c r="C23" s="44" t="s">
        <v>9</v>
      </c>
      <c r="D23" s="46" t="s">
        <v>74</v>
      </c>
      <c r="E23" s="46" t="s">
        <v>75</v>
      </c>
      <c r="F23" s="46" t="s">
        <v>76</v>
      </c>
      <c r="G23" s="98" t="s">
        <v>68</v>
      </c>
      <c r="H23" s="102"/>
      <c r="I23" s="104" t="s">
        <v>14</v>
      </c>
    </row>
    <row r="24" spans="1:9" ht="156.75" customHeight="1">
      <c r="A24" s="43">
        <v>27</v>
      </c>
      <c r="B24" s="106"/>
      <c r="C24" s="44" t="s">
        <v>9</v>
      </c>
      <c r="D24" s="46" t="s">
        <v>77</v>
      </c>
      <c r="E24" s="46" t="s">
        <v>78</v>
      </c>
      <c r="F24" s="46" t="s">
        <v>79</v>
      </c>
      <c r="G24" s="98" t="s">
        <v>71</v>
      </c>
      <c r="H24" s="102"/>
      <c r="I24" s="104" t="s">
        <v>14</v>
      </c>
    </row>
    <row r="25" spans="1:9" ht="45" customHeight="1">
      <c r="A25" s="43">
        <v>28</v>
      </c>
      <c r="B25" s="106"/>
      <c r="C25" s="44" t="s">
        <v>9</v>
      </c>
      <c r="D25" s="46" t="s">
        <v>80</v>
      </c>
      <c r="E25" s="46" t="s">
        <v>81</v>
      </c>
      <c r="F25" s="46" t="s">
        <v>82</v>
      </c>
      <c r="G25" s="98" t="s">
        <v>13</v>
      </c>
      <c r="H25" s="102"/>
      <c r="I25" s="104" t="s">
        <v>14</v>
      </c>
    </row>
    <row r="26" spans="1:9" ht="58.5" customHeight="1">
      <c r="A26" s="43">
        <v>29</v>
      </c>
      <c r="B26" s="106"/>
      <c r="C26" s="44" t="s">
        <v>9</v>
      </c>
      <c r="D26" s="46" t="s">
        <v>83</v>
      </c>
      <c r="E26" s="46" t="s">
        <v>84</v>
      </c>
      <c r="F26" s="46" t="s">
        <v>85</v>
      </c>
      <c r="G26" s="98" t="s">
        <v>13</v>
      </c>
      <c r="H26" s="102"/>
      <c r="I26" s="104" t="s">
        <v>14</v>
      </c>
    </row>
    <row r="27" spans="1:9" ht="204.75" customHeight="1">
      <c r="A27" s="43">
        <v>30</v>
      </c>
      <c r="B27" s="106"/>
      <c r="C27" s="44" t="s">
        <v>9</v>
      </c>
      <c r="D27" s="46" t="s">
        <v>86</v>
      </c>
      <c r="E27" s="46" t="s">
        <v>87</v>
      </c>
      <c r="F27" s="46" t="s">
        <v>88</v>
      </c>
      <c r="G27" s="98" t="s">
        <v>13</v>
      </c>
      <c r="H27" s="102"/>
      <c r="I27" s="104" t="s">
        <v>14</v>
      </c>
    </row>
    <row r="28" spans="1:9" ht="241.5" customHeight="1">
      <c r="A28" s="43">
        <v>31</v>
      </c>
      <c r="B28" s="106"/>
      <c r="C28" s="44" t="s">
        <v>9</v>
      </c>
      <c r="D28" s="46" t="s">
        <v>89</v>
      </c>
      <c r="E28" s="46" t="s">
        <v>90</v>
      </c>
      <c r="F28" s="46" t="s">
        <v>91</v>
      </c>
      <c r="G28" s="98" t="s">
        <v>71</v>
      </c>
      <c r="H28" s="102"/>
      <c r="I28" s="104" t="s">
        <v>14</v>
      </c>
    </row>
    <row r="29" spans="1:9" ht="59.25" customHeight="1">
      <c r="A29" s="43">
        <v>32</v>
      </c>
      <c r="B29" s="106"/>
      <c r="C29" s="44" t="s">
        <v>9</v>
      </c>
      <c r="D29" s="46" t="s">
        <v>92</v>
      </c>
      <c r="E29" s="46" t="s">
        <v>93</v>
      </c>
      <c r="F29" s="46" t="s">
        <v>94</v>
      </c>
      <c r="G29" s="98" t="s">
        <v>13</v>
      </c>
      <c r="H29" s="102"/>
      <c r="I29" s="104" t="s">
        <v>14</v>
      </c>
    </row>
    <row r="30" spans="1:9" ht="90" customHeight="1">
      <c r="A30" s="43">
        <v>33</v>
      </c>
      <c r="B30" s="106"/>
      <c r="C30" s="44" t="s">
        <v>9</v>
      </c>
      <c r="D30" s="46" t="s">
        <v>95</v>
      </c>
      <c r="E30" s="46" t="s">
        <v>96</v>
      </c>
      <c r="F30" s="46" t="s">
        <v>97</v>
      </c>
      <c r="G30" s="98" t="s">
        <v>68</v>
      </c>
      <c r="H30" s="102"/>
      <c r="I30" s="104" t="s">
        <v>14</v>
      </c>
    </row>
    <row r="31" spans="1:9" ht="93" customHeight="1">
      <c r="A31" s="43">
        <v>34</v>
      </c>
      <c r="B31" s="106"/>
      <c r="C31" s="44" t="s">
        <v>9</v>
      </c>
      <c r="D31" s="46" t="s">
        <v>98</v>
      </c>
      <c r="E31" s="46" t="s">
        <v>99</v>
      </c>
      <c r="F31" s="46" t="s">
        <v>100</v>
      </c>
      <c r="G31" s="98" t="s">
        <v>68</v>
      </c>
      <c r="H31" s="102"/>
      <c r="I31" s="104" t="s">
        <v>14</v>
      </c>
    </row>
    <row r="32" spans="1:9" ht="83.25" customHeight="1">
      <c r="A32" s="43">
        <v>35</v>
      </c>
      <c r="B32" s="106"/>
      <c r="C32" s="44" t="s">
        <v>9</v>
      </c>
      <c r="D32" s="46" t="s">
        <v>101</v>
      </c>
      <c r="E32" s="46" t="s">
        <v>102</v>
      </c>
      <c r="F32" s="46" t="s">
        <v>100</v>
      </c>
      <c r="G32" s="98" t="s">
        <v>68</v>
      </c>
      <c r="H32" s="102"/>
      <c r="I32" s="104" t="s">
        <v>14</v>
      </c>
    </row>
    <row r="33" spans="1:9" ht="166.5" customHeight="1">
      <c r="A33" s="43">
        <v>36</v>
      </c>
      <c r="B33" s="106"/>
      <c r="C33" s="44" t="s">
        <v>9</v>
      </c>
      <c r="D33" s="46" t="s">
        <v>103</v>
      </c>
      <c r="E33" s="46" t="s">
        <v>104</v>
      </c>
      <c r="F33" s="46" t="s">
        <v>105</v>
      </c>
      <c r="G33" s="98" t="s">
        <v>68</v>
      </c>
      <c r="H33" s="102"/>
      <c r="I33" s="104" t="s">
        <v>14</v>
      </c>
    </row>
    <row r="34" spans="1:9" ht="110.25" customHeight="1">
      <c r="A34" s="43">
        <v>37</v>
      </c>
      <c r="B34" s="106"/>
      <c r="C34" s="44" t="s">
        <v>9</v>
      </c>
      <c r="D34" s="46" t="s">
        <v>106</v>
      </c>
      <c r="E34" s="46" t="s">
        <v>107</v>
      </c>
      <c r="F34" s="46" t="s">
        <v>108</v>
      </c>
      <c r="G34" s="98" t="s">
        <v>13</v>
      </c>
      <c r="H34" s="102"/>
      <c r="I34" s="104" t="s">
        <v>14</v>
      </c>
    </row>
    <row r="35" spans="1:9" ht="58.5" customHeight="1">
      <c r="A35" s="43">
        <v>38</v>
      </c>
      <c r="B35" s="106"/>
      <c r="C35" s="44" t="s">
        <v>9</v>
      </c>
      <c r="D35" s="46" t="s">
        <v>109</v>
      </c>
      <c r="E35" s="46" t="s">
        <v>110</v>
      </c>
      <c r="F35" s="46" t="s">
        <v>111</v>
      </c>
      <c r="G35" s="98" t="s">
        <v>68</v>
      </c>
      <c r="H35" s="102" t="s">
        <v>33</v>
      </c>
      <c r="I35" s="104" t="s">
        <v>14</v>
      </c>
    </row>
    <row r="36" spans="1:9" ht="42.75" customHeight="1">
      <c r="A36" s="43">
        <v>39</v>
      </c>
      <c r="B36" s="106"/>
      <c r="C36" s="44" t="s">
        <v>9</v>
      </c>
      <c r="D36" s="46" t="s">
        <v>112</v>
      </c>
      <c r="E36" s="46" t="s">
        <v>113</v>
      </c>
      <c r="F36" s="46" t="s">
        <v>114</v>
      </c>
      <c r="G36" s="98" t="s">
        <v>68</v>
      </c>
      <c r="H36" s="102" t="s">
        <v>33</v>
      </c>
      <c r="I36" s="104" t="s">
        <v>14</v>
      </c>
    </row>
    <row r="37" spans="1:9" ht="47.25" customHeight="1">
      <c r="A37" s="43">
        <v>40</v>
      </c>
      <c r="B37" s="106"/>
      <c r="C37" s="44" t="s">
        <v>9</v>
      </c>
      <c r="D37" s="46" t="s">
        <v>115</v>
      </c>
      <c r="E37" s="46" t="s">
        <v>116</v>
      </c>
      <c r="F37" s="46" t="s">
        <v>117</v>
      </c>
      <c r="G37" s="98" t="s">
        <v>71</v>
      </c>
      <c r="H37" s="102" t="s">
        <v>33</v>
      </c>
      <c r="I37" s="104" t="s">
        <v>14</v>
      </c>
    </row>
    <row r="38" spans="1:9" ht="186.75" customHeight="1">
      <c r="A38" s="43">
        <v>42</v>
      </c>
      <c r="B38" s="106"/>
      <c r="C38" s="44" t="s">
        <v>9</v>
      </c>
      <c r="D38" s="46" t="s">
        <v>118</v>
      </c>
      <c r="E38" s="46" t="s">
        <v>119</v>
      </c>
      <c r="F38" s="46" t="s">
        <v>120</v>
      </c>
      <c r="G38" s="98" t="s">
        <v>68</v>
      </c>
      <c r="H38" s="102"/>
      <c r="I38" s="104" t="s">
        <v>14</v>
      </c>
    </row>
    <row r="39" spans="1:9" ht="102.75" customHeight="1">
      <c r="A39" s="43">
        <v>44</v>
      </c>
      <c r="B39" s="106"/>
      <c r="C39" s="44" t="s">
        <v>9</v>
      </c>
      <c r="D39" s="46" t="s">
        <v>121</v>
      </c>
      <c r="E39" s="46" t="s">
        <v>122</v>
      </c>
      <c r="F39" s="46" t="s">
        <v>123</v>
      </c>
      <c r="G39" s="98" t="s">
        <v>13</v>
      </c>
      <c r="H39" s="102" t="s">
        <v>33</v>
      </c>
      <c r="I39" s="104" t="s">
        <v>14</v>
      </c>
    </row>
    <row r="40" spans="1:9" ht="137.25" customHeight="1">
      <c r="A40" s="43">
        <v>45</v>
      </c>
      <c r="B40" s="106"/>
      <c r="C40" s="44" t="s">
        <v>9</v>
      </c>
      <c r="D40" s="49" t="s">
        <v>124</v>
      </c>
      <c r="E40" s="48" t="s">
        <v>125</v>
      </c>
      <c r="F40" s="50" t="s">
        <v>126</v>
      </c>
      <c r="G40" s="98" t="s">
        <v>13</v>
      </c>
      <c r="H40" s="102"/>
      <c r="I40" s="104" t="s">
        <v>14</v>
      </c>
    </row>
    <row r="41" spans="1:9" ht="236.25" customHeight="1">
      <c r="A41" s="43">
        <v>46</v>
      </c>
      <c r="B41" s="106"/>
      <c r="C41" s="44" t="s">
        <v>9</v>
      </c>
      <c r="D41" s="48" t="s">
        <v>127</v>
      </c>
      <c r="E41" s="71" t="s">
        <v>128</v>
      </c>
      <c r="F41" s="71" t="s">
        <v>129</v>
      </c>
      <c r="G41" s="98" t="s">
        <v>13</v>
      </c>
      <c r="H41" s="102"/>
      <c r="I41" s="104" t="s">
        <v>14</v>
      </c>
    </row>
    <row r="42" spans="1:9" ht="191.25" customHeight="1">
      <c r="A42" s="43">
        <v>47</v>
      </c>
      <c r="B42" s="106"/>
      <c r="C42" s="44" t="s">
        <v>9</v>
      </c>
      <c r="D42" s="49" t="s">
        <v>130</v>
      </c>
      <c r="E42" s="48" t="s">
        <v>131</v>
      </c>
      <c r="F42" s="48" t="s">
        <v>132</v>
      </c>
      <c r="G42" s="98" t="s">
        <v>13</v>
      </c>
      <c r="H42" s="102"/>
      <c r="I42" s="104" t="s">
        <v>14</v>
      </c>
    </row>
    <row r="43" spans="1:9" ht="78" customHeight="1">
      <c r="A43" s="43">
        <v>50</v>
      </c>
      <c r="B43" s="106"/>
      <c r="C43" s="44" t="s">
        <v>9</v>
      </c>
      <c r="D43" s="48" t="s">
        <v>133</v>
      </c>
      <c r="E43" s="48" t="s">
        <v>134</v>
      </c>
      <c r="F43" s="48" t="s">
        <v>135</v>
      </c>
      <c r="G43" s="98" t="s">
        <v>13</v>
      </c>
      <c r="H43" s="102"/>
      <c r="I43" s="104" t="s">
        <v>14</v>
      </c>
    </row>
    <row r="44" spans="1:9" ht="78" customHeight="1">
      <c r="A44" s="43">
        <v>51</v>
      </c>
      <c r="B44" s="106"/>
      <c r="C44" s="44" t="s">
        <v>9</v>
      </c>
      <c r="D44" s="48" t="s">
        <v>136</v>
      </c>
      <c r="E44" s="70" t="s">
        <v>66</v>
      </c>
      <c r="F44" s="70" t="s">
        <v>67</v>
      </c>
      <c r="G44" s="98" t="s">
        <v>68</v>
      </c>
      <c r="H44" s="102"/>
      <c r="I44" s="104" t="s">
        <v>14</v>
      </c>
    </row>
    <row r="45" spans="1:9" ht="141" customHeight="1">
      <c r="A45" s="43">
        <v>52</v>
      </c>
      <c r="B45" s="106"/>
      <c r="C45" s="44" t="s">
        <v>9</v>
      </c>
      <c r="D45" s="48" t="s">
        <v>137</v>
      </c>
      <c r="E45" s="71" t="s">
        <v>138</v>
      </c>
      <c r="F45" s="71" t="s">
        <v>139</v>
      </c>
      <c r="G45" s="98" t="s">
        <v>13</v>
      </c>
      <c r="H45" s="102"/>
      <c r="I45" s="104" t="s">
        <v>14</v>
      </c>
    </row>
    <row r="46" spans="1:9" ht="105" customHeight="1">
      <c r="I46" s="99"/>
    </row>
    <row r="47" spans="1:9" ht="62.25" customHeight="1">
      <c r="I47" s="99"/>
    </row>
    <row r="48" spans="1:9" ht="73.5" customHeight="1"/>
    <row r="49" ht="94.5" customHeight="1"/>
    <row r="50" ht="101.25" customHeight="1"/>
    <row r="51" ht="46.5" customHeight="1"/>
    <row r="52" ht="59.25" customHeight="1"/>
    <row r="53" ht="56.25" customHeight="1"/>
    <row r="54" ht="45.75" customHeight="1"/>
    <row r="55" ht="67.5" customHeight="1"/>
    <row r="56" ht="57" customHeight="1"/>
    <row r="57" ht="78" customHeight="1"/>
    <row r="58" ht="73.5" customHeight="1"/>
    <row r="59" ht="87.75" customHeight="1"/>
    <row r="60" ht="96.75" customHeight="1"/>
    <row r="61" ht="48" customHeight="1"/>
    <row r="62" ht="54.75" customHeight="1"/>
    <row r="63" ht="75.75" customHeight="1"/>
    <row r="64" ht="84.75" customHeight="1"/>
    <row r="65" ht="69.75" customHeight="1"/>
    <row r="66" ht="77.25" customHeight="1"/>
    <row r="67" ht="84.75" customHeight="1"/>
    <row r="68" ht="51.75" customHeight="1"/>
    <row r="69" ht="97.5" customHeight="1"/>
    <row r="70" ht="96" customHeight="1"/>
    <row r="71" ht="115.5" customHeight="1"/>
    <row r="72" ht="110.25" customHeight="1"/>
    <row r="73" ht="200.25" customHeight="1"/>
    <row r="74" ht="52.5" customHeight="1"/>
    <row r="75" ht="59.25" customHeight="1"/>
    <row r="76" ht="54.75" customHeight="1"/>
    <row r="77" ht="53.25" customHeight="1"/>
    <row r="78" ht="53.25" customHeight="1"/>
    <row r="79" ht="54.75" customHeight="1"/>
    <row r="80" ht="51.75" customHeight="1"/>
    <row r="81" ht="49.5" customHeight="1"/>
    <row r="82" ht="63.75" customHeight="1"/>
    <row r="83" ht="71.25" customHeight="1"/>
    <row r="84" ht="71.25" customHeight="1"/>
    <row r="85" ht="176.25" customHeight="1"/>
    <row r="86" ht="70.5" customHeight="1"/>
    <row r="87" ht="57" customHeight="1"/>
    <row r="88" ht="45" customHeight="1"/>
    <row r="89" ht="48.75" customHeight="1"/>
    <row r="90" ht="12.75" customHeight="1"/>
    <row r="93" ht="108" customHeight="1"/>
    <row r="94" ht="102" customHeight="1"/>
    <row r="95" ht="110.25" customHeight="1"/>
    <row r="96" ht="144.75" customHeight="1"/>
    <row r="97" ht="129" customHeight="1"/>
    <row r="98" ht="117.75" customHeight="1"/>
    <row r="99" ht="123.75" customHeight="1"/>
    <row r="100" ht="22.5" customHeight="1"/>
    <row r="101" ht="136.5" customHeight="1"/>
    <row r="102" ht="140.25" customHeight="1"/>
    <row r="103" ht="147" customHeight="1"/>
    <row r="104" ht="129.75" customHeight="1"/>
    <row r="105" ht="24.75" customHeight="1"/>
    <row r="106" ht="84.75" customHeight="1"/>
    <row r="107" ht="98.25" customHeight="1"/>
    <row r="108" ht="42.75" customHeight="1"/>
    <row r="109" ht="210.75" customHeight="1"/>
    <row r="110" ht="162" customHeight="1"/>
    <row r="111" ht="141" customHeight="1"/>
    <row r="112" ht="177.75" customHeight="1"/>
    <row r="113" ht="18.75" customHeight="1"/>
  </sheetData>
  <autoFilter ref="A1:I45"/>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47" workbookViewId="0">
      <selection activeCell="G58" sqref="G58"/>
    </sheetView>
  </sheetViews>
  <sheetFormatPr defaultRowHeight="12.75"/>
  <cols>
    <col min="1" max="2" width="9.140625" style="2"/>
    <col min="3" max="3" width="14.140625" style="2" customWidth="1"/>
    <col min="4" max="4" width="27.42578125" style="2" customWidth="1"/>
    <col min="5" max="5" width="43.7109375" style="2" customWidth="1"/>
    <col min="6" max="6" width="59.7109375" style="2" customWidth="1"/>
    <col min="7" max="7" width="37" style="2" customWidth="1"/>
    <col min="8" max="8" width="36.140625" style="2" customWidth="1"/>
    <col min="9" max="9" width="18.28515625" style="2" customWidth="1"/>
    <col min="10" max="16384" width="9.140625" style="2"/>
  </cols>
  <sheetData>
    <row r="1" spans="1:9" s="6" customFormat="1" ht="31.5" customHeight="1">
      <c r="A1" s="62" t="s">
        <v>0</v>
      </c>
      <c r="B1" s="108" t="s">
        <v>1</v>
      </c>
      <c r="C1" s="63" t="s">
        <v>2</v>
      </c>
      <c r="D1" s="64" t="s">
        <v>3</v>
      </c>
      <c r="E1" s="64" t="s">
        <v>4</v>
      </c>
      <c r="F1" s="64" t="s">
        <v>5</v>
      </c>
      <c r="G1" s="63" t="s">
        <v>6</v>
      </c>
      <c r="H1" s="111" t="s">
        <v>7</v>
      </c>
      <c r="I1" s="113" t="s">
        <v>8</v>
      </c>
    </row>
    <row r="2" spans="1:9" ht="38.25">
      <c r="A2" s="36" t="s">
        <v>140</v>
      </c>
      <c r="B2" s="109"/>
      <c r="C2" s="37" t="s">
        <v>141</v>
      </c>
      <c r="D2" s="38" t="s">
        <v>142</v>
      </c>
      <c r="E2" s="39" t="s">
        <v>143</v>
      </c>
      <c r="F2" s="38" t="s">
        <v>144</v>
      </c>
      <c r="G2" s="107" t="s">
        <v>13</v>
      </c>
      <c r="H2" s="112"/>
      <c r="I2" s="114" t="s">
        <v>145</v>
      </c>
    </row>
    <row r="3" spans="1:9" ht="178.5">
      <c r="A3" s="36" t="s">
        <v>146</v>
      </c>
      <c r="B3" s="109"/>
      <c r="C3" s="37" t="s">
        <v>141</v>
      </c>
      <c r="D3" s="40" t="s">
        <v>147</v>
      </c>
      <c r="E3" s="39" t="s">
        <v>148</v>
      </c>
      <c r="F3" s="39" t="s">
        <v>149</v>
      </c>
      <c r="G3" s="107" t="s">
        <v>13</v>
      </c>
      <c r="H3" s="112"/>
      <c r="I3" s="114" t="s">
        <v>145</v>
      </c>
    </row>
    <row r="4" spans="1:9" ht="216.75">
      <c r="A4" s="36" t="s">
        <v>150</v>
      </c>
      <c r="B4" s="109"/>
      <c r="C4" s="37" t="s">
        <v>141</v>
      </c>
      <c r="D4" s="40" t="s">
        <v>151</v>
      </c>
      <c r="E4" s="39" t="s">
        <v>152</v>
      </c>
      <c r="F4" s="39" t="s">
        <v>153</v>
      </c>
      <c r="G4" s="107" t="s">
        <v>13</v>
      </c>
      <c r="H4" s="112"/>
      <c r="I4" s="114" t="s">
        <v>145</v>
      </c>
    </row>
    <row r="5" spans="1:9" ht="165.75">
      <c r="A5" s="36" t="s">
        <v>154</v>
      </c>
      <c r="B5" s="109"/>
      <c r="C5" s="37" t="s">
        <v>141</v>
      </c>
      <c r="D5" s="40" t="s">
        <v>155</v>
      </c>
      <c r="E5" s="39" t="s">
        <v>156</v>
      </c>
      <c r="F5" s="39" t="s">
        <v>157</v>
      </c>
      <c r="G5" s="107" t="s">
        <v>71</v>
      </c>
      <c r="H5" s="112"/>
      <c r="I5" s="114" t="s">
        <v>145</v>
      </c>
    </row>
    <row r="6" spans="1:9" ht="178.5">
      <c r="A6" s="36" t="s">
        <v>158</v>
      </c>
      <c r="B6" s="109"/>
      <c r="C6" s="37" t="s">
        <v>141</v>
      </c>
      <c r="D6" s="40" t="s">
        <v>159</v>
      </c>
      <c r="E6" s="39" t="s">
        <v>160</v>
      </c>
      <c r="F6" s="39" t="s">
        <v>161</v>
      </c>
      <c r="G6" s="107" t="s">
        <v>71</v>
      </c>
      <c r="H6" s="112"/>
      <c r="I6" s="114" t="s">
        <v>145</v>
      </c>
    </row>
    <row r="7" spans="1:9" ht="127.5">
      <c r="A7" s="36" t="s">
        <v>162</v>
      </c>
      <c r="B7" s="109"/>
      <c r="C7" s="37" t="s">
        <v>141</v>
      </c>
      <c r="D7" s="40" t="s">
        <v>163</v>
      </c>
      <c r="E7" s="39" t="s">
        <v>164</v>
      </c>
      <c r="F7" s="39" t="s">
        <v>20</v>
      </c>
      <c r="G7" s="107" t="s">
        <v>13</v>
      </c>
      <c r="H7" s="112"/>
      <c r="I7" s="114" t="s">
        <v>145</v>
      </c>
    </row>
    <row r="8" spans="1:9" ht="204">
      <c r="A8" s="36" t="s">
        <v>165</v>
      </c>
      <c r="B8" s="109"/>
      <c r="C8" s="37" t="s">
        <v>141</v>
      </c>
      <c r="D8" s="40" t="s">
        <v>166</v>
      </c>
      <c r="E8" s="39" t="s">
        <v>167</v>
      </c>
      <c r="F8" s="39" t="s">
        <v>26</v>
      </c>
      <c r="G8" s="107" t="s">
        <v>13</v>
      </c>
      <c r="H8" s="112"/>
      <c r="I8" s="114" t="s">
        <v>145</v>
      </c>
    </row>
    <row r="9" spans="1:9" ht="242.25">
      <c r="A9" s="36" t="s">
        <v>168</v>
      </c>
      <c r="B9" s="109"/>
      <c r="C9" s="37" t="s">
        <v>141</v>
      </c>
      <c r="D9" s="40" t="s">
        <v>169</v>
      </c>
      <c r="E9" s="39" t="s">
        <v>170</v>
      </c>
      <c r="F9" s="39" t="s">
        <v>171</v>
      </c>
      <c r="G9" s="107" t="s">
        <v>71</v>
      </c>
      <c r="H9" s="112"/>
      <c r="I9" s="114" t="s">
        <v>145</v>
      </c>
    </row>
    <row r="10" spans="1:9" ht="153">
      <c r="A10" s="36" t="s">
        <v>172</v>
      </c>
      <c r="B10" s="109"/>
      <c r="C10" s="37" t="s">
        <v>141</v>
      </c>
      <c r="D10" s="40" t="s">
        <v>173</v>
      </c>
      <c r="E10" s="39" t="s">
        <v>174</v>
      </c>
      <c r="F10" s="39" t="s">
        <v>175</v>
      </c>
      <c r="G10" s="107" t="s">
        <v>13</v>
      </c>
      <c r="H10" s="112"/>
      <c r="I10" s="114" t="s">
        <v>145</v>
      </c>
    </row>
    <row r="11" spans="1:9" ht="140.25">
      <c r="A11" s="36" t="s">
        <v>176</v>
      </c>
      <c r="B11" s="109"/>
      <c r="C11" s="37" t="s">
        <v>141</v>
      </c>
      <c r="D11" s="38" t="s">
        <v>177</v>
      </c>
      <c r="E11" s="38" t="s">
        <v>178</v>
      </c>
      <c r="F11" s="38" t="s">
        <v>179</v>
      </c>
      <c r="G11" s="107" t="s">
        <v>13</v>
      </c>
      <c r="H11" s="112"/>
      <c r="I11" s="114" t="s">
        <v>145</v>
      </c>
    </row>
    <row r="12" spans="1:9" ht="52.5" customHeight="1">
      <c r="A12" s="36" t="s">
        <v>180</v>
      </c>
      <c r="B12" s="109"/>
      <c r="C12" s="37" t="s">
        <v>141</v>
      </c>
      <c r="D12" s="38" t="s">
        <v>181</v>
      </c>
      <c r="E12" s="38" t="s">
        <v>182</v>
      </c>
      <c r="F12" s="38" t="s">
        <v>183</v>
      </c>
      <c r="G12" s="107" t="s">
        <v>13</v>
      </c>
      <c r="H12" s="112"/>
      <c r="I12" s="114" t="s">
        <v>145</v>
      </c>
    </row>
    <row r="13" spans="1:9" ht="76.5">
      <c r="A13" s="36" t="s">
        <v>184</v>
      </c>
      <c r="B13" s="109"/>
      <c r="C13" s="37" t="s">
        <v>141</v>
      </c>
      <c r="D13" s="38" t="s">
        <v>185</v>
      </c>
      <c r="E13" s="38" t="s">
        <v>186</v>
      </c>
      <c r="F13" s="38" t="s">
        <v>187</v>
      </c>
      <c r="G13" s="107" t="s">
        <v>13</v>
      </c>
      <c r="H13" s="112"/>
      <c r="I13" s="114" t="s">
        <v>145</v>
      </c>
    </row>
    <row r="14" spans="1:9" ht="76.5">
      <c r="A14" s="36" t="s">
        <v>188</v>
      </c>
      <c r="B14" s="109"/>
      <c r="C14" s="37" t="s">
        <v>141</v>
      </c>
      <c r="D14" s="38" t="s">
        <v>189</v>
      </c>
      <c r="E14" s="38" t="s">
        <v>190</v>
      </c>
      <c r="F14" s="38" t="s">
        <v>191</v>
      </c>
      <c r="G14" s="107" t="s">
        <v>13</v>
      </c>
      <c r="H14" s="112"/>
      <c r="I14" s="114" t="s">
        <v>145</v>
      </c>
    </row>
    <row r="15" spans="1:9" ht="76.5">
      <c r="A15" s="36" t="s">
        <v>192</v>
      </c>
      <c r="B15" s="109"/>
      <c r="C15" s="37" t="s">
        <v>141</v>
      </c>
      <c r="D15" s="38" t="s">
        <v>193</v>
      </c>
      <c r="E15" s="38" t="s">
        <v>194</v>
      </c>
      <c r="F15" s="38" t="s">
        <v>195</v>
      </c>
      <c r="G15" s="107" t="s">
        <v>13</v>
      </c>
      <c r="H15" s="112"/>
      <c r="I15" s="114" t="s">
        <v>145</v>
      </c>
    </row>
    <row r="16" spans="1:9" ht="89.25">
      <c r="A16" s="36" t="s">
        <v>196</v>
      </c>
      <c r="B16" s="109"/>
      <c r="C16" s="37" t="s">
        <v>141</v>
      </c>
      <c r="D16" s="38" t="s">
        <v>197</v>
      </c>
      <c r="E16" s="38" t="s">
        <v>198</v>
      </c>
      <c r="F16" s="38" t="s">
        <v>199</v>
      </c>
      <c r="G16" s="107" t="s">
        <v>13</v>
      </c>
      <c r="H16" s="112"/>
      <c r="I16" s="114" t="s">
        <v>145</v>
      </c>
    </row>
    <row r="17" spans="1:9" ht="51">
      <c r="A17" s="36" t="s">
        <v>200</v>
      </c>
      <c r="B17" s="109"/>
      <c r="C17" s="37" t="s">
        <v>141</v>
      </c>
      <c r="D17" s="38" t="s">
        <v>42</v>
      </c>
      <c r="E17" s="38" t="s">
        <v>43</v>
      </c>
      <c r="F17" s="38" t="s">
        <v>201</v>
      </c>
      <c r="G17" s="107" t="s">
        <v>13</v>
      </c>
      <c r="H17" s="112"/>
      <c r="I17" s="114" t="s">
        <v>145</v>
      </c>
    </row>
    <row r="18" spans="1:9" ht="76.5">
      <c r="A18" s="36" t="s">
        <v>202</v>
      </c>
      <c r="B18" s="109"/>
      <c r="C18" s="37" t="s">
        <v>141</v>
      </c>
      <c r="D18" s="38" t="s">
        <v>203</v>
      </c>
      <c r="E18" s="38" t="s">
        <v>204</v>
      </c>
      <c r="F18" s="38" t="s">
        <v>205</v>
      </c>
      <c r="G18" s="107" t="s">
        <v>13</v>
      </c>
      <c r="H18" s="112"/>
      <c r="I18" s="114" t="s">
        <v>145</v>
      </c>
    </row>
    <row r="19" spans="1:9" ht="89.25">
      <c r="A19" s="36" t="s">
        <v>206</v>
      </c>
      <c r="B19" s="109"/>
      <c r="C19" s="37" t="s">
        <v>141</v>
      </c>
      <c r="D19" s="38" t="s">
        <v>207</v>
      </c>
      <c r="E19" s="38" t="s">
        <v>208</v>
      </c>
      <c r="F19" s="38" t="s">
        <v>209</v>
      </c>
      <c r="G19" s="107" t="s">
        <v>13</v>
      </c>
      <c r="H19" s="112"/>
      <c r="I19" s="114" t="s">
        <v>145</v>
      </c>
    </row>
    <row r="20" spans="1:9" ht="102">
      <c r="A20" s="36" t="s">
        <v>210</v>
      </c>
      <c r="B20" s="109"/>
      <c r="C20" s="37" t="s">
        <v>141</v>
      </c>
      <c r="D20" s="38" t="s">
        <v>211</v>
      </c>
      <c r="E20" s="38" t="s">
        <v>212</v>
      </c>
      <c r="F20" s="38" t="s">
        <v>209</v>
      </c>
      <c r="G20" s="107" t="s">
        <v>13</v>
      </c>
      <c r="H20" s="112"/>
      <c r="I20" s="114" t="s">
        <v>145</v>
      </c>
    </row>
    <row r="21" spans="1:9" ht="38.25">
      <c r="A21" s="36" t="s">
        <v>213</v>
      </c>
      <c r="B21" s="109"/>
      <c r="C21" s="37" t="s">
        <v>141</v>
      </c>
      <c r="D21" s="38" t="s">
        <v>214</v>
      </c>
      <c r="E21" s="38" t="s">
        <v>215</v>
      </c>
      <c r="F21" s="38" t="s">
        <v>216</v>
      </c>
      <c r="G21" s="107" t="s">
        <v>13</v>
      </c>
      <c r="H21" s="112"/>
      <c r="I21" s="114" t="s">
        <v>145</v>
      </c>
    </row>
    <row r="22" spans="1:9" ht="51">
      <c r="A22" s="36" t="s">
        <v>217</v>
      </c>
      <c r="B22" s="109"/>
      <c r="C22" s="37" t="s">
        <v>141</v>
      </c>
      <c r="D22" s="38" t="s">
        <v>218</v>
      </c>
      <c r="E22" s="38" t="s">
        <v>219</v>
      </c>
      <c r="F22" s="38" t="s">
        <v>220</v>
      </c>
      <c r="G22" s="107" t="s">
        <v>13</v>
      </c>
      <c r="H22" s="112"/>
      <c r="I22" s="114" t="s">
        <v>145</v>
      </c>
    </row>
    <row r="23" spans="1:9" ht="38.25">
      <c r="A23" s="36" t="s">
        <v>221</v>
      </c>
      <c r="B23" s="109"/>
      <c r="C23" s="37" t="s">
        <v>141</v>
      </c>
      <c r="D23" s="38" t="s">
        <v>222</v>
      </c>
      <c r="E23" s="38" t="s">
        <v>223</v>
      </c>
      <c r="F23" s="38" t="s">
        <v>224</v>
      </c>
      <c r="G23" s="107" t="s">
        <v>13</v>
      </c>
      <c r="H23" s="112"/>
      <c r="I23" s="114" t="s">
        <v>145</v>
      </c>
    </row>
    <row r="24" spans="1:9" ht="51">
      <c r="A24" s="36" t="s">
        <v>225</v>
      </c>
      <c r="B24" s="109"/>
      <c r="C24" s="37" t="s">
        <v>141</v>
      </c>
      <c r="D24" s="38" t="s">
        <v>226</v>
      </c>
      <c r="E24" s="39" t="s">
        <v>227</v>
      </c>
      <c r="F24" s="39" t="s">
        <v>228</v>
      </c>
      <c r="G24" s="107" t="s">
        <v>13</v>
      </c>
      <c r="H24" s="112"/>
      <c r="I24" s="114" t="s">
        <v>145</v>
      </c>
    </row>
    <row r="25" spans="1:9" ht="51">
      <c r="A25" s="36" t="s">
        <v>229</v>
      </c>
      <c r="B25" s="109"/>
      <c r="C25" s="37" t="s">
        <v>141</v>
      </c>
      <c r="D25" s="38" t="s">
        <v>230</v>
      </c>
      <c r="E25" s="39" t="s">
        <v>231</v>
      </c>
      <c r="F25" s="39" t="s">
        <v>232</v>
      </c>
      <c r="G25" s="107" t="s">
        <v>13</v>
      </c>
      <c r="H25" s="112"/>
      <c r="I25" s="114" t="s">
        <v>145</v>
      </c>
    </row>
    <row r="26" spans="1:9" ht="63.75">
      <c r="A26" s="36" t="s">
        <v>233</v>
      </c>
      <c r="B26" s="109"/>
      <c r="C26" s="37" t="s">
        <v>141</v>
      </c>
      <c r="D26" s="38" t="s">
        <v>234</v>
      </c>
      <c r="E26" s="39" t="s">
        <v>235</v>
      </c>
      <c r="F26" s="39" t="s">
        <v>236</v>
      </c>
      <c r="G26" s="107" t="s">
        <v>13</v>
      </c>
      <c r="H26" s="112"/>
      <c r="I26" s="114" t="s">
        <v>145</v>
      </c>
    </row>
    <row r="27" spans="1:9" ht="63.75">
      <c r="A27" s="36" t="s">
        <v>237</v>
      </c>
      <c r="B27" s="109"/>
      <c r="C27" s="37" t="s">
        <v>141</v>
      </c>
      <c r="D27" s="38" t="s">
        <v>238</v>
      </c>
      <c r="E27" s="39" t="s">
        <v>239</v>
      </c>
      <c r="F27" s="39" t="s">
        <v>240</v>
      </c>
      <c r="G27" s="107" t="s">
        <v>13</v>
      </c>
      <c r="H27" s="112"/>
      <c r="I27" s="114" t="s">
        <v>145</v>
      </c>
    </row>
    <row r="28" spans="1:9" ht="76.5">
      <c r="A28" s="36" t="s">
        <v>241</v>
      </c>
      <c r="B28" s="109"/>
      <c r="C28" s="37" t="s">
        <v>141</v>
      </c>
      <c r="D28" s="39" t="s">
        <v>242</v>
      </c>
      <c r="E28" s="39" t="s">
        <v>243</v>
      </c>
      <c r="F28" s="39" t="s">
        <v>244</v>
      </c>
      <c r="G28" s="107" t="s">
        <v>13</v>
      </c>
      <c r="H28" s="112"/>
      <c r="I28" s="114" t="s">
        <v>145</v>
      </c>
    </row>
    <row r="29" spans="1:9" ht="102">
      <c r="A29" s="36" t="s">
        <v>245</v>
      </c>
      <c r="B29" s="109"/>
      <c r="C29" s="37" t="s">
        <v>141</v>
      </c>
      <c r="D29" s="38" t="s">
        <v>246</v>
      </c>
      <c r="E29" s="39" t="s">
        <v>247</v>
      </c>
      <c r="F29" s="38" t="s">
        <v>248</v>
      </c>
      <c r="G29" s="107" t="s">
        <v>13</v>
      </c>
      <c r="H29" s="112"/>
      <c r="I29" s="114" t="s">
        <v>145</v>
      </c>
    </row>
    <row r="30" spans="1:9" ht="38.25">
      <c r="A30" s="36" t="s">
        <v>249</v>
      </c>
      <c r="B30" s="109"/>
      <c r="C30" s="37" t="s">
        <v>141</v>
      </c>
      <c r="D30" s="38" t="s">
        <v>250</v>
      </c>
      <c r="E30" s="38" t="s">
        <v>81</v>
      </c>
      <c r="F30" s="38" t="s">
        <v>82</v>
      </c>
      <c r="G30" s="107" t="s">
        <v>13</v>
      </c>
      <c r="H30" s="112"/>
      <c r="I30" s="114" t="s">
        <v>145</v>
      </c>
    </row>
    <row r="31" spans="1:9" ht="191.25">
      <c r="A31" s="36" t="s">
        <v>251</v>
      </c>
      <c r="B31" s="109"/>
      <c r="C31" s="37" t="s">
        <v>141</v>
      </c>
      <c r="D31" s="38" t="s">
        <v>86</v>
      </c>
      <c r="E31" s="38" t="s">
        <v>87</v>
      </c>
      <c r="F31" s="38" t="s">
        <v>88</v>
      </c>
      <c r="G31" s="107" t="s">
        <v>13</v>
      </c>
      <c r="H31" s="112"/>
      <c r="I31" s="114" t="s">
        <v>145</v>
      </c>
    </row>
    <row r="32" spans="1:9" ht="12.75" customHeight="1">
      <c r="A32" s="115" t="s">
        <v>252</v>
      </c>
      <c r="B32" s="116"/>
      <c r="C32" s="116"/>
      <c r="D32" s="116"/>
      <c r="E32" s="116"/>
      <c r="F32" s="116"/>
      <c r="G32" s="116"/>
      <c r="H32" s="116"/>
      <c r="I32" s="117"/>
    </row>
    <row r="33" spans="1:9" ht="63.75">
      <c r="A33" s="36" t="s">
        <v>253</v>
      </c>
      <c r="B33" s="109"/>
      <c r="C33" s="37" t="s">
        <v>141</v>
      </c>
      <c r="D33" s="38" t="s">
        <v>254</v>
      </c>
      <c r="E33" s="39" t="s">
        <v>255</v>
      </c>
      <c r="F33" s="39" t="s">
        <v>256</v>
      </c>
      <c r="G33" s="107" t="s">
        <v>13</v>
      </c>
      <c r="H33" s="112"/>
      <c r="I33" s="114" t="s">
        <v>145</v>
      </c>
    </row>
    <row r="34" spans="1:9" ht="63.75">
      <c r="A34" s="36" t="s">
        <v>257</v>
      </c>
      <c r="B34" s="109"/>
      <c r="C34" s="37" t="s">
        <v>141</v>
      </c>
      <c r="D34" s="38" t="s">
        <v>258</v>
      </c>
      <c r="E34" s="39" t="s">
        <v>259</v>
      </c>
      <c r="F34" s="39" t="s">
        <v>260</v>
      </c>
      <c r="G34" s="107" t="s">
        <v>13</v>
      </c>
      <c r="H34" s="112"/>
      <c r="I34" s="114" t="s">
        <v>145</v>
      </c>
    </row>
    <row r="35" spans="1:9" ht="51">
      <c r="A35" s="36" t="s">
        <v>261</v>
      </c>
      <c r="B35" s="109"/>
      <c r="C35" s="37" t="s">
        <v>141</v>
      </c>
      <c r="D35" s="38" t="s">
        <v>262</v>
      </c>
      <c r="E35" s="39" t="s">
        <v>263</v>
      </c>
      <c r="F35" s="39" t="s">
        <v>264</v>
      </c>
      <c r="G35" s="107" t="s">
        <v>13</v>
      </c>
      <c r="H35" s="112"/>
      <c r="I35" s="114" t="s">
        <v>145</v>
      </c>
    </row>
    <row r="36" spans="1:9" ht="51">
      <c r="A36" s="36" t="s">
        <v>265</v>
      </c>
      <c r="B36" s="109"/>
      <c r="C36" s="37" t="s">
        <v>141</v>
      </c>
      <c r="D36" s="38" t="s">
        <v>266</v>
      </c>
      <c r="E36" s="39" t="s">
        <v>267</v>
      </c>
      <c r="F36" s="39" t="s">
        <v>268</v>
      </c>
      <c r="G36" s="107" t="s">
        <v>13</v>
      </c>
      <c r="H36" s="112"/>
      <c r="I36" s="114" t="s">
        <v>145</v>
      </c>
    </row>
    <row r="37" spans="1:9" ht="51">
      <c r="A37" s="36" t="s">
        <v>269</v>
      </c>
      <c r="B37" s="109"/>
      <c r="C37" s="37" t="s">
        <v>141</v>
      </c>
      <c r="D37" s="38" t="s">
        <v>270</v>
      </c>
      <c r="E37" s="39" t="s">
        <v>271</v>
      </c>
      <c r="F37" s="39" t="s">
        <v>268</v>
      </c>
      <c r="G37" s="107" t="s">
        <v>13</v>
      </c>
      <c r="H37" s="112"/>
      <c r="I37" s="114" t="s">
        <v>145</v>
      </c>
    </row>
    <row r="38" spans="1:9" ht="51">
      <c r="A38" s="36" t="s">
        <v>272</v>
      </c>
      <c r="B38" s="109"/>
      <c r="C38" s="37" t="s">
        <v>141</v>
      </c>
      <c r="D38" s="38" t="s">
        <v>273</v>
      </c>
      <c r="E38" s="39" t="s">
        <v>274</v>
      </c>
      <c r="F38" s="39" t="s">
        <v>268</v>
      </c>
      <c r="G38" s="107" t="s">
        <v>13</v>
      </c>
      <c r="H38" s="112"/>
      <c r="I38" s="114" t="s">
        <v>145</v>
      </c>
    </row>
    <row r="39" spans="1:9" ht="76.5">
      <c r="A39" s="36" t="s">
        <v>275</v>
      </c>
      <c r="B39" s="109"/>
      <c r="C39" s="37" t="s">
        <v>141</v>
      </c>
      <c r="D39" s="38" t="s">
        <v>276</v>
      </c>
      <c r="E39" s="39" t="s">
        <v>277</v>
      </c>
      <c r="F39" s="39" t="s">
        <v>278</v>
      </c>
      <c r="G39" s="107" t="s">
        <v>13</v>
      </c>
      <c r="H39" s="112"/>
      <c r="I39" s="114" t="s">
        <v>145</v>
      </c>
    </row>
    <row r="40" spans="1:9" ht="89.25">
      <c r="A40" s="36" t="s">
        <v>279</v>
      </c>
      <c r="B40" s="109"/>
      <c r="C40" s="37" t="s">
        <v>141</v>
      </c>
      <c r="D40" s="38" t="s">
        <v>280</v>
      </c>
      <c r="E40" s="39" t="s">
        <v>281</v>
      </c>
      <c r="F40" s="39" t="s">
        <v>282</v>
      </c>
      <c r="G40" s="107" t="s">
        <v>13</v>
      </c>
      <c r="H40" s="112"/>
      <c r="I40" s="114" t="s">
        <v>145</v>
      </c>
    </row>
    <row r="41" spans="1:9" ht="63.75">
      <c r="A41" s="36" t="s">
        <v>283</v>
      </c>
      <c r="B41" s="109"/>
      <c r="C41" s="37" t="s">
        <v>141</v>
      </c>
      <c r="D41" s="38" t="s">
        <v>284</v>
      </c>
      <c r="E41" s="39" t="s">
        <v>285</v>
      </c>
      <c r="F41" s="39" t="s">
        <v>286</v>
      </c>
      <c r="G41" s="107" t="s">
        <v>13</v>
      </c>
      <c r="H41" s="112"/>
      <c r="I41" s="114" t="s">
        <v>145</v>
      </c>
    </row>
    <row r="42" spans="1:9" ht="191.25">
      <c r="A42" s="36" t="s">
        <v>287</v>
      </c>
      <c r="B42" s="109"/>
      <c r="C42" s="37" t="s">
        <v>141</v>
      </c>
      <c r="D42" s="38" t="s">
        <v>288</v>
      </c>
      <c r="E42" s="38" t="s">
        <v>289</v>
      </c>
      <c r="F42" s="38" t="s">
        <v>290</v>
      </c>
      <c r="G42" s="107" t="s">
        <v>68</v>
      </c>
      <c r="H42" s="112"/>
      <c r="I42" s="114" t="s">
        <v>145</v>
      </c>
    </row>
    <row r="43" spans="1:9" ht="63.75">
      <c r="A43" s="36" t="s">
        <v>291</v>
      </c>
      <c r="B43" s="109"/>
      <c r="C43" s="37" t="s">
        <v>141</v>
      </c>
      <c r="D43" s="38" t="s">
        <v>292</v>
      </c>
      <c r="E43" s="39" t="s">
        <v>293</v>
      </c>
      <c r="F43" s="39" t="s">
        <v>294</v>
      </c>
      <c r="G43" s="107" t="s">
        <v>13</v>
      </c>
      <c r="H43" s="112"/>
      <c r="I43" s="114" t="s">
        <v>145</v>
      </c>
    </row>
    <row r="44" spans="1:9" ht="40.5" customHeight="1">
      <c r="A44" s="36" t="s">
        <v>295</v>
      </c>
      <c r="B44" s="109"/>
      <c r="C44" s="37" t="s">
        <v>141</v>
      </c>
      <c r="D44" s="38" t="s">
        <v>296</v>
      </c>
      <c r="E44" s="38" t="s">
        <v>297</v>
      </c>
      <c r="F44" s="38" t="s">
        <v>298</v>
      </c>
      <c r="G44" s="107" t="s">
        <v>13</v>
      </c>
      <c r="H44" s="112"/>
      <c r="I44" s="114" t="s">
        <v>145</v>
      </c>
    </row>
    <row r="45" spans="1:9" ht="44.25" customHeight="1">
      <c r="A45" s="36" t="s">
        <v>299</v>
      </c>
      <c r="B45" s="109"/>
      <c r="C45" s="37" t="s">
        <v>141</v>
      </c>
      <c r="D45" s="38" t="s">
        <v>300</v>
      </c>
      <c r="E45" s="38" t="s">
        <v>297</v>
      </c>
      <c r="F45" s="38" t="s">
        <v>298</v>
      </c>
      <c r="G45" s="107" t="s">
        <v>13</v>
      </c>
      <c r="H45" s="112"/>
      <c r="I45" s="114" t="s">
        <v>145</v>
      </c>
    </row>
    <row r="46" spans="1:9" ht="51">
      <c r="A46" s="36" t="s">
        <v>301</v>
      </c>
      <c r="B46" s="109"/>
      <c r="C46" s="37" t="s">
        <v>141</v>
      </c>
      <c r="D46" s="38" t="s">
        <v>302</v>
      </c>
      <c r="E46" s="41" t="s">
        <v>303</v>
      </c>
      <c r="F46" s="42" t="s">
        <v>304</v>
      </c>
      <c r="G46" s="107" t="s">
        <v>13</v>
      </c>
      <c r="H46" s="112"/>
      <c r="I46" s="114" t="s">
        <v>145</v>
      </c>
    </row>
    <row r="47" spans="1:9" ht="38.25">
      <c r="A47" s="36" t="s">
        <v>305</v>
      </c>
      <c r="B47" s="109"/>
      <c r="C47" s="37" t="s">
        <v>141</v>
      </c>
      <c r="D47" s="38" t="s">
        <v>306</v>
      </c>
      <c r="E47" s="41" t="s">
        <v>307</v>
      </c>
      <c r="F47" s="42" t="s">
        <v>308</v>
      </c>
      <c r="G47" s="107" t="s">
        <v>13</v>
      </c>
      <c r="H47" s="112"/>
      <c r="I47" s="114" t="s">
        <v>145</v>
      </c>
    </row>
    <row r="48" spans="1:9" ht="38.25">
      <c r="A48" s="36" t="s">
        <v>309</v>
      </c>
      <c r="B48" s="109"/>
      <c r="C48" s="37" t="s">
        <v>141</v>
      </c>
      <c r="D48" s="38" t="s">
        <v>310</v>
      </c>
      <c r="E48" s="41" t="s">
        <v>311</v>
      </c>
      <c r="F48" s="42" t="s">
        <v>304</v>
      </c>
      <c r="G48" s="107" t="s">
        <v>13</v>
      </c>
      <c r="H48" s="112"/>
      <c r="I48" s="114" t="s">
        <v>145</v>
      </c>
    </row>
    <row r="49" spans="1:9" ht="25.5">
      <c r="A49" s="36" t="s">
        <v>312</v>
      </c>
      <c r="B49" s="109"/>
      <c r="C49" s="37" t="s">
        <v>141</v>
      </c>
      <c r="D49" s="42" t="s">
        <v>313</v>
      </c>
      <c r="E49" s="41" t="s">
        <v>314</v>
      </c>
      <c r="F49" s="42" t="s">
        <v>304</v>
      </c>
      <c r="G49" s="107" t="s">
        <v>13</v>
      </c>
      <c r="H49" s="112"/>
      <c r="I49" s="114" t="s">
        <v>145</v>
      </c>
    </row>
    <row r="50" spans="1:9" ht="25.5">
      <c r="A50" s="36" t="s">
        <v>315</v>
      </c>
      <c r="B50" s="109"/>
      <c r="C50" s="37" t="s">
        <v>141</v>
      </c>
      <c r="D50" s="42" t="s">
        <v>316</v>
      </c>
      <c r="E50" s="41" t="s">
        <v>317</v>
      </c>
      <c r="F50" s="42" t="s">
        <v>304</v>
      </c>
      <c r="G50" s="107" t="s">
        <v>13</v>
      </c>
      <c r="H50" s="112"/>
      <c r="I50" s="114" t="s">
        <v>145</v>
      </c>
    </row>
    <row r="51" spans="1:9" ht="25.5">
      <c r="A51" s="36" t="s">
        <v>318</v>
      </c>
      <c r="B51" s="109"/>
      <c r="C51" s="37" t="s">
        <v>141</v>
      </c>
      <c r="D51" s="42" t="s">
        <v>319</v>
      </c>
      <c r="E51" s="41" t="s">
        <v>320</v>
      </c>
      <c r="F51" s="42" t="s">
        <v>304</v>
      </c>
      <c r="G51" s="107" t="s">
        <v>13</v>
      </c>
      <c r="H51" s="112"/>
      <c r="I51" s="114" t="s">
        <v>145</v>
      </c>
    </row>
    <row r="52" spans="1:9" ht="38.25">
      <c r="A52" s="36" t="s">
        <v>321</v>
      </c>
      <c r="B52" s="109"/>
      <c r="C52" s="37" t="s">
        <v>141</v>
      </c>
      <c r="D52" s="41" t="s">
        <v>322</v>
      </c>
      <c r="E52" s="41" t="s">
        <v>323</v>
      </c>
      <c r="F52" s="42" t="s">
        <v>304</v>
      </c>
      <c r="G52" s="107" t="s">
        <v>68</v>
      </c>
      <c r="H52" s="112"/>
      <c r="I52" s="114" t="s">
        <v>145</v>
      </c>
    </row>
    <row r="53" spans="1:9" ht="12.75" customHeight="1">
      <c r="A53" s="115" t="s">
        <v>324</v>
      </c>
      <c r="B53" s="116"/>
      <c r="C53" s="116"/>
      <c r="D53" s="116"/>
      <c r="E53" s="116"/>
      <c r="F53" s="116"/>
      <c r="G53" s="116"/>
      <c r="H53" s="116"/>
      <c r="I53" s="117"/>
    </row>
    <row r="54" spans="1:9" ht="38.25">
      <c r="A54" s="36" t="s">
        <v>325</v>
      </c>
      <c r="B54" s="109"/>
      <c r="C54" s="37" t="s">
        <v>141</v>
      </c>
      <c r="D54" s="42" t="s">
        <v>326</v>
      </c>
      <c r="E54" s="41" t="s">
        <v>327</v>
      </c>
      <c r="F54" s="42" t="s">
        <v>304</v>
      </c>
      <c r="G54" s="107" t="s">
        <v>13</v>
      </c>
      <c r="H54" s="112"/>
      <c r="I54" s="114" t="s">
        <v>145</v>
      </c>
    </row>
    <row r="55" spans="1:9" ht="38.25">
      <c r="A55" s="36" t="s">
        <v>328</v>
      </c>
      <c r="B55" s="109"/>
      <c r="C55" s="37" t="s">
        <v>141</v>
      </c>
      <c r="D55" s="42" t="s">
        <v>329</v>
      </c>
      <c r="E55" s="41" t="s">
        <v>330</v>
      </c>
      <c r="F55" s="42" t="s">
        <v>304</v>
      </c>
      <c r="G55" s="107" t="s">
        <v>68</v>
      </c>
      <c r="H55" s="112"/>
      <c r="I55" s="114" t="s">
        <v>145</v>
      </c>
    </row>
    <row r="56" spans="1:9" ht="38.25">
      <c r="A56" s="36" t="s">
        <v>331</v>
      </c>
      <c r="B56" s="109"/>
      <c r="C56" s="37" t="s">
        <v>141</v>
      </c>
      <c r="D56" s="42" t="s">
        <v>332</v>
      </c>
      <c r="E56" s="41" t="s">
        <v>333</v>
      </c>
      <c r="F56" s="42" t="s">
        <v>304</v>
      </c>
      <c r="G56" s="107" t="s">
        <v>13</v>
      </c>
      <c r="H56" s="112"/>
      <c r="I56" s="114" t="s">
        <v>145</v>
      </c>
    </row>
    <row r="57" spans="1:9" ht="25.5">
      <c r="A57" s="36" t="s">
        <v>334</v>
      </c>
      <c r="B57" s="109"/>
      <c r="C57" s="37" t="s">
        <v>141</v>
      </c>
      <c r="D57" s="41" t="s">
        <v>335</v>
      </c>
      <c r="E57" s="41" t="s">
        <v>336</v>
      </c>
      <c r="F57" s="42" t="s">
        <v>304</v>
      </c>
      <c r="G57" s="107" t="s">
        <v>68</v>
      </c>
      <c r="H57" s="112"/>
      <c r="I57" s="114" t="s">
        <v>145</v>
      </c>
    </row>
    <row r="58" spans="1:9" ht="38.25">
      <c r="A58" s="36" t="s">
        <v>337</v>
      </c>
      <c r="B58" s="109"/>
      <c r="C58" s="37" t="s">
        <v>141</v>
      </c>
      <c r="D58" s="41" t="s">
        <v>338</v>
      </c>
      <c r="E58" s="41" t="s">
        <v>339</v>
      </c>
      <c r="F58" s="42" t="s">
        <v>304</v>
      </c>
      <c r="G58" s="107" t="s">
        <v>71</v>
      </c>
      <c r="H58" s="112"/>
      <c r="I58" s="114" t="s">
        <v>145</v>
      </c>
    </row>
    <row r="59" spans="1:9">
      <c r="I59" s="110"/>
    </row>
    <row r="60" spans="1:9">
      <c r="I60" s="110"/>
    </row>
    <row r="61" spans="1:9">
      <c r="I61" s="110"/>
    </row>
  </sheetData>
  <autoFilter ref="A1:I58"/>
  <mergeCells count="2">
    <mergeCell ref="A53:I53"/>
    <mergeCell ref="A32:I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2.75"/>
  <cols>
    <col min="1" max="1" width="9.140625" style="1"/>
    <col min="2" max="2" width="36.5703125" style="1" customWidth="1"/>
    <col min="3" max="3" width="55.85546875" style="1" customWidth="1"/>
    <col min="4" max="4" width="46" style="1" customWidth="1"/>
    <col min="5" max="5" width="9.140625" style="1"/>
    <col min="6" max="6" width="28.140625" style="1" customWidth="1"/>
    <col min="7" max="16384" width="9.140625" style="1"/>
  </cols>
  <sheetData>
    <row r="1" spans="1:6" ht="15.75">
      <c r="A1" s="55"/>
      <c r="B1" s="53" t="s">
        <v>3</v>
      </c>
      <c r="C1" s="53" t="s">
        <v>4</v>
      </c>
      <c r="D1" s="53" t="s">
        <v>5</v>
      </c>
      <c r="E1" s="53" t="s">
        <v>340</v>
      </c>
      <c r="F1" s="54" t="s">
        <v>341</v>
      </c>
    </row>
    <row r="2" spans="1:6" ht="76.5">
      <c r="A2" s="36">
        <v>1</v>
      </c>
      <c r="B2" s="39" t="s">
        <v>342</v>
      </c>
      <c r="C2" s="39" t="s">
        <v>343</v>
      </c>
      <c r="D2" s="39" t="s">
        <v>344</v>
      </c>
      <c r="E2" s="56" t="s">
        <v>345</v>
      </c>
      <c r="F2" s="57"/>
    </row>
    <row r="3" spans="1:6" ht="89.25">
      <c r="A3" s="36">
        <v>2</v>
      </c>
      <c r="B3" s="39" t="s">
        <v>346</v>
      </c>
      <c r="C3" s="39" t="s">
        <v>347</v>
      </c>
      <c r="D3" s="72" t="s">
        <v>348</v>
      </c>
      <c r="E3" s="56" t="s">
        <v>345</v>
      </c>
      <c r="F3" s="73"/>
    </row>
    <row r="4" spans="1:6" ht="105" customHeight="1" thickBot="1">
      <c r="A4" s="58">
        <v>3</v>
      </c>
      <c r="B4" s="59" t="s">
        <v>349</v>
      </c>
      <c r="C4" s="59" t="s">
        <v>350</v>
      </c>
      <c r="D4" s="59" t="s">
        <v>351</v>
      </c>
      <c r="E4" s="56" t="s">
        <v>345</v>
      </c>
      <c r="F4" s="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4" workbookViewId="0">
      <selection activeCell="E5" sqref="E5"/>
    </sheetView>
  </sheetViews>
  <sheetFormatPr defaultRowHeight="12.75"/>
  <cols>
    <col min="1" max="1" width="9.140625" style="1"/>
    <col min="2" max="2" width="22.28515625" style="1" customWidth="1"/>
    <col min="3" max="3" width="28" style="1" customWidth="1"/>
    <col min="4" max="4" width="44.85546875" style="1" customWidth="1"/>
    <col min="5" max="5" width="34.140625" style="1" customWidth="1"/>
    <col min="6" max="6" width="14.7109375" style="1" customWidth="1"/>
    <col min="7" max="7" width="19.28515625" style="1" customWidth="1"/>
    <col min="8" max="16384" width="9.140625" style="1"/>
  </cols>
  <sheetData>
    <row r="1" spans="1:8" customFormat="1" ht="31.5" customHeight="1">
      <c r="A1" s="96" t="s">
        <v>352</v>
      </c>
      <c r="B1" s="96" t="s">
        <v>2</v>
      </c>
      <c r="C1" s="60" t="s">
        <v>3</v>
      </c>
      <c r="D1" s="60" t="s">
        <v>4</v>
      </c>
      <c r="E1" s="60" t="s">
        <v>5</v>
      </c>
      <c r="F1" s="61" t="s">
        <v>353</v>
      </c>
      <c r="G1" s="61" t="s">
        <v>354</v>
      </c>
      <c r="H1" s="61" t="s">
        <v>355</v>
      </c>
    </row>
    <row r="2" spans="1:8" ht="140.25">
      <c r="A2" s="16">
        <v>1</v>
      </c>
      <c r="B2" s="16"/>
      <c r="C2" s="18" t="s">
        <v>356</v>
      </c>
      <c r="D2" s="16" t="s">
        <v>357</v>
      </c>
      <c r="E2" s="18" t="s">
        <v>358</v>
      </c>
      <c r="F2" s="30" t="s">
        <v>345</v>
      </c>
      <c r="G2" s="16"/>
      <c r="H2" s="16"/>
    </row>
    <row r="3" spans="1:8" ht="191.25">
      <c r="A3" s="16">
        <v>2</v>
      </c>
      <c r="B3" s="16"/>
      <c r="C3" s="18" t="s">
        <v>359</v>
      </c>
      <c r="D3" s="18" t="s">
        <v>360</v>
      </c>
      <c r="E3" s="18" t="s">
        <v>361</v>
      </c>
      <c r="F3" s="30" t="s">
        <v>345</v>
      </c>
      <c r="G3" s="16"/>
      <c r="H3" s="16"/>
    </row>
    <row r="4" spans="1:8" ht="153">
      <c r="A4" s="16">
        <v>3</v>
      </c>
      <c r="B4" s="16"/>
      <c r="C4" s="18" t="s">
        <v>362</v>
      </c>
      <c r="D4" s="18" t="s">
        <v>363</v>
      </c>
      <c r="E4" s="18" t="s">
        <v>361</v>
      </c>
      <c r="F4" s="30" t="s">
        <v>345</v>
      </c>
      <c r="G4" s="16"/>
      <c r="H4" s="16"/>
    </row>
    <row r="5" spans="1:8" ht="38.25">
      <c r="A5" s="16">
        <v>4</v>
      </c>
      <c r="B5" s="16"/>
      <c r="C5" s="18" t="s">
        <v>364</v>
      </c>
      <c r="D5" s="18" t="s">
        <v>365</v>
      </c>
      <c r="E5" s="18" t="s">
        <v>366</v>
      </c>
      <c r="F5" s="30" t="s">
        <v>345</v>
      </c>
      <c r="G5" s="16"/>
      <c r="H5" s="16"/>
    </row>
    <row r="6" spans="1:8" ht="25.5">
      <c r="A6" s="16">
        <v>5</v>
      </c>
      <c r="B6" s="16"/>
      <c r="C6" s="18" t="s">
        <v>367</v>
      </c>
      <c r="D6" s="16"/>
      <c r="E6" s="18" t="s">
        <v>368</v>
      </c>
      <c r="F6" s="30" t="s">
        <v>345</v>
      </c>
      <c r="G6" s="16"/>
      <c r="H6" s="16"/>
    </row>
    <row r="7" spans="1:8" ht="25.5">
      <c r="A7" s="16">
        <v>6</v>
      </c>
      <c r="B7" s="16"/>
      <c r="C7" s="18" t="s">
        <v>369</v>
      </c>
      <c r="D7" s="16"/>
      <c r="E7" s="18" t="s">
        <v>368</v>
      </c>
      <c r="F7" s="30" t="s">
        <v>345</v>
      </c>
      <c r="G7" s="16"/>
      <c r="H7" s="16"/>
    </row>
    <row r="8" spans="1:8">
      <c r="E8" s="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23"/>
  <sheetViews>
    <sheetView topLeftCell="A81" workbookViewId="0">
      <selection activeCell="P79" sqref="P79"/>
    </sheetView>
  </sheetViews>
  <sheetFormatPr defaultRowHeight="12.75"/>
  <cols>
    <col min="16" max="16" width="13.7109375" customWidth="1"/>
  </cols>
  <sheetData>
    <row r="4" spans="1:16">
      <c r="P4" s="4" t="s">
        <v>370</v>
      </c>
    </row>
    <row r="5" spans="1:16">
      <c r="A5" t="s">
        <v>371</v>
      </c>
    </row>
    <row r="11" spans="1:16">
      <c r="P11" s="5" t="s">
        <v>345</v>
      </c>
    </row>
    <row r="26" spans="1:1">
      <c r="A26" t="s">
        <v>372</v>
      </c>
    </row>
    <row r="37" spans="1:16">
      <c r="P37" s="5" t="s">
        <v>345</v>
      </c>
    </row>
    <row r="47" spans="1:16">
      <c r="A47" t="s">
        <v>373</v>
      </c>
    </row>
    <row r="54" spans="16:16">
      <c r="P54" s="5" t="s">
        <v>345</v>
      </c>
    </row>
    <row r="69" spans="1:16">
      <c r="A69" t="s">
        <v>374</v>
      </c>
    </row>
    <row r="79" spans="1:16">
      <c r="P79" s="5" t="s">
        <v>345</v>
      </c>
    </row>
    <row r="92" spans="1:1">
      <c r="A92" t="s">
        <v>375</v>
      </c>
    </row>
    <row r="101" spans="16:16">
      <c r="P101" s="5" t="s">
        <v>345</v>
      </c>
    </row>
    <row r="113" spans="1:16">
      <c r="A113" t="s">
        <v>376</v>
      </c>
    </row>
    <row r="123" spans="1:16">
      <c r="P123" s="5" t="s">
        <v>345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4"/>
  <sheetViews>
    <sheetView topLeftCell="A10" workbookViewId="0">
      <selection activeCell="E12" sqref="E12"/>
    </sheetView>
  </sheetViews>
  <sheetFormatPr defaultRowHeight="12.75"/>
  <cols>
    <col min="1" max="1" width="28.28515625" style="35" customWidth="1"/>
    <col min="2" max="2" width="45.28515625" style="35" customWidth="1"/>
    <col min="3" max="3" width="55.85546875" customWidth="1"/>
    <col min="4" max="4" width="55.7109375" customWidth="1"/>
    <col min="5" max="5" width="18.140625" customWidth="1"/>
    <col min="6" max="6" width="36.28515625" style="1" customWidth="1"/>
  </cols>
  <sheetData>
    <row r="2" spans="1:6">
      <c r="A2" s="24" t="s">
        <v>377</v>
      </c>
      <c r="B2" s="24" t="s">
        <v>378</v>
      </c>
      <c r="C2" s="25" t="s">
        <v>379</v>
      </c>
      <c r="D2" s="26" t="s">
        <v>380</v>
      </c>
      <c r="E2" s="26" t="s">
        <v>6</v>
      </c>
      <c r="F2" s="65" t="s">
        <v>7</v>
      </c>
    </row>
    <row r="3" spans="1:6">
      <c r="A3" s="81"/>
      <c r="C3" s="1"/>
      <c r="D3" s="1"/>
    </row>
    <row r="4" spans="1:6" ht="202.5" customHeight="1">
      <c r="A4" s="80" t="s">
        <v>381</v>
      </c>
      <c r="B4" s="80" t="s">
        <v>382</v>
      </c>
      <c r="C4" s="3" t="s">
        <v>383</v>
      </c>
      <c r="D4" s="3" t="s">
        <v>384</v>
      </c>
      <c r="E4" s="5" t="s">
        <v>345</v>
      </c>
      <c r="F4" s="1" t="s">
        <v>385</v>
      </c>
    </row>
    <row r="5" spans="1:6" ht="204">
      <c r="A5" s="80" t="s">
        <v>386</v>
      </c>
      <c r="B5" s="80" t="s">
        <v>387</v>
      </c>
      <c r="C5" s="3" t="s">
        <v>388</v>
      </c>
      <c r="D5" s="87" t="s">
        <v>389</v>
      </c>
      <c r="E5" s="5" t="s">
        <v>345</v>
      </c>
      <c r="F5" s="1" t="s">
        <v>390</v>
      </c>
    </row>
    <row r="6" spans="1:6" ht="114.75">
      <c r="A6" s="80" t="s">
        <v>391</v>
      </c>
      <c r="B6" s="79" t="s">
        <v>392</v>
      </c>
      <c r="C6" s="3" t="s">
        <v>393</v>
      </c>
      <c r="D6" s="3" t="s">
        <v>394</v>
      </c>
      <c r="E6" s="5" t="s">
        <v>345</v>
      </c>
      <c r="F6" s="1" t="s">
        <v>385</v>
      </c>
    </row>
    <row r="7" spans="1:6" ht="102">
      <c r="A7" s="80" t="s">
        <v>395</v>
      </c>
      <c r="B7" s="80" t="s">
        <v>396</v>
      </c>
      <c r="C7" s="3" t="s">
        <v>397</v>
      </c>
      <c r="D7" s="88" t="s">
        <v>398</v>
      </c>
      <c r="E7" s="5" t="s">
        <v>345</v>
      </c>
      <c r="F7" s="1" t="s">
        <v>390</v>
      </c>
    </row>
    <row r="8" spans="1:6" ht="102">
      <c r="A8" s="80" t="s">
        <v>399</v>
      </c>
      <c r="B8" s="80" t="s">
        <v>400</v>
      </c>
      <c r="C8" s="3" t="s">
        <v>401</v>
      </c>
      <c r="D8" s="88" t="s">
        <v>398</v>
      </c>
      <c r="E8" s="5" t="s">
        <v>345</v>
      </c>
      <c r="F8" s="1" t="s">
        <v>390</v>
      </c>
    </row>
    <row r="9" spans="1:6" ht="89.25">
      <c r="A9" s="80" t="s">
        <v>402</v>
      </c>
      <c r="B9" s="80" t="s">
        <v>403</v>
      </c>
      <c r="C9" s="3" t="s">
        <v>393</v>
      </c>
      <c r="D9" s="88" t="s">
        <v>398</v>
      </c>
      <c r="E9" s="5" t="s">
        <v>345</v>
      </c>
      <c r="F9" s="1" t="s">
        <v>404</v>
      </c>
    </row>
    <row r="10" spans="1:6" ht="102">
      <c r="A10" s="80" t="s">
        <v>405</v>
      </c>
      <c r="B10" s="80" t="s">
        <v>406</v>
      </c>
      <c r="C10" s="3" t="s">
        <v>401</v>
      </c>
      <c r="D10" s="88" t="s">
        <v>398</v>
      </c>
      <c r="E10" s="5" t="s">
        <v>345</v>
      </c>
      <c r="F10" s="1" t="s">
        <v>390</v>
      </c>
    </row>
    <row r="11" spans="1:6" ht="89.25">
      <c r="A11" s="80" t="s">
        <v>407</v>
      </c>
      <c r="B11" s="80" t="s">
        <v>408</v>
      </c>
      <c r="C11" s="3" t="s">
        <v>393</v>
      </c>
      <c r="D11" s="88" t="s">
        <v>398</v>
      </c>
      <c r="E11" s="5" t="s">
        <v>345</v>
      </c>
      <c r="F11" s="1" t="s">
        <v>385</v>
      </c>
    </row>
    <row r="12" spans="1:6" ht="102">
      <c r="A12" s="80" t="s">
        <v>409</v>
      </c>
      <c r="B12" s="82" t="s">
        <v>410</v>
      </c>
      <c r="C12" s="3" t="s">
        <v>401</v>
      </c>
      <c r="D12" s="88" t="s">
        <v>398</v>
      </c>
      <c r="E12" s="5" t="s">
        <v>345</v>
      </c>
      <c r="F12" s="1" t="s">
        <v>390</v>
      </c>
    </row>
    <row r="13" spans="1:6" ht="89.25">
      <c r="A13" s="80" t="s">
        <v>411</v>
      </c>
      <c r="B13" s="78" t="s">
        <v>412</v>
      </c>
      <c r="C13" s="3" t="s">
        <v>393</v>
      </c>
      <c r="D13" s="88" t="s">
        <v>398</v>
      </c>
      <c r="E13" s="5" t="s">
        <v>345</v>
      </c>
      <c r="F13" s="1" t="s">
        <v>385</v>
      </c>
    </row>
    <row r="14" spans="1:6">
      <c r="D14" s="89"/>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D7" workbookViewId="0">
      <selection activeCell="M7" sqref="M7"/>
    </sheetView>
  </sheetViews>
  <sheetFormatPr defaultRowHeight="12.75"/>
  <cols>
    <col min="1" max="1" width="9.140625" style="1"/>
    <col min="2" max="2" width="40.140625" style="1" customWidth="1"/>
    <col min="3" max="3" width="40.28515625" style="1" customWidth="1"/>
    <col min="4" max="4" width="46" style="1" customWidth="1"/>
    <col min="5" max="5" width="16.28515625" style="1" customWidth="1"/>
    <col min="6" max="16384" width="9.140625" style="1"/>
  </cols>
  <sheetData>
    <row r="1" spans="1:5" ht="13.5" thickBot="1"/>
    <row r="2" spans="1:5" ht="15.75">
      <c r="A2" s="62"/>
      <c r="B2" s="53" t="s">
        <v>3</v>
      </c>
      <c r="C2" s="53" t="s">
        <v>4</v>
      </c>
      <c r="D2" s="53" t="s">
        <v>5</v>
      </c>
      <c r="E2" s="64" t="s">
        <v>413</v>
      </c>
    </row>
    <row r="3" spans="1:5" ht="89.25">
      <c r="A3" s="97">
        <v>1</v>
      </c>
      <c r="B3" s="39" t="s">
        <v>414</v>
      </c>
      <c r="C3" s="38" t="s">
        <v>415</v>
      </c>
      <c r="D3" s="38" t="s">
        <v>416</v>
      </c>
      <c r="E3" s="30" t="s">
        <v>345</v>
      </c>
    </row>
    <row r="4" spans="1:5" ht="89.25">
      <c r="A4" s="97">
        <v>2</v>
      </c>
      <c r="B4" s="38" t="s">
        <v>417</v>
      </c>
      <c r="C4" s="38" t="s">
        <v>418</v>
      </c>
      <c r="D4" s="38" t="s">
        <v>419</v>
      </c>
      <c r="E4" s="30" t="s">
        <v>345</v>
      </c>
    </row>
    <row r="5" spans="1:5" ht="89.25">
      <c r="A5" s="97">
        <v>3</v>
      </c>
      <c r="B5" s="38" t="s">
        <v>420</v>
      </c>
      <c r="C5" s="38" t="s">
        <v>418</v>
      </c>
      <c r="D5" s="38" t="s">
        <v>421</v>
      </c>
      <c r="E5" s="30" t="s">
        <v>345</v>
      </c>
    </row>
    <row r="6" spans="1:5" ht="89.25">
      <c r="A6" s="16">
        <v>4</v>
      </c>
      <c r="B6" s="39" t="s">
        <v>422</v>
      </c>
      <c r="C6" s="38" t="s">
        <v>423</v>
      </c>
      <c r="D6" s="38" t="s">
        <v>416</v>
      </c>
      <c r="E6" s="30" t="s">
        <v>345</v>
      </c>
    </row>
    <row r="7" spans="1:5" ht="89.25">
      <c r="A7" s="16"/>
      <c r="B7" s="38" t="s">
        <v>424</v>
      </c>
      <c r="C7" s="38" t="s">
        <v>425</v>
      </c>
      <c r="D7" s="38" t="s">
        <v>419</v>
      </c>
      <c r="E7" s="30" t="s">
        <v>345</v>
      </c>
    </row>
    <row r="8" spans="1:5" ht="89.25">
      <c r="A8" s="16"/>
      <c r="B8" s="38" t="s">
        <v>426</v>
      </c>
      <c r="C8" s="38" t="s">
        <v>425</v>
      </c>
      <c r="D8" s="38" t="s">
        <v>421</v>
      </c>
      <c r="E8" s="30" t="s">
        <v>345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44"/>
  <sheetViews>
    <sheetView topLeftCell="C34" zoomScale="87" zoomScaleNormal="87" workbookViewId="0">
      <selection activeCell="D47" sqref="D47"/>
    </sheetView>
  </sheetViews>
  <sheetFormatPr defaultRowHeight="12.75"/>
  <cols>
    <col min="2" max="2" width="8.7109375" customWidth="1"/>
    <col min="3" max="3" width="41" customWidth="1"/>
    <col min="4" max="4" width="52.85546875" customWidth="1"/>
    <col min="5" max="5" width="38.85546875" customWidth="1"/>
    <col min="6" max="6" width="17.5703125" customWidth="1"/>
    <col min="7" max="7" width="26.5703125" customWidth="1"/>
    <col min="8" max="8" width="14.28515625" customWidth="1"/>
    <col min="9" max="9" width="22.28515625" customWidth="1"/>
  </cols>
  <sheetData>
    <row r="1" spans="2:8" ht="25.5">
      <c r="B1" s="24" t="s">
        <v>377</v>
      </c>
      <c r="C1" s="25" t="s">
        <v>378</v>
      </c>
      <c r="D1" s="25" t="s">
        <v>379</v>
      </c>
      <c r="E1" s="26" t="s">
        <v>380</v>
      </c>
      <c r="F1" s="65" t="s">
        <v>427</v>
      </c>
      <c r="G1" s="91" t="s">
        <v>7</v>
      </c>
      <c r="H1" s="65" t="s">
        <v>428</v>
      </c>
    </row>
    <row r="2" spans="2:8" ht="94.5" customHeight="1">
      <c r="B2" s="13">
        <v>1</v>
      </c>
      <c r="C2" s="17" t="s">
        <v>429</v>
      </c>
      <c r="D2" s="18" t="s">
        <v>430</v>
      </c>
      <c r="E2" s="18" t="s">
        <v>431</v>
      </c>
      <c r="F2" s="14" t="s">
        <v>345</v>
      </c>
      <c r="H2" s="14" t="s">
        <v>345</v>
      </c>
    </row>
    <row r="3" spans="2:8" ht="105">
      <c r="B3" s="13">
        <v>2</v>
      </c>
      <c r="C3" s="12" t="s">
        <v>432</v>
      </c>
      <c r="D3" s="12" t="s">
        <v>433</v>
      </c>
      <c r="E3" s="18" t="s">
        <v>434</v>
      </c>
      <c r="F3" s="14" t="s">
        <v>345</v>
      </c>
      <c r="H3" s="14" t="s">
        <v>345</v>
      </c>
    </row>
    <row r="4" spans="2:8" ht="225">
      <c r="B4" s="11">
        <v>3</v>
      </c>
      <c r="C4" s="12" t="s">
        <v>435</v>
      </c>
      <c r="D4" s="12" t="s">
        <v>436</v>
      </c>
      <c r="E4" s="16" t="s">
        <v>437</v>
      </c>
      <c r="F4" s="14" t="s">
        <v>345</v>
      </c>
      <c r="H4" s="14" t="s">
        <v>345</v>
      </c>
    </row>
    <row r="5" spans="2:8" ht="210">
      <c r="B5" s="11">
        <v>4</v>
      </c>
      <c r="C5" s="12" t="s">
        <v>438</v>
      </c>
      <c r="D5" s="12" t="s">
        <v>439</v>
      </c>
      <c r="E5" s="17" t="s">
        <v>440</v>
      </c>
      <c r="F5" s="14" t="s">
        <v>345</v>
      </c>
      <c r="H5" s="14" t="s">
        <v>345</v>
      </c>
    </row>
    <row r="6" spans="2:8" ht="225">
      <c r="B6" s="11">
        <v>5</v>
      </c>
      <c r="C6" s="12" t="s">
        <v>441</v>
      </c>
      <c r="D6" s="12" t="s">
        <v>442</v>
      </c>
      <c r="E6" s="17" t="s">
        <v>440</v>
      </c>
      <c r="F6" s="14" t="s">
        <v>345</v>
      </c>
      <c r="H6" s="14" t="s">
        <v>345</v>
      </c>
    </row>
    <row r="7" spans="2:8" ht="210">
      <c r="B7" s="11">
        <v>6</v>
      </c>
      <c r="C7" s="12" t="s">
        <v>443</v>
      </c>
      <c r="D7" s="12" t="s">
        <v>444</v>
      </c>
      <c r="E7" s="17" t="s">
        <v>440</v>
      </c>
      <c r="F7" s="14" t="s">
        <v>345</v>
      </c>
      <c r="H7" s="14" t="s">
        <v>345</v>
      </c>
    </row>
    <row r="8" spans="2:8" ht="240">
      <c r="B8" s="11">
        <v>7</v>
      </c>
      <c r="C8" s="12" t="s">
        <v>445</v>
      </c>
      <c r="D8" s="12" t="s">
        <v>446</v>
      </c>
      <c r="E8" s="17" t="s">
        <v>440</v>
      </c>
      <c r="F8" s="14" t="s">
        <v>345</v>
      </c>
      <c r="H8" s="14" t="s">
        <v>345</v>
      </c>
    </row>
    <row r="9" spans="2:8" ht="150">
      <c r="B9" s="11">
        <v>8</v>
      </c>
      <c r="C9" s="12" t="s">
        <v>447</v>
      </c>
      <c r="D9" s="12" t="s">
        <v>448</v>
      </c>
      <c r="E9" s="17" t="s">
        <v>440</v>
      </c>
      <c r="F9" s="14" t="s">
        <v>345</v>
      </c>
      <c r="H9" s="14" t="s">
        <v>345</v>
      </c>
    </row>
    <row r="10" spans="2:8" ht="225">
      <c r="B10" s="11">
        <v>9</v>
      </c>
      <c r="C10" s="12" t="s">
        <v>449</v>
      </c>
      <c r="D10" s="12" t="s">
        <v>450</v>
      </c>
      <c r="E10" s="17" t="s">
        <v>440</v>
      </c>
      <c r="F10" s="14" t="s">
        <v>345</v>
      </c>
      <c r="H10" s="14" t="s">
        <v>345</v>
      </c>
    </row>
    <row r="11" spans="2:8" ht="315">
      <c r="B11" s="11">
        <v>10</v>
      </c>
      <c r="C11" s="12" t="s">
        <v>451</v>
      </c>
      <c r="D11" s="12" t="s">
        <v>452</v>
      </c>
      <c r="E11" s="18" t="s">
        <v>440</v>
      </c>
      <c r="F11" s="14" t="s">
        <v>345</v>
      </c>
      <c r="H11" s="14" t="s">
        <v>345</v>
      </c>
    </row>
    <row r="12" spans="2:8" ht="105">
      <c r="B12" s="11">
        <v>11</v>
      </c>
      <c r="C12" s="12" t="s">
        <v>453</v>
      </c>
      <c r="D12" s="12" t="s">
        <v>454</v>
      </c>
      <c r="E12" s="16" t="s">
        <v>455</v>
      </c>
      <c r="F12" s="14" t="s">
        <v>345</v>
      </c>
      <c r="H12" s="14" t="s">
        <v>345</v>
      </c>
    </row>
    <row r="13" spans="2:8" ht="330">
      <c r="B13" s="11">
        <v>12</v>
      </c>
      <c r="C13" s="12" t="s">
        <v>456</v>
      </c>
      <c r="D13" s="12" t="s">
        <v>457</v>
      </c>
      <c r="E13" s="16" t="s">
        <v>458</v>
      </c>
      <c r="F13" s="14" t="s">
        <v>345</v>
      </c>
      <c r="H13" s="14" t="s">
        <v>345</v>
      </c>
    </row>
    <row r="14" spans="2:8" ht="45">
      <c r="B14" s="11">
        <v>13</v>
      </c>
      <c r="C14" s="12" t="s">
        <v>459</v>
      </c>
      <c r="D14" s="12" t="s">
        <v>460</v>
      </c>
      <c r="E14" s="16" t="s">
        <v>461</v>
      </c>
      <c r="F14" s="14" t="s">
        <v>345</v>
      </c>
      <c r="H14" s="14" t="s">
        <v>345</v>
      </c>
    </row>
    <row r="15" spans="2:8" ht="30">
      <c r="B15" s="13">
        <v>14</v>
      </c>
      <c r="C15" s="15" t="s">
        <v>462</v>
      </c>
      <c r="D15" s="15" t="s">
        <v>463</v>
      </c>
      <c r="E15" s="16" t="s">
        <v>461</v>
      </c>
      <c r="F15" s="14" t="s">
        <v>345</v>
      </c>
      <c r="H15" s="14" t="s">
        <v>345</v>
      </c>
    </row>
    <row r="16" spans="2:8" ht="38.25">
      <c r="B16" s="13">
        <v>15</v>
      </c>
      <c r="C16" s="18" t="s">
        <v>464</v>
      </c>
      <c r="D16" s="18" t="s">
        <v>465</v>
      </c>
      <c r="E16" s="16" t="s">
        <v>461</v>
      </c>
      <c r="F16" s="14" t="s">
        <v>345</v>
      </c>
      <c r="H16" s="14" t="s">
        <v>345</v>
      </c>
    </row>
    <row r="17" spans="2:9" ht="92.25" customHeight="1">
      <c r="B17" s="13">
        <v>16</v>
      </c>
      <c r="C17" s="18" t="s">
        <v>466</v>
      </c>
      <c r="D17" s="18" t="s">
        <v>467</v>
      </c>
      <c r="E17" s="74" t="s">
        <v>468</v>
      </c>
      <c r="F17" s="19" t="s">
        <v>469</v>
      </c>
      <c r="G17" s="1" t="s">
        <v>470</v>
      </c>
      <c r="H17" s="19" t="s">
        <v>469</v>
      </c>
      <c r="I17" s="1" t="s">
        <v>470</v>
      </c>
    </row>
    <row r="18" spans="2:9" ht="25.5">
      <c r="B18" s="13">
        <v>17</v>
      </c>
      <c r="C18" s="16" t="s">
        <v>471</v>
      </c>
      <c r="D18" s="18" t="s">
        <v>472</v>
      </c>
      <c r="E18" s="74" t="s">
        <v>473</v>
      </c>
      <c r="F18" s="14" t="s">
        <v>345</v>
      </c>
      <c r="H18" s="14" t="s">
        <v>345</v>
      </c>
    </row>
    <row r="19" spans="2:9" ht="89.25">
      <c r="B19" s="13">
        <v>18</v>
      </c>
      <c r="C19" s="16" t="s">
        <v>474</v>
      </c>
      <c r="D19" s="18" t="s">
        <v>475</v>
      </c>
      <c r="E19" s="74" t="s">
        <v>476</v>
      </c>
      <c r="F19" s="19" t="s">
        <v>469</v>
      </c>
      <c r="G19" t="s">
        <v>477</v>
      </c>
      <c r="H19" s="19" t="s">
        <v>469</v>
      </c>
      <c r="I19" t="s">
        <v>477</v>
      </c>
    </row>
    <row r="20" spans="2:9" ht="79.5" customHeight="1">
      <c r="B20" s="13">
        <v>19</v>
      </c>
      <c r="C20" s="16" t="s">
        <v>478</v>
      </c>
      <c r="D20" s="77" t="s">
        <v>479</v>
      </c>
      <c r="E20" s="74" t="s">
        <v>480</v>
      </c>
      <c r="F20" s="29" t="s">
        <v>481</v>
      </c>
      <c r="G20" s="1" t="s">
        <v>482</v>
      </c>
      <c r="H20" s="14" t="s">
        <v>345</v>
      </c>
    </row>
    <row r="21" spans="2:9" s="1" customFormat="1" ht="63.75">
      <c r="B21" s="16">
        <v>20</v>
      </c>
      <c r="C21" s="16" t="s">
        <v>483</v>
      </c>
      <c r="D21" s="74" t="s">
        <v>484</v>
      </c>
      <c r="E21" s="74" t="s">
        <v>485</v>
      </c>
      <c r="F21" s="30" t="s">
        <v>345</v>
      </c>
      <c r="H21" s="30" t="s">
        <v>345</v>
      </c>
    </row>
    <row r="22" spans="2:9" ht="46.5" customHeight="1">
      <c r="B22" s="13">
        <v>21</v>
      </c>
      <c r="C22" s="77" t="s">
        <v>486</v>
      </c>
      <c r="D22" s="74" t="s">
        <v>487</v>
      </c>
      <c r="E22" s="77" t="s">
        <v>488</v>
      </c>
      <c r="F22" s="31" t="s">
        <v>469</v>
      </c>
      <c r="G22" s="74" t="s">
        <v>489</v>
      </c>
      <c r="H22" s="30" t="s">
        <v>345</v>
      </c>
    </row>
    <row r="23" spans="2:9" ht="409.5" customHeight="1">
      <c r="B23" s="13">
        <v>22</v>
      </c>
      <c r="C23" s="18" t="s">
        <v>490</v>
      </c>
      <c r="D23" s="18" t="s">
        <v>491</v>
      </c>
      <c r="E23" s="18" t="s">
        <v>492</v>
      </c>
      <c r="F23" s="14" t="s">
        <v>345</v>
      </c>
      <c r="H23" s="14" t="s">
        <v>345</v>
      </c>
    </row>
    <row r="24" spans="2:9" ht="140.25">
      <c r="B24" s="13">
        <v>23</v>
      </c>
      <c r="C24" s="16" t="s">
        <v>493</v>
      </c>
      <c r="D24" s="18" t="s">
        <v>494</v>
      </c>
      <c r="E24" s="17" t="s">
        <v>495</v>
      </c>
      <c r="F24" s="19" t="s">
        <v>469</v>
      </c>
      <c r="G24" s="1" t="s">
        <v>496</v>
      </c>
      <c r="H24" s="19" t="s">
        <v>469</v>
      </c>
    </row>
    <row r="25" spans="2:9" ht="140.25">
      <c r="B25" s="13">
        <v>24</v>
      </c>
      <c r="C25" s="16" t="s">
        <v>497</v>
      </c>
      <c r="D25" s="18" t="s">
        <v>498</v>
      </c>
      <c r="E25" s="17" t="s">
        <v>495</v>
      </c>
      <c r="F25" s="14" t="s">
        <v>345</v>
      </c>
      <c r="H25" s="14" t="s">
        <v>345</v>
      </c>
    </row>
    <row r="26" spans="2:9" ht="270.75" customHeight="1">
      <c r="B26" s="20">
        <v>25</v>
      </c>
      <c r="C26" s="21" t="s">
        <v>499</v>
      </c>
      <c r="D26" s="18" t="s">
        <v>500</v>
      </c>
      <c r="E26" s="18" t="s">
        <v>501</v>
      </c>
      <c r="F26" s="31" t="s">
        <v>469</v>
      </c>
      <c r="G26" s="28" t="s">
        <v>502</v>
      </c>
      <c r="H26" s="31" t="s">
        <v>469</v>
      </c>
      <c r="I26" s="28" t="s">
        <v>502</v>
      </c>
    </row>
    <row r="27" spans="2:9" ht="44.25" customHeight="1">
      <c r="B27" s="20">
        <v>26</v>
      </c>
      <c r="C27" s="21" t="s">
        <v>503</v>
      </c>
      <c r="D27" s="22" t="s">
        <v>504</v>
      </c>
      <c r="E27" s="75" t="s">
        <v>505</v>
      </c>
      <c r="F27" s="32" t="s">
        <v>345</v>
      </c>
      <c r="G27" s="27" t="s">
        <v>506</v>
      </c>
      <c r="H27" s="32" t="s">
        <v>345</v>
      </c>
    </row>
    <row r="28" spans="2:9" ht="153">
      <c r="B28" s="20">
        <v>27</v>
      </c>
      <c r="C28" s="22" t="s">
        <v>507</v>
      </c>
      <c r="D28" s="18" t="s">
        <v>508</v>
      </c>
      <c r="E28" s="23" t="s">
        <v>509</v>
      </c>
      <c r="F28" s="31" t="s">
        <v>469</v>
      </c>
      <c r="G28" s="27" t="s">
        <v>502</v>
      </c>
      <c r="H28" s="31" t="s">
        <v>469</v>
      </c>
      <c r="I28" s="27" t="s">
        <v>502</v>
      </c>
    </row>
    <row r="29" spans="2:9" ht="87.75" customHeight="1">
      <c r="B29" s="20">
        <v>28</v>
      </c>
      <c r="C29" s="22" t="s">
        <v>510</v>
      </c>
      <c r="D29" s="18" t="s">
        <v>511</v>
      </c>
      <c r="E29" s="21" t="s">
        <v>512</v>
      </c>
      <c r="F29" s="33" t="s">
        <v>513</v>
      </c>
      <c r="H29" s="32" t="s">
        <v>345</v>
      </c>
      <c r="I29" s="3"/>
    </row>
    <row r="30" spans="2:9" ht="51">
      <c r="B30" s="20">
        <v>29</v>
      </c>
      <c r="C30" s="22" t="s">
        <v>514</v>
      </c>
      <c r="D30" s="18" t="s">
        <v>515</v>
      </c>
      <c r="E30" s="75" t="s">
        <v>516</v>
      </c>
      <c r="F30" s="31" t="s">
        <v>469</v>
      </c>
      <c r="G30" s="28" t="s">
        <v>517</v>
      </c>
      <c r="H30" s="31" t="s">
        <v>469</v>
      </c>
      <c r="I30" s="28" t="s">
        <v>517</v>
      </c>
    </row>
    <row r="31" spans="2:9" ht="51">
      <c r="B31" s="20">
        <v>30</v>
      </c>
      <c r="C31" s="22" t="s">
        <v>518</v>
      </c>
      <c r="D31" s="18" t="s">
        <v>519</v>
      </c>
      <c r="E31" s="76" t="s">
        <v>520</v>
      </c>
      <c r="F31" s="32" t="s">
        <v>345</v>
      </c>
      <c r="H31" s="32" t="s">
        <v>345</v>
      </c>
    </row>
    <row r="32" spans="2:9" ht="51">
      <c r="B32" s="20">
        <v>31</v>
      </c>
      <c r="C32" s="22" t="s">
        <v>514</v>
      </c>
      <c r="D32" s="16" t="s">
        <v>521</v>
      </c>
      <c r="E32" s="76" t="s">
        <v>516</v>
      </c>
      <c r="F32" s="32" t="s">
        <v>345</v>
      </c>
      <c r="H32" s="32" t="s">
        <v>345</v>
      </c>
    </row>
    <row r="33" spans="2:9" ht="51">
      <c r="B33" s="20">
        <v>32</v>
      </c>
      <c r="C33" s="22" t="s">
        <v>518</v>
      </c>
      <c r="D33" s="16" t="s">
        <v>522</v>
      </c>
      <c r="E33" s="76" t="s">
        <v>520</v>
      </c>
      <c r="F33" s="31" t="s">
        <v>469</v>
      </c>
      <c r="G33" s="34" t="s">
        <v>523</v>
      </c>
      <c r="H33" s="31" t="s">
        <v>469</v>
      </c>
      <c r="I33" s="34" t="s">
        <v>523</v>
      </c>
    </row>
    <row r="34" spans="2:9" ht="25.5">
      <c r="B34" s="20">
        <v>33</v>
      </c>
      <c r="C34" s="22" t="s">
        <v>524</v>
      </c>
      <c r="D34" s="90" t="s">
        <v>525</v>
      </c>
      <c r="E34" s="74" t="s">
        <v>526</v>
      </c>
      <c r="H34" s="32" t="s">
        <v>345</v>
      </c>
    </row>
    <row r="35" spans="2:9" ht="25.5">
      <c r="B35" s="20">
        <v>34</v>
      </c>
      <c r="C35" s="22" t="s">
        <v>527</v>
      </c>
      <c r="D35" s="90" t="s">
        <v>528</v>
      </c>
      <c r="E35" s="74" t="s">
        <v>526</v>
      </c>
      <c r="H35" s="32" t="s">
        <v>345</v>
      </c>
    </row>
    <row r="36" spans="2:9" ht="25.5">
      <c r="B36" s="20">
        <v>35</v>
      </c>
      <c r="C36" s="22" t="s">
        <v>529</v>
      </c>
      <c r="D36" s="90" t="s">
        <v>530</v>
      </c>
      <c r="E36" s="74" t="s">
        <v>526</v>
      </c>
      <c r="H36" s="31" t="s">
        <v>469</v>
      </c>
      <c r="I36" t="s">
        <v>531</v>
      </c>
    </row>
    <row r="37" spans="2:9" ht="25.5">
      <c r="B37" s="20">
        <v>36</v>
      </c>
      <c r="C37" s="22" t="s">
        <v>529</v>
      </c>
      <c r="D37" s="90" t="s">
        <v>532</v>
      </c>
      <c r="E37" s="74" t="s">
        <v>526</v>
      </c>
      <c r="H37" s="31" t="s">
        <v>469</v>
      </c>
      <c r="I37" t="s">
        <v>533</v>
      </c>
    </row>
    <row r="38" spans="2:9" ht="25.5">
      <c r="B38" s="20">
        <v>37</v>
      </c>
      <c r="C38" s="22" t="s">
        <v>534</v>
      </c>
      <c r="D38" s="90" t="s">
        <v>535</v>
      </c>
      <c r="E38" s="74" t="s">
        <v>526</v>
      </c>
      <c r="H38" s="32" t="s">
        <v>345</v>
      </c>
    </row>
    <row r="39" spans="2:9" ht="25.5">
      <c r="B39" s="20">
        <v>38</v>
      </c>
      <c r="C39" s="22" t="s">
        <v>536</v>
      </c>
      <c r="D39" s="90" t="s">
        <v>537</v>
      </c>
      <c r="E39" s="74" t="s">
        <v>526</v>
      </c>
      <c r="H39" s="31" t="s">
        <v>469</v>
      </c>
      <c r="I39" t="s">
        <v>538</v>
      </c>
    </row>
    <row r="40" spans="2:9" ht="25.5">
      <c r="B40" s="20">
        <v>39</v>
      </c>
      <c r="C40" s="22" t="s">
        <v>539</v>
      </c>
      <c r="D40" s="90" t="s">
        <v>540</v>
      </c>
      <c r="E40" s="74" t="s">
        <v>526</v>
      </c>
      <c r="H40" s="32" t="s">
        <v>345</v>
      </c>
    </row>
    <row r="41" spans="2:9" ht="25.5">
      <c r="B41" s="20">
        <v>40</v>
      </c>
      <c r="C41" s="22" t="s">
        <v>541</v>
      </c>
      <c r="D41" s="90" t="s">
        <v>542</v>
      </c>
      <c r="E41" s="74" t="s">
        <v>526</v>
      </c>
      <c r="H41" s="32" t="s">
        <v>345</v>
      </c>
    </row>
    <row r="42" spans="2:9" ht="38.25">
      <c r="B42" s="20">
        <v>41</v>
      </c>
      <c r="C42" s="22" t="s">
        <v>543</v>
      </c>
      <c r="D42" s="90" t="s">
        <v>544</v>
      </c>
      <c r="E42" s="74" t="s">
        <v>526</v>
      </c>
      <c r="H42" s="31" t="s">
        <v>469</v>
      </c>
      <c r="I42" t="s">
        <v>545</v>
      </c>
    </row>
    <row r="43" spans="2:9" ht="25.5">
      <c r="B43" s="20">
        <v>42</v>
      </c>
      <c r="C43" s="22" t="s">
        <v>546</v>
      </c>
      <c r="D43" s="90" t="s">
        <v>547</v>
      </c>
      <c r="E43" s="74" t="s">
        <v>526</v>
      </c>
      <c r="H43" s="31" t="s">
        <v>469</v>
      </c>
      <c r="I43" t="s">
        <v>548</v>
      </c>
    </row>
    <row r="44" spans="2:9" ht="38.25">
      <c r="B44" s="20">
        <v>43</v>
      </c>
      <c r="C44" s="22" t="s">
        <v>549</v>
      </c>
      <c r="D44" s="90" t="s">
        <v>550</v>
      </c>
      <c r="E44" s="74" t="s">
        <v>526</v>
      </c>
      <c r="H44" s="31" t="s">
        <v>469</v>
      </c>
      <c r="I44" t="s">
        <v>489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12</vt:i4>
      </vt:variant>
      <vt:variant>
        <vt:lpstr>Intervalos com nome</vt:lpstr>
      </vt:variant>
      <vt:variant>
        <vt:i4>1</vt:i4>
      </vt:variant>
    </vt:vector>
  </HeadingPairs>
  <TitlesOfParts>
    <vt:vector size="13" baseType="lpstr">
      <vt:lpstr>Autobot</vt:lpstr>
      <vt:lpstr>2.4GHZ</vt:lpstr>
      <vt:lpstr>5GHZ</vt:lpstr>
      <vt:lpstr>IOP</vt:lpstr>
      <vt:lpstr>LED</vt:lpstr>
      <vt:lpstr>User_Scenario_Testing</vt:lpstr>
      <vt:lpstr>BTM</vt:lpstr>
      <vt:lpstr>Throughput</vt:lpstr>
      <vt:lpstr>HNE (Not F058)</vt:lpstr>
      <vt:lpstr>Stress Test</vt:lpstr>
      <vt:lpstr> WDS</vt:lpstr>
      <vt:lpstr>Bug_Status</vt:lpstr>
      <vt:lpstr>'2.4GHZ'!_Toc492305819</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Bhat, Pritam</dc:creator>
  <cp:keywords/>
  <dc:description/>
  <cp:lastModifiedBy>IATECAM</cp:lastModifiedBy>
  <cp:revision/>
  <dcterms:created xsi:type="dcterms:W3CDTF">2017-03-20T06:31:53Z</dcterms:created>
  <dcterms:modified xsi:type="dcterms:W3CDTF">2018-10-30T19:45:51Z</dcterms:modified>
  <cp:category/>
  <cp:contentStatus/>
</cp:coreProperties>
</file>