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tecam_2\Documents\repositorios\git\Autobot\AutobotGW2\AutobotGW2\management\docs\PBK\"/>
    </mc:Choice>
  </mc:AlternateContent>
  <bookViews>
    <workbookView xWindow="0" yWindow="0" windowWidth="20220" windowHeight="7485" tabRatio="746" activeTab="2"/>
  </bookViews>
  <sheets>
    <sheet name="Project ID" sheetId="6" r:id="rId1"/>
    <sheet name="Product Backlog" sheetId="3" r:id="rId2"/>
    <sheet name="Release Planning" sheetId="1" r:id="rId3"/>
  </sheets>
  <definedNames>
    <definedName name="Aceitação">#REF!</definedName>
    <definedName name="_xlnm.Print_Area" localSheetId="1">'Product Backlog'!$A$1:$K$35</definedName>
    <definedName name="_xlnm.Print_Area" localSheetId="2">'Release Planning'!$A$1:$J$37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G26" i="1" l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B10" i="1" l="1"/>
  <c r="B11" i="1" s="1"/>
  <c r="B12" i="1" s="1"/>
  <c r="B13" i="1" s="1"/>
  <c r="B14" i="1" s="1"/>
  <c r="B15" i="1" s="1"/>
  <c r="B16" i="1" s="1"/>
  <c r="B17" i="1" s="1"/>
  <c r="B18" i="1" s="1"/>
</calcChain>
</file>

<file path=xl/comments1.xml><?xml version="1.0" encoding="utf-8"?>
<comments xmlns="http://schemas.openxmlformats.org/spreadsheetml/2006/main">
  <authors>
    <author>Renato Volpe ASR</author>
    <author>ASR Consultoria</author>
  </authors>
  <commentList>
    <comment ref="B8" authorId="0" shapeId="0">
      <text>
        <r>
          <rPr>
            <sz val="9"/>
            <color indexed="81"/>
            <rFont val="Segoe UI"/>
            <family val="2"/>
          </rPr>
          <t xml:space="preserve">
Descrever a Story ID (ID da História) conforme definido no Guia Padrão de Rastreabilidade
"GUI_Padrao_para_Rastreabilidade.pdf"</t>
        </r>
      </text>
    </comment>
    <comment ref="C8" authorId="1" shapeId="0">
      <text>
        <r>
          <rPr>
            <sz val="9"/>
            <color indexed="81"/>
            <rFont val="Tahoma"/>
            <family val="2"/>
          </rPr>
          <t>Preencher respeitando os seguintes padrões:
- Como &lt;papel&gt;, gostaria &lt;motivo&gt; para &lt;finalidade&gt;
QUEM? COMO? POR QUE?
Como um&lt;PERFIL&gt;eu posso/gostaria/devo&lt;FUNÇÃO&gt;para&lt;VALOR AO NEGÓCIO&gt;
OU
POR QUE? QUEM? COMO? 
Com o propósito de &lt;VALOR AO NEGÓCIO&gt;, Como um &lt;PERFIL&gt;, eu posso/gostaria/devo &lt;FUNÇÃO&gt;
- Exemplo de user story: Como um cliente da loja online eu gostaria de procurar por itens para adicionar ao meu pedido
Pode ser em Português ou Inglês dependendo do cliente/ necessidade.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
Escolher qual status de cada História (Story)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 xml:space="preserve">
Descrever qual o tamanho (size) conforme resultado da pasta "Matriz de Estimativa" - Planilha SPRINT BACKLOG
Definido na Reunião de Sprint Planning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
Descrever em qual Sprint a Feature/ História será desenvolvida, conforme PASTA - Release Planning:
1
2
3
assim por diante</t>
        </r>
      </text>
    </comment>
    <comment ref="G8" authorId="0" shapeId="0">
      <text>
        <r>
          <rPr>
            <sz val="9"/>
            <color indexed="81"/>
            <rFont val="Segoe UI"/>
            <family val="2"/>
          </rPr>
          <t xml:space="preserve">
Descrever a prioridade
Buscar usar padrão de numeração com sequencia em múltiplos de 10
10
20
30
40
e assim por diante.</t>
        </r>
      </text>
    </comment>
    <comment ref="H8" authorId="0" shapeId="0">
      <text>
        <r>
          <rPr>
            <sz val="9"/>
            <color indexed="81"/>
            <rFont val="Segoe UI"/>
            <family val="2"/>
          </rPr>
          <t xml:space="preserve">
Critérios de Aceitação incluem o atendimento a:
• Regras de Validação
• Requisitos Não Funcionais
• Regras de Negócio
Pode ser em Português ou Inglês dependendo do cliente/ necessidade.</t>
        </r>
      </text>
    </comment>
  </commentList>
</comments>
</file>

<file path=xl/comments2.xml><?xml version="1.0" encoding="utf-8"?>
<comments xmlns="http://schemas.openxmlformats.org/spreadsheetml/2006/main">
  <authors>
    <author>Renato Volpe ASR</author>
  </authors>
  <commentList>
    <comment ref="B8" authorId="0" shapeId="0">
      <text>
        <r>
          <rPr>
            <sz val="9"/>
            <color indexed="81"/>
            <rFont val="Segoe UI"/>
            <family val="2"/>
          </rPr>
          <t xml:space="preserve">
Descrever o número de Sprints do Projeto.
Indicar com:
  #1
  #2
  #3
  #4
...
  #n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 xml:space="preserve">
Descrever qual a data planejada de início da Sprint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
Descrever qual a data planejada de término da Sprint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 xml:space="preserve">
Descrever qual a data real do início da Sprint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
Descrever qual a data real do término da Sprint</t>
        </r>
      </text>
    </comment>
    <comment ref="G8" authorId="0" shapeId="0">
      <text>
        <r>
          <rPr>
            <sz val="9"/>
            <color indexed="81"/>
            <rFont val="Segoe UI"/>
            <family val="2"/>
          </rPr>
          <t xml:space="preserve">
Descrever o número previsto de dias que irá durar a Sprint.</t>
        </r>
      </text>
    </comment>
    <comment ref="H8" authorId="0" shapeId="0">
      <text>
        <r>
          <rPr>
            <sz val="9"/>
            <color indexed="81"/>
            <rFont val="Segoe UI"/>
            <family val="2"/>
          </rPr>
          <t xml:space="preserve">
Descrever suscintamente o objetivo da sprint.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 xml:space="preserve">
Escolher o status da sprint.</t>
        </r>
      </text>
    </comment>
  </commentList>
</comments>
</file>

<file path=xl/sharedStrings.xml><?xml version="1.0" encoding="utf-8"?>
<sst xmlns="http://schemas.openxmlformats.org/spreadsheetml/2006/main" count="83" uniqueCount="63">
  <si>
    <t>Status</t>
  </si>
  <si>
    <t>Sprint</t>
  </si>
  <si>
    <t>PROJETO:</t>
  </si>
  <si>
    <t>ID:</t>
  </si>
  <si>
    <t>Versão:</t>
  </si>
  <si>
    <t>Data:</t>
  </si>
  <si>
    <t>National Holiday</t>
  </si>
  <si>
    <t>Sprints</t>
  </si>
  <si>
    <t>Release Planning</t>
  </si>
  <si>
    <t>Product Backlog</t>
  </si>
  <si>
    <t>Dias</t>
  </si>
  <si>
    <t>Início Planejado</t>
  </si>
  <si>
    <t>Início Realizado</t>
  </si>
  <si>
    <t xml:space="preserve">Final Planejado </t>
  </si>
  <si>
    <t>Final Real</t>
  </si>
  <si>
    <t>1.0</t>
  </si>
  <si>
    <t>PBK_AR00X.01</t>
  </si>
  <si>
    <t>Autobot/Gateway eMTA  - Sprints Planning</t>
  </si>
  <si>
    <t>Story</t>
  </si>
  <si>
    <t>Story ID</t>
  </si>
  <si>
    <t>Size</t>
  </si>
  <si>
    <t>Priority</t>
  </si>
  <si>
    <t>Acceptance criteria</t>
  </si>
  <si>
    <t>Planned</t>
  </si>
  <si>
    <t>Goal</t>
  </si>
  <si>
    <t xml:space="preserve">Classification of Information: Restricted                                                                                                                                                     </t>
  </si>
  <si>
    <t>Access List: Project Management, Customer, Development Team, Software Quality Assurance.</t>
  </si>
  <si>
    <t>Terça-feira de Carnaval</t>
  </si>
  <si>
    <t>Segunda-feira gorda</t>
  </si>
  <si>
    <t>Ano novo</t>
  </si>
  <si>
    <t>Quarta-feira de Cinzas</t>
  </si>
  <si>
    <t>Sexta da Paixão</t>
  </si>
  <si>
    <t>Tiradentes/Páscoa</t>
  </si>
  <si>
    <t>Dia do Trabalhador</t>
  </si>
  <si>
    <t>Corpus Christi</t>
  </si>
  <si>
    <t>Elevação do Amazonas</t>
  </si>
  <si>
    <t>Independencia do Brasil</t>
  </si>
  <si>
    <t>Padroeira do Brasil</t>
  </si>
  <si>
    <t>Aniversario de Manaus</t>
  </si>
  <si>
    <t>Dia dos Finados</t>
  </si>
  <si>
    <t>República</t>
  </si>
  <si>
    <t>Dia da Consciencia Negra</t>
  </si>
  <si>
    <t>Descrição</t>
  </si>
  <si>
    <t>Padroeira do Amazonas</t>
  </si>
  <si>
    <t>Natal</t>
  </si>
  <si>
    <t>Autobot GW2</t>
  </si>
  <si>
    <t>OnGoing</t>
  </si>
  <si>
    <t>ST001</t>
  </si>
  <si>
    <t xml:space="preserve">VAP Checklist (excel file) with all Wi-Fi test cases classified. </t>
  </si>
  <si>
    <t>ST002</t>
  </si>
  <si>
    <t>Autobot GW2  - Product Backlog</t>
  </si>
  <si>
    <t>Prototype of components of a client-server application</t>
  </si>
  <si>
    <t>Analisys and classification of Wi-Fi 2.4GHz, 5.0GHz test cases</t>
  </si>
  <si>
    <t>Done</t>
  </si>
  <si>
    <t>ST003</t>
  </si>
  <si>
    <t>Separate GUI components from application backend</t>
  </si>
  <si>
    <t xml:space="preserve">Decouple frontend from application backend </t>
  </si>
  <si>
    <t xml:space="preserve">Analysis and classification of Wi-Fi 2.4GHz, 5.0GHz test cases </t>
  </si>
  <si>
    <t xml:space="preserve">Decouple frontend from backend </t>
  </si>
  <si>
    <t>Definition of approach and technologies to implement client-server application architecture</t>
  </si>
  <si>
    <t>ST004</t>
  </si>
  <si>
    <t>CI pipeline (Jenkins server setup)</t>
  </si>
  <si>
    <t>Jenkins server setup and integration with Git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</si>
</sst>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22"/>
      <color theme="1"/>
      <name val="Arial"/>
      <family val="2"/>
    </font>
    <font>
      <b/>
      <sz val="10"/>
      <color theme="1"/>
      <name val="Arial"/>
      <family val="2"/>
    </font>
    <font>
      <sz val="10"/>
      <color rgb="FF130AC6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CE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A5CE3F"/>
      </left>
      <right style="thin">
        <color rgb="FFA5CE3F"/>
      </right>
      <top style="thin">
        <color rgb="FFA5CE3F"/>
      </top>
      <bottom style="thin">
        <color rgb="FFA5CE3F"/>
      </bottom>
      <diagonal/>
    </border>
    <border>
      <left/>
      <right style="thin">
        <color rgb="FFA5CE3F"/>
      </right>
      <top/>
      <bottom style="thin">
        <color rgb="FFA5CE3F"/>
      </bottom>
      <diagonal/>
    </border>
    <border>
      <left style="thin">
        <color rgb="FFA5CE3F"/>
      </left>
      <right style="thin">
        <color rgb="FFA5CE3F"/>
      </right>
      <top/>
      <bottom style="thin">
        <color rgb="FFA5CE3F"/>
      </bottom>
      <diagonal/>
    </border>
    <border>
      <left style="thin">
        <color rgb="FFA5CE3F"/>
      </left>
      <right/>
      <top/>
      <bottom style="thin">
        <color rgb="FFA5CE3F"/>
      </bottom>
      <diagonal/>
    </border>
    <border>
      <left/>
      <right style="thin">
        <color rgb="FFA5CE3F"/>
      </right>
      <top style="thin">
        <color rgb="FFA5CE3F"/>
      </top>
      <bottom style="thin">
        <color rgb="FFA5CE3F"/>
      </bottom>
      <diagonal/>
    </border>
    <border>
      <left style="thin">
        <color rgb="FFA5CE3F"/>
      </left>
      <right/>
      <top style="thin">
        <color rgb="FFA5CE3F"/>
      </top>
      <bottom style="thin">
        <color rgb="FFA5CE3F"/>
      </bottom>
      <diagonal/>
    </border>
    <border>
      <left style="thin">
        <color rgb="FFA5CE3F"/>
      </left>
      <right style="thin">
        <color rgb="FFA5CE3F"/>
      </right>
      <top style="thin">
        <color rgb="FFA5CE3F"/>
      </top>
      <bottom/>
      <diagonal/>
    </border>
    <border>
      <left/>
      <right/>
      <top style="thin">
        <color rgb="FFA5CE3F"/>
      </top>
      <bottom/>
      <diagonal/>
    </border>
    <border>
      <left/>
      <right/>
      <top/>
      <bottom style="thin">
        <color rgb="FFA5CE3F"/>
      </bottom>
      <diagonal/>
    </border>
    <border>
      <left/>
      <right/>
      <top style="thin">
        <color rgb="FFA5CE3F"/>
      </top>
      <bottom style="thin">
        <color rgb="FFA5CE3F"/>
      </bottom>
      <diagonal/>
    </border>
    <border>
      <left style="medium">
        <color indexed="64"/>
      </left>
      <right style="thin">
        <color rgb="FFA5CE3F"/>
      </right>
      <top style="medium">
        <color indexed="64"/>
      </top>
      <bottom style="thin">
        <color rgb="FFA5CE3F"/>
      </bottom>
      <diagonal/>
    </border>
    <border>
      <left style="thin">
        <color rgb="FFA5CE3F"/>
      </left>
      <right style="thin">
        <color rgb="FFA5CE3F"/>
      </right>
      <top style="medium">
        <color indexed="64"/>
      </top>
      <bottom style="thin">
        <color rgb="FFA5CE3F"/>
      </bottom>
      <diagonal/>
    </border>
    <border>
      <left style="thin">
        <color rgb="FFA5CE3F"/>
      </left>
      <right style="medium">
        <color indexed="64"/>
      </right>
      <top style="medium">
        <color indexed="64"/>
      </top>
      <bottom style="thin">
        <color rgb="FFA5CE3F"/>
      </bottom>
      <diagonal/>
    </border>
    <border>
      <left style="medium">
        <color indexed="64"/>
      </left>
      <right style="thin">
        <color rgb="FFA5CE3F"/>
      </right>
      <top style="thin">
        <color rgb="FFA5CE3F"/>
      </top>
      <bottom style="thin">
        <color rgb="FFA5CE3F"/>
      </bottom>
      <diagonal/>
    </border>
    <border>
      <left style="thin">
        <color rgb="FFA5CE3F"/>
      </left>
      <right style="medium">
        <color indexed="64"/>
      </right>
      <top style="thin">
        <color rgb="FFA5CE3F"/>
      </top>
      <bottom style="thin">
        <color rgb="FFA5CE3F"/>
      </bottom>
      <diagonal/>
    </border>
    <border>
      <left style="medium">
        <color indexed="64"/>
      </left>
      <right style="thin">
        <color rgb="FFA5CE3F"/>
      </right>
      <top style="thin">
        <color rgb="FFA5CE3F"/>
      </top>
      <bottom style="medium">
        <color indexed="64"/>
      </bottom>
      <diagonal/>
    </border>
    <border>
      <left style="thin">
        <color rgb="FFA5CE3F"/>
      </left>
      <right style="thin">
        <color rgb="FFA5CE3F"/>
      </right>
      <top style="thin">
        <color rgb="FFA5CE3F"/>
      </top>
      <bottom style="medium">
        <color indexed="64"/>
      </bottom>
      <diagonal/>
    </border>
    <border>
      <left style="thin">
        <color rgb="FFA5CE3F"/>
      </left>
      <right style="medium">
        <color indexed="64"/>
      </right>
      <top style="thin">
        <color rgb="FFA5CE3F"/>
      </top>
      <bottom style="medium">
        <color indexed="64"/>
      </bottom>
      <diagonal/>
    </border>
    <border>
      <left style="medium">
        <color indexed="64"/>
      </left>
      <right style="thin">
        <color rgb="FF92D050"/>
      </right>
      <top style="medium">
        <color indexed="64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indexed="64"/>
      </top>
      <bottom style="thin">
        <color rgb="FF92D050"/>
      </bottom>
      <diagonal/>
    </border>
    <border>
      <left style="thin">
        <color rgb="FF92D050"/>
      </left>
      <right style="medium">
        <color indexed="64"/>
      </right>
      <top style="medium">
        <color indexed="64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medium">
        <color indexed="64"/>
      </bottom>
      <diagonal/>
    </border>
    <border>
      <left style="thin">
        <color rgb="FF92D050"/>
      </left>
      <right style="medium">
        <color indexed="64"/>
      </right>
      <top style="thin">
        <color rgb="FF92D050"/>
      </top>
      <bottom style="medium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indexed="64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medium">
        <color indexed="64"/>
      </bottom>
      <diagonal/>
    </border>
    <border>
      <left style="medium">
        <color indexed="64"/>
      </left>
      <right style="thin">
        <color rgb="FFA5CE3F"/>
      </right>
      <top style="thin">
        <color rgb="FFA5CE3F"/>
      </top>
      <bottom/>
      <diagonal/>
    </border>
    <border>
      <left style="thin">
        <color rgb="FFA5CE3F"/>
      </left>
      <right style="thin">
        <color rgb="FFA5CE3F"/>
      </right>
      <top style="medium">
        <color indexed="64"/>
      </top>
      <bottom/>
      <diagonal/>
    </border>
    <border>
      <left style="thin">
        <color rgb="FFA5CE3F"/>
      </left>
      <right style="thin">
        <color rgb="FFA5CE3F"/>
      </right>
      <top/>
      <bottom/>
      <diagonal/>
    </border>
    <border>
      <left style="thin">
        <color rgb="FFA5CE3F"/>
      </left>
      <right style="medium">
        <color indexed="64"/>
      </right>
      <top style="thin">
        <color rgb="FFA5CE3F"/>
      </top>
      <bottom/>
      <diagonal/>
    </border>
    <border>
      <left style="medium">
        <color indexed="64"/>
      </left>
      <right/>
      <top style="thin">
        <color rgb="FFA5CE3F"/>
      </top>
      <bottom style="thin">
        <color rgb="FFA5CE3F"/>
      </bottom>
      <diagonal/>
    </border>
    <border>
      <left style="thin">
        <color rgb="FF92D050"/>
      </left>
      <right style="thin">
        <color rgb="FF92D050"/>
      </right>
      <top/>
      <bottom style="medium">
        <color indexed="64"/>
      </bottom>
      <diagonal/>
    </border>
    <border>
      <left/>
      <right style="thin">
        <color rgb="FFA5CE3F"/>
      </right>
      <top style="thin">
        <color rgb="FFA5CE3F"/>
      </top>
      <bottom/>
      <diagonal/>
    </border>
    <border>
      <left style="thin">
        <color rgb="FFA5CE3F"/>
      </left>
      <right/>
      <top style="thin">
        <color rgb="FFA5CE3F"/>
      </top>
      <bottom/>
      <diagonal/>
    </border>
    <border>
      <left style="medium">
        <color indexed="64"/>
      </left>
      <right style="thin">
        <color rgb="FFA5CE3F"/>
      </right>
      <top style="medium">
        <color indexed="64"/>
      </top>
      <bottom style="medium">
        <color indexed="64"/>
      </bottom>
      <diagonal/>
    </border>
    <border>
      <left style="thin">
        <color rgb="FFA5CE3F"/>
      </left>
      <right style="thin">
        <color rgb="FFA5CE3F"/>
      </right>
      <top style="medium">
        <color indexed="64"/>
      </top>
      <bottom style="medium">
        <color indexed="64"/>
      </bottom>
      <diagonal/>
    </border>
    <border>
      <left style="thin">
        <color rgb="FFA5CE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2D050"/>
      </left>
      <right style="thin">
        <color rgb="FF92D05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3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4" fontId="6" fillId="3" borderId="15" xfId="0" applyNumberFormat="1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4" fontId="6" fillId="3" borderId="18" xfId="0" applyNumberFormat="1" applyFont="1" applyFill="1" applyBorder="1" applyAlignment="1">
      <alignment horizontal="center" vertical="center"/>
    </xf>
    <xf numFmtId="14" fontId="6" fillId="3" borderId="16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3" borderId="20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20" xfId="0" applyNumberFormat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3" borderId="25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center" vertical="center"/>
    </xf>
    <xf numFmtId="0" fontId="6" fillId="3" borderId="30" xfId="0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left" vertical="center" wrapText="1"/>
    </xf>
    <xf numFmtId="0" fontId="6" fillId="3" borderId="34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3" borderId="3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left" vertical="center" wrapText="1"/>
    </xf>
    <xf numFmtId="0" fontId="6" fillId="3" borderId="40" xfId="0" applyFont="1" applyFill="1" applyBorder="1" applyAlignment="1">
      <alignment horizontal="left" vertical="center" wrapText="1"/>
    </xf>
    <xf numFmtId="0" fontId="6" fillId="3" borderId="37" xfId="0" applyFont="1" applyFill="1" applyBorder="1" applyAlignment="1">
      <alignment horizontal="left" vertical="center" wrapText="1"/>
    </xf>
    <xf numFmtId="0" fontId="6" fillId="3" borderId="42" xfId="0" applyFont="1" applyFill="1" applyBorder="1" applyAlignment="1">
      <alignment horizontal="center" vertical="center"/>
    </xf>
    <xf numFmtId="0" fontId="6" fillId="3" borderId="0" xfId="0" applyFont="1" applyFill="1" applyAlignment="1">
      <alignment wrapText="1"/>
    </xf>
    <xf numFmtId="14" fontId="6" fillId="3" borderId="15" xfId="0" applyNumberFormat="1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center" vertical="center"/>
    </xf>
    <xf numFmtId="0" fontId="6" fillId="3" borderId="28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left" vertical="center" wrapText="1"/>
    </xf>
    <xf numFmtId="14" fontId="6" fillId="4" borderId="9" xfId="0" applyNumberFormat="1" applyFont="1" applyFill="1" applyBorder="1" applyAlignment="1">
      <alignment horizontal="center" vertical="center"/>
    </xf>
    <xf numFmtId="14" fontId="6" fillId="4" borderId="15" xfId="0" applyNumberFormat="1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center" vertical="center"/>
    </xf>
    <xf numFmtId="0" fontId="6" fillId="3" borderId="45" xfId="0" applyNumberFormat="1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left" vertical="center" wrapText="1"/>
    </xf>
    <xf numFmtId="0" fontId="0" fillId="3" borderId="32" xfId="0" applyFill="1" applyBorder="1"/>
    <xf numFmtId="0" fontId="0" fillId="3" borderId="9" xfId="0" applyFill="1" applyBorder="1"/>
    <xf numFmtId="0" fontId="0" fillId="3" borderId="41" xfId="0" applyFill="1" applyBorder="1"/>
    <xf numFmtId="0" fontId="9" fillId="3" borderId="13" xfId="0" applyFont="1" applyFill="1" applyBorder="1" applyAlignment="1">
      <alignment horizontal="center" vertical="center"/>
    </xf>
    <xf numFmtId="14" fontId="9" fillId="4" borderId="9" xfId="0" applyNumberFormat="1" applyFont="1" applyFill="1" applyBorder="1" applyAlignment="1">
      <alignment horizontal="center" vertical="center"/>
    </xf>
    <xf numFmtId="14" fontId="9" fillId="3" borderId="9" xfId="0" applyNumberFormat="1" applyFont="1" applyFill="1" applyBorder="1" applyAlignment="1">
      <alignment horizontal="center" vertical="center"/>
    </xf>
    <xf numFmtId="0" fontId="9" fillId="3" borderId="9" xfId="0" applyNumberFormat="1" applyFont="1" applyFill="1" applyBorder="1" applyAlignment="1">
      <alignment horizontal="center" vertical="center"/>
    </xf>
    <xf numFmtId="14" fontId="9" fillId="3" borderId="9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14" fontId="9" fillId="4" borderId="15" xfId="0" applyNumberFormat="1" applyFont="1" applyFill="1" applyBorder="1" applyAlignment="1">
      <alignment horizontal="center" vertical="center"/>
    </xf>
    <xf numFmtId="14" fontId="9" fillId="3" borderId="15" xfId="0" applyNumberFormat="1" applyFont="1" applyFill="1" applyBorder="1" applyAlignment="1">
      <alignment horizontal="center" vertical="center"/>
    </xf>
    <xf numFmtId="0" fontId="9" fillId="3" borderId="15" xfId="0" applyNumberFormat="1" applyFont="1" applyFill="1" applyBorder="1" applyAlignment="1">
      <alignment horizontal="center" vertical="center"/>
    </xf>
    <xf numFmtId="14" fontId="9" fillId="3" borderId="15" xfId="0" applyNumberFormat="1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/>
    </xf>
    <xf numFmtId="14" fontId="9" fillId="3" borderId="18" xfId="0" applyNumberFormat="1" applyFont="1" applyFill="1" applyBorder="1" applyAlignment="1">
      <alignment horizontal="center" vertical="center"/>
    </xf>
    <xf numFmtId="14" fontId="9" fillId="3" borderId="17" xfId="0" applyNumberFormat="1" applyFont="1" applyFill="1" applyBorder="1" applyAlignment="1">
      <alignment horizontal="center" vertical="center"/>
    </xf>
    <xf numFmtId="14" fontId="9" fillId="3" borderId="16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7" fillId="0" borderId="7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18"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A5CE3F"/>
        </top>
        <bottom style="thin">
          <color rgb="FFA5CE3F"/>
        </bottom>
      </border>
    </dxf>
    <dxf>
      <border>
        <top style="thin">
          <color rgb="FFA5CE3F"/>
        </top>
      </border>
    </dxf>
    <dxf>
      <border diagonalUp="0" diagonalDown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5CE3F"/>
        </patternFill>
      </fill>
      <alignment vertical="center" textRotation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/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border>
        <top style="thin">
          <color rgb="FFA5CE3F"/>
        </top>
      </border>
    </dxf>
    <dxf>
      <border diagonalUp="0" diagonalDown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rgb="FFA5CE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5CE3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/>
        <bottom/>
      </border>
    </dxf>
    <dxf>
      <font>
        <b/>
        <i val="0"/>
        <color rgb="FF00B05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5CE3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</dxfs>
  <tableStyles count="0" defaultTableStyle="TableStyleMedium2" defaultPivotStyle="PivotStyleLight16"/>
  <colors>
    <mruColors>
      <color rgb="FF8AEF6A"/>
      <color rgb="FF8AD150"/>
      <color rgb="FFA5CE3F"/>
      <color rgb="FF8AD156"/>
      <color rgb="FF4F81BD"/>
      <color rgb="FFE2EFDA"/>
      <color rgb="FF8A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223248</xdr:colOff>
      <xdr:row>0</xdr:row>
      <xdr:rowOff>66675</xdr:rowOff>
    </xdr:from>
    <xdr:to>
      <xdr:col>2</xdr:col>
      <xdr:colOff>474741</xdr:colOff>
      <xdr:row>4</xdr:row>
      <xdr:rowOff>50303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648" y="66675"/>
          <a:ext cx="937293" cy="745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66675</xdr:rowOff>
    </xdr:from>
    <xdr:to>
      <xdr:col>1</xdr:col>
      <xdr:colOff>1137318</xdr:colOff>
      <xdr:row>4</xdr:row>
      <xdr:rowOff>50303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6675"/>
          <a:ext cx="937293" cy="7456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66675</xdr:rowOff>
    </xdr:from>
    <xdr:to>
      <xdr:col>1</xdr:col>
      <xdr:colOff>1137318</xdr:colOff>
      <xdr:row>4</xdr:row>
      <xdr:rowOff>50303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6675"/>
          <a:ext cx="937293" cy="7456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ProductBacklog" displayName="ProductBacklog" ref="B8:H35" headerRowDxfId="36" dataDxfId="34" totalsRowDxfId="33" headerRowBorderDxfId="35">
  <autoFilter ref="B8:H35">
    <filterColumn colId="4">
      <filters>
        <filter val="3"/>
      </filters>
    </filterColumn>
  </autoFilter>
  <sortState ref="B12:J20">
    <sortCondition descending="1" ref="G4:G29"/>
  </sortState>
  <tableColumns count="7">
    <tableColumn id="9" name="Story ID" dataDxfId="32"/>
    <tableColumn id="8" name="Story" dataDxfId="31"/>
    <tableColumn id="3" name="Status" dataDxfId="30"/>
    <tableColumn id="4" name="Size" dataDxfId="29"/>
    <tableColumn id="5" name="Sprint" dataDxfId="28"/>
    <tableColumn id="6" name="Priority" dataDxfId="27"/>
    <tableColumn id="7" name="Acceptance criteria" totalsRowFunction="count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SprintSchedule" displayName="SprintSchedule" ref="B8:I26" totalsRowShown="0" headerRowDxfId="19" dataDxfId="17" headerRowBorderDxfId="18" tableBorderDxfId="16" totalsRowBorderDxfId="15">
  <autoFilter ref="B8:I26"/>
  <tableColumns count="8">
    <tableColumn id="1" name="Sprints" dataDxfId="14"/>
    <tableColumn id="2" name="Início Planejado" dataDxfId="13"/>
    <tableColumn id="3" name="Final Planejado " dataDxfId="12"/>
    <tableColumn id="8" name="Início Realizado" dataDxfId="11"/>
    <tableColumn id="4" name="Final Real" dataDxfId="10"/>
    <tableColumn id="7" name="Dias" dataDxfId="9">
      <calculatedColumnFormula>NETWORKDAYS(SprintSchedule[[#This Row],[Início Planejado]],SprintSchedule[[#This Row],[Final Planejado ]],B$29:B$45)</calculatedColumnFormula>
    </tableColumn>
    <tableColumn id="6" name="Goal" dataDxfId="8"/>
    <tableColumn id="5" name="Status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holiday" displayName="holiday" ref="B28:C45" totalsRowShown="0" headerRowDxfId="6" dataDxfId="4" headerRowBorderDxfId="5" tableBorderDxfId="3" totalsRowBorderDxfId="2">
  <autoFilter ref="B28:C45"/>
  <tableColumns count="2">
    <tableColumn id="1" name="National Holiday" dataDxfId="1"/>
    <tableColumn id="2" name="Descriç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workbookViewId="0">
      <selection activeCell="F13" sqref="F13"/>
    </sheetView>
  </sheetViews>
  <sheetFormatPr defaultRowHeight="15" x14ac:dyDescent="0.25"/>
  <cols>
    <col min="1" max="1" width="2.28515625" style="1" customWidth="1"/>
    <col min="2" max="2" width="10.28515625" style="1" bestFit="1" customWidth="1"/>
    <col min="3" max="5" width="9.140625" style="1"/>
    <col min="6" max="6" width="58.28515625" style="1" customWidth="1"/>
    <col min="7" max="8" width="9.140625" style="1"/>
    <col min="9" max="9" width="11.7109375" style="1" customWidth="1"/>
    <col min="10" max="13" width="9.140625" style="1"/>
    <col min="14" max="14" width="12.85546875" style="1" customWidth="1"/>
    <col min="15" max="16384" width="9.140625" style="1"/>
  </cols>
  <sheetData>
    <row r="2" spans="2:14" x14ac:dyDescent="0.25">
      <c r="D2" s="98" t="s">
        <v>9</v>
      </c>
      <c r="E2" s="98"/>
      <c r="F2" s="98"/>
      <c r="G2" s="98"/>
      <c r="H2" s="98"/>
      <c r="I2" s="98"/>
      <c r="J2" s="98"/>
    </row>
    <row r="3" spans="2:14" x14ac:dyDescent="0.25">
      <c r="D3" s="98"/>
      <c r="E3" s="98"/>
      <c r="F3" s="98"/>
      <c r="G3" s="98"/>
      <c r="H3" s="98"/>
      <c r="I3" s="98"/>
      <c r="J3" s="98"/>
    </row>
    <row r="4" spans="2:14" x14ac:dyDescent="0.25">
      <c r="D4" s="98"/>
      <c r="E4" s="98"/>
      <c r="F4" s="98"/>
      <c r="G4" s="98"/>
      <c r="H4" s="98"/>
      <c r="I4" s="98"/>
      <c r="J4" s="98"/>
    </row>
    <row r="7" spans="2:14" x14ac:dyDescent="0.25">
      <c r="B7" s="2" t="s">
        <v>2</v>
      </c>
      <c r="C7" s="99" t="s">
        <v>45</v>
      </c>
      <c r="D7" s="99"/>
      <c r="E7" s="99"/>
      <c r="F7" s="99"/>
      <c r="G7" s="3"/>
      <c r="H7" s="3"/>
      <c r="I7" s="4"/>
    </row>
    <row r="8" spans="2:14" ht="15.75" customHeight="1" x14ac:dyDescent="0.25">
      <c r="B8" s="5" t="s">
        <v>3</v>
      </c>
      <c r="C8" s="100" t="s">
        <v>16</v>
      </c>
      <c r="D8" s="101"/>
      <c r="E8" s="101"/>
      <c r="F8" s="101"/>
      <c r="G8" s="6"/>
      <c r="H8" s="6"/>
      <c r="I8" s="7"/>
    </row>
    <row r="9" spans="2:14" x14ac:dyDescent="0.25">
      <c r="B9" s="5" t="s">
        <v>4</v>
      </c>
      <c r="C9" s="100" t="s">
        <v>15</v>
      </c>
      <c r="D9" s="100"/>
      <c r="E9" s="100"/>
      <c r="F9" s="100"/>
      <c r="G9" s="6"/>
      <c r="H9" s="6"/>
      <c r="I9" s="7"/>
    </row>
    <row r="10" spans="2:14" x14ac:dyDescent="0.25">
      <c r="B10" s="8" t="s">
        <v>5</v>
      </c>
      <c r="C10" s="102">
        <v>43388</v>
      </c>
      <c r="D10" s="103"/>
      <c r="E10" s="103"/>
      <c r="F10" s="103"/>
      <c r="G10" s="9"/>
      <c r="H10" s="9"/>
      <c r="I10" s="10"/>
    </row>
    <row r="16" spans="2:14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2" x14ac:dyDescent="0.25">
      <c r="B17" s="1" t="s">
        <v>25</v>
      </c>
    </row>
    <row r="18" spans="2:2" x14ac:dyDescent="0.25">
      <c r="B18" s="1" t="s">
        <v>26</v>
      </c>
    </row>
  </sheetData>
  <mergeCells count="5">
    <mergeCell ref="D2:J4"/>
    <mergeCell ref="C7:F7"/>
    <mergeCell ref="C8:F8"/>
    <mergeCell ref="C9:F9"/>
    <mergeCell ref="C10:F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41"/>
  <sheetViews>
    <sheetView showGridLines="0" zoomScaleNormal="100" workbookViewId="0">
      <selection activeCell="C13" sqref="C13"/>
    </sheetView>
  </sheetViews>
  <sheetFormatPr defaultRowHeight="12.75" x14ac:dyDescent="0.25"/>
  <cols>
    <col min="1" max="1" width="2.7109375" style="24" customWidth="1"/>
    <col min="2" max="2" width="18.42578125" style="24" bestFit="1" customWidth="1"/>
    <col min="3" max="3" width="80.42578125" style="24" customWidth="1"/>
    <col min="4" max="4" width="14" style="24" bestFit="1" customWidth="1"/>
    <col min="5" max="5" width="12.140625" style="24" customWidth="1"/>
    <col min="6" max="6" width="11" style="24" bestFit="1" customWidth="1"/>
    <col min="7" max="7" width="8.7109375" style="24" customWidth="1"/>
    <col min="8" max="8" width="51.28515625" style="24" customWidth="1"/>
    <col min="9" max="9" width="20.28515625" style="24" customWidth="1"/>
    <col min="10" max="10" width="28" style="24" customWidth="1"/>
    <col min="11" max="11" width="2.7109375" style="24" customWidth="1"/>
    <col min="12" max="16384" width="9.140625" style="24"/>
  </cols>
  <sheetData>
    <row r="1" spans="2:10" ht="15" customHeight="1" x14ac:dyDescent="0.25">
      <c r="C1" s="98" t="s">
        <v>9</v>
      </c>
      <c r="D1" s="98"/>
      <c r="E1" s="98"/>
      <c r="F1" s="98"/>
      <c r="G1" s="98"/>
      <c r="H1" s="98"/>
      <c r="I1" s="98"/>
      <c r="J1" s="98"/>
    </row>
    <row r="2" spans="2:10" ht="15" customHeight="1" x14ac:dyDescent="0.25">
      <c r="C2" s="98"/>
      <c r="D2" s="98"/>
      <c r="E2" s="98"/>
      <c r="F2" s="98"/>
      <c r="G2" s="98"/>
      <c r="H2" s="98"/>
      <c r="I2" s="98"/>
      <c r="J2" s="98"/>
    </row>
    <row r="3" spans="2:10" ht="15" customHeight="1" x14ac:dyDescent="0.25">
      <c r="C3" s="98"/>
      <c r="D3" s="98"/>
      <c r="E3" s="98"/>
      <c r="F3" s="98"/>
      <c r="G3" s="98"/>
      <c r="H3" s="98"/>
      <c r="I3" s="98"/>
      <c r="J3" s="98"/>
    </row>
    <row r="4" spans="2:10" ht="15" customHeight="1" x14ac:dyDescent="0.25">
      <c r="C4" s="98"/>
      <c r="D4" s="98"/>
      <c r="E4" s="98"/>
      <c r="F4" s="98"/>
      <c r="G4" s="98"/>
      <c r="H4" s="98"/>
      <c r="I4" s="98"/>
      <c r="J4" s="98"/>
    </row>
    <row r="5" spans="2:10" ht="15" customHeight="1" x14ac:dyDescent="0.25">
      <c r="C5" s="105"/>
      <c r="D5" s="105"/>
      <c r="E5" s="105"/>
      <c r="F5" s="105"/>
      <c r="G5" s="105"/>
      <c r="H5" s="105"/>
      <c r="I5" s="105"/>
      <c r="J5" s="105"/>
    </row>
    <row r="6" spans="2:10" ht="15" customHeight="1" x14ac:dyDescent="0.25">
      <c r="B6" s="104" t="s">
        <v>50</v>
      </c>
      <c r="C6" s="104"/>
      <c r="D6" s="104"/>
      <c r="E6" s="104"/>
      <c r="F6" s="104"/>
      <c r="G6" s="104"/>
      <c r="H6" s="104"/>
      <c r="I6" s="104"/>
      <c r="J6" s="104"/>
    </row>
    <row r="7" spans="2:10" ht="15" customHeight="1" x14ac:dyDescent="0.25"/>
    <row r="8" spans="2:10" ht="15" customHeight="1" thickBot="1" x14ac:dyDescent="0.3">
      <c r="B8" s="32" t="s">
        <v>19</v>
      </c>
      <c r="C8" s="32" t="s">
        <v>18</v>
      </c>
      <c r="D8" s="32" t="s">
        <v>0</v>
      </c>
      <c r="E8" s="32" t="s">
        <v>20</v>
      </c>
      <c r="F8" s="32" t="s">
        <v>1</v>
      </c>
      <c r="G8" s="32" t="s">
        <v>21</v>
      </c>
      <c r="H8" s="32" t="s">
        <v>22</v>
      </c>
    </row>
    <row r="9" spans="2:10" ht="25.5" x14ac:dyDescent="0.25">
      <c r="B9" s="46" t="s">
        <v>47</v>
      </c>
      <c r="C9" s="34" t="s">
        <v>57</v>
      </c>
      <c r="D9" s="56" t="s">
        <v>53</v>
      </c>
      <c r="E9" s="36"/>
      <c r="F9" s="35">
        <v>1</v>
      </c>
      <c r="G9" s="35"/>
      <c r="H9" s="37" t="s">
        <v>48</v>
      </c>
    </row>
    <row r="10" spans="2:10" ht="19.5" customHeight="1" x14ac:dyDescent="0.25">
      <c r="B10" s="47" t="s">
        <v>49</v>
      </c>
      <c r="C10" s="17" t="s">
        <v>59</v>
      </c>
      <c r="D10" s="30" t="s">
        <v>53</v>
      </c>
      <c r="E10" s="16"/>
      <c r="F10" s="30">
        <v>1</v>
      </c>
      <c r="G10" s="30"/>
      <c r="H10" s="38" t="s">
        <v>51</v>
      </c>
    </row>
    <row r="11" spans="2:10" ht="21" customHeight="1" thickBot="1" x14ac:dyDescent="0.3">
      <c r="B11" s="54"/>
      <c r="C11" s="23"/>
      <c r="D11" s="58"/>
      <c r="E11" s="22"/>
      <c r="F11" s="57"/>
      <c r="G11" s="57"/>
      <c r="H11" s="59"/>
    </row>
    <row r="12" spans="2:10" ht="18.75" customHeight="1" x14ac:dyDescent="0.25">
      <c r="B12" s="66" t="s">
        <v>54</v>
      </c>
      <c r="C12" s="67" t="s">
        <v>58</v>
      </c>
      <c r="D12" s="35" t="s">
        <v>46</v>
      </c>
      <c r="E12" s="69"/>
      <c r="F12" s="68">
        <v>2</v>
      </c>
      <c r="G12" s="68"/>
      <c r="H12" s="70" t="s">
        <v>55</v>
      </c>
    </row>
    <row r="13" spans="2:10" ht="19.5" customHeight="1" thickBot="1" x14ac:dyDescent="0.3">
      <c r="B13" s="48" t="s">
        <v>60</v>
      </c>
      <c r="C13" s="39" t="s">
        <v>61</v>
      </c>
      <c r="D13" s="40" t="s">
        <v>46</v>
      </c>
      <c r="E13" s="44"/>
      <c r="F13" s="43">
        <v>2</v>
      </c>
      <c r="G13" s="43"/>
      <c r="H13" s="45" t="s">
        <v>62</v>
      </c>
    </row>
    <row r="14" spans="2:10" x14ac:dyDescent="0.25">
      <c r="B14" s="66"/>
      <c r="C14" s="67"/>
      <c r="D14" s="35"/>
      <c r="E14" s="69"/>
      <c r="F14" s="68"/>
      <c r="G14" s="68"/>
      <c r="H14" s="70"/>
      <c r="I14" s="33"/>
    </row>
    <row r="15" spans="2:10" ht="15" x14ac:dyDescent="0.25">
      <c r="B15" s="51"/>
      <c r="C15" s="79"/>
      <c r="D15" s="30"/>
      <c r="E15" s="50"/>
      <c r="F15" s="49"/>
      <c r="G15" s="49"/>
      <c r="H15" s="52"/>
    </row>
    <row r="16" spans="2:10" ht="15" x14ac:dyDescent="0.25">
      <c r="B16" s="51"/>
      <c r="C16" s="79"/>
      <c r="D16" s="30"/>
      <c r="E16" s="50"/>
      <c r="F16" s="49"/>
      <c r="G16" s="49"/>
      <c r="H16" s="52"/>
    </row>
    <row r="17" spans="2:8" ht="15" customHeight="1" thickBot="1" x14ac:dyDescent="0.3">
      <c r="B17" s="53"/>
      <c r="C17" s="55"/>
      <c r="D17" s="40"/>
      <c r="E17" s="44"/>
      <c r="F17" s="43"/>
      <c r="G17" s="43"/>
      <c r="H17" s="45"/>
    </row>
    <row r="18" spans="2:8" x14ac:dyDescent="0.25">
      <c r="B18" s="46"/>
      <c r="C18" s="61"/>
      <c r="D18" s="35"/>
      <c r="E18" s="36"/>
      <c r="F18" s="35"/>
      <c r="G18" s="35"/>
      <c r="H18" s="37"/>
    </row>
    <row r="19" spans="2:8" ht="15" customHeight="1" x14ac:dyDescent="0.25">
      <c r="B19" s="60"/>
      <c r="C19" s="80"/>
      <c r="D19" s="14"/>
      <c r="E19" s="16"/>
      <c r="F19" s="30"/>
      <c r="G19" s="30"/>
      <c r="H19" s="38"/>
    </row>
    <row r="20" spans="2:8" ht="15" customHeight="1" thickBot="1" x14ac:dyDescent="0.3">
      <c r="B20" s="53"/>
      <c r="C20" s="81"/>
      <c r="D20" s="40"/>
      <c r="E20" s="41"/>
      <c r="F20" s="40"/>
      <c r="G20" s="40"/>
      <c r="H20" s="42"/>
    </row>
    <row r="21" spans="2:8" x14ac:dyDescent="0.25">
      <c r="B21" s="46"/>
      <c r="C21" s="34"/>
      <c r="D21" s="35"/>
      <c r="E21" s="36"/>
      <c r="F21" s="35"/>
      <c r="G21" s="35"/>
      <c r="H21" s="37"/>
    </row>
    <row r="22" spans="2:8" ht="15" customHeight="1" x14ac:dyDescent="0.25">
      <c r="B22" s="60"/>
      <c r="C22" s="80"/>
      <c r="D22" s="14"/>
      <c r="E22" s="16"/>
      <c r="F22" s="30"/>
      <c r="G22" s="30"/>
      <c r="H22" s="38"/>
    </row>
    <row r="23" spans="2:8" ht="15" customHeight="1" thickBot="1" x14ac:dyDescent="0.3">
      <c r="B23" s="54"/>
      <c r="C23" s="23"/>
      <c r="D23" s="62"/>
      <c r="E23" s="22"/>
      <c r="F23" s="57"/>
      <c r="G23" s="57"/>
      <c r="H23" s="59"/>
    </row>
    <row r="24" spans="2:8" x14ac:dyDescent="0.25">
      <c r="B24" s="46"/>
      <c r="C24" s="34"/>
      <c r="D24" s="35"/>
      <c r="E24" s="36"/>
      <c r="F24" s="35"/>
      <c r="G24" s="35"/>
      <c r="H24" s="37"/>
    </row>
    <row r="25" spans="2:8" ht="15" customHeight="1" thickBot="1" x14ac:dyDescent="0.3">
      <c r="B25" s="48"/>
      <c r="C25" s="39"/>
      <c r="D25" s="40"/>
      <c r="E25" s="41"/>
      <c r="F25" s="40"/>
      <c r="G25" s="40"/>
      <c r="H25" s="42"/>
    </row>
    <row r="26" spans="2:8" x14ac:dyDescent="0.25">
      <c r="B26" s="46"/>
      <c r="C26" s="34"/>
      <c r="D26" s="35"/>
      <c r="E26" s="36"/>
      <c r="F26" s="35"/>
      <c r="G26" s="35"/>
      <c r="H26" s="37"/>
    </row>
    <row r="27" spans="2:8" ht="15" customHeight="1" thickBot="1" x14ac:dyDescent="0.3">
      <c r="B27" s="48"/>
      <c r="C27" s="39"/>
      <c r="D27" s="40"/>
      <c r="E27" s="41"/>
      <c r="F27" s="40"/>
      <c r="G27" s="40"/>
      <c r="H27" s="42"/>
    </row>
    <row r="28" spans="2:8" x14ac:dyDescent="0.25">
      <c r="B28" s="46"/>
      <c r="C28" s="34"/>
      <c r="D28" s="35"/>
      <c r="E28" s="36"/>
      <c r="F28" s="35"/>
      <c r="G28" s="35"/>
      <c r="H28" s="37"/>
    </row>
    <row r="29" spans="2:8" ht="15" customHeight="1" thickBot="1" x14ac:dyDescent="0.3">
      <c r="B29" s="48"/>
      <c r="C29" s="39"/>
      <c r="D29" s="40"/>
      <c r="E29" s="41"/>
      <c r="F29" s="40"/>
      <c r="G29" s="40"/>
      <c r="H29" s="42"/>
    </row>
    <row r="30" spans="2:8" x14ac:dyDescent="0.25">
      <c r="B30" s="46"/>
      <c r="C30" s="34"/>
      <c r="D30" s="35"/>
      <c r="E30" s="36"/>
      <c r="F30" s="35"/>
      <c r="G30" s="35"/>
      <c r="H30" s="37"/>
    </row>
    <row r="31" spans="2:8" ht="15" customHeight="1" thickBot="1" x14ac:dyDescent="0.3">
      <c r="B31" s="48"/>
      <c r="C31" s="39"/>
      <c r="D31" s="40"/>
      <c r="E31" s="41"/>
      <c r="F31" s="40"/>
      <c r="G31" s="40"/>
      <c r="H31" s="42"/>
    </row>
    <row r="32" spans="2:8" ht="15" customHeight="1" x14ac:dyDescent="0.25">
      <c r="B32" s="46"/>
      <c r="C32" s="34"/>
      <c r="D32" s="35"/>
      <c r="E32" s="36"/>
      <c r="F32" s="35"/>
      <c r="G32" s="35"/>
      <c r="H32" s="37"/>
    </row>
    <row r="33" spans="2:8" ht="15" customHeight="1" thickBot="1" x14ac:dyDescent="0.3">
      <c r="B33" s="48"/>
      <c r="C33" s="39"/>
      <c r="D33" s="40"/>
      <c r="E33" s="41"/>
      <c r="F33" s="40"/>
      <c r="G33" s="40"/>
      <c r="H33" s="42"/>
    </row>
    <row r="34" spans="2:8" ht="13.5" thickBot="1" x14ac:dyDescent="0.3">
      <c r="B34" s="73"/>
      <c r="C34" s="74"/>
      <c r="D34" s="40"/>
      <c r="E34" s="76"/>
      <c r="F34" s="77"/>
      <c r="G34" s="77"/>
      <c r="H34" s="78"/>
    </row>
    <row r="35" spans="2:8" ht="15" customHeight="1" x14ac:dyDescent="0.25">
      <c r="B35" s="66"/>
      <c r="C35" s="67"/>
      <c r="D35" s="68"/>
      <c r="E35" s="69"/>
      <c r="F35" s="68"/>
      <c r="G35" s="68"/>
      <c r="H35" s="70"/>
    </row>
    <row r="36" spans="2:8" ht="13.5" thickBot="1" x14ac:dyDescent="0.3">
      <c r="B36" s="53"/>
      <c r="C36" s="55"/>
      <c r="D36" s="43"/>
      <c r="E36" s="44"/>
      <c r="F36" s="43"/>
      <c r="G36" s="43"/>
      <c r="H36" s="45"/>
    </row>
    <row r="37" spans="2:8" ht="13.5" thickBot="1" x14ac:dyDescent="0.3">
      <c r="B37" s="73"/>
      <c r="C37" s="74"/>
      <c r="D37" s="75"/>
      <c r="E37" s="76"/>
      <c r="F37" s="77"/>
      <c r="G37" s="77"/>
      <c r="H37" s="78"/>
    </row>
    <row r="38" spans="2:8" ht="13.5" thickBot="1" x14ac:dyDescent="0.3">
      <c r="B38" s="73"/>
      <c r="C38" s="74"/>
      <c r="D38" s="75"/>
      <c r="E38" s="76"/>
      <c r="F38" s="77"/>
      <c r="G38" s="77"/>
      <c r="H38" s="78"/>
    </row>
    <row r="39" spans="2:8" x14ac:dyDescent="0.25">
      <c r="B39" s="31"/>
      <c r="C39" s="17"/>
      <c r="D39" s="30"/>
      <c r="E39" s="16"/>
      <c r="F39" s="30"/>
      <c r="G39" s="30"/>
      <c r="H39" s="17"/>
    </row>
    <row r="40" spans="2:8" x14ac:dyDescent="0.25">
      <c r="B40" s="31"/>
      <c r="C40" s="17"/>
      <c r="D40" s="30"/>
      <c r="E40" s="16"/>
      <c r="F40" s="30"/>
      <c r="G40" s="30"/>
      <c r="H40" s="17"/>
    </row>
    <row r="41" spans="2:8" x14ac:dyDescent="0.25">
      <c r="B41" s="31"/>
      <c r="C41" s="17"/>
      <c r="D41" s="30"/>
      <c r="E41" s="16"/>
      <c r="F41" s="30"/>
      <c r="G41" s="30"/>
      <c r="H41" s="17"/>
    </row>
  </sheetData>
  <mergeCells count="2">
    <mergeCell ref="B6:J6"/>
    <mergeCell ref="C1:J5"/>
  </mergeCells>
  <conditionalFormatting sqref="B15:B16 B17:H18 B9:H14 D15:H16 D19:H20 B19:B20 B21:H21 B34:C35 B23:C26 E23:H26 E34:H35">
    <cfRule type="expression" dxfId="117" priority="96" stopIfTrue="1">
      <formula>$D9="Removed"</formula>
    </cfRule>
    <cfRule type="expression" dxfId="116" priority="97" stopIfTrue="1">
      <formula>$D9="Done"</formula>
    </cfRule>
    <cfRule type="expression" dxfId="115" priority="98" stopIfTrue="1">
      <formula>$D9="Ongoing"</formula>
    </cfRule>
  </conditionalFormatting>
  <conditionalFormatting sqref="D22:H22 B22">
    <cfRule type="expression" dxfId="114" priority="79" stopIfTrue="1">
      <formula>$D22="Removed"</formula>
    </cfRule>
    <cfRule type="expression" dxfId="113" priority="80" stopIfTrue="1">
      <formula>$D22="Done"</formula>
    </cfRule>
    <cfRule type="expression" dxfId="112" priority="81" stopIfTrue="1">
      <formula>$D22="Ongoing"</formula>
    </cfRule>
  </conditionalFormatting>
  <conditionalFormatting sqref="D23">
    <cfRule type="expression" dxfId="111" priority="76" stopIfTrue="1">
      <formula>$D23="Removed"</formula>
    </cfRule>
    <cfRule type="expression" dxfId="110" priority="77" stopIfTrue="1">
      <formula>$D23="Done"</formula>
    </cfRule>
    <cfRule type="expression" dxfId="109" priority="78" stopIfTrue="1">
      <formula>$D23="Ongoing"</formula>
    </cfRule>
  </conditionalFormatting>
  <conditionalFormatting sqref="D24">
    <cfRule type="expression" dxfId="108" priority="73" stopIfTrue="1">
      <formula>$D24="Removed"</formula>
    </cfRule>
    <cfRule type="expression" dxfId="107" priority="74" stopIfTrue="1">
      <formula>$D24="Done"</formula>
    </cfRule>
    <cfRule type="expression" dxfId="106" priority="75" stopIfTrue="1">
      <formula>$D24="Ongoing"</formula>
    </cfRule>
  </conditionalFormatting>
  <conditionalFormatting sqref="D25:D26">
    <cfRule type="expression" dxfId="105" priority="70" stopIfTrue="1">
      <formula>$D25="Removed"</formula>
    </cfRule>
    <cfRule type="expression" dxfId="104" priority="71" stopIfTrue="1">
      <formula>$D25="Done"</formula>
    </cfRule>
    <cfRule type="expression" dxfId="103" priority="72" stopIfTrue="1">
      <formula>$D25="Ongoing"</formula>
    </cfRule>
  </conditionalFormatting>
  <conditionalFormatting sqref="B27:C27 E27:H27">
    <cfRule type="expression" dxfId="102" priority="67" stopIfTrue="1">
      <formula>$D27="Removed"</formula>
    </cfRule>
    <cfRule type="expression" dxfId="101" priority="68" stopIfTrue="1">
      <formula>$D27="Done"</formula>
    </cfRule>
    <cfRule type="expression" dxfId="100" priority="69" stopIfTrue="1">
      <formula>$D27="Ongoing"</formula>
    </cfRule>
  </conditionalFormatting>
  <conditionalFormatting sqref="D27">
    <cfRule type="expression" dxfId="99" priority="64" stopIfTrue="1">
      <formula>$D27="Removed"</formula>
    </cfRule>
    <cfRule type="expression" dxfId="98" priority="65" stopIfTrue="1">
      <formula>$D27="Done"</formula>
    </cfRule>
    <cfRule type="expression" dxfId="97" priority="66" stopIfTrue="1">
      <formula>$D27="Ongoing"</formula>
    </cfRule>
  </conditionalFormatting>
  <conditionalFormatting sqref="B28:C28 E28:H28">
    <cfRule type="expression" dxfId="96" priority="61" stopIfTrue="1">
      <formula>$D28="Removed"</formula>
    </cfRule>
    <cfRule type="expression" dxfId="95" priority="62" stopIfTrue="1">
      <formula>$D28="Done"</formula>
    </cfRule>
    <cfRule type="expression" dxfId="94" priority="63" stopIfTrue="1">
      <formula>$D28="Ongoing"</formula>
    </cfRule>
  </conditionalFormatting>
  <conditionalFormatting sqref="D28">
    <cfRule type="expression" dxfId="93" priority="58" stopIfTrue="1">
      <formula>$D28="Removed"</formula>
    </cfRule>
    <cfRule type="expression" dxfId="92" priority="59" stopIfTrue="1">
      <formula>$D28="Done"</formula>
    </cfRule>
    <cfRule type="expression" dxfId="91" priority="60" stopIfTrue="1">
      <formula>$D28="Ongoing"</formula>
    </cfRule>
  </conditionalFormatting>
  <conditionalFormatting sqref="B29:C29 E29:H29">
    <cfRule type="expression" dxfId="90" priority="55" stopIfTrue="1">
      <formula>$D29="Removed"</formula>
    </cfRule>
    <cfRule type="expression" dxfId="89" priority="56" stopIfTrue="1">
      <formula>$D29="Done"</formula>
    </cfRule>
    <cfRule type="expression" dxfId="88" priority="57" stopIfTrue="1">
      <formula>$D29="Ongoing"</formula>
    </cfRule>
  </conditionalFormatting>
  <conditionalFormatting sqref="D29">
    <cfRule type="expression" dxfId="87" priority="52" stopIfTrue="1">
      <formula>$D29="Removed"</formula>
    </cfRule>
    <cfRule type="expression" dxfId="86" priority="53" stopIfTrue="1">
      <formula>$D29="Done"</formula>
    </cfRule>
    <cfRule type="expression" dxfId="85" priority="54" stopIfTrue="1">
      <formula>$D29="Ongoing"</formula>
    </cfRule>
  </conditionalFormatting>
  <conditionalFormatting sqref="B30:C30 E30:H30">
    <cfRule type="expression" dxfId="84" priority="49" stopIfTrue="1">
      <formula>$D30="Removed"</formula>
    </cfRule>
    <cfRule type="expression" dxfId="83" priority="50" stopIfTrue="1">
      <formula>$D30="Done"</formula>
    </cfRule>
    <cfRule type="expression" dxfId="82" priority="51" stopIfTrue="1">
      <formula>$D30="Ongoing"</formula>
    </cfRule>
  </conditionalFormatting>
  <conditionalFormatting sqref="D30">
    <cfRule type="expression" dxfId="81" priority="46" stopIfTrue="1">
      <formula>$D30="Removed"</formula>
    </cfRule>
    <cfRule type="expression" dxfId="80" priority="47" stopIfTrue="1">
      <formula>$D30="Done"</formula>
    </cfRule>
    <cfRule type="expression" dxfId="79" priority="48" stopIfTrue="1">
      <formula>$D30="Ongoing"</formula>
    </cfRule>
  </conditionalFormatting>
  <conditionalFormatting sqref="B31:C31 E31:H31">
    <cfRule type="expression" dxfId="78" priority="43" stopIfTrue="1">
      <formula>$D31="Removed"</formula>
    </cfRule>
    <cfRule type="expression" dxfId="77" priority="44" stopIfTrue="1">
      <formula>$D31="Done"</formula>
    </cfRule>
    <cfRule type="expression" dxfId="76" priority="45" stopIfTrue="1">
      <formula>$D31="Ongoing"</formula>
    </cfRule>
  </conditionalFormatting>
  <conditionalFormatting sqref="D31">
    <cfRule type="expression" dxfId="75" priority="40" stopIfTrue="1">
      <formula>$D31="Removed"</formula>
    </cfRule>
    <cfRule type="expression" dxfId="74" priority="41" stopIfTrue="1">
      <formula>$D31="Done"</formula>
    </cfRule>
    <cfRule type="expression" dxfId="73" priority="42" stopIfTrue="1">
      <formula>$D31="Ongoing"</formula>
    </cfRule>
  </conditionalFormatting>
  <conditionalFormatting sqref="B32:C32 E32:H32">
    <cfRule type="expression" dxfId="72" priority="37" stopIfTrue="1">
      <formula>$D32="Removed"</formula>
    </cfRule>
    <cfRule type="expression" dxfId="71" priority="38" stopIfTrue="1">
      <formula>$D32="Done"</formula>
    </cfRule>
    <cfRule type="expression" dxfId="70" priority="39" stopIfTrue="1">
      <formula>$D32="Ongoing"</formula>
    </cfRule>
  </conditionalFormatting>
  <conditionalFormatting sqref="D32">
    <cfRule type="expression" dxfId="69" priority="34" stopIfTrue="1">
      <formula>$D32="Removed"</formula>
    </cfRule>
    <cfRule type="expression" dxfId="68" priority="35" stopIfTrue="1">
      <formula>$D32="Done"</formula>
    </cfRule>
    <cfRule type="expression" dxfId="67" priority="36" stopIfTrue="1">
      <formula>$D32="Ongoing"</formula>
    </cfRule>
  </conditionalFormatting>
  <conditionalFormatting sqref="B33:C33 E33:H33">
    <cfRule type="expression" dxfId="66" priority="31" stopIfTrue="1">
      <formula>$D33="Removed"</formula>
    </cfRule>
    <cfRule type="expression" dxfId="65" priority="32" stopIfTrue="1">
      <formula>$D33="Done"</formula>
    </cfRule>
    <cfRule type="expression" dxfId="64" priority="33" stopIfTrue="1">
      <formula>$D33="Ongoing"</formula>
    </cfRule>
  </conditionalFormatting>
  <conditionalFormatting sqref="D33">
    <cfRule type="expression" dxfId="63" priority="28" stopIfTrue="1">
      <formula>$D33="Removed"</formula>
    </cfRule>
    <cfRule type="expression" dxfId="62" priority="29" stopIfTrue="1">
      <formula>$D33="Done"</formula>
    </cfRule>
    <cfRule type="expression" dxfId="61" priority="30" stopIfTrue="1">
      <formula>$D33="Ongoing"</formula>
    </cfRule>
  </conditionalFormatting>
  <conditionalFormatting sqref="B39:H41 B37:C37 E37:H37">
    <cfRule type="expression" dxfId="60" priority="25" stopIfTrue="1">
      <formula>$D37="Removed"</formula>
    </cfRule>
    <cfRule type="expression" dxfId="59" priority="26" stopIfTrue="1">
      <formula>$D37="Done"</formula>
    </cfRule>
    <cfRule type="expression" dxfId="58" priority="27" stopIfTrue="1">
      <formula>$D37="Ongoing"</formula>
    </cfRule>
  </conditionalFormatting>
  <conditionalFormatting sqref="D35">
    <cfRule type="expression" dxfId="57" priority="19" stopIfTrue="1">
      <formula>$D35="Removed"</formula>
    </cfRule>
    <cfRule type="expression" dxfId="56" priority="20" stopIfTrue="1">
      <formula>$D35="Done"</formula>
    </cfRule>
    <cfRule type="expression" dxfId="55" priority="21" stopIfTrue="1">
      <formula>$D35="Ongoing"</formula>
    </cfRule>
  </conditionalFormatting>
  <conditionalFormatting sqref="B36:C36 E36:H36">
    <cfRule type="expression" dxfId="54" priority="16" stopIfTrue="1">
      <formula>$D36="Removed"</formula>
    </cfRule>
    <cfRule type="expression" dxfId="53" priority="17" stopIfTrue="1">
      <formula>$D36="Done"</formula>
    </cfRule>
    <cfRule type="expression" dxfId="52" priority="18" stopIfTrue="1">
      <formula>$D36="Ongoing"</formula>
    </cfRule>
  </conditionalFormatting>
  <conditionalFormatting sqref="D36">
    <cfRule type="expression" dxfId="51" priority="13" stopIfTrue="1">
      <formula>$D36="Removed"</formula>
    </cfRule>
    <cfRule type="expression" dxfId="50" priority="14" stopIfTrue="1">
      <formula>$D36="Done"</formula>
    </cfRule>
    <cfRule type="expression" dxfId="49" priority="15" stopIfTrue="1">
      <formula>$D36="Ongoing"</formula>
    </cfRule>
  </conditionalFormatting>
  <conditionalFormatting sqref="D34">
    <cfRule type="expression" dxfId="48" priority="10" stopIfTrue="1">
      <formula>$D34="Removed"</formula>
    </cfRule>
    <cfRule type="expression" dxfId="47" priority="11" stopIfTrue="1">
      <formula>$D34="Done"</formula>
    </cfRule>
    <cfRule type="expression" dxfId="46" priority="12" stopIfTrue="1">
      <formula>$D34="Ongoing"</formula>
    </cfRule>
  </conditionalFormatting>
  <conditionalFormatting sqref="D37">
    <cfRule type="expression" dxfId="45" priority="7" stopIfTrue="1">
      <formula>$D37="Removed"</formula>
    </cfRule>
    <cfRule type="expression" dxfId="44" priority="8" stopIfTrue="1">
      <formula>$D37="Done"</formula>
    </cfRule>
    <cfRule type="expression" dxfId="43" priority="9" stopIfTrue="1">
      <formula>$D37="Ongoing"</formula>
    </cfRule>
  </conditionalFormatting>
  <conditionalFormatting sqref="B38:C38 E38:H38">
    <cfRule type="expression" dxfId="42" priority="4" stopIfTrue="1">
      <formula>$D38="Removed"</formula>
    </cfRule>
    <cfRule type="expression" dxfId="41" priority="5" stopIfTrue="1">
      <formula>$D38="Done"</formula>
    </cfRule>
    <cfRule type="expression" dxfId="40" priority="6" stopIfTrue="1">
      <formula>$D38="Ongoing"</formula>
    </cfRule>
  </conditionalFormatting>
  <conditionalFormatting sqref="D38">
    <cfRule type="expression" dxfId="39" priority="1" stopIfTrue="1">
      <formula>$D38="Removed"</formula>
    </cfRule>
    <cfRule type="expression" dxfId="38" priority="2" stopIfTrue="1">
      <formula>$D38="Done"</formula>
    </cfRule>
    <cfRule type="expression" dxfId="37" priority="3" stopIfTrue="1">
      <formula>$D38="Ongoing"</formula>
    </cfRule>
  </conditionalFormatting>
  <dataValidations count="3">
    <dataValidation type="list" allowBlank="1" showInputMessage="1" showErrorMessage="1" sqref="D39:D41">
      <formula1>"Planejado,Em Andamento,Feito,Removido, Falhou"</formula1>
    </dataValidation>
    <dataValidation type="list" allowBlank="1" showInputMessage="1" showErrorMessage="1" sqref="D9:D11 D13 D15 D17:D19 D21:D33 D35:D38">
      <formula1>"Planned,OnGoing,Done,Removed, Fail"</formula1>
    </dataValidation>
    <dataValidation type="list" allowBlank="1" showInputMessage="1" showErrorMessage="1" sqref="D12 D14 D16 D20 D34">
      <formula1>"Planned,OnGoing,Done,Removed, Failed"</formula1>
    </dataValidation>
  </dataValidations>
  <printOptions horizontalCentered="1" verticalCentered="1"/>
  <pageMargins left="0.39370078740157483" right="0.39370078740157483" top="0.78740157480314965" bottom="0.78740157480314965" header="0.31496062992125984" footer="0.31496062992125984"/>
  <pageSetup paperSize="9" scale="38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45"/>
  <sheetViews>
    <sheetView showGridLines="0" tabSelected="1" zoomScaleNormal="100" workbookViewId="0">
      <selection activeCell="I10" sqref="I10"/>
    </sheetView>
  </sheetViews>
  <sheetFormatPr defaultRowHeight="12.75" x14ac:dyDescent="0.25"/>
  <cols>
    <col min="1" max="1" width="2.7109375" style="24" customWidth="1"/>
    <col min="2" max="2" width="18.42578125" style="24" bestFit="1" customWidth="1"/>
    <col min="3" max="3" width="21.5703125" style="24" customWidth="1"/>
    <col min="4" max="4" width="22.7109375" style="24" customWidth="1"/>
    <col min="5" max="5" width="20.42578125" style="24" bestFit="1" customWidth="1"/>
    <col min="6" max="6" width="19.85546875" style="24" customWidth="1"/>
    <col min="7" max="7" width="9.85546875" style="24" bestFit="1" customWidth="1"/>
    <col min="8" max="8" width="60.85546875" style="24" customWidth="1"/>
    <col min="9" max="9" width="14" style="24" bestFit="1" customWidth="1"/>
    <col min="10" max="10" width="2.7109375" style="24" customWidth="1"/>
    <col min="11" max="39" width="9.140625" style="24" customWidth="1"/>
    <col min="40" max="16384" width="9.140625" style="24"/>
  </cols>
  <sheetData>
    <row r="1" spans="2:9" ht="15" customHeight="1" x14ac:dyDescent="0.25">
      <c r="C1" s="98" t="s">
        <v>8</v>
      </c>
      <c r="D1" s="98"/>
      <c r="E1" s="98"/>
      <c r="F1" s="98"/>
      <c r="G1" s="98"/>
      <c r="H1" s="98"/>
      <c r="I1" s="98"/>
    </row>
    <row r="2" spans="2:9" ht="15" customHeight="1" x14ac:dyDescent="0.25">
      <c r="C2" s="98"/>
      <c r="D2" s="98"/>
      <c r="E2" s="98"/>
      <c r="F2" s="98"/>
      <c r="G2" s="98"/>
      <c r="H2" s="98"/>
      <c r="I2" s="98"/>
    </row>
    <row r="3" spans="2:9" ht="15" customHeight="1" x14ac:dyDescent="0.25">
      <c r="C3" s="98"/>
      <c r="D3" s="98"/>
      <c r="E3" s="98"/>
      <c r="F3" s="98"/>
      <c r="G3" s="98"/>
      <c r="H3" s="98"/>
      <c r="I3" s="98"/>
    </row>
    <row r="4" spans="2:9" ht="15" customHeight="1" x14ac:dyDescent="0.25">
      <c r="C4" s="98"/>
      <c r="D4" s="98"/>
      <c r="E4" s="98"/>
      <c r="F4" s="98"/>
      <c r="G4" s="98"/>
      <c r="H4" s="98"/>
      <c r="I4" s="98"/>
    </row>
    <row r="5" spans="2:9" ht="15" customHeight="1" x14ac:dyDescent="0.25">
      <c r="C5" s="105"/>
      <c r="D5" s="105"/>
      <c r="E5" s="105"/>
      <c r="F5" s="105"/>
      <c r="G5" s="105"/>
      <c r="H5" s="105"/>
      <c r="I5" s="105"/>
    </row>
    <row r="6" spans="2:9" ht="15" customHeight="1" x14ac:dyDescent="0.25">
      <c r="B6" s="104" t="s">
        <v>17</v>
      </c>
      <c r="C6" s="104"/>
      <c r="D6" s="104"/>
      <c r="E6" s="104"/>
      <c r="F6" s="104"/>
      <c r="G6" s="104"/>
      <c r="H6" s="104"/>
      <c r="I6" s="104"/>
    </row>
    <row r="7" spans="2:9" ht="15" customHeight="1" x14ac:dyDescent="0.25">
      <c r="B7" s="106"/>
      <c r="C7" s="106"/>
      <c r="D7" s="106"/>
      <c r="E7" s="106"/>
      <c r="F7" s="106"/>
      <c r="G7" s="106"/>
    </row>
    <row r="8" spans="2:9" ht="15" customHeight="1" x14ac:dyDescent="0.25">
      <c r="B8" s="11" t="s">
        <v>7</v>
      </c>
      <c r="C8" s="12" t="s">
        <v>11</v>
      </c>
      <c r="D8" s="12" t="s">
        <v>13</v>
      </c>
      <c r="E8" s="12" t="s">
        <v>12</v>
      </c>
      <c r="F8" s="12" t="s">
        <v>14</v>
      </c>
      <c r="G8" s="12" t="s">
        <v>10</v>
      </c>
      <c r="H8" s="12" t="s">
        <v>24</v>
      </c>
      <c r="I8" s="13" t="s">
        <v>0</v>
      </c>
    </row>
    <row r="9" spans="2:9" x14ac:dyDescent="0.25">
      <c r="B9" s="14">
        <v>1</v>
      </c>
      <c r="C9" s="71">
        <v>43388</v>
      </c>
      <c r="D9" s="71">
        <v>43402</v>
      </c>
      <c r="E9" s="15">
        <v>43388</v>
      </c>
      <c r="F9" s="15">
        <v>43402</v>
      </c>
      <c r="G9" s="16">
        <f>SprintSchedule[[#This Row],[Final Planejado ]]-SprintSchedule[[#This Row],[Início Planejado]]</f>
        <v>14</v>
      </c>
      <c r="H9" s="17" t="s">
        <v>52</v>
      </c>
      <c r="I9" s="18" t="s">
        <v>53</v>
      </c>
    </row>
    <row r="10" spans="2:9" x14ac:dyDescent="0.25">
      <c r="B10" s="14">
        <f>B9+1</f>
        <v>2</v>
      </c>
      <c r="C10" s="71">
        <v>43402</v>
      </c>
      <c r="D10" s="71">
        <v>43416</v>
      </c>
      <c r="E10" s="15">
        <v>43402</v>
      </c>
      <c r="F10" s="15"/>
      <c r="G10" s="16">
        <f>SprintSchedule[[#This Row],[Final Planejado ]]-SprintSchedule[[#This Row],[Início Planejado]]</f>
        <v>14</v>
      </c>
      <c r="H10" s="19" t="s">
        <v>56</v>
      </c>
      <c r="I10" s="18" t="s">
        <v>46</v>
      </c>
    </row>
    <row r="11" spans="2:9" ht="15" customHeight="1" x14ac:dyDescent="0.25">
      <c r="B11" s="14">
        <f t="shared" ref="B11:B18" si="0">B10+1</f>
        <v>3</v>
      </c>
      <c r="C11" s="71">
        <v>43416</v>
      </c>
      <c r="D11" s="71">
        <v>43430</v>
      </c>
      <c r="E11" s="15"/>
      <c r="F11" s="15"/>
      <c r="G11" s="16">
        <f>SprintSchedule[[#This Row],[Final Planejado ]]-SprintSchedule[[#This Row],[Início Planejado]]</f>
        <v>14</v>
      </c>
      <c r="H11" s="25"/>
      <c r="I11" s="18" t="s">
        <v>23</v>
      </c>
    </row>
    <row r="12" spans="2:9" x14ac:dyDescent="0.25">
      <c r="B12" s="14">
        <f t="shared" si="0"/>
        <v>4</v>
      </c>
      <c r="C12" s="71">
        <v>43430</v>
      </c>
      <c r="D12" s="71">
        <v>43444</v>
      </c>
      <c r="E12" s="15"/>
      <c r="F12" s="15"/>
      <c r="G12" s="16">
        <f>SprintSchedule[[#This Row],[Final Planejado ]]-SprintSchedule[[#This Row],[Início Planejado]]</f>
        <v>14</v>
      </c>
      <c r="H12" s="19"/>
      <c r="I12" s="18" t="s">
        <v>23</v>
      </c>
    </row>
    <row r="13" spans="2:9" x14ac:dyDescent="0.25">
      <c r="B13" s="14">
        <f t="shared" si="0"/>
        <v>5</v>
      </c>
      <c r="C13" s="71">
        <v>43444</v>
      </c>
      <c r="D13" s="71">
        <v>43460</v>
      </c>
      <c r="E13" s="15"/>
      <c r="F13" s="15"/>
      <c r="G13" s="16">
        <f>SprintSchedule[[#This Row],[Final Planejado ]]-SprintSchedule[[#This Row],[Início Planejado]]</f>
        <v>16</v>
      </c>
      <c r="H13" s="17"/>
      <c r="I13" s="18" t="s">
        <v>23</v>
      </c>
    </row>
    <row r="14" spans="2:9" x14ac:dyDescent="0.25">
      <c r="B14" s="14">
        <f t="shared" si="0"/>
        <v>6</v>
      </c>
      <c r="C14" s="71">
        <v>43460</v>
      </c>
      <c r="D14" s="71">
        <v>43472</v>
      </c>
      <c r="E14" s="15"/>
      <c r="F14" s="15"/>
      <c r="G14" s="16">
        <f>SprintSchedule[[#This Row],[Final Planejado ]]-SprintSchedule[[#This Row],[Início Planejado]]</f>
        <v>12</v>
      </c>
      <c r="H14" s="20"/>
      <c r="I14" s="18" t="s">
        <v>23</v>
      </c>
    </row>
    <row r="15" spans="2:9" x14ac:dyDescent="0.25">
      <c r="B15" s="14">
        <f t="shared" si="0"/>
        <v>7</v>
      </c>
      <c r="C15" s="71">
        <v>43472</v>
      </c>
      <c r="D15" s="71">
        <v>43486</v>
      </c>
      <c r="E15" s="15"/>
      <c r="F15" s="15"/>
      <c r="G15" s="16">
        <f>SprintSchedule[[#This Row],[Final Planejado ]]-SprintSchedule[[#This Row],[Início Planejado]]</f>
        <v>14</v>
      </c>
      <c r="H15" s="17"/>
      <c r="I15" s="18" t="s">
        <v>23</v>
      </c>
    </row>
    <row r="16" spans="2:9" x14ac:dyDescent="0.2">
      <c r="B16" s="14">
        <f t="shared" si="0"/>
        <v>8</v>
      </c>
      <c r="C16" s="71">
        <v>43486</v>
      </c>
      <c r="D16" s="71">
        <v>43500</v>
      </c>
      <c r="E16" s="15"/>
      <c r="F16" s="15"/>
      <c r="G16" s="16">
        <f>SprintSchedule[[#This Row],[Final Planejado ]]-SprintSchedule[[#This Row],[Início Planejado]]</f>
        <v>14</v>
      </c>
      <c r="H16" s="63"/>
      <c r="I16" s="18" t="s">
        <v>23</v>
      </c>
    </row>
    <row r="17" spans="2:9" x14ac:dyDescent="0.25">
      <c r="B17" s="14">
        <f t="shared" si="0"/>
        <v>9</v>
      </c>
      <c r="C17" s="71">
        <v>43500</v>
      </c>
      <c r="D17" s="71">
        <v>43514</v>
      </c>
      <c r="E17" s="15"/>
      <c r="F17" s="15"/>
      <c r="G17" s="16">
        <f>SprintSchedule[[#This Row],[Final Planejado ]]-SprintSchedule[[#This Row],[Início Planejado]]</f>
        <v>14</v>
      </c>
      <c r="H17" s="20"/>
      <c r="I17" s="18" t="s">
        <v>23</v>
      </c>
    </row>
    <row r="18" spans="2:9" ht="15" customHeight="1" x14ac:dyDescent="0.25">
      <c r="B18" s="14">
        <f t="shared" si="0"/>
        <v>10</v>
      </c>
      <c r="C18" s="71">
        <v>43514</v>
      </c>
      <c r="D18" s="71">
        <v>43528</v>
      </c>
      <c r="E18" s="15"/>
      <c r="F18" s="15"/>
      <c r="G18" s="16">
        <f>SprintSchedule[[#This Row],[Final Planejado ]]-SprintSchedule[[#This Row],[Início Planejado]]</f>
        <v>14</v>
      </c>
      <c r="H18" s="20"/>
      <c r="I18" s="18" t="s">
        <v>23</v>
      </c>
    </row>
    <row r="19" spans="2:9" ht="15" customHeight="1" x14ac:dyDescent="0.25">
      <c r="B19" s="14">
        <v>11</v>
      </c>
      <c r="C19" s="71">
        <v>43528</v>
      </c>
      <c r="D19" s="71">
        <v>43542</v>
      </c>
      <c r="E19" s="15"/>
      <c r="F19" s="15"/>
      <c r="G19" s="16">
        <f>SprintSchedule[[#This Row],[Final Planejado ]]-SprintSchedule[[#This Row],[Início Planejado]]</f>
        <v>14</v>
      </c>
      <c r="H19" s="20"/>
      <c r="I19" s="18" t="s">
        <v>23</v>
      </c>
    </row>
    <row r="20" spans="2:9" ht="15" customHeight="1" x14ac:dyDescent="0.25">
      <c r="B20" s="14">
        <v>12</v>
      </c>
      <c r="C20" s="72">
        <v>43542</v>
      </c>
      <c r="D20" s="72">
        <v>43556</v>
      </c>
      <c r="E20" s="21"/>
      <c r="F20" s="21"/>
      <c r="G20" s="22">
        <f>SprintSchedule[[#This Row],[Final Planejado ]]-SprintSchedule[[#This Row],[Início Planejado]]</f>
        <v>14</v>
      </c>
      <c r="H20" s="23"/>
      <c r="I20" s="18" t="s">
        <v>23</v>
      </c>
    </row>
    <row r="21" spans="2:9" x14ac:dyDescent="0.25">
      <c r="B21" s="62">
        <v>13</v>
      </c>
      <c r="C21" s="72">
        <v>43556</v>
      </c>
      <c r="D21" s="72">
        <v>43570</v>
      </c>
      <c r="E21" s="21"/>
      <c r="F21" s="21"/>
      <c r="G21" s="22">
        <f>SprintSchedule[[#This Row],[Final Planejado ]]-SprintSchedule[[#This Row],[Início Planejado]]</f>
        <v>14</v>
      </c>
      <c r="H21" s="64"/>
      <c r="I21" s="65" t="s">
        <v>23</v>
      </c>
    </row>
    <row r="22" spans="2:9" x14ac:dyDescent="0.25">
      <c r="B22" s="62">
        <v>14</v>
      </c>
      <c r="C22" s="72">
        <v>43570</v>
      </c>
      <c r="D22" s="72">
        <v>43584</v>
      </c>
      <c r="E22" s="21"/>
      <c r="F22" s="21"/>
      <c r="G22" s="22">
        <f>SprintSchedule[[#This Row],[Final Planejado ]]-SprintSchedule[[#This Row],[Início Planejado]]</f>
        <v>14</v>
      </c>
      <c r="H22" s="64"/>
      <c r="I22" s="65" t="s">
        <v>23</v>
      </c>
    </row>
    <row r="23" spans="2:9" x14ac:dyDescent="0.25">
      <c r="B23" s="82">
        <v>15</v>
      </c>
      <c r="C23" s="83">
        <v>43584</v>
      </c>
      <c r="D23" s="83">
        <v>43598</v>
      </c>
      <c r="E23" s="84"/>
      <c r="F23" s="84"/>
      <c r="G23" s="85">
        <f>SprintSchedule[[#This Row],[Final Planejado ]]-SprintSchedule[[#This Row],[Início Planejado]]</f>
        <v>14</v>
      </c>
      <c r="H23" s="86"/>
      <c r="I23" s="87" t="s">
        <v>23</v>
      </c>
    </row>
    <row r="24" spans="2:9" x14ac:dyDescent="0.25">
      <c r="B24" s="82">
        <v>16</v>
      </c>
      <c r="C24" s="83">
        <v>43598</v>
      </c>
      <c r="D24" s="83">
        <v>43612</v>
      </c>
      <c r="E24" s="84"/>
      <c r="F24" s="84"/>
      <c r="G24" s="85">
        <f>SprintSchedule[[#This Row],[Final Planejado ]]-SprintSchedule[[#This Row],[Início Planejado]]</f>
        <v>14</v>
      </c>
      <c r="H24" s="86"/>
      <c r="I24" s="87" t="s">
        <v>23</v>
      </c>
    </row>
    <row r="25" spans="2:9" x14ac:dyDescent="0.25">
      <c r="B25" s="88">
        <v>17</v>
      </c>
      <c r="C25" s="89">
        <v>43612</v>
      </c>
      <c r="D25" s="89">
        <v>43626</v>
      </c>
      <c r="E25" s="90"/>
      <c r="F25" s="90"/>
      <c r="G25" s="91">
        <f>SprintSchedule[[#This Row],[Final Planejado ]]-SprintSchedule[[#This Row],[Início Planejado]]</f>
        <v>14</v>
      </c>
      <c r="H25" s="92"/>
      <c r="I25" s="93" t="s">
        <v>23</v>
      </c>
    </row>
    <row r="26" spans="2:9" ht="15" customHeight="1" x14ac:dyDescent="0.25">
      <c r="B26" s="82">
        <v>18</v>
      </c>
      <c r="C26" s="83">
        <v>43626</v>
      </c>
      <c r="D26" s="83">
        <v>43640</v>
      </c>
      <c r="E26" s="84"/>
      <c r="F26" s="84"/>
      <c r="G26" s="85">
        <f>NETWORKDAYS(SprintSchedule[[#This Row],[Início Planejado]],SprintSchedule[[#This Row],[Final Planejado ]],B$29:B$45)</f>
        <v>10</v>
      </c>
      <c r="H26" s="86"/>
      <c r="I26" s="87"/>
    </row>
    <row r="27" spans="2:9" ht="15" customHeight="1" x14ac:dyDescent="0.25"/>
    <row r="28" spans="2:9" ht="15" customHeight="1" x14ac:dyDescent="0.25">
      <c r="B28" s="26" t="s">
        <v>6</v>
      </c>
      <c r="C28" s="97" t="s">
        <v>42</v>
      </c>
      <c r="D28" s="27"/>
    </row>
    <row r="29" spans="2:9" ht="15" customHeight="1" x14ac:dyDescent="0.25">
      <c r="B29" s="28">
        <v>43466</v>
      </c>
      <c r="C29" s="95" t="s">
        <v>29</v>
      </c>
    </row>
    <row r="30" spans="2:9" ht="15" customHeight="1" x14ac:dyDescent="0.25">
      <c r="B30" s="28">
        <v>43528</v>
      </c>
      <c r="C30" s="94" t="s">
        <v>28</v>
      </c>
    </row>
    <row r="31" spans="2:9" ht="15" customHeight="1" x14ac:dyDescent="0.25">
      <c r="B31" s="28">
        <v>43529</v>
      </c>
      <c r="C31" s="94" t="s">
        <v>27</v>
      </c>
    </row>
    <row r="32" spans="2:9" ht="15" customHeight="1" x14ac:dyDescent="0.25">
      <c r="B32" s="28">
        <v>43530</v>
      </c>
      <c r="C32" s="94" t="s">
        <v>30</v>
      </c>
    </row>
    <row r="33" spans="2:3" ht="15" customHeight="1" x14ac:dyDescent="0.25">
      <c r="B33" s="28">
        <v>43574</v>
      </c>
      <c r="C33" s="94" t="s">
        <v>31</v>
      </c>
    </row>
    <row r="34" spans="2:3" ht="15" customHeight="1" x14ac:dyDescent="0.25">
      <c r="B34" s="28">
        <v>43576</v>
      </c>
      <c r="C34" s="94" t="s">
        <v>32</v>
      </c>
    </row>
    <row r="35" spans="2:3" ht="15" customHeight="1" x14ac:dyDescent="0.25">
      <c r="B35" s="28">
        <v>43586</v>
      </c>
      <c r="C35" s="94" t="s">
        <v>33</v>
      </c>
    </row>
    <row r="36" spans="2:3" ht="15" customHeight="1" x14ac:dyDescent="0.25">
      <c r="B36" s="28">
        <v>43636</v>
      </c>
      <c r="C36" s="94" t="s">
        <v>34</v>
      </c>
    </row>
    <row r="37" spans="2:3" ht="15" customHeight="1" x14ac:dyDescent="0.25">
      <c r="B37" s="28">
        <v>43713</v>
      </c>
      <c r="C37" s="94" t="s">
        <v>35</v>
      </c>
    </row>
    <row r="38" spans="2:3" x14ac:dyDescent="0.25">
      <c r="B38" s="29">
        <v>43715</v>
      </c>
      <c r="C38" s="96" t="s">
        <v>36</v>
      </c>
    </row>
    <row r="39" spans="2:3" x14ac:dyDescent="0.25">
      <c r="B39" s="94">
        <v>43750</v>
      </c>
      <c r="C39" s="94" t="s">
        <v>37</v>
      </c>
    </row>
    <row r="40" spans="2:3" x14ac:dyDescent="0.25">
      <c r="B40" s="94">
        <v>43762</v>
      </c>
      <c r="C40" s="94" t="s">
        <v>38</v>
      </c>
    </row>
    <row r="41" spans="2:3" x14ac:dyDescent="0.25">
      <c r="B41" s="94">
        <v>43771</v>
      </c>
      <c r="C41" s="94" t="s">
        <v>39</v>
      </c>
    </row>
    <row r="42" spans="2:3" x14ac:dyDescent="0.25">
      <c r="B42" s="94">
        <v>43784</v>
      </c>
      <c r="C42" s="94" t="s">
        <v>40</v>
      </c>
    </row>
    <row r="43" spans="2:3" x14ac:dyDescent="0.25">
      <c r="B43" s="96">
        <v>43789</v>
      </c>
      <c r="C43" s="96" t="s">
        <v>41</v>
      </c>
    </row>
    <row r="44" spans="2:3" x14ac:dyDescent="0.25">
      <c r="B44" s="94">
        <v>43807</v>
      </c>
      <c r="C44" s="94" t="s">
        <v>43</v>
      </c>
    </row>
    <row r="45" spans="2:3" x14ac:dyDescent="0.25">
      <c r="B45" s="96">
        <v>43824</v>
      </c>
      <c r="C45" s="96" t="s">
        <v>44</v>
      </c>
    </row>
  </sheetData>
  <mergeCells count="3">
    <mergeCell ref="B7:G7"/>
    <mergeCell ref="B6:I6"/>
    <mergeCell ref="C1:I5"/>
  </mergeCells>
  <conditionalFormatting sqref="B9:I15 B11:B20 B17:I19 B16:G16 I10:I20 B26 I26">
    <cfRule type="expression" dxfId="25" priority="16" stopIfTrue="1">
      <formula>$I9="Ongoing"</formula>
    </cfRule>
  </conditionalFormatting>
  <conditionalFormatting sqref="B9:I15 B17:I20 B16:G16 I16 B26:I26">
    <cfRule type="expression" dxfId="24" priority="18" stopIfTrue="1">
      <formula>$I9="Released"</formula>
    </cfRule>
  </conditionalFormatting>
  <conditionalFormatting sqref="B22:B25 I22:I25">
    <cfRule type="expression" dxfId="23" priority="3" stopIfTrue="1">
      <formula>$I22="Ongoing"</formula>
    </cfRule>
  </conditionalFormatting>
  <conditionalFormatting sqref="B22:I25">
    <cfRule type="expression" dxfId="22" priority="4" stopIfTrue="1">
      <formula>$I22="Released"</formula>
    </cfRule>
  </conditionalFormatting>
  <conditionalFormatting sqref="B21 I21">
    <cfRule type="expression" dxfId="21" priority="1" stopIfTrue="1">
      <formula>$I21="Ongoing"</formula>
    </cfRule>
  </conditionalFormatting>
  <conditionalFormatting sqref="B21:I21">
    <cfRule type="expression" dxfId="20" priority="2" stopIfTrue="1">
      <formula>$I21="Released"</formula>
    </cfRule>
  </conditionalFormatting>
  <dataValidations count="1">
    <dataValidation type="list" allowBlank="1" showInputMessage="1" showErrorMessage="1" sqref="I9:I26">
      <formula1>"Planned,OnGoing,Done,NotPlanned"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74" orientation="landscape" r:id="rId1"/>
  <headerFooter>
    <oddHeader>&amp;L&amp;G</oddHeader>
    <oddFooter>&amp;Cconfidential</oddFooter>
  </headerFooter>
  <drawing r:id="rId2"/>
  <legacyDrawing r:id="rId3"/>
  <legacyDrawingHF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Project ID</vt:lpstr>
      <vt:lpstr>Product Backlog</vt:lpstr>
      <vt:lpstr>Release Planning</vt:lpstr>
      <vt:lpstr>'Product Backlog'!Área_de_Impressão</vt:lpstr>
      <vt:lpstr>'Release Planning'!Área_de_Impressão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iatecam</dc:creator>
  <cp:lastModifiedBy>IATECAM</cp:lastModifiedBy>
  <cp:lastPrinted>2018-07-10T15:05:41Z</cp:lastPrinted>
  <dcterms:created xsi:type="dcterms:W3CDTF">2015-02-19T15:34:46Z</dcterms:created>
  <dcterms:modified xsi:type="dcterms:W3CDTF">2018-10-29T14:28:11Z</dcterms:modified>
</cp:coreProperties>
</file>