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Google Drive\Aulas\FACENS\Faculdade\Analise de Dados\"/>
    </mc:Choice>
  </mc:AlternateContent>
  <xr:revisionPtr revIDLastSave="0" documentId="13_ncr:1_{FB4A25C7-DAC5-4734-AA81-C5C5365BC7D2}" xr6:coauthVersionLast="46" xr6:coauthVersionMax="46" xr10:uidLastSave="{00000000-0000-0000-0000-000000000000}"/>
  <bookViews>
    <workbookView xWindow="-120" yWindow="-120" windowWidth="20730" windowHeight="11160" activeTab="4" xr2:uid="{04D25249-F5B6-4E32-B849-BEE22B586051}"/>
  </bookViews>
  <sheets>
    <sheet name="núm. aleat 1" sheetId="10" r:id="rId1"/>
    <sheet name="núm. aleat 2" sheetId="13" r:id="rId2"/>
    <sheet name="núm. aleat 3" sheetId="14" r:id="rId3"/>
    <sheet name="simulação" sheetId="15" r:id="rId4"/>
    <sheet name="exercício" sheetId="9" r:id="rId5"/>
  </sheets>
  <definedNames>
    <definedName name="_xlchart.v1.0" hidden="1">exercício!$F$7</definedName>
    <definedName name="_xlchart.v1.1" hidden="1">exercício!$M$15</definedName>
    <definedName name="_xlchart.v1.10" hidden="1">exercício!$C$15</definedName>
    <definedName name="_xlchart.v1.11" hidden="1">exercício!$C$16</definedName>
    <definedName name="_xlchart.v1.12" hidden="1">exercício!$C$17</definedName>
    <definedName name="_xlchart.v1.13" hidden="1">exercício!$C$18</definedName>
    <definedName name="_xlchart.v1.14" hidden="1">exercício!$C$19</definedName>
    <definedName name="_xlchart.v1.15" hidden="1">exercício!$C$20</definedName>
    <definedName name="_xlchart.v1.16" hidden="1">exercício!$C$21</definedName>
    <definedName name="_xlchart.v1.17" hidden="1">exercício!$C$22</definedName>
    <definedName name="_xlchart.v1.18" hidden="1">exercício!$C$23</definedName>
    <definedName name="_xlchart.v1.19" hidden="1">exercício!$C$24</definedName>
    <definedName name="_xlchart.v1.2" hidden="1">exercício!$M$15</definedName>
    <definedName name="_xlchart.v1.20" hidden="1">exercício!$C$25</definedName>
    <definedName name="_xlchart.v1.21" hidden="1">exercício!$C$26</definedName>
    <definedName name="_xlchart.v1.22" hidden="1">exercício!$C$27</definedName>
    <definedName name="_xlchart.v1.23" hidden="1">exercício!$C$28</definedName>
    <definedName name="_xlchart.v1.24" hidden="1">exercício!$C$29</definedName>
    <definedName name="_xlchart.v1.25" hidden="1">exercício!$C$30</definedName>
    <definedName name="_xlchart.v1.26" hidden="1">exercício!$C$31</definedName>
    <definedName name="_xlchart.v1.27" hidden="1">exercício!$C$32</definedName>
    <definedName name="_xlchart.v1.28" hidden="1">exercício!$C$33</definedName>
    <definedName name="_xlchart.v1.29" hidden="1">exercício!$C$34</definedName>
    <definedName name="_xlchart.v1.3" hidden="1">exercício!$M$15</definedName>
    <definedName name="_xlchart.v1.30" hidden="1">exercício!$C$35</definedName>
    <definedName name="_xlchart.v1.31" hidden="1">exercício!$C$36</definedName>
    <definedName name="_xlchart.v1.32" hidden="1">exercício!$C$37</definedName>
    <definedName name="_xlchart.v1.33" hidden="1">exercício!$C$38</definedName>
    <definedName name="_xlchart.v1.34" hidden="1">exercício!$C$39</definedName>
    <definedName name="_xlchart.v1.35" hidden="1">exercício!$C$40</definedName>
    <definedName name="_xlchart.v1.36" hidden="1">exercício!$C$41</definedName>
    <definedName name="_xlchart.v1.37" hidden="1">exercício!$C$42</definedName>
    <definedName name="_xlchart.v1.38" hidden="1">exercício!$C$43</definedName>
    <definedName name="_xlchart.v1.39" hidden="1">exercício!$C$44</definedName>
    <definedName name="_xlchart.v1.4" hidden="1">exercício!$M$15</definedName>
    <definedName name="_xlchart.v1.40" hidden="1">exercício!$C$45</definedName>
    <definedName name="_xlchart.v1.41" hidden="1">exercício!$C$46</definedName>
    <definedName name="_xlchart.v1.42" hidden="1">exercício!$C$47</definedName>
    <definedName name="_xlchart.v1.43" hidden="1">exercício!$C$48</definedName>
    <definedName name="_xlchart.v1.44" hidden="1">exercício!$C$49</definedName>
    <definedName name="_xlchart.v1.45" hidden="1">exercício!$C$50</definedName>
    <definedName name="_xlchart.v1.46" hidden="1">exercício!$C$51</definedName>
    <definedName name="_xlchart.v1.47" hidden="1">exercício!$C$52</definedName>
    <definedName name="_xlchart.v1.48" hidden="1">exercício!$C$53</definedName>
    <definedName name="_xlchart.v1.49" hidden="1">exercício!$C$54</definedName>
    <definedName name="_xlchart.v1.5" hidden="1">exercício!$C$10</definedName>
    <definedName name="_xlchart.v1.50" hidden="1">exercício!$C$55</definedName>
    <definedName name="_xlchart.v1.51" hidden="1">exercício!$C$56</definedName>
    <definedName name="_xlchart.v1.52" hidden="1">exercício!$C$57</definedName>
    <definedName name="_xlchart.v1.53" hidden="1">exercício!$C$58</definedName>
    <definedName name="_xlchart.v1.54" hidden="1">exercício!$C$59</definedName>
    <definedName name="_xlchart.v1.55" hidden="1">exercício!$C$60</definedName>
    <definedName name="_xlchart.v1.56" hidden="1">exercício!$C$61</definedName>
    <definedName name="_xlchart.v1.57" hidden="1">exercício!$C$62</definedName>
    <definedName name="_xlchart.v1.58" hidden="1">exercício!$C$63</definedName>
    <definedName name="_xlchart.v1.59" hidden="1">exercício!$C$64</definedName>
    <definedName name="_xlchart.v1.6" hidden="1">exercício!$C$11</definedName>
    <definedName name="_xlchart.v1.60" hidden="1">exercício!$C$65</definedName>
    <definedName name="_xlchart.v1.61" hidden="1">exercício!$C$66</definedName>
    <definedName name="_xlchart.v1.62" hidden="1">exercício!$C$67</definedName>
    <definedName name="_xlchart.v1.63" hidden="1">exercício!$C$68</definedName>
    <definedName name="_xlchart.v1.64" hidden="1">exercício!$C$69</definedName>
    <definedName name="_xlchart.v1.65" hidden="1">exercício!$C$70</definedName>
    <definedName name="_xlchart.v1.66" hidden="1">exercício!$C$71</definedName>
    <definedName name="_xlchart.v1.67" hidden="1">exercício!$C$72</definedName>
    <definedName name="_xlchart.v1.68" hidden="1">exercício!$C$73</definedName>
    <definedName name="_xlchart.v1.69" hidden="1">exercício!$C$74</definedName>
    <definedName name="_xlchart.v1.7" hidden="1">exercício!$C$12</definedName>
    <definedName name="_xlchart.v1.70" hidden="1">exercício!$C$75</definedName>
    <definedName name="_xlchart.v1.71" hidden="1">exercício!$C$76</definedName>
    <definedName name="_xlchart.v1.72" hidden="1">exercício!$C$77</definedName>
    <definedName name="_xlchart.v1.73" hidden="1">exercício!$C$78</definedName>
    <definedName name="_xlchart.v1.74" hidden="1">exercício!$C$79</definedName>
    <definedName name="_xlchart.v1.75" hidden="1">exercício!$C$8</definedName>
    <definedName name="_xlchart.v1.76" hidden="1">exercício!$C$80</definedName>
    <definedName name="_xlchart.v1.77" hidden="1">exercício!$C$81</definedName>
    <definedName name="_xlchart.v1.78" hidden="1">exercício!$C$82</definedName>
    <definedName name="_xlchart.v1.79" hidden="1">exercício!$C$9</definedName>
    <definedName name="_xlchart.v1.8" hidden="1">exercício!$C$13</definedName>
    <definedName name="_xlchart.v1.80" hidden="1">exercício!$F$7</definedName>
    <definedName name="_xlchart.v1.9" hidden="1">exercício!$C$14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3" l="1"/>
  <c r="G10" i="13"/>
  <c r="G23" i="13" s="1"/>
  <c r="H10" i="13"/>
  <c r="H23" i="13" s="1"/>
  <c r="G11" i="13"/>
  <c r="G24" i="13" s="1"/>
  <c r="H11" i="13"/>
  <c r="H24" i="13" s="1"/>
  <c r="G12" i="13"/>
  <c r="G25" i="13" s="1"/>
  <c r="H12" i="13"/>
  <c r="H25" i="13" s="1"/>
  <c r="G13" i="13"/>
  <c r="G26" i="13" s="1"/>
  <c r="H13" i="13"/>
  <c r="H26" i="13" s="1"/>
  <c r="G14" i="13"/>
  <c r="G27" i="13" s="1"/>
  <c r="H14" i="13"/>
  <c r="H27" i="13" s="1"/>
  <c r="G15" i="13"/>
  <c r="G28" i="13" s="1"/>
  <c r="H15" i="13"/>
  <c r="H28" i="13" s="1"/>
  <c r="G16" i="13"/>
  <c r="G29" i="13" s="1"/>
  <c r="H16" i="13"/>
  <c r="H29" i="13" s="1"/>
  <c r="G17" i="13"/>
  <c r="G30" i="13" s="1"/>
  <c r="H17" i="13"/>
  <c r="H30" i="13" s="1"/>
  <c r="G18" i="13"/>
  <c r="G31" i="13" s="1"/>
  <c r="H18" i="13"/>
  <c r="H31" i="13" s="1"/>
  <c r="G19" i="13"/>
  <c r="G32" i="13" s="1"/>
  <c r="H19" i="13"/>
  <c r="F11" i="13"/>
  <c r="F24" i="13" s="1"/>
  <c r="F12" i="13"/>
  <c r="F25" i="13" s="1"/>
  <c r="F13" i="13"/>
  <c r="F26" i="13" s="1"/>
  <c r="F14" i="13"/>
  <c r="F27" i="13" s="1"/>
  <c r="F15" i="13"/>
  <c r="F28" i="13" s="1"/>
  <c r="F16" i="13"/>
  <c r="F29" i="13" s="1"/>
  <c r="F17" i="13"/>
  <c r="F30" i="13" s="1"/>
  <c r="F18" i="13"/>
  <c r="F31" i="13" s="1"/>
  <c r="F19" i="13"/>
  <c r="F32" i="13" s="1"/>
  <c r="F10" i="13"/>
  <c r="F23" i="13" s="1"/>
  <c r="M8" i="10"/>
  <c r="M9" i="10"/>
  <c r="M10" i="10"/>
  <c r="M11" i="10"/>
  <c r="M12" i="10"/>
  <c r="M13" i="10"/>
  <c r="M14" i="10"/>
  <c r="M15" i="10"/>
  <c r="M7" i="10"/>
  <c r="H11" i="10"/>
  <c r="H12" i="10"/>
  <c r="H13" i="10"/>
  <c r="H14" i="10"/>
  <c r="H15" i="10"/>
  <c r="H8" i="10"/>
  <c r="H9" i="10"/>
  <c r="H10" i="10"/>
  <c r="H7" i="10"/>
  <c r="C7" i="10"/>
  <c r="C8" i="10"/>
  <c r="C9" i="10"/>
  <c r="C10" i="10"/>
  <c r="C11" i="10"/>
  <c r="C12" i="10"/>
  <c r="C13" i="10"/>
  <c r="C14" i="10"/>
  <c r="C15" i="10"/>
  <c r="B8" i="10"/>
  <c r="B9" i="10"/>
  <c r="B10" i="10"/>
  <c r="B11" i="10"/>
  <c r="B12" i="10"/>
  <c r="B13" i="10"/>
  <c r="B14" i="10"/>
  <c r="B15" i="10"/>
  <c r="B7" i="10"/>
  <c r="H7" i="15"/>
  <c r="I7" i="15" s="1"/>
  <c r="Q14" i="14" l="1"/>
  <c r="Q11" i="14" l="1"/>
  <c r="E11" i="14"/>
  <c r="E14" i="14" l="1"/>
  <c r="K14" i="14"/>
  <c r="K11" i="14"/>
</calcChain>
</file>

<file path=xl/sharedStrings.xml><?xml version="1.0" encoding="utf-8"?>
<sst xmlns="http://schemas.openxmlformats.org/spreadsheetml/2006/main" count="45" uniqueCount="41">
  <si>
    <t>lote 1</t>
  </si>
  <si>
    <t>lote 2</t>
  </si>
  <si>
    <t>média</t>
  </si>
  <si>
    <t>desvio</t>
  </si>
  <si>
    <t>amostra</t>
  </si>
  <si>
    <t>Ana Jaco</t>
  </si>
  <si>
    <t>Ana Silva</t>
  </si>
  <si>
    <t>Andressa Silva</t>
  </si>
  <si>
    <t>Daiany Souza</t>
  </si>
  <si>
    <t>Evelyn Oliveira</t>
  </si>
  <si>
    <t>Felipe Marcal</t>
  </si>
  <si>
    <t>Felippe Pereira</t>
  </si>
  <si>
    <t>Flavia Grahn</t>
  </si>
  <si>
    <t>Gabriela Franca</t>
  </si>
  <si>
    <t>Guilherme Boff</t>
  </si>
  <si>
    <t>Helora Pinheiro</t>
  </si>
  <si>
    <t>Henrique Almeida</t>
  </si>
  <si>
    <t>Higor Teodoro</t>
  </si>
  <si>
    <t>Isabela Brisola</t>
  </si>
  <si>
    <t>Leticia Marquezin</t>
  </si>
  <si>
    <t>Lucas Santos</t>
  </si>
  <si>
    <t>Lucas Ayres</t>
  </si>
  <si>
    <t>Maiara Rosa</t>
  </si>
  <si>
    <t>Matheus Moraes</t>
  </si>
  <si>
    <t>Matheus Pedroso</t>
  </si>
  <si>
    <t>Muriel Matos</t>
  </si>
  <si>
    <t>Pedro Ferrari</t>
  </si>
  <si>
    <t>Ramon Lira</t>
  </si>
  <si>
    <t>Rozana Ienes</t>
  </si>
  <si>
    <t>Thainan Barbosa</t>
  </si>
  <si>
    <t>Victor Luca</t>
  </si>
  <si>
    <t>Vinicius Silva</t>
  </si>
  <si>
    <t>Vitor Silva</t>
  </si>
  <si>
    <t>resultado dos ensaios</t>
  </si>
  <si>
    <t>C1</t>
  </si>
  <si>
    <t>C2</t>
  </si>
  <si>
    <t>C3</t>
  </si>
  <si>
    <t>C4</t>
  </si>
  <si>
    <t>Sistema</t>
  </si>
  <si>
    <t>C1C2</t>
  </si>
  <si>
    <t>C3C4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</si>
</sst>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&quot;General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3</xdr:col>
      <xdr:colOff>278525</xdr:colOff>
      <xdr:row>5</xdr:row>
      <xdr:rowOff>99059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3395" y="183931"/>
          <a:ext cx="1468164" cy="8347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0 e</a:t>
          </a:r>
          <a:r>
            <a:rPr lang="pt-BR" sz="1100" baseline="0"/>
            <a:t> 1</a:t>
          </a:r>
          <a:endParaRPr lang="pt-BR" sz="1100"/>
        </a:p>
      </xdr:txBody>
    </xdr:sp>
    <xdr:clientData/>
  </xdr:twoCellAnchor>
  <xdr:twoCellAnchor>
    <xdr:from>
      <xdr:col>6</xdr:col>
      <xdr:colOff>49530</xdr:colOff>
      <xdr:row>1</xdr:row>
      <xdr:rowOff>0</xdr:rowOff>
    </xdr:from>
    <xdr:to>
      <xdr:col>8</xdr:col>
      <xdr:colOff>378372</xdr:colOff>
      <xdr:row>5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675599" y="183931"/>
          <a:ext cx="1537532" cy="830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-55 e 200</a:t>
          </a:r>
        </a:p>
      </xdr:txBody>
    </xdr:sp>
    <xdr:clientData/>
  </xdr:twoCellAnchor>
  <xdr:twoCellAnchor>
    <xdr:from>
      <xdr:col>11</xdr:col>
      <xdr:colOff>97155</xdr:colOff>
      <xdr:row>1</xdr:row>
      <xdr:rowOff>0</xdr:rowOff>
    </xdr:from>
    <xdr:to>
      <xdr:col>13</xdr:col>
      <xdr:colOff>483476</xdr:colOff>
      <xdr:row>5</xdr:row>
      <xdr:rowOff>95249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6744948" y="183931"/>
          <a:ext cx="1595011" cy="8309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Gere uma coluna com 10 números aleatórios entre -5</a:t>
          </a:r>
          <a:r>
            <a:rPr lang="pt-BR" sz="1100" baseline="0"/>
            <a:t> e 35 com uma casa decimal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123825</xdr:rowOff>
    </xdr:from>
    <xdr:to>
      <xdr:col>8</xdr:col>
      <xdr:colOff>281940</xdr:colOff>
      <xdr:row>7</xdr:row>
      <xdr:rowOff>19050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43475" y="123825"/>
          <a:ext cx="266319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Criar</a:t>
          </a:r>
          <a:r>
            <a:rPr lang="pt-BR" sz="1100" baseline="0"/>
            <a:t> três listas com o nome de 10 alunos aleatórios cada.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131446</xdr:colOff>
      <xdr:row>1</xdr:row>
      <xdr:rowOff>26670</xdr:rowOff>
    </xdr:from>
    <xdr:to>
      <xdr:col>5</xdr:col>
      <xdr:colOff>523875</xdr:colOff>
      <xdr:row>7</xdr:row>
      <xdr:rowOff>93345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64846" y="207645"/>
          <a:ext cx="2526029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Gerar uma lista com 10 números aleatórios com distribuição normal de média 100 e desvio padrão 20</a:t>
          </a:r>
          <a:endParaRPr lang="pt-BR" sz="1100" baseline="0"/>
        </a:p>
        <a:p>
          <a:endParaRPr lang="pt-BR" sz="1100" baseline="0"/>
        </a:p>
        <a:p>
          <a:r>
            <a:rPr lang="pt-BR" sz="1100" baseline="0"/>
            <a:t>Verifique o valor da média e do desvio da lista gerada</a:t>
          </a:r>
        </a:p>
      </xdr:txBody>
    </xdr:sp>
    <xdr:clientData/>
  </xdr:twoCellAnchor>
  <xdr:twoCellAnchor>
    <xdr:from>
      <xdr:col>7</xdr:col>
      <xdr:colOff>11431</xdr:colOff>
      <xdr:row>1</xdr:row>
      <xdr:rowOff>24765</xdr:rowOff>
    </xdr:from>
    <xdr:to>
      <xdr:col>11</xdr:col>
      <xdr:colOff>398145</xdr:colOff>
      <xdr:row>7</xdr:row>
      <xdr:rowOff>97155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745231" y="205740"/>
          <a:ext cx="2520314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Gerar uma lista com 30 números aleatórios com distribuição normal de média 100 e desvio padrão 20</a:t>
          </a:r>
          <a:endParaRPr lang="pt-BR" sz="1100" baseline="0"/>
        </a:p>
        <a:p>
          <a:endParaRPr lang="pt-BR" sz="1100" baseline="0"/>
        </a:p>
        <a:p>
          <a:r>
            <a:rPr lang="pt-BR" sz="1100" baseline="0"/>
            <a:t>Verifique o valor da média e do desvio da lista gerada</a:t>
          </a:r>
        </a:p>
      </xdr:txBody>
    </xdr:sp>
    <xdr:clientData/>
  </xdr:twoCellAnchor>
  <xdr:twoCellAnchor>
    <xdr:from>
      <xdr:col>13</xdr:col>
      <xdr:colOff>5716</xdr:colOff>
      <xdr:row>1</xdr:row>
      <xdr:rowOff>20955</xdr:rowOff>
    </xdr:from>
    <xdr:to>
      <xdr:col>17</xdr:col>
      <xdr:colOff>392430</xdr:colOff>
      <xdr:row>7</xdr:row>
      <xdr:rowOff>93345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939916" y="201930"/>
          <a:ext cx="2520314" cy="11582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Gerar uma lista com 100 números aleatórios com distribuição normal de média 100 e desvio padrão 20</a:t>
          </a:r>
          <a:endParaRPr lang="pt-BR" sz="1100" baseline="0"/>
        </a:p>
        <a:p>
          <a:endParaRPr lang="pt-BR" sz="1100" baseline="0"/>
        </a:p>
        <a:p>
          <a:r>
            <a:rPr lang="pt-BR" sz="1100" baseline="0"/>
            <a:t>Verifique o valor da média e do desvio da lista gerada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76201</xdr:rowOff>
    </xdr:from>
    <xdr:to>
      <xdr:col>5</xdr:col>
      <xdr:colOff>129540</xdr:colOff>
      <xdr:row>5</xdr:row>
      <xdr:rowOff>56845</xdr:rowOff>
    </xdr:to>
    <xdr:pic>
      <xdr:nvPicPr>
        <xdr:cNvPr id="2" name="Imagem 1" descr="https://uploads.socrative.com/95c2fd69-1819-49b6-9646-05b786953dd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76201"/>
          <a:ext cx="3040380" cy="895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76200</xdr:rowOff>
    </xdr:from>
    <xdr:to>
      <xdr:col>15</xdr:col>
      <xdr:colOff>419100</xdr:colOff>
      <xdr:row>5</xdr:row>
      <xdr:rowOff>45720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497580" y="76200"/>
          <a:ext cx="667512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/>
            <a:t>Um sistema tem quatro componentes que operam independentemente, sendo que cada componente tem probabilidade 0,1 de não funcionar. O sistema é ligado conforme a figura. Determine a probabilidade de o sistema funcionar.      R:96%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0</xdr:row>
          <xdr:rowOff>95250</xdr:rowOff>
        </xdr:from>
        <xdr:to>
          <xdr:col>2</xdr:col>
          <xdr:colOff>457200</xdr:colOff>
          <xdr:row>4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F51C-E006-4C77-82A2-7D92A88FD6E6}">
  <dimension ref="B3:M17"/>
  <sheetViews>
    <sheetView zoomScale="145" zoomScaleNormal="145" workbookViewId="0">
      <selection activeCell="C7" sqref="C7"/>
    </sheetView>
  </sheetViews>
  <sheetFormatPr defaultColWidth="8.7109375" defaultRowHeight="15" x14ac:dyDescent="0.25"/>
  <cols>
    <col min="3" max="3" width="12.85546875" bestFit="1" customWidth="1"/>
  </cols>
  <sheetData>
    <row r="3" spans="2:13" ht="14.45" customHeight="1" x14ac:dyDescent="0.25">
      <c r="B3" s="6"/>
      <c r="C3" s="6"/>
      <c r="D3" s="6"/>
    </row>
    <row r="4" spans="2:13" x14ac:dyDescent="0.25">
      <c r="B4" s="6"/>
      <c r="C4" s="6"/>
      <c r="D4" s="6"/>
    </row>
    <row r="7" spans="2:13" x14ac:dyDescent="0.25">
      <c r="B7" s="14">
        <f ca="1">RAND()</f>
        <v>0.87017492325404744</v>
      </c>
      <c r="C7" s="15">
        <f ca="1">RAND()</f>
        <v>0.24071189202135068</v>
      </c>
      <c r="G7" s="13">
        <v>92</v>
      </c>
      <c r="H7" s="13">
        <f ca="1">RANDBETWEEN(-55, 200)</f>
        <v>113</v>
      </c>
      <c r="L7" s="13">
        <v>11.5</v>
      </c>
      <c r="M7" s="13">
        <f ca="1">RANDBETWEEN(-50,350)/10</f>
        <v>23.3</v>
      </c>
    </row>
    <row r="8" spans="2:13" x14ac:dyDescent="0.25">
      <c r="B8" s="14">
        <f t="shared" ref="B8:C15" ca="1" si="0">RAND()</f>
        <v>0.33713875706613794</v>
      </c>
      <c r="C8" s="15">
        <f t="shared" ca="1" si="0"/>
        <v>0.83994670237817204</v>
      </c>
      <c r="D8" s="1"/>
      <c r="E8" s="1"/>
      <c r="F8" s="1"/>
      <c r="G8" s="13">
        <v>93</v>
      </c>
      <c r="H8" s="13">
        <f t="shared" ref="H8:H15" ca="1" si="1">RANDBETWEEN(-55, 200)</f>
        <v>171</v>
      </c>
      <c r="I8" s="1"/>
      <c r="J8" s="1"/>
      <c r="K8" s="1"/>
      <c r="L8" s="13">
        <v>13.1</v>
      </c>
      <c r="M8" s="13">
        <f t="shared" ref="M8:M15" ca="1" si="2">RANDBETWEEN(-50,350)/10</f>
        <v>-2</v>
      </c>
    </row>
    <row r="9" spans="2:13" x14ac:dyDescent="0.25">
      <c r="B9" s="14">
        <f t="shared" ca="1" si="0"/>
        <v>0.45546631470171084</v>
      </c>
      <c r="C9" s="15">
        <f t="shared" ca="1" si="0"/>
        <v>0.67212930678005822</v>
      </c>
      <c r="D9" s="1"/>
      <c r="E9" s="1"/>
      <c r="F9" s="1"/>
      <c r="G9" s="13">
        <v>12</v>
      </c>
      <c r="H9" s="13">
        <f t="shared" ca="1" si="1"/>
        <v>-30</v>
      </c>
      <c r="I9" s="1"/>
      <c r="J9" s="1"/>
      <c r="K9" s="1"/>
      <c r="L9" s="13">
        <v>29.2</v>
      </c>
      <c r="M9" s="13">
        <f t="shared" ca="1" si="2"/>
        <v>29.3</v>
      </c>
    </row>
    <row r="10" spans="2:13" x14ac:dyDescent="0.25">
      <c r="B10" s="14">
        <f t="shared" ca="1" si="0"/>
        <v>0.78797521668854043</v>
      </c>
      <c r="C10" s="15">
        <f t="shared" ca="1" si="0"/>
        <v>0.60281911843125935</v>
      </c>
      <c r="D10" s="1"/>
      <c r="E10" s="1"/>
      <c r="F10" s="1"/>
      <c r="G10" s="13">
        <v>151</v>
      </c>
      <c r="H10" s="13">
        <f t="shared" ca="1" si="1"/>
        <v>62</v>
      </c>
      <c r="I10" s="1"/>
      <c r="J10" s="1"/>
      <c r="K10" s="1"/>
      <c r="L10" s="13">
        <v>16.399999999999999</v>
      </c>
      <c r="M10" s="13">
        <f t="shared" ca="1" si="2"/>
        <v>5.2</v>
      </c>
    </row>
    <row r="11" spans="2:13" x14ac:dyDescent="0.25">
      <c r="B11" s="14">
        <f t="shared" ca="1" si="0"/>
        <v>0.81341375376104419</v>
      </c>
      <c r="C11" s="15">
        <f t="shared" ca="1" si="0"/>
        <v>0.56680283217730043</v>
      </c>
      <c r="D11" s="1"/>
      <c r="E11" s="1"/>
      <c r="F11" s="1"/>
      <c r="G11" s="13">
        <v>81</v>
      </c>
      <c r="H11" s="13">
        <f t="shared" ca="1" si="1"/>
        <v>75</v>
      </c>
      <c r="I11" s="1"/>
      <c r="J11" s="1"/>
      <c r="K11" s="1"/>
      <c r="L11" s="13">
        <v>8.1</v>
      </c>
      <c r="M11" s="13">
        <f t="shared" ca="1" si="2"/>
        <v>3.3</v>
      </c>
    </row>
    <row r="12" spans="2:13" x14ac:dyDescent="0.25">
      <c r="B12" s="14">
        <f t="shared" ca="1" si="0"/>
        <v>0.67364992757636766</v>
      </c>
      <c r="C12" s="15">
        <f t="shared" ca="1" si="0"/>
        <v>0.98493204472536233</v>
      </c>
      <c r="D12" s="1"/>
      <c r="E12" s="1"/>
      <c r="F12" s="1"/>
      <c r="G12" s="13">
        <v>199</v>
      </c>
      <c r="H12" s="13">
        <f t="shared" ca="1" si="1"/>
        <v>38</v>
      </c>
      <c r="I12" s="1"/>
      <c r="J12" s="1"/>
      <c r="K12" s="1"/>
      <c r="L12" s="13">
        <v>3.5</v>
      </c>
      <c r="M12" s="13">
        <f t="shared" ca="1" si="2"/>
        <v>-1.7</v>
      </c>
    </row>
    <row r="13" spans="2:13" x14ac:dyDescent="0.25">
      <c r="B13" s="14">
        <f t="shared" ca="1" si="0"/>
        <v>0.32722870937788517</v>
      </c>
      <c r="C13" s="15">
        <f t="shared" ca="1" si="0"/>
        <v>0.70525843377145558</v>
      </c>
      <c r="D13" s="1"/>
      <c r="E13" s="1"/>
      <c r="F13" s="1"/>
      <c r="G13" s="13">
        <v>51</v>
      </c>
      <c r="H13" s="13">
        <f t="shared" ca="1" si="1"/>
        <v>111</v>
      </c>
      <c r="I13" s="1"/>
      <c r="J13" s="1"/>
      <c r="K13" s="1"/>
      <c r="L13" s="13">
        <v>30.4</v>
      </c>
      <c r="M13" s="13">
        <f t="shared" ca="1" si="2"/>
        <v>30.2</v>
      </c>
    </row>
    <row r="14" spans="2:13" x14ac:dyDescent="0.25">
      <c r="B14" s="14">
        <f t="shared" ca="1" si="0"/>
        <v>0.35224453012270296</v>
      </c>
      <c r="C14" s="15">
        <f t="shared" ca="1" si="0"/>
        <v>0.38959967107737214</v>
      </c>
      <c r="D14" s="1"/>
      <c r="E14" s="1"/>
      <c r="F14" s="1"/>
      <c r="G14" s="13">
        <v>87</v>
      </c>
      <c r="H14" s="13">
        <f t="shared" ca="1" si="1"/>
        <v>73</v>
      </c>
      <c r="I14" s="1"/>
      <c r="J14" s="1"/>
      <c r="K14" s="1"/>
      <c r="L14" s="13">
        <v>29.4</v>
      </c>
      <c r="M14" s="13">
        <f t="shared" ca="1" si="2"/>
        <v>16.899999999999999</v>
      </c>
    </row>
    <row r="15" spans="2:13" x14ac:dyDescent="0.25">
      <c r="B15" s="14">
        <f t="shared" ca="1" si="0"/>
        <v>0.83059802659619397</v>
      </c>
      <c r="C15" s="15">
        <f t="shared" ca="1" si="0"/>
        <v>0.70775557876562933</v>
      </c>
      <c r="D15" s="1"/>
      <c r="E15" s="1"/>
      <c r="F15" s="1"/>
      <c r="G15" s="13">
        <v>121</v>
      </c>
      <c r="H15" s="13">
        <f t="shared" ca="1" si="1"/>
        <v>195</v>
      </c>
      <c r="I15" s="1"/>
      <c r="J15" s="1"/>
      <c r="K15" s="1"/>
      <c r="L15" s="13">
        <v>23.5</v>
      </c>
      <c r="M15" s="13">
        <f t="shared" ca="1" si="2"/>
        <v>26.2</v>
      </c>
    </row>
    <row r="16" spans="2:13" x14ac:dyDescent="0.25">
      <c r="C16" s="1"/>
      <c r="D16" s="1"/>
      <c r="E16" s="1"/>
      <c r="F16" s="1"/>
      <c r="G16" s="1"/>
      <c r="H16" s="2"/>
      <c r="I16" s="1"/>
      <c r="J16" s="1"/>
      <c r="K16" s="1"/>
      <c r="L16" s="1"/>
      <c r="M16" s="1"/>
    </row>
    <row r="17" spans="3:13" x14ac:dyDescent="0.25">
      <c r="C17" s="1"/>
      <c r="D17" s="1"/>
      <c r="E17" s="1"/>
      <c r="F17" s="1"/>
      <c r="G17" s="1"/>
      <c r="H17" s="2"/>
      <c r="I17" s="1"/>
      <c r="J17" s="1"/>
      <c r="K17" s="1"/>
      <c r="L17" s="1"/>
      <c r="M17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9647-A3EE-455D-A01E-96DEDC3243A0}">
  <dimension ref="A3:H37"/>
  <sheetViews>
    <sheetView topLeftCell="A12" workbookViewId="0">
      <selection activeCell="J24" sqref="J24"/>
    </sheetView>
  </sheetViews>
  <sheetFormatPr defaultColWidth="8.7109375" defaultRowHeight="15" x14ac:dyDescent="0.25"/>
  <cols>
    <col min="1" max="1" width="8.7109375" style="1"/>
    <col min="2" max="2" width="9.7109375" style="1" customWidth="1"/>
    <col min="3" max="3" width="20.140625" style="1" customWidth="1"/>
    <col min="4" max="4" width="8.7109375" style="1"/>
    <col min="5" max="5" width="3" style="1" bestFit="1" customWidth="1"/>
    <col min="6" max="6" width="17.85546875" style="1" customWidth="1"/>
    <col min="7" max="7" width="15.42578125" style="1" bestFit="1" customWidth="1"/>
    <col min="8" max="8" width="16.85546875" style="1" bestFit="1" customWidth="1"/>
    <col min="9" max="16384" width="8.7109375" style="1"/>
  </cols>
  <sheetData>
    <row r="3" spans="1:8" ht="14.45" customHeight="1" x14ac:dyDescent="0.25">
      <c r="B3" s="5"/>
      <c r="C3" s="5"/>
    </row>
    <row r="4" spans="1:8" x14ac:dyDescent="0.25">
      <c r="B4" s="5"/>
      <c r="C4" s="5"/>
    </row>
    <row r="9" spans="1:8" x14ac:dyDescent="0.25">
      <c r="E9" s="12"/>
      <c r="F9" s="12">
        <v>1</v>
      </c>
      <c r="G9" s="12">
        <v>2</v>
      </c>
      <c r="H9" s="12">
        <v>3</v>
      </c>
    </row>
    <row r="10" spans="1:8" x14ac:dyDescent="0.25">
      <c r="A10" s="1">
        <v>1</v>
      </c>
      <c r="B10" s="1">
        <v>161057</v>
      </c>
      <c r="C10" s="1" t="s">
        <v>5</v>
      </c>
      <c r="E10" s="17">
        <v>1</v>
      </c>
      <c r="F10" s="1">
        <f ca="1">RANDBETWEEN(1,28)</f>
        <v>23</v>
      </c>
      <c r="G10" s="1">
        <f t="shared" ref="G10:H10" ca="1" si="0">RANDBETWEEN(1,28)</f>
        <v>26</v>
      </c>
      <c r="H10" s="1">
        <f t="shared" ca="1" si="0"/>
        <v>2</v>
      </c>
    </row>
    <row r="11" spans="1:8" x14ac:dyDescent="0.25">
      <c r="A11" s="1">
        <v>2</v>
      </c>
      <c r="B11" s="1">
        <v>171483</v>
      </c>
      <c r="C11" s="1" t="s">
        <v>6</v>
      </c>
      <c r="E11" s="12">
        <v>2</v>
      </c>
      <c r="F11" s="1">
        <f t="shared" ref="F11:H19" ca="1" si="1">RANDBETWEEN(1,28)</f>
        <v>5</v>
      </c>
      <c r="G11" s="1">
        <f t="shared" ca="1" si="1"/>
        <v>6</v>
      </c>
      <c r="H11" s="1">
        <f t="shared" ca="1" si="1"/>
        <v>27</v>
      </c>
    </row>
    <row r="12" spans="1:8" x14ac:dyDescent="0.25">
      <c r="A12" s="1">
        <v>3</v>
      </c>
      <c r="B12" s="1">
        <v>163629</v>
      </c>
      <c r="C12" s="1" t="s">
        <v>7</v>
      </c>
      <c r="E12" s="12">
        <v>3</v>
      </c>
      <c r="F12" s="1">
        <f t="shared" ca="1" si="1"/>
        <v>2</v>
      </c>
      <c r="G12" s="1">
        <f t="shared" ca="1" si="1"/>
        <v>4</v>
      </c>
      <c r="H12" s="1">
        <f t="shared" ca="1" si="1"/>
        <v>8</v>
      </c>
    </row>
    <row r="13" spans="1:8" x14ac:dyDescent="0.25">
      <c r="A13" s="1">
        <v>4</v>
      </c>
      <c r="B13" s="1">
        <v>151273</v>
      </c>
      <c r="C13" s="1" t="s">
        <v>8</v>
      </c>
      <c r="E13" s="12">
        <v>4</v>
      </c>
      <c r="F13" s="1">
        <f t="shared" ca="1" si="1"/>
        <v>19</v>
      </c>
      <c r="G13" s="1">
        <f t="shared" ca="1" si="1"/>
        <v>9</v>
      </c>
      <c r="H13" s="1">
        <f t="shared" ca="1" si="1"/>
        <v>5</v>
      </c>
    </row>
    <row r="14" spans="1:8" x14ac:dyDescent="0.25">
      <c r="A14" s="1">
        <v>5</v>
      </c>
      <c r="B14" s="1">
        <v>140744</v>
      </c>
      <c r="C14" s="1" t="s">
        <v>9</v>
      </c>
      <c r="E14" s="12">
        <v>5</v>
      </c>
      <c r="F14" s="1">
        <f t="shared" ca="1" si="1"/>
        <v>6</v>
      </c>
      <c r="G14" s="1">
        <f t="shared" ca="1" si="1"/>
        <v>20</v>
      </c>
      <c r="H14" s="1">
        <f t="shared" ca="1" si="1"/>
        <v>4</v>
      </c>
    </row>
    <row r="15" spans="1:8" x14ac:dyDescent="0.25">
      <c r="A15" s="1">
        <v>6</v>
      </c>
      <c r="B15" s="1">
        <v>130350</v>
      </c>
      <c r="C15" s="1" t="s">
        <v>10</v>
      </c>
      <c r="E15" s="12">
        <v>6</v>
      </c>
      <c r="F15" s="1">
        <f t="shared" ca="1" si="1"/>
        <v>11</v>
      </c>
      <c r="G15" s="1">
        <f t="shared" ca="1" si="1"/>
        <v>12</v>
      </c>
      <c r="H15" s="1">
        <f t="shared" ca="1" si="1"/>
        <v>5</v>
      </c>
    </row>
    <row r="16" spans="1:8" x14ac:dyDescent="0.25">
      <c r="A16" s="1">
        <v>7</v>
      </c>
      <c r="B16" s="1">
        <v>157033</v>
      </c>
      <c r="C16" s="1" t="s">
        <v>11</v>
      </c>
      <c r="E16" s="12">
        <v>7</v>
      </c>
      <c r="F16" s="1">
        <f t="shared" ca="1" si="1"/>
        <v>15</v>
      </c>
      <c r="G16" s="1">
        <f t="shared" ca="1" si="1"/>
        <v>19</v>
      </c>
      <c r="H16" s="1">
        <f t="shared" ca="1" si="1"/>
        <v>6</v>
      </c>
    </row>
    <row r="17" spans="1:8" x14ac:dyDescent="0.25">
      <c r="A17" s="1">
        <v>8</v>
      </c>
      <c r="B17" s="1">
        <v>173304</v>
      </c>
      <c r="C17" s="1" t="s">
        <v>12</v>
      </c>
      <c r="E17" s="12">
        <v>8</v>
      </c>
      <c r="F17" s="1">
        <f t="shared" ca="1" si="1"/>
        <v>25</v>
      </c>
      <c r="G17" s="1">
        <f t="shared" ca="1" si="1"/>
        <v>3</v>
      </c>
      <c r="H17" s="1">
        <f t="shared" ca="1" si="1"/>
        <v>1</v>
      </c>
    </row>
    <row r="18" spans="1:8" x14ac:dyDescent="0.25">
      <c r="A18" s="1">
        <v>9</v>
      </c>
      <c r="B18" s="1">
        <v>171282</v>
      </c>
      <c r="C18" s="1" t="s">
        <v>13</v>
      </c>
      <c r="E18" s="12">
        <v>9</v>
      </c>
      <c r="F18" s="1">
        <f t="shared" ca="1" si="1"/>
        <v>11</v>
      </c>
      <c r="G18" s="1">
        <f t="shared" ca="1" si="1"/>
        <v>1</v>
      </c>
      <c r="H18" s="1">
        <f t="shared" ca="1" si="1"/>
        <v>5</v>
      </c>
    </row>
    <row r="19" spans="1:8" x14ac:dyDescent="0.25">
      <c r="A19" s="1">
        <v>10</v>
      </c>
      <c r="B19" s="1">
        <v>160907</v>
      </c>
      <c r="C19" s="1" t="s">
        <v>14</v>
      </c>
      <c r="E19" s="12">
        <v>10</v>
      </c>
      <c r="F19" s="1">
        <f t="shared" ca="1" si="1"/>
        <v>26</v>
      </c>
      <c r="G19" s="1">
        <f t="shared" ca="1" si="1"/>
        <v>27</v>
      </c>
      <c r="H19" s="1">
        <f t="shared" ca="1" si="1"/>
        <v>10</v>
      </c>
    </row>
    <row r="20" spans="1:8" x14ac:dyDescent="0.25">
      <c r="A20" s="1">
        <v>11</v>
      </c>
      <c r="B20" s="1">
        <v>151792</v>
      </c>
      <c r="C20" s="1" t="s">
        <v>15</v>
      </c>
    </row>
    <row r="21" spans="1:8" x14ac:dyDescent="0.25">
      <c r="A21" s="1">
        <v>12</v>
      </c>
      <c r="B21" s="1">
        <v>100520</v>
      </c>
      <c r="C21" s="1" t="s">
        <v>16</v>
      </c>
    </row>
    <row r="22" spans="1:8" x14ac:dyDescent="0.25">
      <c r="A22" s="1">
        <v>13</v>
      </c>
      <c r="B22" s="1">
        <v>171401</v>
      </c>
      <c r="C22" s="1" t="s">
        <v>17</v>
      </c>
      <c r="E22" s="12"/>
      <c r="F22" s="16">
        <v>1</v>
      </c>
      <c r="G22" s="12">
        <v>2</v>
      </c>
      <c r="H22" s="12">
        <v>3</v>
      </c>
    </row>
    <row r="23" spans="1:8" x14ac:dyDescent="0.25">
      <c r="A23" s="1">
        <v>14</v>
      </c>
      <c r="B23" s="1">
        <v>145101</v>
      </c>
      <c r="C23" s="1" t="s">
        <v>18</v>
      </c>
      <c r="E23" s="12">
        <v>1</v>
      </c>
      <c r="F23" s="1" t="str">
        <f ca="1">VLOOKUP(F10,$A$10:$C$37,3)</f>
        <v>Ramon Lira</v>
      </c>
      <c r="G23" s="1" t="str">
        <f t="shared" ref="G23:H23" ca="1" si="2">VLOOKUP(G10,$A$10:$C$37,3)</f>
        <v>Victor Luca</v>
      </c>
      <c r="H23" s="1" t="str">
        <f t="shared" ca="1" si="2"/>
        <v>Ana Silva</v>
      </c>
    </row>
    <row r="24" spans="1:8" x14ac:dyDescent="0.25">
      <c r="A24" s="1">
        <v>15</v>
      </c>
      <c r="B24" s="1">
        <v>167229</v>
      </c>
      <c r="C24" s="1" t="s">
        <v>19</v>
      </c>
      <c r="E24" s="12">
        <v>2</v>
      </c>
      <c r="F24" s="1" t="str">
        <f t="shared" ref="F24:H32" ca="1" si="3">VLOOKUP(F11,$A$10:$C$37,3)</f>
        <v>Evelyn Oliveira</v>
      </c>
      <c r="G24" s="1" t="str">
        <f t="shared" ca="1" si="3"/>
        <v>Felipe Marcal</v>
      </c>
      <c r="H24" s="1" t="str">
        <f ca="1">VLOOKUP(H11,$A$10:$C$37,3)</f>
        <v>Vinicius Silva</v>
      </c>
    </row>
    <row r="25" spans="1:8" x14ac:dyDescent="0.25">
      <c r="A25" s="1">
        <v>16</v>
      </c>
      <c r="B25" s="1">
        <v>173298</v>
      </c>
      <c r="C25" s="1" t="s">
        <v>20</v>
      </c>
      <c r="E25" s="12">
        <v>3</v>
      </c>
      <c r="F25" s="1" t="str">
        <f t="shared" ca="1" si="3"/>
        <v>Ana Silva</v>
      </c>
      <c r="G25" s="1" t="str">
        <f t="shared" ca="1" si="3"/>
        <v>Daiany Souza</v>
      </c>
      <c r="H25" s="1" t="str">
        <f t="shared" ca="1" si="3"/>
        <v>Flavia Grahn</v>
      </c>
    </row>
    <row r="26" spans="1:8" x14ac:dyDescent="0.25">
      <c r="A26" s="1">
        <v>17</v>
      </c>
      <c r="B26" s="1">
        <v>122736</v>
      </c>
      <c r="C26" s="1" t="s">
        <v>21</v>
      </c>
      <c r="E26" s="12">
        <v>4</v>
      </c>
      <c r="F26" s="1" t="str">
        <f t="shared" ca="1" si="3"/>
        <v>Matheus Moraes</v>
      </c>
      <c r="G26" s="1" t="str">
        <f t="shared" ca="1" si="3"/>
        <v>Gabriela Franca</v>
      </c>
      <c r="H26" s="1" t="str">
        <f t="shared" ca="1" si="3"/>
        <v>Evelyn Oliveira</v>
      </c>
    </row>
    <row r="27" spans="1:8" x14ac:dyDescent="0.25">
      <c r="A27" s="1">
        <v>18</v>
      </c>
      <c r="B27" s="1">
        <v>172028</v>
      </c>
      <c r="C27" s="1" t="s">
        <v>22</v>
      </c>
      <c r="E27" s="12">
        <v>5</v>
      </c>
      <c r="F27" s="1" t="str">
        <f t="shared" ca="1" si="3"/>
        <v>Felipe Marcal</v>
      </c>
      <c r="G27" s="1" t="str">
        <f t="shared" ca="1" si="3"/>
        <v>Matheus Pedroso</v>
      </c>
      <c r="H27" s="1" t="str">
        <f t="shared" ca="1" si="3"/>
        <v>Daiany Souza</v>
      </c>
    </row>
    <row r="28" spans="1:8" x14ac:dyDescent="0.25">
      <c r="A28" s="1">
        <v>19</v>
      </c>
      <c r="B28" s="1">
        <v>171948</v>
      </c>
      <c r="C28" s="1" t="s">
        <v>23</v>
      </c>
      <c r="E28" s="12">
        <v>6</v>
      </c>
      <c r="F28" s="1" t="str">
        <f t="shared" ca="1" si="3"/>
        <v>Helora Pinheiro</v>
      </c>
      <c r="G28" s="1" t="str">
        <f t="shared" ca="1" si="3"/>
        <v>Henrique Almeida</v>
      </c>
      <c r="H28" s="1" t="str">
        <f t="shared" ca="1" si="3"/>
        <v>Evelyn Oliveira</v>
      </c>
    </row>
    <row r="29" spans="1:8" x14ac:dyDescent="0.25">
      <c r="A29" s="1">
        <v>20</v>
      </c>
      <c r="B29" s="1">
        <v>130092</v>
      </c>
      <c r="C29" s="1" t="s">
        <v>24</v>
      </c>
      <c r="E29" s="12">
        <v>7</v>
      </c>
      <c r="F29" s="1" t="str">
        <f t="shared" ca="1" si="3"/>
        <v>Leticia Marquezin</v>
      </c>
      <c r="G29" s="1" t="str">
        <f t="shared" ca="1" si="3"/>
        <v>Matheus Moraes</v>
      </c>
      <c r="H29" s="1" t="str">
        <f t="shared" ca="1" si="3"/>
        <v>Felipe Marcal</v>
      </c>
    </row>
    <row r="30" spans="1:8" x14ac:dyDescent="0.25">
      <c r="A30" s="1">
        <v>21</v>
      </c>
      <c r="B30" s="1">
        <v>150279</v>
      </c>
      <c r="C30" s="1" t="s">
        <v>25</v>
      </c>
      <c r="E30" s="12">
        <v>8</v>
      </c>
      <c r="F30" s="1" t="str">
        <f t="shared" ca="1" si="3"/>
        <v>Thainan Barbosa</v>
      </c>
      <c r="G30" s="1" t="str">
        <f t="shared" ca="1" si="3"/>
        <v>Andressa Silva</v>
      </c>
      <c r="H30" s="1" t="str">
        <f t="shared" ca="1" si="3"/>
        <v>Ana Jaco</v>
      </c>
    </row>
    <row r="31" spans="1:8" x14ac:dyDescent="0.25">
      <c r="A31" s="1">
        <v>22</v>
      </c>
      <c r="B31" s="1">
        <v>180475</v>
      </c>
      <c r="C31" s="1" t="s">
        <v>26</v>
      </c>
      <c r="E31" s="12">
        <v>9</v>
      </c>
      <c r="F31" s="1" t="str">
        <f t="shared" ca="1" si="3"/>
        <v>Helora Pinheiro</v>
      </c>
      <c r="G31" s="1" t="str">
        <f t="shared" ca="1" si="3"/>
        <v>Ana Jaco</v>
      </c>
      <c r="H31" s="1" t="str">
        <f t="shared" ca="1" si="3"/>
        <v>Evelyn Oliveira</v>
      </c>
    </row>
    <row r="32" spans="1:8" x14ac:dyDescent="0.25">
      <c r="A32" s="1">
        <v>23</v>
      </c>
      <c r="B32" s="1">
        <v>142172</v>
      </c>
      <c r="C32" s="1" t="s">
        <v>27</v>
      </c>
      <c r="E32" s="12">
        <v>10</v>
      </c>
      <c r="F32" s="1" t="str">
        <f t="shared" ca="1" si="3"/>
        <v>Victor Luca</v>
      </c>
      <c r="G32" s="1" t="str">
        <f t="shared" ca="1" si="3"/>
        <v>Vinicius Silva</v>
      </c>
      <c r="H32" s="1" t="str">
        <f t="shared" ca="1" si="3"/>
        <v>Guilherme Boff</v>
      </c>
    </row>
    <row r="33" spans="1:3" x14ac:dyDescent="0.25">
      <c r="A33" s="1">
        <v>24</v>
      </c>
      <c r="B33" s="1">
        <v>122089</v>
      </c>
      <c r="C33" s="1" t="s">
        <v>28</v>
      </c>
    </row>
    <row r="34" spans="1:3" x14ac:dyDescent="0.25">
      <c r="A34" s="1">
        <v>25</v>
      </c>
      <c r="B34" s="1">
        <v>160932</v>
      </c>
      <c r="C34" s="1" t="s">
        <v>29</v>
      </c>
    </row>
    <row r="35" spans="1:3" x14ac:dyDescent="0.25">
      <c r="A35" s="1">
        <v>26</v>
      </c>
      <c r="B35" s="1">
        <v>142375</v>
      </c>
      <c r="C35" s="1" t="s">
        <v>30</v>
      </c>
    </row>
    <row r="36" spans="1:3" x14ac:dyDescent="0.25">
      <c r="A36" s="1">
        <v>27</v>
      </c>
      <c r="B36" s="1">
        <v>110492</v>
      </c>
      <c r="C36" s="1" t="s">
        <v>31</v>
      </c>
    </row>
    <row r="37" spans="1:3" x14ac:dyDescent="0.25">
      <c r="A37" s="1">
        <v>28</v>
      </c>
      <c r="B37" s="1">
        <v>160587</v>
      </c>
      <c r="C37" s="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B7A4-EC50-461D-9566-C10E08043D73}">
  <dimension ref="B3:T109"/>
  <sheetViews>
    <sheetView workbookViewId="0">
      <selection activeCell="C10" sqref="C10"/>
    </sheetView>
  </sheetViews>
  <sheetFormatPr defaultColWidth="7.7109375" defaultRowHeight="15" x14ac:dyDescent="0.25"/>
  <cols>
    <col min="1" max="16384" width="7.7109375" style="1"/>
  </cols>
  <sheetData>
    <row r="3" spans="2:20" ht="14.45" customHeight="1" x14ac:dyDescent="0.25">
      <c r="B3" s="5"/>
    </row>
    <row r="4" spans="2:20" x14ac:dyDescent="0.25">
      <c r="B4" s="5"/>
    </row>
    <row r="8" spans="2:20" x14ac:dyDescent="0.25">
      <c r="D8" s="2"/>
    </row>
    <row r="10" spans="2:20" x14ac:dyDescent="0.25">
      <c r="B10" s="1">
        <v>1</v>
      </c>
      <c r="C10"/>
      <c r="E10" s="1" t="s">
        <v>2</v>
      </c>
      <c r="H10" s="1">
        <v>1</v>
      </c>
      <c r="I10"/>
      <c r="K10" s="1" t="s">
        <v>2</v>
      </c>
      <c r="N10" s="1">
        <v>1</v>
      </c>
      <c r="O10"/>
      <c r="Q10" s="1" t="s">
        <v>2</v>
      </c>
      <c r="T10" s="10"/>
    </row>
    <row r="11" spans="2:20" x14ac:dyDescent="0.25">
      <c r="B11" s="1">
        <v>2</v>
      </c>
      <c r="C11"/>
      <c r="E11" s="1" t="e">
        <f>AVERAGE(C10:C19)</f>
        <v>#DIV/0!</v>
      </c>
      <c r="H11" s="1">
        <v>2</v>
      </c>
      <c r="I11"/>
      <c r="K11" s="1" t="e">
        <f>AVERAGE(I10:I39)</f>
        <v>#DIV/0!</v>
      </c>
      <c r="N11" s="1">
        <v>2</v>
      </c>
      <c r="O11"/>
      <c r="Q11" s="1" t="e">
        <f>AVERAGE(O10:O109)</f>
        <v>#DIV/0!</v>
      </c>
      <c r="T11" s="10"/>
    </row>
    <row r="12" spans="2:20" x14ac:dyDescent="0.25">
      <c r="B12" s="1">
        <v>3</v>
      </c>
      <c r="C12"/>
      <c r="H12" s="1">
        <v>3</v>
      </c>
      <c r="I12"/>
      <c r="N12" s="1">
        <v>3</v>
      </c>
      <c r="O12"/>
      <c r="T12" s="10"/>
    </row>
    <row r="13" spans="2:20" x14ac:dyDescent="0.25">
      <c r="B13" s="1">
        <v>4</v>
      </c>
      <c r="C13"/>
      <c r="E13" s="1" t="s">
        <v>3</v>
      </c>
      <c r="H13" s="1">
        <v>4</v>
      </c>
      <c r="I13"/>
      <c r="K13" s="1" t="s">
        <v>3</v>
      </c>
      <c r="N13" s="1">
        <v>4</v>
      </c>
      <c r="O13"/>
      <c r="Q13" s="1" t="s">
        <v>3</v>
      </c>
      <c r="T13" s="10"/>
    </row>
    <row r="14" spans="2:20" x14ac:dyDescent="0.25">
      <c r="B14" s="1">
        <v>5</v>
      </c>
      <c r="C14"/>
      <c r="E14" s="1" t="e">
        <f>_xlfn.STDEV.S(C10:C19)</f>
        <v>#DIV/0!</v>
      </c>
      <c r="H14" s="1">
        <v>5</v>
      </c>
      <c r="I14"/>
      <c r="K14" s="1" t="e">
        <f>_xlfn.STDEV.S(I10:I39)</f>
        <v>#DIV/0!</v>
      </c>
      <c r="N14" s="1">
        <v>5</v>
      </c>
      <c r="O14"/>
      <c r="Q14" s="1" t="e">
        <f>_xlfn.STDEV.S(O10:O109)</f>
        <v>#DIV/0!</v>
      </c>
      <c r="T14" s="10"/>
    </row>
    <row r="15" spans="2:20" x14ac:dyDescent="0.25">
      <c r="B15" s="1">
        <v>6</v>
      </c>
      <c r="C15"/>
      <c r="H15" s="1">
        <v>6</v>
      </c>
      <c r="I15"/>
      <c r="N15" s="1">
        <v>6</v>
      </c>
      <c r="O15"/>
      <c r="T15" s="10"/>
    </row>
    <row r="16" spans="2:20" x14ac:dyDescent="0.25">
      <c r="B16" s="1">
        <v>7</v>
      </c>
      <c r="C16"/>
      <c r="H16" s="1">
        <v>7</v>
      </c>
      <c r="I16"/>
      <c r="N16" s="1">
        <v>7</v>
      </c>
      <c r="O16"/>
      <c r="T16" s="10"/>
    </row>
    <row r="17" spans="2:20" x14ac:dyDescent="0.25">
      <c r="B17" s="1">
        <v>8</v>
      </c>
      <c r="C17"/>
      <c r="H17" s="1">
        <v>8</v>
      </c>
      <c r="I17"/>
      <c r="N17" s="1">
        <v>8</v>
      </c>
      <c r="O17"/>
      <c r="T17" s="10"/>
    </row>
    <row r="18" spans="2:20" x14ac:dyDescent="0.25">
      <c r="B18" s="1">
        <v>9</v>
      </c>
      <c r="C18"/>
      <c r="H18" s="1">
        <v>9</v>
      </c>
      <c r="I18"/>
      <c r="N18" s="1">
        <v>9</v>
      </c>
      <c r="O18"/>
      <c r="T18" s="10"/>
    </row>
    <row r="19" spans="2:20" x14ac:dyDescent="0.25">
      <c r="B19" s="1">
        <v>10</v>
      </c>
      <c r="C19"/>
      <c r="H19" s="1">
        <v>10</v>
      </c>
      <c r="I19"/>
      <c r="N19" s="1">
        <v>10</v>
      </c>
      <c r="O19"/>
      <c r="T19" s="10"/>
    </row>
    <row r="20" spans="2:20" x14ac:dyDescent="0.25">
      <c r="H20" s="1">
        <v>11</v>
      </c>
      <c r="I20"/>
      <c r="N20" s="1">
        <v>11</v>
      </c>
      <c r="O20"/>
      <c r="T20" s="10"/>
    </row>
    <row r="21" spans="2:20" x14ac:dyDescent="0.25">
      <c r="H21" s="1">
        <v>12</v>
      </c>
      <c r="I21"/>
      <c r="N21" s="1">
        <v>12</v>
      </c>
      <c r="O21"/>
      <c r="T21" s="10"/>
    </row>
    <row r="22" spans="2:20" x14ac:dyDescent="0.25">
      <c r="H22" s="1">
        <v>13</v>
      </c>
      <c r="I22"/>
      <c r="N22" s="1">
        <v>13</v>
      </c>
      <c r="O22"/>
      <c r="T22" s="10"/>
    </row>
    <row r="23" spans="2:20" x14ac:dyDescent="0.25">
      <c r="H23" s="1">
        <v>14</v>
      </c>
      <c r="I23"/>
      <c r="N23" s="1">
        <v>14</v>
      </c>
      <c r="O23"/>
      <c r="T23" s="10"/>
    </row>
    <row r="24" spans="2:20" x14ac:dyDescent="0.25">
      <c r="H24" s="1">
        <v>15</v>
      </c>
      <c r="I24"/>
      <c r="N24" s="1">
        <v>15</v>
      </c>
      <c r="O24"/>
      <c r="T24" s="10"/>
    </row>
    <row r="25" spans="2:20" x14ac:dyDescent="0.25">
      <c r="H25" s="1">
        <v>16</v>
      </c>
      <c r="I25"/>
      <c r="N25" s="1">
        <v>16</v>
      </c>
      <c r="O25"/>
      <c r="T25" s="10"/>
    </row>
    <row r="26" spans="2:20" x14ac:dyDescent="0.25">
      <c r="H26" s="1">
        <v>17</v>
      </c>
      <c r="I26"/>
      <c r="N26" s="1">
        <v>17</v>
      </c>
      <c r="O26"/>
      <c r="T26" s="10"/>
    </row>
    <row r="27" spans="2:20" x14ac:dyDescent="0.25">
      <c r="H27" s="1">
        <v>18</v>
      </c>
      <c r="I27"/>
      <c r="N27" s="1">
        <v>18</v>
      </c>
      <c r="O27"/>
      <c r="T27" s="10"/>
    </row>
    <row r="28" spans="2:20" x14ac:dyDescent="0.25">
      <c r="H28" s="1">
        <v>19</v>
      </c>
      <c r="I28"/>
      <c r="N28" s="1">
        <v>19</v>
      </c>
      <c r="O28"/>
      <c r="T28" s="10"/>
    </row>
    <row r="29" spans="2:20" x14ac:dyDescent="0.25">
      <c r="H29" s="1">
        <v>20</v>
      </c>
      <c r="I29"/>
      <c r="N29" s="1">
        <v>20</v>
      </c>
      <c r="O29"/>
      <c r="T29" s="10"/>
    </row>
    <row r="30" spans="2:20" x14ac:dyDescent="0.25">
      <c r="H30" s="1">
        <v>21</v>
      </c>
      <c r="I30"/>
      <c r="N30" s="1">
        <v>21</v>
      </c>
      <c r="O30"/>
      <c r="T30" s="10"/>
    </row>
    <row r="31" spans="2:20" x14ac:dyDescent="0.25">
      <c r="H31" s="1">
        <v>22</v>
      </c>
      <c r="I31"/>
      <c r="N31" s="1">
        <v>22</v>
      </c>
      <c r="O31"/>
      <c r="T31" s="10"/>
    </row>
    <row r="32" spans="2:20" x14ac:dyDescent="0.25">
      <c r="H32" s="1">
        <v>23</v>
      </c>
      <c r="I32"/>
      <c r="N32" s="1">
        <v>23</v>
      </c>
      <c r="O32"/>
      <c r="T32" s="10"/>
    </row>
    <row r="33" spans="8:20" x14ac:dyDescent="0.25">
      <c r="H33" s="1">
        <v>24</v>
      </c>
      <c r="I33"/>
      <c r="N33" s="1">
        <v>24</v>
      </c>
      <c r="O33"/>
      <c r="T33" s="10"/>
    </row>
    <row r="34" spans="8:20" x14ac:dyDescent="0.25">
      <c r="H34" s="1">
        <v>25</v>
      </c>
      <c r="I34"/>
      <c r="N34" s="1">
        <v>25</v>
      </c>
      <c r="O34"/>
      <c r="T34" s="10"/>
    </row>
    <row r="35" spans="8:20" x14ac:dyDescent="0.25">
      <c r="H35" s="1">
        <v>26</v>
      </c>
      <c r="I35"/>
      <c r="N35" s="1">
        <v>26</v>
      </c>
      <c r="O35"/>
      <c r="T35" s="10"/>
    </row>
    <row r="36" spans="8:20" x14ac:dyDescent="0.25">
      <c r="H36" s="1">
        <v>27</v>
      </c>
      <c r="I36"/>
      <c r="N36" s="1">
        <v>27</v>
      </c>
      <c r="O36"/>
      <c r="T36" s="10"/>
    </row>
    <row r="37" spans="8:20" x14ac:dyDescent="0.25">
      <c r="H37" s="1">
        <v>28</v>
      </c>
      <c r="I37"/>
      <c r="N37" s="1">
        <v>28</v>
      </c>
      <c r="O37"/>
      <c r="T37" s="10"/>
    </row>
    <row r="38" spans="8:20" x14ac:dyDescent="0.25">
      <c r="H38" s="1">
        <v>29</v>
      </c>
      <c r="I38"/>
      <c r="N38" s="1">
        <v>29</v>
      </c>
      <c r="O38"/>
      <c r="T38" s="10"/>
    </row>
    <row r="39" spans="8:20" x14ac:dyDescent="0.25">
      <c r="H39" s="1">
        <v>30</v>
      </c>
      <c r="I39"/>
      <c r="N39" s="1">
        <v>30</v>
      </c>
      <c r="O39"/>
      <c r="T39" s="10"/>
    </row>
    <row r="40" spans="8:20" x14ac:dyDescent="0.25">
      <c r="N40" s="1">
        <v>31</v>
      </c>
      <c r="O40"/>
    </row>
    <row r="41" spans="8:20" x14ac:dyDescent="0.25">
      <c r="N41" s="1">
        <v>32</v>
      </c>
      <c r="O41"/>
    </row>
    <row r="42" spans="8:20" x14ac:dyDescent="0.25">
      <c r="N42" s="1">
        <v>33</v>
      </c>
      <c r="O42"/>
    </row>
    <row r="43" spans="8:20" x14ac:dyDescent="0.25">
      <c r="N43" s="1">
        <v>34</v>
      </c>
      <c r="O43"/>
    </row>
    <row r="44" spans="8:20" x14ac:dyDescent="0.25">
      <c r="N44" s="1">
        <v>35</v>
      </c>
      <c r="O44"/>
    </row>
    <row r="45" spans="8:20" x14ac:dyDescent="0.25">
      <c r="N45" s="1">
        <v>36</v>
      </c>
      <c r="O45"/>
    </row>
    <row r="46" spans="8:20" x14ac:dyDescent="0.25">
      <c r="N46" s="1">
        <v>37</v>
      </c>
      <c r="O46"/>
    </row>
    <row r="47" spans="8:20" x14ac:dyDescent="0.25">
      <c r="N47" s="1">
        <v>38</v>
      </c>
      <c r="O47"/>
    </row>
    <row r="48" spans="8:20" x14ac:dyDescent="0.25">
      <c r="N48" s="1">
        <v>39</v>
      </c>
      <c r="O48"/>
    </row>
    <row r="49" spans="14:15" x14ac:dyDescent="0.25">
      <c r="N49" s="1">
        <v>40</v>
      </c>
      <c r="O49"/>
    </row>
    <row r="50" spans="14:15" x14ac:dyDescent="0.25">
      <c r="N50" s="1">
        <v>41</v>
      </c>
      <c r="O50"/>
    </row>
    <row r="51" spans="14:15" x14ac:dyDescent="0.25">
      <c r="N51" s="1">
        <v>42</v>
      </c>
      <c r="O51"/>
    </row>
    <row r="52" spans="14:15" x14ac:dyDescent="0.25">
      <c r="N52" s="1">
        <v>43</v>
      </c>
      <c r="O52"/>
    </row>
    <row r="53" spans="14:15" x14ac:dyDescent="0.25">
      <c r="N53" s="1">
        <v>44</v>
      </c>
      <c r="O53"/>
    </row>
    <row r="54" spans="14:15" x14ac:dyDescent="0.25">
      <c r="N54" s="1">
        <v>45</v>
      </c>
      <c r="O54"/>
    </row>
    <row r="55" spans="14:15" x14ac:dyDescent="0.25">
      <c r="N55" s="1">
        <v>46</v>
      </c>
      <c r="O55"/>
    </row>
    <row r="56" spans="14:15" x14ac:dyDescent="0.25">
      <c r="N56" s="1">
        <v>47</v>
      </c>
      <c r="O56"/>
    </row>
    <row r="57" spans="14:15" x14ac:dyDescent="0.25">
      <c r="N57" s="1">
        <v>48</v>
      </c>
      <c r="O57"/>
    </row>
    <row r="58" spans="14:15" x14ac:dyDescent="0.25">
      <c r="N58" s="1">
        <v>49</v>
      </c>
      <c r="O58"/>
    </row>
    <row r="59" spans="14:15" x14ac:dyDescent="0.25">
      <c r="N59" s="1">
        <v>50</v>
      </c>
      <c r="O59"/>
    </row>
    <row r="60" spans="14:15" x14ac:dyDescent="0.25">
      <c r="N60" s="1">
        <v>51</v>
      </c>
      <c r="O60"/>
    </row>
    <row r="61" spans="14:15" x14ac:dyDescent="0.25">
      <c r="N61" s="1">
        <v>52</v>
      </c>
      <c r="O61"/>
    </row>
    <row r="62" spans="14:15" x14ac:dyDescent="0.25">
      <c r="N62" s="1">
        <v>53</v>
      </c>
      <c r="O62"/>
    </row>
    <row r="63" spans="14:15" x14ac:dyDescent="0.25">
      <c r="N63" s="1">
        <v>54</v>
      </c>
      <c r="O63"/>
    </row>
    <row r="64" spans="14:15" x14ac:dyDescent="0.25">
      <c r="N64" s="1">
        <v>55</v>
      </c>
      <c r="O64"/>
    </row>
    <row r="65" spans="14:15" x14ac:dyDescent="0.25">
      <c r="N65" s="1">
        <v>56</v>
      </c>
      <c r="O65"/>
    </row>
    <row r="66" spans="14:15" x14ac:dyDescent="0.25">
      <c r="N66" s="1">
        <v>57</v>
      </c>
      <c r="O66"/>
    </row>
    <row r="67" spans="14:15" x14ac:dyDescent="0.25">
      <c r="N67" s="1">
        <v>58</v>
      </c>
      <c r="O67"/>
    </row>
    <row r="68" spans="14:15" x14ac:dyDescent="0.25">
      <c r="N68" s="1">
        <v>59</v>
      </c>
      <c r="O68"/>
    </row>
    <row r="69" spans="14:15" x14ac:dyDescent="0.25">
      <c r="N69" s="1">
        <v>60</v>
      </c>
      <c r="O69"/>
    </row>
    <row r="70" spans="14:15" x14ac:dyDescent="0.25">
      <c r="N70" s="1">
        <v>61</v>
      </c>
      <c r="O70"/>
    </row>
    <row r="71" spans="14:15" x14ac:dyDescent="0.25">
      <c r="N71" s="1">
        <v>62</v>
      </c>
      <c r="O71"/>
    </row>
    <row r="72" spans="14:15" x14ac:dyDescent="0.25">
      <c r="N72" s="1">
        <v>63</v>
      </c>
      <c r="O72"/>
    </row>
    <row r="73" spans="14:15" x14ac:dyDescent="0.25">
      <c r="N73" s="1">
        <v>64</v>
      </c>
      <c r="O73"/>
    </row>
    <row r="74" spans="14:15" x14ac:dyDescent="0.25">
      <c r="N74" s="1">
        <v>65</v>
      </c>
      <c r="O74"/>
    </row>
    <row r="75" spans="14:15" x14ac:dyDescent="0.25">
      <c r="N75" s="1">
        <v>66</v>
      </c>
      <c r="O75"/>
    </row>
    <row r="76" spans="14:15" x14ac:dyDescent="0.25">
      <c r="N76" s="1">
        <v>67</v>
      </c>
      <c r="O76"/>
    </row>
    <row r="77" spans="14:15" x14ac:dyDescent="0.25">
      <c r="N77" s="1">
        <v>68</v>
      </c>
      <c r="O77"/>
    </row>
    <row r="78" spans="14:15" x14ac:dyDescent="0.25">
      <c r="N78" s="1">
        <v>69</v>
      </c>
      <c r="O78"/>
    </row>
    <row r="79" spans="14:15" x14ac:dyDescent="0.25">
      <c r="N79" s="1">
        <v>70</v>
      </c>
      <c r="O79"/>
    </row>
    <row r="80" spans="14:15" x14ac:dyDescent="0.25">
      <c r="N80" s="1">
        <v>71</v>
      </c>
      <c r="O80"/>
    </row>
    <row r="81" spans="14:15" x14ac:dyDescent="0.25">
      <c r="N81" s="1">
        <v>72</v>
      </c>
      <c r="O81"/>
    </row>
    <row r="82" spans="14:15" x14ac:dyDescent="0.25">
      <c r="N82" s="1">
        <v>73</v>
      </c>
      <c r="O82"/>
    </row>
    <row r="83" spans="14:15" x14ac:dyDescent="0.25">
      <c r="N83" s="1">
        <v>74</v>
      </c>
      <c r="O83"/>
    </row>
    <row r="84" spans="14:15" x14ac:dyDescent="0.25">
      <c r="N84" s="1">
        <v>75</v>
      </c>
      <c r="O84"/>
    </row>
    <row r="85" spans="14:15" x14ac:dyDescent="0.25">
      <c r="N85" s="1">
        <v>76</v>
      </c>
      <c r="O85"/>
    </row>
    <row r="86" spans="14:15" x14ac:dyDescent="0.25">
      <c r="N86" s="1">
        <v>77</v>
      </c>
      <c r="O86"/>
    </row>
    <row r="87" spans="14:15" x14ac:dyDescent="0.25">
      <c r="N87" s="1">
        <v>78</v>
      </c>
      <c r="O87"/>
    </row>
    <row r="88" spans="14:15" x14ac:dyDescent="0.25">
      <c r="N88" s="1">
        <v>79</v>
      </c>
      <c r="O88"/>
    </row>
    <row r="89" spans="14:15" x14ac:dyDescent="0.25">
      <c r="N89" s="1">
        <v>80</v>
      </c>
      <c r="O89"/>
    </row>
    <row r="90" spans="14:15" x14ac:dyDescent="0.25">
      <c r="N90" s="1">
        <v>81</v>
      </c>
      <c r="O90"/>
    </row>
    <row r="91" spans="14:15" x14ac:dyDescent="0.25">
      <c r="N91" s="1">
        <v>82</v>
      </c>
      <c r="O91"/>
    </row>
    <row r="92" spans="14:15" x14ac:dyDescent="0.25">
      <c r="N92" s="1">
        <v>83</v>
      </c>
      <c r="O92"/>
    </row>
    <row r="93" spans="14:15" x14ac:dyDescent="0.25">
      <c r="N93" s="1">
        <v>84</v>
      </c>
      <c r="O93"/>
    </row>
    <row r="94" spans="14:15" x14ac:dyDescent="0.25">
      <c r="N94" s="1">
        <v>85</v>
      </c>
      <c r="O94"/>
    </row>
    <row r="95" spans="14:15" x14ac:dyDescent="0.25">
      <c r="N95" s="1">
        <v>86</v>
      </c>
      <c r="O95"/>
    </row>
    <row r="96" spans="14:15" x14ac:dyDescent="0.25">
      <c r="N96" s="1">
        <v>87</v>
      </c>
      <c r="O96"/>
    </row>
    <row r="97" spans="14:15" x14ac:dyDescent="0.25">
      <c r="N97" s="1">
        <v>88</v>
      </c>
      <c r="O97"/>
    </row>
    <row r="98" spans="14:15" x14ac:dyDescent="0.25">
      <c r="N98" s="1">
        <v>89</v>
      </c>
      <c r="O98"/>
    </row>
    <row r="99" spans="14:15" x14ac:dyDescent="0.25">
      <c r="N99" s="1">
        <v>90</v>
      </c>
      <c r="O99"/>
    </row>
    <row r="100" spans="14:15" x14ac:dyDescent="0.25">
      <c r="N100" s="1">
        <v>91</v>
      </c>
      <c r="O100"/>
    </row>
    <row r="101" spans="14:15" x14ac:dyDescent="0.25">
      <c r="N101" s="1">
        <v>92</v>
      </c>
      <c r="O101"/>
    </row>
    <row r="102" spans="14:15" x14ac:dyDescent="0.25">
      <c r="N102" s="1">
        <v>93</v>
      </c>
      <c r="O102"/>
    </row>
    <row r="103" spans="14:15" x14ac:dyDescent="0.25">
      <c r="N103" s="1">
        <v>94</v>
      </c>
      <c r="O103"/>
    </row>
    <row r="104" spans="14:15" x14ac:dyDescent="0.25">
      <c r="N104" s="1">
        <v>95</v>
      </c>
      <c r="O104"/>
    </row>
    <row r="105" spans="14:15" x14ac:dyDescent="0.25">
      <c r="N105" s="1">
        <v>96</v>
      </c>
      <c r="O105"/>
    </row>
    <row r="106" spans="14:15" x14ac:dyDescent="0.25">
      <c r="N106" s="1">
        <v>97</v>
      </c>
      <c r="O106"/>
    </row>
    <row r="107" spans="14:15" x14ac:dyDescent="0.25">
      <c r="N107" s="1">
        <v>98</v>
      </c>
      <c r="O107"/>
    </row>
    <row r="108" spans="14:15" x14ac:dyDescent="0.25">
      <c r="N108" s="1">
        <v>99</v>
      </c>
      <c r="O108"/>
    </row>
    <row r="109" spans="14:15" x14ac:dyDescent="0.25">
      <c r="N109" s="1">
        <v>100</v>
      </c>
      <c r="O109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4ACF-6506-4848-8CE7-EB3517A4C32C}">
  <dimension ref="B7:I9"/>
  <sheetViews>
    <sheetView workbookViewId="0">
      <selection activeCell="N18" sqref="N18"/>
    </sheetView>
  </sheetViews>
  <sheetFormatPr defaultColWidth="8.85546875" defaultRowHeight="15" x14ac:dyDescent="0.25"/>
  <cols>
    <col min="1" max="5" width="8.85546875" style="1"/>
    <col min="6" max="6" width="12.42578125" style="1" customWidth="1"/>
    <col min="7" max="7" width="11.7109375" style="1" bestFit="1" customWidth="1"/>
    <col min="8" max="8" width="13.140625" style="1" customWidth="1"/>
    <col min="9" max="16384" width="8.85546875" style="1"/>
  </cols>
  <sheetData>
    <row r="7" spans="2:9" x14ac:dyDescent="0.25">
      <c r="H7" s="1">
        <f>COUNTIF(H10:H10009,TRUE)</f>
        <v>0</v>
      </c>
      <c r="I7" s="11">
        <f>H7/10000</f>
        <v>0</v>
      </c>
    </row>
    <row r="9" spans="2:9" x14ac:dyDescent="0.25">
      <c r="B9" s="1" t="s">
        <v>34</v>
      </c>
      <c r="C9" s="1" t="s">
        <v>35</v>
      </c>
      <c r="D9" s="1" t="s">
        <v>36</v>
      </c>
      <c r="E9" s="1" t="s">
        <v>37</v>
      </c>
      <c r="F9" s="1" t="s">
        <v>39</v>
      </c>
      <c r="G9" s="1" t="s">
        <v>40</v>
      </c>
      <c r="H9" s="1" t="s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A3B-D301-4EFC-981B-C3060969E8DE}">
  <sheetPr>
    <pageSetUpPr fitToPage="1"/>
  </sheetPr>
  <dimension ref="B6:U82"/>
  <sheetViews>
    <sheetView tabSelected="1" topLeftCell="A2" zoomScale="115" zoomScaleNormal="115" workbookViewId="0">
      <selection activeCell="C8" sqref="C8"/>
    </sheetView>
  </sheetViews>
  <sheetFormatPr defaultColWidth="8.85546875" defaultRowHeight="15" x14ac:dyDescent="0.25"/>
  <cols>
    <col min="1" max="1" width="2.140625" style="1" customWidth="1"/>
    <col min="2" max="4" width="8.85546875" style="1"/>
    <col min="5" max="5" width="1.7109375" style="1" customWidth="1"/>
    <col min="6" max="26" width="8.5703125" style="1" customWidth="1"/>
    <col min="27" max="16384" width="8.85546875" style="1"/>
  </cols>
  <sheetData>
    <row r="6" spans="2:21" x14ac:dyDescent="0.25">
      <c r="C6" s="4" t="s">
        <v>33</v>
      </c>
      <c r="G6" s="7"/>
      <c r="J6" s="4"/>
      <c r="K6" s="4"/>
      <c r="L6" s="4"/>
      <c r="M6" s="4"/>
      <c r="Q6" s="7"/>
    </row>
    <row r="7" spans="2:21" x14ac:dyDescent="0.25">
      <c r="B7" s="4" t="s">
        <v>4</v>
      </c>
      <c r="C7" s="4" t="s">
        <v>0</v>
      </c>
      <c r="D7" s="4" t="s">
        <v>1</v>
      </c>
      <c r="G7" s="8"/>
      <c r="H7" s="4"/>
      <c r="I7" s="4"/>
      <c r="L7" s="4"/>
      <c r="Q7" s="4"/>
      <c r="R7" s="4"/>
      <c r="S7" s="2"/>
      <c r="T7" s="4"/>
      <c r="U7" s="4"/>
    </row>
    <row r="8" spans="2:21" x14ac:dyDescent="0.25">
      <c r="B8" s="4">
        <v>1</v>
      </c>
      <c r="C8" s="2">
        <v>10187.267075032667</v>
      </c>
      <c r="D8" s="2">
        <v>9305.2707530298339</v>
      </c>
      <c r="E8" s="2"/>
      <c r="G8" s="9"/>
      <c r="H8" s="4"/>
      <c r="I8" s="4"/>
      <c r="L8" s="4"/>
      <c r="P8" s="8"/>
      <c r="Q8" s="4"/>
      <c r="R8" s="3"/>
      <c r="S8" s="2"/>
      <c r="T8" s="4"/>
      <c r="U8" s="3"/>
    </row>
    <row r="9" spans="2:21" x14ac:dyDescent="0.25">
      <c r="B9" s="4">
        <v>2</v>
      </c>
      <c r="C9" s="2">
        <v>9768.0132310661447</v>
      </c>
      <c r="D9" s="2">
        <v>8635.3697594042696</v>
      </c>
      <c r="E9" s="2"/>
      <c r="G9" s="9"/>
      <c r="H9" s="4"/>
      <c r="I9" s="4"/>
      <c r="L9" s="4"/>
      <c r="P9" s="8"/>
      <c r="Q9" s="4"/>
      <c r="R9" s="3"/>
      <c r="S9" s="2"/>
      <c r="T9" s="4"/>
      <c r="U9" s="3"/>
    </row>
    <row r="10" spans="2:21" x14ac:dyDescent="0.25">
      <c r="B10" s="4">
        <v>3</v>
      </c>
      <c r="C10" s="2">
        <v>9872.4889535240418</v>
      </c>
      <c r="D10" s="2">
        <v>10392.103444303892</v>
      </c>
      <c r="E10" s="2"/>
      <c r="G10" s="9"/>
      <c r="H10" s="4"/>
      <c r="I10" s="4"/>
      <c r="L10" s="4"/>
      <c r="P10" s="8"/>
      <c r="Q10" s="4"/>
      <c r="R10" s="3"/>
      <c r="S10" s="2"/>
      <c r="T10" s="4"/>
      <c r="U10" s="3"/>
    </row>
    <row r="11" spans="2:21" x14ac:dyDescent="0.25">
      <c r="B11" s="4">
        <v>4</v>
      </c>
      <c r="C11" s="2">
        <v>10027.930931193752</v>
      </c>
      <c r="D11" s="2">
        <v>8988.0010258937418</v>
      </c>
      <c r="E11" s="2"/>
      <c r="G11" s="9"/>
      <c r="H11" s="4"/>
      <c r="I11" s="4"/>
      <c r="L11" s="4"/>
      <c r="P11" s="8"/>
      <c r="Q11" s="4"/>
      <c r="R11" s="3"/>
      <c r="S11" s="2"/>
      <c r="T11" s="4"/>
      <c r="U11" s="3"/>
    </row>
    <row r="12" spans="2:21" x14ac:dyDescent="0.25">
      <c r="B12" s="4">
        <v>5</v>
      </c>
      <c r="C12" s="2">
        <v>10172.117185500012</v>
      </c>
      <c r="D12" s="2">
        <v>9080.7687459534682</v>
      </c>
      <c r="E12" s="2"/>
      <c r="G12" s="9"/>
      <c r="H12" s="4"/>
      <c r="I12" s="4"/>
      <c r="L12" s="4"/>
      <c r="P12" s="8"/>
      <c r="Q12" s="4"/>
      <c r="R12" s="3"/>
      <c r="S12" s="2"/>
      <c r="T12" s="4"/>
      <c r="U12" s="3"/>
    </row>
    <row r="13" spans="2:21" x14ac:dyDescent="0.25">
      <c r="B13" s="4">
        <v>6</v>
      </c>
      <c r="C13" s="2">
        <v>8035.1869941634595</v>
      </c>
      <c r="D13" s="2">
        <v>10806.921806449391</v>
      </c>
      <c r="E13" s="2"/>
      <c r="G13" s="9"/>
      <c r="H13" s="4"/>
      <c r="I13" s="4"/>
      <c r="L13" s="4"/>
      <c r="P13" s="8"/>
      <c r="Q13" s="4"/>
      <c r="R13" s="3"/>
      <c r="S13" s="2"/>
      <c r="T13" s="4"/>
      <c r="U13" s="3"/>
    </row>
    <row r="14" spans="2:21" x14ac:dyDescent="0.25">
      <c r="B14" s="4">
        <v>7</v>
      </c>
      <c r="C14" s="2">
        <v>10916.966578366519</v>
      </c>
      <c r="D14" s="2">
        <v>9049.2367488542932</v>
      </c>
      <c r="E14" s="2"/>
      <c r="G14" s="9"/>
      <c r="H14" s="4"/>
      <c r="I14" s="4"/>
      <c r="L14" s="4"/>
      <c r="P14" s="8"/>
      <c r="Q14" s="4"/>
      <c r="R14" s="3"/>
      <c r="S14" s="2"/>
      <c r="T14" s="4"/>
      <c r="U14" s="3"/>
    </row>
    <row r="15" spans="2:21" x14ac:dyDescent="0.25">
      <c r="B15" s="4">
        <v>8</v>
      </c>
      <c r="C15" s="2">
        <v>10281.197808683044</v>
      </c>
      <c r="D15" s="2">
        <v>8757.1361279122029</v>
      </c>
      <c r="E15" s="2"/>
      <c r="G15" s="9"/>
      <c r="H15" s="4"/>
      <c r="I15" s="4"/>
      <c r="L15" s="4"/>
      <c r="P15" s="8"/>
      <c r="Q15" s="4"/>
      <c r="R15" s="3"/>
      <c r="S15" s="2"/>
      <c r="T15" s="4"/>
      <c r="U15" s="3"/>
    </row>
    <row r="16" spans="2:21" x14ac:dyDescent="0.25">
      <c r="B16" s="4">
        <v>9</v>
      </c>
      <c r="C16" s="2">
        <v>9461.3522250398837</v>
      </c>
      <c r="D16" s="2">
        <v>8883.4004653510219</v>
      </c>
      <c r="E16" s="2"/>
      <c r="G16" s="9"/>
      <c r="H16" s="4"/>
      <c r="I16" s="4"/>
      <c r="L16" s="4"/>
      <c r="P16" s="8"/>
      <c r="Q16" s="4"/>
      <c r="R16" s="3"/>
      <c r="T16" s="4"/>
      <c r="U16" s="3"/>
    </row>
    <row r="17" spans="2:21" x14ac:dyDescent="0.25">
      <c r="B17" s="4">
        <v>10</v>
      </c>
      <c r="C17" s="2">
        <v>9408.5341309399628</v>
      </c>
      <c r="D17" s="2">
        <v>8973.2966967799603</v>
      </c>
      <c r="E17" s="2"/>
      <c r="G17" s="9"/>
      <c r="H17" s="4"/>
      <c r="I17" s="4"/>
      <c r="P17" s="8"/>
      <c r="Q17" s="4"/>
      <c r="R17" s="3"/>
      <c r="T17" s="4"/>
      <c r="U17" s="3"/>
    </row>
    <row r="18" spans="2:21" x14ac:dyDescent="0.25">
      <c r="B18" s="4">
        <v>11</v>
      </c>
      <c r="C18" s="2">
        <v>9868.5511003186057</v>
      </c>
      <c r="D18" s="2">
        <v>8845.2228943921382</v>
      </c>
      <c r="E18" s="2"/>
      <c r="G18" s="7"/>
      <c r="I18"/>
      <c r="J18" s="4"/>
      <c r="K18" s="4"/>
      <c r="L18" s="4"/>
      <c r="M18" s="4"/>
    </row>
    <row r="19" spans="2:21" x14ac:dyDescent="0.25">
      <c r="B19" s="4">
        <v>12</v>
      </c>
      <c r="C19" s="2">
        <v>9400.0531576759295</v>
      </c>
      <c r="D19" s="2">
        <v>8687.3559955313813</v>
      </c>
      <c r="E19" s="2"/>
      <c r="G19" s="8"/>
      <c r="H19" s="4"/>
      <c r="I19"/>
      <c r="L19" s="4"/>
    </row>
    <row r="20" spans="2:21" x14ac:dyDescent="0.25">
      <c r="B20" s="4">
        <v>13</v>
      </c>
      <c r="C20" s="2">
        <v>9425.6580893180962</v>
      </c>
      <c r="D20" s="2">
        <v>9048.3220135957436</v>
      </c>
      <c r="E20" s="2"/>
      <c r="G20" s="8"/>
      <c r="H20" s="4"/>
      <c r="I20"/>
      <c r="L20" s="4"/>
    </row>
    <row r="21" spans="2:21" x14ac:dyDescent="0.25">
      <c r="B21" s="4">
        <v>14</v>
      </c>
      <c r="C21" s="2">
        <v>10056.781091936777</v>
      </c>
      <c r="D21" s="2">
        <v>8727.2092230548187</v>
      </c>
      <c r="E21" s="2"/>
      <c r="G21" s="8"/>
      <c r="H21" s="4"/>
      <c r="I21"/>
      <c r="L21" s="4"/>
    </row>
    <row r="22" spans="2:21" x14ac:dyDescent="0.25">
      <c r="B22" s="4">
        <v>15</v>
      </c>
      <c r="C22" s="2">
        <v>10160.599348327562</v>
      </c>
      <c r="D22" s="2">
        <v>8723.9890280580694</v>
      </c>
      <c r="E22" s="2"/>
      <c r="G22" s="8"/>
      <c r="H22" s="4"/>
      <c r="I22"/>
      <c r="L22" s="4"/>
    </row>
    <row r="23" spans="2:21" x14ac:dyDescent="0.25">
      <c r="B23" s="3">
        <v>16</v>
      </c>
      <c r="C23" s="2">
        <v>10084.35354108466</v>
      </c>
      <c r="D23" s="2">
        <v>9206.6604460598392</v>
      </c>
      <c r="G23" s="8"/>
      <c r="H23" s="4"/>
      <c r="I23"/>
      <c r="L23" s="4"/>
    </row>
    <row r="24" spans="2:21" x14ac:dyDescent="0.25">
      <c r="B24" s="3">
        <v>17</v>
      </c>
      <c r="C24" s="2">
        <v>10024.083496352407</v>
      </c>
      <c r="D24" s="2">
        <v>8964.252591291468</v>
      </c>
      <c r="G24" s="8"/>
      <c r="H24" s="4"/>
      <c r="I24" s="4"/>
      <c r="L24" s="4"/>
    </row>
    <row r="25" spans="2:21" x14ac:dyDescent="0.25">
      <c r="B25" s="3">
        <v>18</v>
      </c>
      <c r="C25" s="2">
        <v>10671.598436926915</v>
      </c>
      <c r="D25" s="2">
        <v>9392.6040216947076</v>
      </c>
      <c r="G25" s="8"/>
      <c r="H25" s="4"/>
      <c r="I25" s="4"/>
      <c r="L25" s="4"/>
    </row>
    <row r="26" spans="2:21" x14ac:dyDescent="0.25">
      <c r="B26" s="3">
        <v>19</v>
      </c>
      <c r="C26" s="2">
        <v>10013.18977927372</v>
      </c>
      <c r="D26" s="2">
        <v>9020.8132373774151</v>
      </c>
      <c r="G26" s="8"/>
      <c r="H26" s="4"/>
      <c r="I26" s="4"/>
      <c r="L26" s="4"/>
    </row>
    <row r="27" spans="2:21" x14ac:dyDescent="0.25">
      <c r="B27" s="3">
        <v>20</v>
      </c>
      <c r="C27" s="2">
        <v>9986.2770280785462</v>
      </c>
      <c r="D27" s="2">
        <v>8800.6117935865077</v>
      </c>
      <c r="G27" s="8"/>
      <c r="H27" s="4"/>
      <c r="I27" s="4"/>
      <c r="L27" s="4"/>
    </row>
    <row r="28" spans="2:21" x14ac:dyDescent="0.25">
      <c r="B28" s="3">
        <v>21</v>
      </c>
      <c r="C28" s="2">
        <v>10420.356179842498</v>
      </c>
      <c r="D28" s="2">
        <v>9462.3933805642591</v>
      </c>
      <c r="G28" s="8"/>
      <c r="H28" s="4"/>
      <c r="I28" s="4"/>
      <c r="L28" s="4"/>
    </row>
    <row r="29" spans="2:21" x14ac:dyDescent="0.25">
      <c r="B29" s="3">
        <v>22</v>
      </c>
      <c r="C29" s="2">
        <v>10472.284303970178</v>
      </c>
      <c r="D29" s="2">
        <v>8386.4954783637077</v>
      </c>
    </row>
    <row r="30" spans="2:21" x14ac:dyDescent="0.25">
      <c r="B30" s="3">
        <v>23</v>
      </c>
      <c r="C30" s="2">
        <v>1007.4209756700438</v>
      </c>
      <c r="D30" s="2">
        <v>12274.644587346102</v>
      </c>
      <c r="G30" s="7"/>
      <c r="J30" s="4"/>
      <c r="K30" s="4"/>
      <c r="L30" s="4"/>
      <c r="M30" s="4"/>
    </row>
    <row r="31" spans="2:21" x14ac:dyDescent="0.25">
      <c r="B31" s="3">
        <v>24</v>
      </c>
      <c r="C31" s="2">
        <v>10001.528373939542</v>
      </c>
      <c r="D31" s="2">
        <v>8864.8613474419781</v>
      </c>
      <c r="G31" s="8"/>
      <c r="H31" s="4"/>
      <c r="I31" s="9"/>
      <c r="J31" s="2"/>
      <c r="L31" s="4"/>
      <c r="M31" s="2"/>
    </row>
    <row r="32" spans="2:21" x14ac:dyDescent="0.25">
      <c r="B32" s="3">
        <v>25</v>
      </c>
      <c r="C32" s="2">
        <v>10807.253498966049</v>
      </c>
      <c r="D32" s="2">
        <v>8246.4030637287742</v>
      </c>
      <c r="G32" s="8"/>
      <c r="H32" s="4"/>
      <c r="I32" s="9"/>
      <c r="J32" s="2"/>
      <c r="L32" s="4"/>
      <c r="M32" s="2"/>
    </row>
    <row r="33" spans="2:13" x14ac:dyDescent="0.25">
      <c r="B33" s="3">
        <v>26</v>
      </c>
      <c r="C33" s="2">
        <v>10633.477362692458</v>
      </c>
      <c r="D33" s="2">
        <v>8578.9490354371901</v>
      </c>
      <c r="G33" s="8"/>
      <c r="H33" s="4"/>
      <c r="I33" s="9"/>
      <c r="J33" s="2"/>
      <c r="L33" s="4"/>
      <c r="M33" s="2"/>
    </row>
    <row r="34" spans="2:13" x14ac:dyDescent="0.25">
      <c r="B34" s="3">
        <v>27</v>
      </c>
      <c r="C34" s="2">
        <v>9281.0305835655599</v>
      </c>
      <c r="D34" s="2">
        <v>10976.703750412515</v>
      </c>
      <c r="G34" s="8"/>
      <c r="H34" s="4"/>
      <c r="I34" s="9"/>
      <c r="J34" s="2"/>
      <c r="L34" s="4"/>
      <c r="M34" s="2"/>
    </row>
    <row r="35" spans="2:13" x14ac:dyDescent="0.25">
      <c r="B35" s="3">
        <v>28</v>
      </c>
      <c r="C35" s="2">
        <v>9315.8987900698467</v>
      </c>
      <c r="D35" s="2">
        <v>7705.4372185291995</v>
      </c>
      <c r="G35" s="8"/>
      <c r="H35" s="4"/>
      <c r="I35" s="9"/>
      <c r="J35" s="2"/>
      <c r="L35" s="4"/>
      <c r="M35" s="2"/>
    </row>
    <row r="36" spans="2:13" x14ac:dyDescent="0.25">
      <c r="B36" s="3">
        <v>29</v>
      </c>
      <c r="C36" s="2">
        <v>10062.037306738624</v>
      </c>
      <c r="D36" s="2">
        <v>9051.0556949948914</v>
      </c>
      <c r="G36" s="8"/>
      <c r="H36" s="4"/>
      <c r="I36" s="9"/>
      <c r="J36" s="2"/>
      <c r="L36" s="4"/>
      <c r="M36" s="2"/>
    </row>
    <row r="37" spans="2:13" x14ac:dyDescent="0.25">
      <c r="B37" s="3">
        <v>30</v>
      </c>
      <c r="C37" s="2">
        <v>9905.4311933797362</v>
      </c>
      <c r="D37" s="2">
        <v>8977.267466193005</v>
      </c>
      <c r="G37" s="8"/>
      <c r="H37" s="4"/>
      <c r="I37" s="9"/>
      <c r="J37" s="2"/>
      <c r="L37" s="4"/>
      <c r="M37" s="2"/>
    </row>
    <row r="38" spans="2:13" x14ac:dyDescent="0.25">
      <c r="B38" s="3">
        <v>31</v>
      </c>
      <c r="C38" s="2">
        <v>10049.180420483615</v>
      </c>
      <c r="D38" s="2">
        <v>11279.851858724518</v>
      </c>
      <c r="G38" s="8"/>
      <c r="H38" s="4"/>
      <c r="I38" s="9"/>
      <c r="J38" s="2"/>
      <c r="L38" s="4"/>
      <c r="M38" s="2"/>
    </row>
    <row r="39" spans="2:13" x14ac:dyDescent="0.25">
      <c r="B39" s="3">
        <v>32</v>
      </c>
      <c r="C39" s="2">
        <v>8595.1683595974282</v>
      </c>
      <c r="D39" s="2">
        <v>10036.971387036388</v>
      </c>
      <c r="G39" s="8"/>
      <c r="H39" s="4"/>
      <c r="I39" s="9"/>
      <c r="J39" s="2"/>
      <c r="L39" s="4"/>
      <c r="M39" s="2"/>
    </row>
    <row r="40" spans="2:13" x14ac:dyDescent="0.25">
      <c r="B40" s="3">
        <v>33</v>
      </c>
      <c r="C40" s="2">
        <v>9810.1407703941368</v>
      </c>
      <c r="D40" s="2">
        <v>8340.5375055831119</v>
      </c>
      <c r="G40" s="8"/>
      <c r="H40" s="4"/>
      <c r="I40" s="9"/>
      <c r="J40" s="2"/>
      <c r="L40" s="4"/>
      <c r="M40" s="2"/>
    </row>
    <row r="41" spans="2:13" x14ac:dyDescent="0.25">
      <c r="B41" s="3">
        <v>34</v>
      </c>
      <c r="C41" s="2">
        <v>10337.024679974218</v>
      </c>
      <c r="D41" s="2">
        <v>9107.7325273771694</v>
      </c>
    </row>
    <row r="42" spans="2:13" x14ac:dyDescent="0.25">
      <c r="B42" s="3">
        <v>35</v>
      </c>
      <c r="C42" s="2">
        <v>9981.8704148167981</v>
      </c>
      <c r="D42" s="2">
        <v>8798.0191418121176</v>
      </c>
      <c r="K42" s="4"/>
      <c r="L42" s="4"/>
      <c r="M42" s="4"/>
    </row>
    <row r="43" spans="2:13" x14ac:dyDescent="0.25">
      <c r="B43" s="3">
        <v>36</v>
      </c>
      <c r="C43" s="2">
        <v>10123.638171989842</v>
      </c>
      <c r="D43" s="2">
        <v>8397.0502999241871</v>
      </c>
      <c r="L43" s="4"/>
      <c r="M43" s="2"/>
    </row>
    <row r="44" spans="2:13" x14ac:dyDescent="0.25">
      <c r="B44" s="3">
        <v>37</v>
      </c>
      <c r="C44" s="2">
        <v>8969.0823382904982</v>
      </c>
      <c r="D44" s="2">
        <v>10400.527380985857</v>
      </c>
      <c r="L44" s="4"/>
      <c r="M44" s="2"/>
    </row>
    <row r="45" spans="2:13" x14ac:dyDescent="0.25">
      <c r="B45" s="3">
        <v>38</v>
      </c>
      <c r="C45" s="2">
        <v>29977.061510751268</v>
      </c>
      <c r="D45" s="2">
        <v>29862.018868499341</v>
      </c>
      <c r="L45" s="4"/>
      <c r="M45" s="2"/>
    </row>
    <row r="46" spans="2:13" x14ac:dyDescent="0.25">
      <c r="B46" s="3">
        <v>39</v>
      </c>
      <c r="C46" s="2">
        <v>10080.592107314189</v>
      </c>
      <c r="D46" s="2">
        <v>8748.6090377667133</v>
      </c>
      <c r="L46" s="4"/>
      <c r="M46" s="2"/>
    </row>
    <row r="47" spans="2:13" x14ac:dyDescent="0.25">
      <c r="B47" s="3">
        <v>40</v>
      </c>
      <c r="C47" s="2">
        <v>8791.7202361899399</v>
      </c>
      <c r="D47" s="2">
        <v>8494.664836069056</v>
      </c>
      <c r="L47" s="4"/>
      <c r="M47" s="2"/>
    </row>
    <row r="48" spans="2:13" x14ac:dyDescent="0.25">
      <c r="B48" s="3">
        <v>41</v>
      </c>
      <c r="C48" s="2">
        <v>12131.387641847796</v>
      </c>
      <c r="D48" s="2">
        <v>8987.8263481956274</v>
      </c>
      <c r="L48" s="4"/>
      <c r="M48" s="2"/>
    </row>
    <row r="49" spans="2:13" x14ac:dyDescent="0.25">
      <c r="B49" s="3">
        <v>42</v>
      </c>
      <c r="C49" s="2">
        <v>9441.7427202021609</v>
      </c>
      <c r="D49" s="2">
        <v>9106.949599529129</v>
      </c>
      <c r="L49" s="4"/>
      <c r="M49" s="2"/>
    </row>
    <row r="50" spans="2:13" x14ac:dyDescent="0.25">
      <c r="B50" s="3">
        <v>43</v>
      </c>
      <c r="C50" s="2">
        <v>10002.094461858745</v>
      </c>
      <c r="D50" s="2">
        <v>9478.4450379834398</v>
      </c>
      <c r="L50" s="4"/>
      <c r="M50" s="2"/>
    </row>
    <row r="51" spans="2:13" x14ac:dyDescent="0.25">
      <c r="B51" s="3">
        <v>44</v>
      </c>
      <c r="C51" s="2">
        <v>10475.898814093891</v>
      </c>
      <c r="D51" s="2">
        <v>9188.7638034526644</v>
      </c>
      <c r="L51" s="4"/>
      <c r="M51" s="2"/>
    </row>
    <row r="52" spans="2:13" x14ac:dyDescent="0.25">
      <c r="B52" s="3">
        <v>45</v>
      </c>
      <c r="C52" s="2">
        <v>10337.006982144463</v>
      </c>
      <c r="D52" s="2">
        <v>9202.4588514612515</v>
      </c>
      <c r="L52" s="4"/>
      <c r="M52" s="2"/>
    </row>
    <row r="53" spans="2:13" x14ac:dyDescent="0.25">
      <c r="B53" s="3">
        <v>46</v>
      </c>
      <c r="C53" s="2">
        <v>9995.7803747991911</v>
      </c>
      <c r="D53" s="2">
        <v>8584.911248463879</v>
      </c>
      <c r="G53" s="8"/>
      <c r="H53" s="4"/>
      <c r="I53" s="4"/>
      <c r="L53" s="4"/>
    </row>
    <row r="54" spans="2:13" x14ac:dyDescent="0.25">
      <c r="B54" s="3">
        <v>47</v>
      </c>
      <c r="C54" s="2">
        <v>9881.427217634513</v>
      </c>
      <c r="D54" s="2">
        <v>8592.494118023038</v>
      </c>
    </row>
    <row r="55" spans="2:13" x14ac:dyDescent="0.25">
      <c r="B55" s="3">
        <v>48</v>
      </c>
      <c r="C55" s="2">
        <v>10419.894700201887</v>
      </c>
      <c r="D55" s="2">
        <v>9629.733155259677</v>
      </c>
    </row>
    <row r="56" spans="2:13" x14ac:dyDescent="0.25">
      <c r="B56" s="3">
        <v>49</v>
      </c>
      <c r="C56" s="2">
        <v>452.0207656758048</v>
      </c>
      <c r="D56" s="2">
        <v>10106.861674705391</v>
      </c>
    </row>
    <row r="57" spans="2:13" x14ac:dyDescent="0.25">
      <c r="B57" s="3">
        <v>50</v>
      </c>
      <c r="C57" s="2">
        <v>9464.7729963711881</v>
      </c>
      <c r="D57" s="2">
        <v>8960.3608407215688</v>
      </c>
    </row>
    <row r="58" spans="2:13" x14ac:dyDescent="0.25">
      <c r="B58" s="3">
        <v>51</v>
      </c>
      <c r="C58" s="2">
        <v>537.04337614670476</v>
      </c>
      <c r="D58" s="2">
        <v>1658.6930171283529</v>
      </c>
    </row>
    <row r="59" spans="2:13" x14ac:dyDescent="0.25">
      <c r="B59" s="3">
        <v>52</v>
      </c>
      <c r="C59" s="2">
        <v>9647.4509234664711</v>
      </c>
      <c r="D59" s="2">
        <v>9081.41040282207</v>
      </c>
    </row>
    <row r="60" spans="2:13" x14ac:dyDescent="0.25">
      <c r="B60" s="3">
        <v>53</v>
      </c>
      <c r="C60" s="2">
        <v>9324.3318213844032</v>
      </c>
      <c r="D60" s="2">
        <v>8425.975504331609</v>
      </c>
    </row>
    <row r="61" spans="2:13" x14ac:dyDescent="0.25">
      <c r="B61" s="3">
        <v>54</v>
      </c>
      <c r="C61" s="2">
        <v>9867.2339255226761</v>
      </c>
      <c r="D61" s="2">
        <v>9122.2934958572168</v>
      </c>
    </row>
    <row r="62" spans="2:13" x14ac:dyDescent="0.25">
      <c r="B62" s="3">
        <v>55</v>
      </c>
      <c r="C62" s="2">
        <v>10418.261890705837</v>
      </c>
      <c r="D62" s="2">
        <v>8987.3652762482398</v>
      </c>
    </row>
    <row r="63" spans="2:13" x14ac:dyDescent="0.25">
      <c r="B63" s="3">
        <v>56</v>
      </c>
      <c r="C63" s="2">
        <v>9324.1127961833572</v>
      </c>
      <c r="D63" s="2">
        <v>9757.7388016944224</v>
      </c>
    </row>
    <row r="64" spans="2:13" x14ac:dyDescent="0.25">
      <c r="B64" s="3">
        <v>57</v>
      </c>
      <c r="C64" s="2">
        <v>15278.029573040116</v>
      </c>
      <c r="D64" s="2">
        <v>7907.3154412547137</v>
      </c>
    </row>
    <row r="65" spans="2:4" x14ac:dyDescent="0.25">
      <c r="B65" s="3">
        <v>58</v>
      </c>
      <c r="C65" s="2">
        <v>9577.2369736796481</v>
      </c>
      <c r="D65" s="2">
        <v>9554.4704458413817</v>
      </c>
    </row>
    <row r="66" spans="2:4" x14ac:dyDescent="0.25">
      <c r="B66" s="3">
        <v>59</v>
      </c>
      <c r="C66" s="2">
        <v>9925.3309677666457</v>
      </c>
      <c r="D66" s="2">
        <v>8831.3124111275156</v>
      </c>
    </row>
    <row r="67" spans="2:4" x14ac:dyDescent="0.25">
      <c r="B67" s="3">
        <v>60</v>
      </c>
      <c r="C67" s="2">
        <v>10210.395290911552</v>
      </c>
      <c r="D67" s="2">
        <v>8598.1495729537692</v>
      </c>
    </row>
    <row r="68" spans="2:4" x14ac:dyDescent="0.25">
      <c r="B68" s="3">
        <v>61</v>
      </c>
      <c r="C68" s="2">
        <v>10453.183809341012</v>
      </c>
      <c r="D68" s="2">
        <v>8956.3524722606853</v>
      </c>
    </row>
    <row r="69" spans="2:4" x14ac:dyDescent="0.25">
      <c r="B69" s="3">
        <v>62</v>
      </c>
      <c r="C69" s="2">
        <v>9553.6022104937401</v>
      </c>
      <c r="D69" s="2">
        <v>9295.6145512845324</v>
      </c>
    </row>
    <row r="70" spans="2:4" x14ac:dyDescent="0.25">
      <c r="B70" s="3">
        <v>63</v>
      </c>
      <c r="C70" s="2">
        <v>10369.199950935545</v>
      </c>
      <c r="D70" s="2">
        <v>8451.2532324987023</v>
      </c>
    </row>
    <row r="71" spans="2:4" x14ac:dyDescent="0.25">
      <c r="B71" s="3">
        <v>64</v>
      </c>
      <c r="C71" s="2">
        <v>10137.373863018371</v>
      </c>
      <c r="D71" s="2">
        <v>8447.9069903370146</v>
      </c>
    </row>
    <row r="72" spans="2:4" x14ac:dyDescent="0.25">
      <c r="B72" s="3">
        <v>65</v>
      </c>
      <c r="C72" s="2">
        <v>10254.330391136429</v>
      </c>
      <c r="D72" s="2">
        <v>8102.9506789579045</v>
      </c>
    </row>
    <row r="73" spans="2:4" x14ac:dyDescent="0.25">
      <c r="B73" s="3">
        <v>66</v>
      </c>
      <c r="C73" s="2">
        <v>10292.543872305332</v>
      </c>
      <c r="D73" s="2">
        <v>9009.6477697117007</v>
      </c>
    </row>
    <row r="74" spans="2:4" x14ac:dyDescent="0.25">
      <c r="B74" s="3">
        <v>67</v>
      </c>
      <c r="C74" s="2">
        <v>10439.01409682385</v>
      </c>
      <c r="D74" s="2">
        <v>8702.5809996630032</v>
      </c>
    </row>
    <row r="75" spans="2:4" x14ac:dyDescent="0.25">
      <c r="B75" s="3">
        <v>68</v>
      </c>
      <c r="C75" s="2">
        <v>9766.9169947150294</v>
      </c>
      <c r="D75" s="2">
        <v>8500.4352701969547</v>
      </c>
    </row>
    <row r="76" spans="2:4" x14ac:dyDescent="0.25">
      <c r="B76" s="3">
        <v>69</v>
      </c>
      <c r="C76" s="2">
        <v>12954.410003346431</v>
      </c>
      <c r="D76" s="2">
        <v>8157.8508229974104</v>
      </c>
    </row>
    <row r="77" spans="2:4" x14ac:dyDescent="0.25">
      <c r="B77" s="3">
        <v>70</v>
      </c>
      <c r="C77" s="2">
        <v>10010.835251817787</v>
      </c>
      <c r="D77" s="2">
        <v>8818.4213892334265</v>
      </c>
    </row>
    <row r="78" spans="2:4" x14ac:dyDescent="0.25">
      <c r="B78" s="3">
        <v>71</v>
      </c>
      <c r="C78" s="2">
        <v>9930.9771919698615</v>
      </c>
      <c r="D78" s="2">
        <v>9427.6280607663684</v>
      </c>
    </row>
    <row r="79" spans="2:4" x14ac:dyDescent="0.25">
      <c r="B79" s="3">
        <v>72</v>
      </c>
      <c r="C79" s="2">
        <v>10205.396311238339</v>
      </c>
      <c r="D79" s="2">
        <v>8971.8502897046765</v>
      </c>
    </row>
    <row r="80" spans="2:4" x14ac:dyDescent="0.25">
      <c r="B80" s="3">
        <v>73</v>
      </c>
      <c r="C80" s="2">
        <v>10094.715048822138</v>
      </c>
      <c r="D80" s="2">
        <v>9125.5306301660785</v>
      </c>
    </row>
    <row r="81" spans="2:4" x14ac:dyDescent="0.25">
      <c r="B81" s="3">
        <v>74</v>
      </c>
      <c r="C81" s="2">
        <v>11394.167514982366</v>
      </c>
      <c r="D81" s="2">
        <v>7439.0603117199553</v>
      </c>
    </row>
    <row r="82" spans="2:4" x14ac:dyDescent="0.25">
      <c r="B82" s="3">
        <v>75</v>
      </c>
      <c r="C82" s="2">
        <v>10257.769891708447</v>
      </c>
      <c r="D82" s="2">
        <v>9001.0053880853866</v>
      </c>
    </row>
  </sheetData>
  <pageMargins left="0.511811024" right="0.511811024" top="0.78740157499999996" bottom="0.78740157499999996" header="0.31496062000000002" footer="0.31496062000000002"/>
  <pageSetup paperSize="9" scale="42" orientation="landscape" horizontalDpi="0" verticalDpi="0" r:id="rId1"/>
  <drawing r:id="rId2"/>
  <legacyDrawing r:id="rId3"/>
  <oleObjects>
    <mc:AlternateContent xmlns:mc="http://schemas.openxmlformats.org/markup-compatibility/2006">
      <mc:Choice Requires="x14">
        <oleObject progId="Document" dvAspect="DVASPECT_ICON" shapeId="4097" r:id="rId4">
          <objectPr defaultSize="0" r:id="rId5">
            <anchor moveWithCells="1">
              <from>
                <xdr:col>1</xdr:col>
                <xdr:colOff>133350</xdr:colOff>
                <xdr:row>0</xdr:row>
                <xdr:rowOff>95250</xdr:rowOff>
              </from>
              <to>
                <xdr:col>2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Document" dvAspect="DVASPECT_ICON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núm. aleat 1</vt:lpstr>
      <vt:lpstr>núm. aleat 2</vt:lpstr>
      <vt:lpstr>núm. aleat 3</vt:lpstr>
      <vt:lpstr>simulação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germano freitas</dc:creator>
  <cp:lastModifiedBy>home</cp:lastModifiedBy>
  <cp:lastPrinted>2017-09-19T21:09:30Z</cp:lastPrinted>
  <dcterms:created xsi:type="dcterms:W3CDTF">2017-09-11T18:51:10Z</dcterms:created>
  <dcterms:modified xsi:type="dcterms:W3CDTF">2021-03-26T22:45:57Z</dcterms:modified>
</cp:coreProperties>
</file>