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oortiz/Documents/ITAM/5. Titulación/4. Propuesta de Tesis 2/3. Desarrollo/6. Códigos Python/5 Portafolios/"/>
    </mc:Choice>
  </mc:AlternateContent>
  <xr:revisionPtr revIDLastSave="0" documentId="13_ncr:1_{4971251B-35E3-FA40-9469-15B917CB3C22}" xr6:coauthVersionLast="45" xr6:coauthVersionMax="47" xr10:uidLastSave="{00000000-0000-0000-0000-000000000000}"/>
  <bookViews>
    <workbookView xWindow="0" yWindow="0" windowWidth="25600" windowHeight="16000" activeTab="1" xr2:uid="{E3CEFDA9-7D30-DE4C-8EBB-274E18F1D5BA}"/>
  </bookViews>
  <sheets>
    <sheet name="Datos históricos S&amp;P_BMV IPC" sheetId="2" r:id="rId1"/>
    <sheet name="Portfolio IP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2" i="1"/>
  <c r="I569" i="2"/>
  <c r="E2" i="1" s="1"/>
  <c r="H568" i="2" l="1"/>
  <c r="I568" i="2" l="1"/>
  <c r="D3" i="1"/>
  <c r="H567" i="2" l="1"/>
  <c r="E3" i="1"/>
  <c r="I567" i="2" l="1"/>
  <c r="D4" i="1"/>
  <c r="H566" i="2" l="1"/>
  <c r="I566" i="2" s="1"/>
  <c r="H565" i="2" s="1"/>
  <c r="E4" i="1"/>
  <c r="I565" i="2" l="1"/>
  <c r="D5" i="1"/>
  <c r="H564" i="2" l="1"/>
  <c r="E5" i="1"/>
  <c r="I564" i="2" l="1"/>
  <c r="D6" i="1"/>
  <c r="H563" i="2" l="1"/>
  <c r="E6" i="1"/>
  <c r="I563" i="2" l="1"/>
  <c r="D7" i="1"/>
  <c r="H562" i="2" l="1"/>
  <c r="E7" i="1"/>
  <c r="I562" i="2" l="1"/>
  <c r="D8" i="1"/>
  <c r="H561" i="2" l="1"/>
  <c r="E8" i="1"/>
  <c r="I561" i="2" l="1"/>
  <c r="D9" i="1"/>
  <c r="H560" i="2" l="1"/>
  <c r="E9" i="1"/>
  <c r="I560" i="2" l="1"/>
  <c r="D10" i="1"/>
  <c r="H559" i="2" l="1"/>
  <c r="E10" i="1"/>
  <c r="I559" i="2" l="1"/>
  <c r="D11" i="1"/>
  <c r="H558" i="2" l="1"/>
  <c r="E11" i="1"/>
  <c r="D12" i="1" l="1"/>
  <c r="I558" i="2"/>
  <c r="H557" i="2" l="1"/>
  <c r="E12" i="1"/>
  <c r="I557" i="2" l="1"/>
  <c r="D13" i="1"/>
  <c r="H556" i="2" l="1"/>
  <c r="E13" i="1"/>
  <c r="I556" i="2" l="1"/>
  <c r="D14" i="1"/>
  <c r="H555" i="2" l="1"/>
  <c r="E14" i="1"/>
  <c r="I555" i="2" l="1"/>
  <c r="D15" i="1"/>
  <c r="H554" i="2" l="1"/>
  <c r="E15" i="1"/>
  <c r="I554" i="2" l="1"/>
  <c r="D16" i="1"/>
  <c r="H553" i="2" l="1"/>
  <c r="E16" i="1"/>
  <c r="I553" i="2" l="1"/>
  <c r="D17" i="1"/>
  <c r="H552" i="2" l="1"/>
  <c r="E17" i="1"/>
  <c r="I552" i="2" l="1"/>
  <c r="D18" i="1"/>
  <c r="H551" i="2" l="1"/>
  <c r="E18" i="1"/>
  <c r="I551" i="2" l="1"/>
  <c r="D19" i="1"/>
  <c r="H550" i="2" l="1"/>
  <c r="E19" i="1"/>
  <c r="I550" i="2" l="1"/>
  <c r="D20" i="1"/>
  <c r="H549" i="2" l="1"/>
  <c r="E20" i="1"/>
  <c r="I549" i="2" l="1"/>
  <c r="D21" i="1"/>
  <c r="H548" i="2" l="1"/>
  <c r="E21" i="1"/>
  <c r="I548" i="2" l="1"/>
  <c r="D22" i="1"/>
  <c r="H547" i="2" l="1"/>
  <c r="E22" i="1"/>
  <c r="I547" i="2" l="1"/>
  <c r="D23" i="1"/>
  <c r="H546" i="2" l="1"/>
  <c r="E23" i="1"/>
  <c r="I546" i="2" l="1"/>
  <c r="D24" i="1"/>
  <c r="H545" i="2" l="1"/>
  <c r="E24" i="1"/>
  <c r="I545" i="2" l="1"/>
  <c r="D25" i="1"/>
  <c r="H544" i="2" l="1"/>
  <c r="E25" i="1"/>
  <c r="I544" i="2" l="1"/>
  <c r="D26" i="1"/>
  <c r="H543" i="2" l="1"/>
  <c r="E26" i="1"/>
  <c r="I543" i="2" l="1"/>
  <c r="D27" i="1"/>
  <c r="H542" i="2" l="1"/>
  <c r="E27" i="1"/>
  <c r="I542" i="2" l="1"/>
  <c r="D28" i="1"/>
  <c r="H541" i="2" l="1"/>
  <c r="E28" i="1"/>
  <c r="I541" i="2" l="1"/>
  <c r="D29" i="1"/>
  <c r="H540" i="2" l="1"/>
  <c r="E29" i="1"/>
  <c r="I540" i="2" l="1"/>
  <c r="D30" i="1"/>
  <c r="H539" i="2" l="1"/>
  <c r="E30" i="1"/>
  <c r="I539" i="2" l="1"/>
  <c r="D31" i="1"/>
  <c r="H538" i="2" l="1"/>
  <c r="E31" i="1"/>
  <c r="I538" i="2" l="1"/>
  <c r="D32" i="1"/>
  <c r="H537" i="2" l="1"/>
  <c r="I537" i="2" s="1"/>
  <c r="H536" i="2" s="1"/>
  <c r="E32" i="1"/>
  <c r="I536" i="2" l="1"/>
  <c r="D33" i="1"/>
  <c r="H535" i="2" l="1"/>
  <c r="E33" i="1"/>
  <c r="I535" i="2" l="1"/>
  <c r="D34" i="1"/>
  <c r="H534" i="2" l="1"/>
  <c r="E34" i="1"/>
  <c r="I534" i="2" l="1"/>
  <c r="D35" i="1"/>
  <c r="H533" i="2" l="1"/>
  <c r="E35" i="1"/>
  <c r="I533" i="2" l="1"/>
  <c r="D36" i="1"/>
  <c r="H532" i="2" l="1"/>
  <c r="E36" i="1"/>
  <c r="I532" i="2" l="1"/>
  <c r="D37" i="1"/>
  <c r="H531" i="2" l="1"/>
  <c r="E37" i="1"/>
  <c r="I531" i="2" l="1"/>
  <c r="D38" i="1"/>
  <c r="H530" i="2" l="1"/>
  <c r="E38" i="1"/>
  <c r="I530" i="2" l="1"/>
  <c r="D39" i="1"/>
  <c r="H529" i="2" l="1"/>
  <c r="E39" i="1"/>
  <c r="I529" i="2" l="1"/>
  <c r="D40" i="1"/>
  <c r="H528" i="2" l="1"/>
  <c r="E40" i="1"/>
  <c r="I528" i="2" l="1"/>
  <c r="D41" i="1"/>
  <c r="H527" i="2" l="1"/>
  <c r="E41" i="1"/>
  <c r="I527" i="2" l="1"/>
  <c r="D42" i="1"/>
  <c r="H526" i="2" l="1"/>
  <c r="E42" i="1"/>
  <c r="I526" i="2" l="1"/>
  <c r="D43" i="1"/>
  <c r="H525" i="2" l="1"/>
  <c r="E43" i="1"/>
  <c r="I525" i="2" l="1"/>
  <c r="D44" i="1"/>
  <c r="H524" i="2" l="1"/>
  <c r="E44" i="1"/>
  <c r="I524" i="2" l="1"/>
  <c r="D45" i="1"/>
  <c r="H523" i="2" l="1"/>
  <c r="E45" i="1"/>
  <c r="I523" i="2" l="1"/>
  <c r="D46" i="1"/>
  <c r="H522" i="2" l="1"/>
  <c r="E46" i="1"/>
  <c r="I522" i="2" l="1"/>
  <c r="D47" i="1"/>
  <c r="H521" i="2" l="1"/>
  <c r="E47" i="1"/>
  <c r="I521" i="2" l="1"/>
  <c r="D48" i="1"/>
  <c r="H520" i="2" l="1"/>
  <c r="E48" i="1"/>
  <c r="I520" i="2" l="1"/>
  <c r="D49" i="1"/>
  <c r="H519" i="2" l="1"/>
  <c r="E49" i="1"/>
  <c r="I519" i="2" l="1"/>
  <c r="D50" i="1"/>
  <c r="H518" i="2" l="1"/>
  <c r="E50" i="1"/>
  <c r="I518" i="2" l="1"/>
  <c r="D51" i="1"/>
  <c r="H517" i="2" l="1"/>
  <c r="E51" i="1"/>
  <c r="I517" i="2" l="1"/>
  <c r="D52" i="1"/>
  <c r="H516" i="2" l="1"/>
  <c r="E52" i="1"/>
  <c r="I516" i="2" l="1"/>
  <c r="D53" i="1"/>
  <c r="H515" i="2" l="1"/>
  <c r="E53" i="1"/>
  <c r="I515" i="2" l="1"/>
  <c r="D54" i="1"/>
  <c r="H514" i="2" l="1"/>
  <c r="I514" i="2" s="1"/>
  <c r="H513" i="2" s="1"/>
  <c r="E54" i="1"/>
  <c r="I513" i="2" l="1"/>
  <c r="D55" i="1"/>
  <c r="H512" i="2" l="1"/>
  <c r="E55" i="1"/>
  <c r="I512" i="2" l="1"/>
  <c r="D56" i="1"/>
  <c r="H511" i="2" l="1"/>
  <c r="E56" i="1"/>
  <c r="I511" i="2" l="1"/>
  <c r="D57" i="1"/>
  <c r="H510" i="2" l="1"/>
  <c r="E57" i="1"/>
  <c r="I510" i="2" l="1"/>
  <c r="D58" i="1"/>
  <c r="H509" i="2" l="1"/>
  <c r="I509" i="2" s="1"/>
  <c r="H508" i="2" s="1"/>
  <c r="E58" i="1"/>
  <c r="I508" i="2" l="1"/>
  <c r="D59" i="1"/>
  <c r="H507" i="2" l="1"/>
  <c r="E59" i="1"/>
  <c r="I507" i="2" l="1"/>
  <c r="D60" i="1"/>
  <c r="H506" i="2" l="1"/>
  <c r="I506" i="2" s="1"/>
  <c r="H505" i="2" s="1"/>
  <c r="E60" i="1"/>
  <c r="I505" i="2" l="1"/>
  <c r="D61" i="1"/>
  <c r="H504" i="2" l="1"/>
  <c r="E61" i="1"/>
  <c r="I504" i="2" l="1"/>
  <c r="D62" i="1"/>
  <c r="H503" i="2" l="1"/>
  <c r="E62" i="1"/>
  <c r="I503" i="2" l="1"/>
  <c r="D63" i="1"/>
  <c r="H502" i="2" l="1"/>
  <c r="I502" i="2" s="1"/>
  <c r="H501" i="2" s="1"/>
  <c r="E63" i="1"/>
  <c r="I501" i="2" l="1"/>
  <c r="D64" i="1"/>
  <c r="H500" i="2" l="1"/>
  <c r="E64" i="1"/>
  <c r="I500" i="2" l="1"/>
  <c r="D65" i="1"/>
  <c r="H499" i="2" l="1"/>
  <c r="E65" i="1"/>
  <c r="I499" i="2" l="1"/>
  <c r="D66" i="1"/>
  <c r="H498" i="2" l="1"/>
  <c r="I498" i="2" s="1"/>
  <c r="H497" i="2" s="1"/>
  <c r="E66" i="1"/>
  <c r="I497" i="2" l="1"/>
  <c r="D67" i="1"/>
  <c r="H496" i="2" l="1"/>
  <c r="E67" i="1"/>
  <c r="I496" i="2" l="1"/>
  <c r="D68" i="1"/>
  <c r="H495" i="2" l="1"/>
  <c r="E68" i="1"/>
  <c r="I495" i="2" l="1"/>
  <c r="D69" i="1"/>
  <c r="H494" i="2" l="1"/>
  <c r="E69" i="1"/>
  <c r="I494" i="2" l="1"/>
  <c r="D70" i="1"/>
  <c r="H493" i="2" l="1"/>
  <c r="E70" i="1"/>
  <c r="I493" i="2" l="1"/>
  <c r="D71" i="1"/>
  <c r="H492" i="2" l="1"/>
  <c r="E71" i="1"/>
  <c r="I492" i="2" l="1"/>
  <c r="D72" i="1"/>
  <c r="H491" i="2" l="1"/>
  <c r="E72" i="1"/>
  <c r="I491" i="2" l="1"/>
  <c r="D73" i="1"/>
  <c r="H490" i="2" l="1"/>
  <c r="E73" i="1"/>
  <c r="I490" i="2" l="1"/>
  <c r="D74" i="1"/>
  <c r="H489" i="2" l="1"/>
  <c r="E74" i="1"/>
  <c r="I489" i="2" l="1"/>
  <c r="D75" i="1"/>
  <c r="H488" i="2" l="1"/>
  <c r="E75" i="1"/>
  <c r="I488" i="2" l="1"/>
  <c r="D76" i="1"/>
  <c r="H487" i="2" l="1"/>
  <c r="E76" i="1"/>
  <c r="I487" i="2" l="1"/>
  <c r="D77" i="1"/>
  <c r="H486" i="2" l="1"/>
  <c r="E77" i="1"/>
  <c r="I486" i="2" l="1"/>
  <c r="D78" i="1"/>
  <c r="H485" i="2" l="1"/>
  <c r="E78" i="1"/>
  <c r="I485" i="2" l="1"/>
  <c r="D79" i="1"/>
  <c r="H484" i="2" l="1"/>
  <c r="E79" i="1"/>
  <c r="I484" i="2" l="1"/>
  <c r="D80" i="1"/>
  <c r="H483" i="2" l="1"/>
  <c r="E80" i="1"/>
  <c r="I483" i="2" l="1"/>
  <c r="D81" i="1"/>
  <c r="H482" i="2" l="1"/>
  <c r="E81" i="1"/>
  <c r="I482" i="2" l="1"/>
  <c r="D82" i="1"/>
  <c r="H481" i="2" l="1"/>
  <c r="E82" i="1"/>
  <c r="I481" i="2" l="1"/>
  <c r="D83" i="1"/>
  <c r="H480" i="2" l="1"/>
  <c r="E83" i="1"/>
  <c r="I480" i="2" l="1"/>
  <c r="D84" i="1"/>
  <c r="H479" i="2" l="1"/>
  <c r="E84" i="1"/>
  <c r="I479" i="2" l="1"/>
  <c r="D85" i="1"/>
  <c r="H478" i="2" l="1"/>
  <c r="E85" i="1"/>
  <c r="I478" i="2" l="1"/>
  <c r="D86" i="1"/>
  <c r="H477" i="2" l="1"/>
  <c r="E86" i="1"/>
  <c r="I477" i="2" l="1"/>
  <c r="D87" i="1"/>
  <c r="H476" i="2" l="1"/>
  <c r="E87" i="1"/>
  <c r="I476" i="2" l="1"/>
  <c r="D88" i="1"/>
  <c r="H475" i="2" l="1"/>
  <c r="E88" i="1"/>
  <c r="I475" i="2" l="1"/>
  <c r="D89" i="1"/>
  <c r="H474" i="2" l="1"/>
  <c r="E89" i="1"/>
  <c r="I474" i="2" l="1"/>
  <c r="D90" i="1"/>
  <c r="H473" i="2" l="1"/>
  <c r="I473" i="2" s="1"/>
  <c r="H472" i="2" s="1"/>
  <c r="E90" i="1"/>
  <c r="I472" i="2" l="1"/>
  <c r="D91" i="1"/>
  <c r="H471" i="2" l="1"/>
  <c r="E91" i="1"/>
  <c r="I471" i="2" l="1"/>
  <c r="D92" i="1"/>
  <c r="H470" i="2" l="1"/>
  <c r="I470" i="2" s="1"/>
  <c r="H469" i="2" s="1"/>
  <c r="E92" i="1"/>
  <c r="I469" i="2" l="1"/>
  <c r="D93" i="1"/>
  <c r="H468" i="2" l="1"/>
  <c r="E93" i="1"/>
  <c r="I468" i="2" l="1"/>
  <c r="D94" i="1"/>
  <c r="H467" i="2" l="1"/>
  <c r="E94" i="1"/>
  <c r="I467" i="2" l="1"/>
  <c r="D95" i="1"/>
  <c r="H466" i="2" l="1"/>
  <c r="E95" i="1"/>
  <c r="I466" i="2" l="1"/>
  <c r="D96" i="1"/>
  <c r="H465" i="2" l="1"/>
  <c r="E96" i="1"/>
  <c r="I465" i="2" l="1"/>
  <c r="D97" i="1"/>
  <c r="H464" i="2" l="1"/>
  <c r="I464" i="2" s="1"/>
  <c r="H463" i="2" s="1"/>
  <c r="E97" i="1"/>
  <c r="I463" i="2" l="1"/>
  <c r="D98" i="1"/>
  <c r="H462" i="2" l="1"/>
  <c r="E98" i="1"/>
  <c r="I462" i="2" l="1"/>
  <c r="D99" i="1"/>
  <c r="H461" i="2" l="1"/>
  <c r="E99" i="1"/>
  <c r="I461" i="2" l="1"/>
  <c r="D100" i="1"/>
  <c r="H460" i="2" l="1"/>
  <c r="E100" i="1"/>
  <c r="I460" i="2" l="1"/>
  <c r="D101" i="1"/>
  <c r="H459" i="2" l="1"/>
  <c r="E101" i="1"/>
  <c r="I459" i="2" l="1"/>
  <c r="D102" i="1"/>
  <c r="H458" i="2" l="1"/>
  <c r="E102" i="1"/>
  <c r="I458" i="2" l="1"/>
  <c r="D103" i="1"/>
  <c r="H457" i="2" l="1"/>
  <c r="E103" i="1"/>
  <c r="I457" i="2" l="1"/>
  <c r="D104" i="1"/>
  <c r="H456" i="2" l="1"/>
  <c r="E104" i="1"/>
  <c r="I456" i="2" l="1"/>
  <c r="D105" i="1"/>
  <c r="H455" i="2" l="1"/>
  <c r="E105" i="1"/>
  <c r="I455" i="2" l="1"/>
  <c r="D106" i="1"/>
  <c r="H454" i="2" l="1"/>
  <c r="E106" i="1"/>
  <c r="I454" i="2" l="1"/>
  <c r="D107" i="1"/>
  <c r="H453" i="2" l="1"/>
  <c r="E107" i="1"/>
  <c r="I453" i="2" l="1"/>
  <c r="D108" i="1"/>
  <c r="H452" i="2" l="1"/>
  <c r="E108" i="1"/>
  <c r="I452" i="2" l="1"/>
  <c r="D109" i="1"/>
  <c r="H451" i="2" l="1"/>
  <c r="E109" i="1"/>
  <c r="I451" i="2" l="1"/>
  <c r="D110" i="1"/>
  <c r="H450" i="2" l="1"/>
  <c r="E110" i="1"/>
  <c r="I450" i="2" l="1"/>
  <c r="D111" i="1"/>
  <c r="H449" i="2" l="1"/>
  <c r="E111" i="1"/>
  <c r="I449" i="2" l="1"/>
  <c r="D112" i="1"/>
  <c r="H448" i="2" l="1"/>
  <c r="I448" i="2" s="1"/>
  <c r="H447" i="2" s="1"/>
  <c r="E112" i="1"/>
  <c r="I447" i="2" l="1"/>
  <c r="D113" i="1"/>
  <c r="H446" i="2" l="1"/>
  <c r="I446" i="2" s="1"/>
  <c r="H445" i="2" s="1"/>
  <c r="E113" i="1"/>
  <c r="I445" i="2" l="1"/>
  <c r="D114" i="1"/>
  <c r="H444" i="2" l="1"/>
  <c r="E114" i="1"/>
  <c r="I444" i="2" l="1"/>
  <c r="D115" i="1"/>
  <c r="H443" i="2" l="1"/>
  <c r="E115" i="1"/>
  <c r="I443" i="2" l="1"/>
  <c r="D116" i="1"/>
  <c r="H442" i="2" l="1"/>
  <c r="E116" i="1"/>
  <c r="I442" i="2" l="1"/>
  <c r="D117" i="1"/>
  <c r="H441" i="2" l="1"/>
  <c r="E117" i="1"/>
  <c r="I441" i="2" l="1"/>
  <c r="D118" i="1"/>
  <c r="H440" i="2" l="1"/>
  <c r="I440" i="2" s="1"/>
  <c r="H439" i="2" s="1"/>
  <c r="E118" i="1"/>
  <c r="I439" i="2" l="1"/>
  <c r="D119" i="1"/>
  <c r="H438" i="2" l="1"/>
  <c r="E119" i="1"/>
  <c r="I438" i="2" l="1"/>
  <c r="D120" i="1"/>
  <c r="H437" i="2" l="1"/>
  <c r="I437" i="2" s="1"/>
  <c r="H436" i="2" s="1"/>
  <c r="E120" i="1"/>
  <c r="I436" i="2" l="1"/>
  <c r="D121" i="1"/>
  <c r="H435" i="2" l="1"/>
  <c r="E121" i="1"/>
  <c r="I435" i="2" l="1"/>
  <c r="D122" i="1"/>
  <c r="H434" i="2" l="1"/>
  <c r="E122" i="1"/>
  <c r="I434" i="2" l="1"/>
  <c r="D123" i="1"/>
  <c r="H433" i="2" l="1"/>
  <c r="I433" i="2" s="1"/>
  <c r="H432" i="2" s="1"/>
  <c r="E123" i="1"/>
  <c r="I432" i="2" l="1"/>
  <c r="D124" i="1"/>
  <c r="H431" i="2" l="1"/>
  <c r="E124" i="1"/>
  <c r="I431" i="2" l="1"/>
  <c r="D125" i="1"/>
  <c r="H430" i="2" l="1"/>
  <c r="E125" i="1"/>
  <c r="I430" i="2" l="1"/>
  <c r="D126" i="1"/>
  <c r="H429" i="2" l="1"/>
  <c r="E126" i="1"/>
  <c r="I429" i="2" l="1"/>
  <c r="D127" i="1"/>
  <c r="H428" i="2" l="1"/>
  <c r="E127" i="1"/>
  <c r="I428" i="2" l="1"/>
  <c r="D128" i="1"/>
  <c r="H427" i="2" l="1"/>
  <c r="E128" i="1"/>
  <c r="I427" i="2" l="1"/>
  <c r="D129" i="1"/>
  <c r="H426" i="2" l="1"/>
  <c r="E129" i="1"/>
  <c r="I426" i="2" l="1"/>
  <c r="D130" i="1"/>
  <c r="H425" i="2" l="1"/>
  <c r="E130" i="1"/>
  <c r="I425" i="2" l="1"/>
  <c r="D131" i="1"/>
  <c r="H424" i="2" l="1"/>
  <c r="E131" i="1"/>
  <c r="I424" i="2" l="1"/>
  <c r="D132" i="1"/>
  <c r="H423" i="2" l="1"/>
  <c r="E132" i="1"/>
  <c r="I423" i="2" l="1"/>
  <c r="D133" i="1"/>
  <c r="H422" i="2" l="1"/>
  <c r="E133" i="1"/>
  <c r="I422" i="2" l="1"/>
  <c r="D134" i="1"/>
  <c r="H421" i="2" l="1"/>
  <c r="I421" i="2" s="1"/>
  <c r="H420" i="2" s="1"/>
  <c r="E134" i="1"/>
  <c r="I420" i="2" l="1"/>
  <c r="D135" i="1"/>
  <c r="H419" i="2" l="1"/>
  <c r="I419" i="2" s="1"/>
  <c r="H418" i="2" s="1"/>
  <c r="E135" i="1"/>
  <c r="I418" i="2" l="1"/>
  <c r="D136" i="1"/>
  <c r="H417" i="2" l="1"/>
  <c r="E136" i="1"/>
  <c r="I417" i="2" l="1"/>
  <c r="D137" i="1"/>
  <c r="H416" i="2" l="1"/>
  <c r="E137" i="1"/>
  <c r="I416" i="2" l="1"/>
  <c r="D138" i="1"/>
  <c r="H415" i="2" l="1"/>
  <c r="E138" i="1"/>
  <c r="I415" i="2" l="1"/>
  <c r="D139" i="1"/>
  <c r="H414" i="2" l="1"/>
  <c r="E139" i="1"/>
  <c r="I414" i="2" l="1"/>
  <c r="D140" i="1"/>
  <c r="H413" i="2" l="1"/>
  <c r="E140" i="1"/>
  <c r="I413" i="2" l="1"/>
  <c r="D141" i="1"/>
  <c r="H412" i="2" l="1"/>
  <c r="E141" i="1"/>
  <c r="I412" i="2" l="1"/>
  <c r="D142" i="1"/>
  <c r="H411" i="2" l="1"/>
  <c r="E142" i="1"/>
  <c r="I411" i="2" l="1"/>
  <c r="D143" i="1"/>
  <c r="H410" i="2" l="1"/>
  <c r="E143" i="1"/>
  <c r="I410" i="2" l="1"/>
  <c r="D144" i="1"/>
  <c r="H409" i="2" l="1"/>
  <c r="E144" i="1"/>
  <c r="I409" i="2" l="1"/>
  <c r="D145" i="1"/>
  <c r="H408" i="2" l="1"/>
  <c r="E145" i="1"/>
  <c r="I408" i="2" l="1"/>
  <c r="D146" i="1"/>
  <c r="H407" i="2" l="1"/>
  <c r="E146" i="1"/>
  <c r="I407" i="2" l="1"/>
  <c r="D147" i="1"/>
  <c r="H406" i="2" l="1"/>
  <c r="E147" i="1"/>
  <c r="I406" i="2" l="1"/>
  <c r="D148" i="1"/>
  <c r="H405" i="2" l="1"/>
  <c r="E148" i="1"/>
  <c r="I405" i="2" l="1"/>
  <c r="D149" i="1"/>
  <c r="H404" i="2" l="1"/>
  <c r="E149" i="1"/>
  <c r="I404" i="2" l="1"/>
  <c r="D150" i="1"/>
  <c r="H403" i="2" l="1"/>
  <c r="E150" i="1"/>
  <c r="I403" i="2" l="1"/>
  <c r="D151" i="1"/>
  <c r="H402" i="2" l="1"/>
  <c r="E151" i="1"/>
  <c r="I402" i="2" l="1"/>
  <c r="D152" i="1"/>
  <c r="H401" i="2" l="1"/>
  <c r="E152" i="1"/>
  <c r="I401" i="2" l="1"/>
  <c r="D153" i="1"/>
  <c r="H400" i="2" l="1"/>
  <c r="E153" i="1"/>
  <c r="I400" i="2" l="1"/>
  <c r="D154" i="1"/>
  <c r="H399" i="2" l="1"/>
  <c r="E154" i="1"/>
  <c r="I399" i="2" l="1"/>
  <c r="D155" i="1"/>
  <c r="H398" i="2" l="1"/>
  <c r="I398" i="2" s="1"/>
  <c r="H397" i="2" s="1"/>
  <c r="E155" i="1"/>
  <c r="I397" i="2" l="1"/>
  <c r="D156" i="1"/>
  <c r="H396" i="2" l="1"/>
  <c r="E156" i="1"/>
  <c r="I396" i="2" l="1"/>
  <c r="D157" i="1"/>
  <c r="H395" i="2" l="1"/>
  <c r="E157" i="1"/>
  <c r="I395" i="2" l="1"/>
  <c r="D158" i="1"/>
  <c r="H394" i="2" l="1"/>
  <c r="E158" i="1"/>
  <c r="I394" i="2" l="1"/>
  <c r="D159" i="1"/>
  <c r="H393" i="2" l="1"/>
  <c r="I393" i="2" s="1"/>
  <c r="H392" i="2" s="1"/>
  <c r="E159" i="1"/>
  <c r="I392" i="2" l="1"/>
  <c r="D160" i="1"/>
  <c r="H391" i="2" l="1"/>
  <c r="E160" i="1"/>
  <c r="I391" i="2" l="1"/>
  <c r="D161" i="1"/>
  <c r="H390" i="2" l="1"/>
  <c r="I390" i="2" s="1"/>
  <c r="H389" i="2" s="1"/>
  <c r="E161" i="1"/>
  <c r="I389" i="2" l="1"/>
  <c r="D162" i="1"/>
  <c r="H388" i="2" l="1"/>
  <c r="E162" i="1"/>
  <c r="I388" i="2" l="1"/>
  <c r="D163" i="1"/>
  <c r="H387" i="2" l="1"/>
  <c r="E163" i="1"/>
  <c r="I387" i="2" l="1"/>
  <c r="D164" i="1"/>
  <c r="H386" i="2" l="1"/>
  <c r="I386" i="2" s="1"/>
  <c r="H385" i="2" s="1"/>
  <c r="E164" i="1"/>
  <c r="I385" i="2" l="1"/>
  <c r="D165" i="1"/>
  <c r="H384" i="2" l="1"/>
  <c r="E165" i="1"/>
  <c r="I384" i="2" l="1"/>
  <c r="D166" i="1"/>
  <c r="H383" i="2" l="1"/>
  <c r="E166" i="1"/>
  <c r="I383" i="2" l="1"/>
  <c r="D167" i="1"/>
  <c r="H382" i="2" l="1"/>
  <c r="E167" i="1"/>
  <c r="I382" i="2" l="1"/>
  <c r="D168" i="1"/>
  <c r="H381" i="2" l="1"/>
  <c r="E168" i="1"/>
  <c r="I381" i="2" l="1"/>
  <c r="D169" i="1"/>
  <c r="H380" i="2" l="1"/>
  <c r="E169" i="1"/>
  <c r="I380" i="2" l="1"/>
  <c r="D170" i="1"/>
  <c r="H379" i="2" l="1"/>
  <c r="E170" i="1"/>
  <c r="I379" i="2" l="1"/>
  <c r="D171" i="1"/>
  <c r="H378" i="2" l="1"/>
  <c r="E171" i="1"/>
  <c r="I378" i="2" l="1"/>
  <c r="D172" i="1"/>
  <c r="H377" i="2" l="1"/>
  <c r="E172" i="1"/>
  <c r="I377" i="2" l="1"/>
  <c r="D173" i="1"/>
  <c r="H376" i="2" l="1"/>
  <c r="E173" i="1"/>
  <c r="I376" i="2" l="1"/>
  <c r="D174" i="1"/>
  <c r="H375" i="2" l="1"/>
  <c r="E174" i="1"/>
  <c r="I375" i="2" l="1"/>
  <c r="D175" i="1"/>
  <c r="H374" i="2" l="1"/>
  <c r="E175" i="1"/>
  <c r="I374" i="2" l="1"/>
  <c r="D176" i="1"/>
  <c r="H373" i="2" l="1"/>
  <c r="E176" i="1"/>
  <c r="I373" i="2" l="1"/>
  <c r="D177" i="1"/>
  <c r="H372" i="2" l="1"/>
  <c r="E177" i="1"/>
  <c r="I372" i="2" l="1"/>
  <c r="D178" i="1"/>
  <c r="H371" i="2" l="1"/>
  <c r="E178" i="1"/>
  <c r="I371" i="2" l="1"/>
  <c r="D179" i="1"/>
  <c r="H370" i="2" l="1"/>
  <c r="E179" i="1"/>
  <c r="I370" i="2" l="1"/>
  <c r="D180" i="1"/>
  <c r="H369" i="2" l="1"/>
  <c r="E180" i="1"/>
  <c r="I369" i="2" l="1"/>
  <c r="D181" i="1"/>
  <c r="H368" i="2" l="1"/>
  <c r="E181" i="1"/>
  <c r="I368" i="2" l="1"/>
  <c r="D182" i="1"/>
  <c r="H367" i="2" l="1"/>
  <c r="E182" i="1"/>
  <c r="I367" i="2" l="1"/>
  <c r="D183" i="1"/>
  <c r="H366" i="2" l="1"/>
  <c r="E183" i="1"/>
  <c r="I366" i="2" l="1"/>
  <c r="D184" i="1"/>
  <c r="H365" i="2" l="1"/>
  <c r="E184" i="1"/>
  <c r="I365" i="2" l="1"/>
  <c r="D185" i="1"/>
  <c r="H364" i="2" l="1"/>
  <c r="E185" i="1"/>
  <c r="I364" i="2" l="1"/>
  <c r="D186" i="1"/>
  <c r="H363" i="2" l="1"/>
  <c r="E186" i="1"/>
  <c r="I363" i="2" l="1"/>
  <c r="D187" i="1"/>
  <c r="H362" i="2" l="1"/>
  <c r="E187" i="1"/>
  <c r="I362" i="2" l="1"/>
  <c r="D188" i="1"/>
  <c r="H361" i="2" l="1"/>
  <c r="E188" i="1"/>
  <c r="I361" i="2" l="1"/>
  <c r="D189" i="1"/>
  <c r="H360" i="2" l="1"/>
  <c r="E189" i="1"/>
  <c r="I360" i="2" l="1"/>
  <c r="D190" i="1"/>
  <c r="H359" i="2" l="1"/>
  <c r="E190" i="1"/>
  <c r="I359" i="2" l="1"/>
  <c r="D191" i="1"/>
  <c r="H358" i="2" l="1"/>
  <c r="E191" i="1"/>
  <c r="I358" i="2" l="1"/>
  <c r="D192" i="1"/>
  <c r="H357" i="2" l="1"/>
  <c r="E192" i="1"/>
  <c r="I357" i="2" l="1"/>
  <c r="D193" i="1"/>
  <c r="H356" i="2" l="1"/>
  <c r="E193" i="1"/>
  <c r="I356" i="2" l="1"/>
  <c r="D194" i="1"/>
  <c r="H355" i="2" l="1"/>
  <c r="E194" i="1"/>
  <c r="I355" i="2" l="1"/>
  <c r="D195" i="1"/>
  <c r="H354" i="2" l="1"/>
  <c r="E195" i="1"/>
  <c r="I354" i="2" l="1"/>
  <c r="D196" i="1"/>
  <c r="H353" i="2" l="1"/>
  <c r="E196" i="1"/>
  <c r="I353" i="2" l="1"/>
  <c r="D197" i="1"/>
  <c r="H352" i="2" l="1"/>
  <c r="E197" i="1"/>
  <c r="I352" i="2" l="1"/>
  <c r="D198" i="1"/>
  <c r="H351" i="2" l="1"/>
  <c r="E198" i="1"/>
  <c r="I351" i="2" l="1"/>
  <c r="D199" i="1"/>
  <c r="H350" i="2" l="1"/>
  <c r="E199" i="1"/>
  <c r="I350" i="2" l="1"/>
  <c r="D200" i="1"/>
  <c r="H349" i="2" l="1"/>
  <c r="E200" i="1"/>
  <c r="I349" i="2" l="1"/>
  <c r="D201" i="1"/>
  <c r="H348" i="2" l="1"/>
  <c r="E201" i="1"/>
  <c r="I348" i="2" l="1"/>
  <c r="D202" i="1"/>
  <c r="H347" i="2" l="1"/>
  <c r="E202" i="1"/>
  <c r="I347" i="2" l="1"/>
  <c r="D203" i="1"/>
  <c r="H346" i="2" l="1"/>
  <c r="E203" i="1"/>
  <c r="I346" i="2" l="1"/>
  <c r="D204" i="1"/>
  <c r="H345" i="2" l="1"/>
  <c r="I345" i="2" s="1"/>
  <c r="H344" i="2" s="1"/>
  <c r="E204" i="1"/>
  <c r="I344" i="2" l="1"/>
  <c r="D205" i="1"/>
  <c r="H343" i="2" l="1"/>
  <c r="E205" i="1"/>
  <c r="I343" i="2" l="1"/>
  <c r="D206" i="1"/>
  <c r="H342" i="2" l="1"/>
  <c r="I342" i="2" s="1"/>
  <c r="H341" i="2" s="1"/>
  <c r="E206" i="1"/>
  <c r="I341" i="2" l="1"/>
  <c r="D207" i="1"/>
  <c r="H340" i="2" l="1"/>
  <c r="E207" i="1"/>
  <c r="I340" i="2" l="1"/>
  <c r="D208" i="1"/>
  <c r="H339" i="2" l="1"/>
  <c r="E208" i="1"/>
  <c r="I339" i="2" l="1"/>
  <c r="D209" i="1"/>
  <c r="H338" i="2" l="1"/>
  <c r="E209" i="1"/>
  <c r="I338" i="2" l="1"/>
  <c r="D210" i="1"/>
  <c r="H337" i="2" l="1"/>
  <c r="E210" i="1"/>
  <c r="I337" i="2" l="1"/>
  <c r="D211" i="1"/>
  <c r="H336" i="2" l="1"/>
  <c r="E211" i="1"/>
  <c r="I336" i="2" l="1"/>
  <c r="D212" i="1"/>
  <c r="H335" i="2" l="1"/>
  <c r="E212" i="1"/>
  <c r="I335" i="2" l="1"/>
  <c r="D213" i="1"/>
  <c r="H334" i="2" l="1"/>
  <c r="E213" i="1"/>
  <c r="I334" i="2" l="1"/>
  <c r="D214" i="1"/>
  <c r="H333" i="2" l="1"/>
  <c r="E214" i="1"/>
  <c r="I333" i="2" l="1"/>
  <c r="D215" i="1"/>
  <c r="H332" i="2" l="1"/>
  <c r="E215" i="1"/>
  <c r="I332" i="2" l="1"/>
  <c r="D216" i="1"/>
  <c r="H331" i="2" l="1"/>
  <c r="I331" i="2" s="1"/>
  <c r="H330" i="2" s="1"/>
  <c r="I330" i="2" s="1"/>
  <c r="H329" i="2" s="1"/>
  <c r="I329" i="2" s="1"/>
  <c r="H328" i="2" s="1"/>
  <c r="E216" i="1"/>
  <c r="I328" i="2" l="1"/>
  <c r="D217" i="1"/>
  <c r="H327" i="2" l="1"/>
  <c r="E217" i="1"/>
  <c r="I327" i="2" l="1"/>
  <c r="D218" i="1"/>
  <c r="H326" i="2" l="1"/>
  <c r="E218" i="1"/>
  <c r="I326" i="2" l="1"/>
  <c r="D219" i="1"/>
  <c r="H325" i="2" l="1"/>
  <c r="E219" i="1"/>
  <c r="I325" i="2" l="1"/>
  <c r="D220" i="1"/>
  <c r="H324" i="2" l="1"/>
  <c r="E220" i="1"/>
  <c r="I324" i="2" l="1"/>
  <c r="D221" i="1"/>
  <c r="H323" i="2" l="1"/>
  <c r="E221" i="1"/>
  <c r="I323" i="2" l="1"/>
  <c r="D222" i="1"/>
  <c r="H322" i="2" l="1"/>
  <c r="E222" i="1"/>
  <c r="I322" i="2" l="1"/>
  <c r="D223" i="1"/>
  <c r="H321" i="2" l="1"/>
  <c r="E223" i="1"/>
  <c r="I321" i="2" l="1"/>
  <c r="D224" i="1"/>
  <c r="H320" i="2" l="1"/>
  <c r="E224" i="1"/>
  <c r="I320" i="2" l="1"/>
  <c r="D225" i="1"/>
  <c r="H319" i="2" l="1"/>
  <c r="I319" i="2" s="1"/>
  <c r="H318" i="2" s="1"/>
  <c r="E225" i="1"/>
  <c r="I318" i="2" l="1"/>
  <c r="D226" i="1"/>
  <c r="H317" i="2" l="1"/>
  <c r="E226" i="1"/>
  <c r="I317" i="2" l="1"/>
  <c r="D227" i="1"/>
  <c r="H316" i="2" l="1"/>
  <c r="E227" i="1"/>
  <c r="I316" i="2" l="1"/>
  <c r="D228" i="1"/>
  <c r="H315" i="2" l="1"/>
  <c r="E228" i="1"/>
  <c r="I315" i="2" l="1"/>
  <c r="D229" i="1"/>
  <c r="H314" i="2" l="1"/>
  <c r="I314" i="2" s="1"/>
  <c r="H313" i="2" s="1"/>
  <c r="I313" i="2" s="1"/>
  <c r="H312" i="2" s="1"/>
  <c r="E229" i="1"/>
  <c r="I312" i="2" l="1"/>
  <c r="D230" i="1"/>
  <c r="H311" i="2" l="1"/>
  <c r="E230" i="1"/>
  <c r="I311" i="2" l="1"/>
  <c r="D231" i="1"/>
  <c r="H310" i="2" l="1"/>
  <c r="E231" i="1"/>
  <c r="I310" i="2" l="1"/>
  <c r="D232" i="1"/>
  <c r="H309" i="2" l="1"/>
  <c r="E232" i="1"/>
  <c r="I309" i="2" l="1"/>
  <c r="D233" i="1"/>
  <c r="H308" i="2" l="1"/>
  <c r="E233" i="1"/>
  <c r="I308" i="2" l="1"/>
  <c r="D234" i="1"/>
  <c r="H307" i="2" l="1"/>
  <c r="I307" i="2" s="1"/>
  <c r="H306" i="2" s="1"/>
  <c r="E234" i="1"/>
  <c r="I306" i="2" l="1"/>
  <c r="D235" i="1"/>
  <c r="H305" i="2" l="1"/>
  <c r="E235" i="1"/>
  <c r="I305" i="2" l="1"/>
  <c r="D236" i="1"/>
  <c r="H304" i="2" l="1"/>
  <c r="E236" i="1"/>
  <c r="I304" i="2" l="1"/>
  <c r="D237" i="1"/>
  <c r="H303" i="2" l="1"/>
  <c r="E237" i="1"/>
  <c r="I303" i="2" l="1"/>
  <c r="D238" i="1"/>
  <c r="H302" i="2" l="1"/>
  <c r="E238" i="1"/>
  <c r="I302" i="2" l="1"/>
  <c r="D239" i="1"/>
  <c r="H301" i="2" l="1"/>
  <c r="E239" i="1"/>
  <c r="I301" i="2" l="1"/>
  <c r="D240" i="1"/>
  <c r="H300" i="2" l="1"/>
  <c r="E240" i="1"/>
  <c r="I300" i="2" l="1"/>
  <c r="D241" i="1"/>
  <c r="H299" i="2" l="1"/>
  <c r="E241" i="1"/>
  <c r="I299" i="2" l="1"/>
  <c r="D242" i="1"/>
  <c r="H298" i="2" l="1"/>
  <c r="E242" i="1"/>
  <c r="I298" i="2" l="1"/>
  <c r="D243" i="1"/>
  <c r="H297" i="2" l="1"/>
  <c r="E243" i="1"/>
  <c r="I297" i="2" l="1"/>
  <c r="D244" i="1"/>
  <c r="H296" i="2" l="1"/>
  <c r="E244" i="1"/>
  <c r="I296" i="2" l="1"/>
  <c r="D245" i="1"/>
  <c r="H295" i="2" l="1"/>
  <c r="E245" i="1"/>
  <c r="I295" i="2" l="1"/>
  <c r="D246" i="1"/>
  <c r="H294" i="2" l="1"/>
  <c r="E246" i="1"/>
  <c r="I294" i="2" l="1"/>
  <c r="D247" i="1"/>
  <c r="H293" i="2" l="1"/>
  <c r="E247" i="1"/>
  <c r="I293" i="2" l="1"/>
  <c r="D248" i="1"/>
  <c r="H292" i="2" l="1"/>
  <c r="E248" i="1"/>
  <c r="I292" i="2" l="1"/>
  <c r="D249" i="1"/>
  <c r="H291" i="2" l="1"/>
  <c r="E249" i="1"/>
  <c r="I291" i="2" l="1"/>
  <c r="D250" i="1"/>
  <c r="H290" i="2" l="1"/>
  <c r="E250" i="1"/>
  <c r="I290" i="2" l="1"/>
  <c r="D251" i="1"/>
  <c r="H289" i="2" l="1"/>
  <c r="E251" i="1"/>
  <c r="I289" i="2" l="1"/>
  <c r="D252" i="1"/>
  <c r="H288" i="2" l="1"/>
  <c r="E252" i="1"/>
  <c r="I288" i="2" l="1"/>
  <c r="D253" i="1"/>
  <c r="H287" i="2" l="1"/>
  <c r="E253" i="1"/>
  <c r="I287" i="2" l="1"/>
  <c r="D254" i="1"/>
  <c r="H286" i="2" l="1"/>
  <c r="E254" i="1"/>
  <c r="I286" i="2" l="1"/>
  <c r="D255" i="1"/>
  <c r="H285" i="2" l="1"/>
  <c r="E255" i="1"/>
  <c r="I285" i="2" l="1"/>
  <c r="D256" i="1"/>
  <c r="H284" i="2" l="1"/>
  <c r="E256" i="1"/>
  <c r="I284" i="2" l="1"/>
  <c r="D257" i="1"/>
  <c r="H283" i="2" l="1"/>
  <c r="E257" i="1"/>
  <c r="I283" i="2" l="1"/>
  <c r="D258" i="1"/>
  <c r="H282" i="2" l="1"/>
  <c r="E258" i="1"/>
  <c r="I282" i="2" l="1"/>
  <c r="D259" i="1"/>
  <c r="H281" i="2" l="1"/>
  <c r="E259" i="1"/>
  <c r="I281" i="2" l="1"/>
  <c r="D260" i="1"/>
  <c r="H280" i="2" l="1"/>
  <c r="E260" i="1"/>
  <c r="I280" i="2" l="1"/>
  <c r="D261" i="1"/>
  <c r="H279" i="2" l="1"/>
  <c r="E261" i="1"/>
  <c r="I279" i="2" l="1"/>
  <c r="D262" i="1"/>
  <c r="H278" i="2" l="1"/>
  <c r="E262" i="1"/>
  <c r="I278" i="2" l="1"/>
  <c r="D263" i="1"/>
  <c r="H277" i="2" l="1"/>
  <c r="I277" i="2" s="1"/>
  <c r="H276" i="2" s="1"/>
  <c r="I276" i="2" s="1"/>
  <c r="H275" i="2" s="1"/>
  <c r="I275" i="2" s="1"/>
  <c r="H274" i="2" s="1"/>
  <c r="E263" i="1"/>
  <c r="I274" i="2" l="1"/>
  <c r="D264" i="1"/>
  <c r="H273" i="2" l="1"/>
  <c r="E264" i="1"/>
  <c r="I273" i="2" l="1"/>
  <c r="D265" i="1"/>
  <c r="H272" i="2" l="1"/>
  <c r="E265" i="1"/>
  <c r="I272" i="2" l="1"/>
  <c r="D266" i="1"/>
  <c r="H271" i="2" l="1"/>
  <c r="E266" i="1"/>
  <c r="I271" i="2" l="1"/>
  <c r="D267" i="1"/>
  <c r="H270" i="2" l="1"/>
  <c r="E267" i="1"/>
  <c r="I270" i="2" l="1"/>
  <c r="D268" i="1"/>
  <c r="H269" i="2" l="1"/>
  <c r="E268" i="1"/>
  <c r="I269" i="2" l="1"/>
  <c r="D269" i="1"/>
  <c r="H268" i="2" l="1"/>
  <c r="E269" i="1"/>
  <c r="I268" i="2" l="1"/>
  <c r="D270" i="1"/>
  <c r="H267" i="2" l="1"/>
  <c r="E270" i="1"/>
  <c r="I267" i="2" l="1"/>
  <c r="D271" i="1"/>
  <c r="H266" i="2" l="1"/>
  <c r="E271" i="1"/>
  <c r="I266" i="2" l="1"/>
  <c r="D272" i="1"/>
  <c r="H265" i="2" l="1"/>
  <c r="E272" i="1"/>
  <c r="I265" i="2" l="1"/>
  <c r="D273" i="1"/>
  <c r="H264" i="2" l="1"/>
  <c r="I264" i="2" s="1"/>
  <c r="H263" i="2" s="1"/>
  <c r="E273" i="1"/>
  <c r="I263" i="2" l="1"/>
  <c r="D274" i="1"/>
  <c r="H262" i="2" l="1"/>
  <c r="E274" i="1"/>
  <c r="I262" i="2" l="1"/>
  <c r="D275" i="1"/>
  <c r="H261" i="2" l="1"/>
  <c r="E275" i="1"/>
  <c r="I261" i="2" l="1"/>
  <c r="D276" i="1"/>
  <c r="H260" i="2" l="1"/>
  <c r="I260" i="2" s="1"/>
  <c r="H259" i="2" s="1"/>
  <c r="I259" i="2" s="1"/>
  <c r="H258" i="2" s="1"/>
  <c r="E276" i="1"/>
  <c r="I258" i="2" l="1"/>
  <c r="D277" i="1"/>
  <c r="H257" i="2" l="1"/>
  <c r="I257" i="2" s="1"/>
  <c r="H256" i="2" s="1"/>
  <c r="I256" i="2" s="1"/>
  <c r="H255" i="2" s="1"/>
  <c r="E277" i="1"/>
  <c r="I255" i="2" l="1"/>
  <c r="D278" i="1"/>
  <c r="H254" i="2" l="1"/>
  <c r="E278" i="1"/>
  <c r="I254" i="2" l="1"/>
  <c r="D279" i="1"/>
  <c r="H253" i="2" l="1"/>
  <c r="E279" i="1"/>
  <c r="I253" i="2" l="1"/>
  <c r="D280" i="1"/>
  <c r="H252" i="2" l="1"/>
  <c r="E280" i="1"/>
  <c r="I252" i="2" l="1"/>
  <c r="D281" i="1"/>
  <c r="H251" i="2" l="1"/>
  <c r="E281" i="1"/>
  <c r="I251" i="2" l="1"/>
  <c r="D282" i="1"/>
  <c r="H250" i="2" l="1"/>
  <c r="I250" i="2" s="1"/>
  <c r="H249" i="2" s="1"/>
  <c r="E282" i="1"/>
  <c r="I249" i="2" l="1"/>
  <c r="D283" i="1"/>
  <c r="H248" i="2" l="1"/>
  <c r="I248" i="2" s="1"/>
  <c r="H247" i="2" s="1"/>
  <c r="E283" i="1"/>
  <c r="I247" i="2" l="1"/>
  <c r="D284" i="1"/>
  <c r="H246" i="2" l="1"/>
  <c r="E284" i="1"/>
  <c r="I246" i="2" l="1"/>
  <c r="D285" i="1"/>
  <c r="H245" i="2" l="1"/>
  <c r="E285" i="1"/>
  <c r="I245" i="2" l="1"/>
  <c r="D286" i="1"/>
  <c r="H244" i="2" l="1"/>
  <c r="E286" i="1"/>
  <c r="I244" i="2" l="1"/>
  <c r="D287" i="1"/>
  <c r="H243" i="2" l="1"/>
  <c r="E287" i="1"/>
  <c r="I243" i="2" l="1"/>
  <c r="D288" i="1"/>
  <c r="H242" i="2" l="1"/>
  <c r="E288" i="1"/>
  <c r="I242" i="2" l="1"/>
  <c r="D289" i="1"/>
  <c r="H241" i="2" l="1"/>
  <c r="E289" i="1"/>
  <c r="I241" i="2" l="1"/>
  <c r="D290" i="1"/>
  <c r="H240" i="2" l="1"/>
  <c r="E290" i="1"/>
  <c r="I240" i="2" l="1"/>
  <c r="D291" i="1"/>
  <c r="H239" i="2" l="1"/>
  <c r="E291" i="1"/>
  <c r="I239" i="2" l="1"/>
  <c r="D292" i="1"/>
  <c r="H238" i="2" l="1"/>
  <c r="I238" i="2" s="1"/>
  <c r="H237" i="2" s="1"/>
  <c r="E292" i="1"/>
  <c r="I237" i="2" l="1"/>
  <c r="D293" i="1"/>
  <c r="H236" i="2" l="1"/>
  <c r="E293" i="1"/>
  <c r="I236" i="2" l="1"/>
  <c r="D294" i="1"/>
  <c r="H235" i="2" l="1"/>
  <c r="E294" i="1"/>
  <c r="I235" i="2" l="1"/>
  <c r="D295" i="1"/>
  <c r="H234" i="2" l="1"/>
  <c r="E295" i="1"/>
  <c r="I234" i="2" l="1"/>
  <c r="D296" i="1"/>
  <c r="H233" i="2" l="1"/>
  <c r="E296" i="1"/>
  <c r="I233" i="2" l="1"/>
  <c r="D297" i="1"/>
  <c r="H232" i="2" l="1"/>
  <c r="E297" i="1"/>
  <c r="I232" i="2" l="1"/>
  <c r="D298" i="1"/>
  <c r="H231" i="2" l="1"/>
  <c r="E298" i="1"/>
  <c r="I231" i="2" l="1"/>
  <c r="D299" i="1"/>
  <c r="H230" i="2" l="1"/>
  <c r="E299" i="1"/>
  <c r="I230" i="2" l="1"/>
  <c r="D300" i="1"/>
  <c r="H229" i="2" l="1"/>
  <c r="E300" i="1"/>
  <c r="I229" i="2" l="1"/>
  <c r="D301" i="1"/>
  <c r="H228" i="2" l="1"/>
  <c r="E301" i="1"/>
  <c r="I228" i="2" l="1"/>
  <c r="D302" i="1"/>
  <c r="H227" i="2" l="1"/>
  <c r="E302" i="1"/>
  <c r="I227" i="2" l="1"/>
  <c r="D303" i="1"/>
  <c r="H226" i="2" l="1"/>
  <c r="E303" i="1"/>
  <c r="I226" i="2" l="1"/>
  <c r="D304" i="1"/>
  <c r="H225" i="2" l="1"/>
  <c r="I225" i="2" s="1"/>
  <c r="H224" i="2" s="1"/>
  <c r="E304" i="1"/>
  <c r="I224" i="2" l="1"/>
  <c r="D305" i="1"/>
  <c r="H223" i="2" l="1"/>
  <c r="E305" i="1"/>
  <c r="I223" i="2" l="1"/>
  <c r="D306" i="1"/>
  <c r="H222" i="2" l="1"/>
  <c r="E306" i="1"/>
  <c r="I222" i="2" l="1"/>
  <c r="D307" i="1"/>
  <c r="H221" i="2" l="1"/>
  <c r="E307" i="1"/>
  <c r="I221" i="2" l="1"/>
  <c r="D308" i="1"/>
  <c r="H220" i="2" l="1"/>
  <c r="E308" i="1"/>
  <c r="I220" i="2" l="1"/>
  <c r="D309" i="1"/>
  <c r="H219" i="2" l="1"/>
  <c r="E309" i="1"/>
  <c r="I219" i="2" l="1"/>
  <c r="D310" i="1"/>
  <c r="H218" i="2" l="1"/>
  <c r="E310" i="1"/>
  <c r="I218" i="2" l="1"/>
  <c r="D311" i="1"/>
  <c r="H217" i="2" l="1"/>
  <c r="E311" i="1"/>
  <c r="I217" i="2" l="1"/>
  <c r="D312" i="1"/>
  <c r="H216" i="2" l="1"/>
  <c r="E312" i="1"/>
  <c r="I216" i="2" l="1"/>
  <c r="D313" i="1"/>
  <c r="H215" i="2" l="1"/>
  <c r="E313" i="1"/>
  <c r="I215" i="2" l="1"/>
  <c r="D314" i="1"/>
  <c r="H214" i="2" l="1"/>
  <c r="E314" i="1"/>
  <c r="I214" i="2" l="1"/>
  <c r="D315" i="1"/>
  <c r="H213" i="2" l="1"/>
  <c r="E315" i="1"/>
  <c r="I213" i="2" l="1"/>
  <c r="D316" i="1"/>
  <c r="H212" i="2" l="1"/>
  <c r="E316" i="1"/>
  <c r="I212" i="2" l="1"/>
  <c r="D317" i="1"/>
  <c r="H211" i="2" l="1"/>
  <c r="E317" i="1"/>
  <c r="I211" i="2" l="1"/>
  <c r="D318" i="1"/>
  <c r="H210" i="2" l="1"/>
  <c r="I210" i="2" s="1"/>
  <c r="H209" i="2" s="1"/>
  <c r="E318" i="1"/>
  <c r="I209" i="2" l="1"/>
  <c r="D319" i="1"/>
  <c r="H208" i="2" l="1"/>
  <c r="E319" i="1"/>
  <c r="I208" i="2" l="1"/>
  <c r="D320" i="1"/>
  <c r="H207" i="2" l="1"/>
  <c r="E320" i="1"/>
  <c r="I207" i="2" l="1"/>
  <c r="D321" i="1"/>
  <c r="H206" i="2" l="1"/>
  <c r="I206" i="2" s="1"/>
  <c r="H205" i="2" s="1"/>
  <c r="E321" i="1"/>
  <c r="I205" i="2" l="1"/>
  <c r="D322" i="1"/>
  <c r="H204" i="2" l="1"/>
  <c r="E322" i="1"/>
  <c r="I204" i="2" l="1"/>
  <c r="D323" i="1"/>
  <c r="H203" i="2" l="1"/>
  <c r="E323" i="1"/>
  <c r="I203" i="2" l="1"/>
  <c r="D324" i="1"/>
  <c r="H202" i="2" l="1"/>
  <c r="E324" i="1"/>
  <c r="I202" i="2" l="1"/>
  <c r="D325" i="1"/>
  <c r="H201" i="2" l="1"/>
  <c r="E325" i="1"/>
  <c r="I201" i="2" l="1"/>
  <c r="D326" i="1"/>
  <c r="H200" i="2" l="1"/>
  <c r="E326" i="1"/>
  <c r="I200" i="2" l="1"/>
  <c r="D327" i="1"/>
  <c r="H199" i="2" l="1"/>
  <c r="E327" i="1"/>
  <c r="I199" i="2" l="1"/>
  <c r="D328" i="1"/>
  <c r="H198" i="2" l="1"/>
  <c r="E328" i="1"/>
  <c r="I198" i="2" l="1"/>
  <c r="D329" i="1"/>
  <c r="H197" i="2" l="1"/>
  <c r="E329" i="1"/>
  <c r="I197" i="2" l="1"/>
  <c r="D330" i="1"/>
  <c r="H196" i="2" l="1"/>
  <c r="E330" i="1"/>
  <c r="I196" i="2" l="1"/>
  <c r="D331" i="1"/>
  <c r="H195" i="2" l="1"/>
  <c r="E331" i="1"/>
  <c r="I195" i="2" l="1"/>
  <c r="D332" i="1"/>
  <c r="H194" i="2" l="1"/>
  <c r="E332" i="1"/>
  <c r="I194" i="2" l="1"/>
  <c r="D333" i="1"/>
  <c r="H193" i="2" l="1"/>
  <c r="E333" i="1"/>
  <c r="I193" i="2" l="1"/>
  <c r="D334" i="1"/>
  <c r="H192" i="2" l="1"/>
  <c r="E334" i="1"/>
  <c r="I192" i="2" l="1"/>
  <c r="D335" i="1"/>
  <c r="H191" i="2" l="1"/>
  <c r="E335" i="1"/>
  <c r="I191" i="2" l="1"/>
  <c r="D336" i="1"/>
  <c r="H190" i="2" l="1"/>
  <c r="E336" i="1"/>
  <c r="I190" i="2" l="1"/>
  <c r="D337" i="1"/>
  <c r="H189" i="2" l="1"/>
  <c r="E337" i="1"/>
  <c r="I189" i="2" l="1"/>
  <c r="D338" i="1"/>
  <c r="H188" i="2" l="1"/>
  <c r="E338" i="1"/>
  <c r="I188" i="2" l="1"/>
  <c r="D339" i="1"/>
  <c r="H187" i="2" l="1"/>
  <c r="E339" i="1"/>
  <c r="I187" i="2" l="1"/>
  <c r="D340" i="1"/>
  <c r="H186" i="2" l="1"/>
  <c r="E340" i="1"/>
  <c r="I186" i="2" l="1"/>
  <c r="D341" i="1"/>
  <c r="H185" i="2" l="1"/>
  <c r="E341" i="1"/>
  <c r="I185" i="2" l="1"/>
  <c r="D342" i="1"/>
  <c r="H184" i="2" l="1"/>
  <c r="I184" i="2" s="1"/>
  <c r="H183" i="2" s="1"/>
  <c r="E342" i="1"/>
  <c r="I183" i="2" l="1"/>
  <c r="D343" i="1"/>
  <c r="H182" i="2" l="1"/>
  <c r="E343" i="1"/>
  <c r="I182" i="2" l="1"/>
  <c r="D344" i="1"/>
  <c r="H181" i="2" l="1"/>
  <c r="E344" i="1"/>
  <c r="I181" i="2" l="1"/>
  <c r="D345" i="1"/>
  <c r="H180" i="2" l="1"/>
  <c r="E345" i="1"/>
  <c r="I180" i="2" l="1"/>
  <c r="D346" i="1"/>
  <c r="H179" i="2" l="1"/>
  <c r="E346" i="1"/>
  <c r="I179" i="2" l="1"/>
  <c r="D347" i="1"/>
  <c r="H178" i="2" l="1"/>
  <c r="E347" i="1"/>
  <c r="I178" i="2" l="1"/>
  <c r="D348" i="1"/>
  <c r="H177" i="2" l="1"/>
  <c r="E348" i="1"/>
  <c r="I177" i="2" l="1"/>
  <c r="D349" i="1"/>
  <c r="H176" i="2" l="1"/>
  <c r="E349" i="1"/>
  <c r="I176" i="2" l="1"/>
  <c r="D350" i="1"/>
  <c r="H175" i="2" l="1"/>
  <c r="E350" i="1"/>
  <c r="I175" i="2" l="1"/>
  <c r="D351" i="1"/>
  <c r="H174" i="2" l="1"/>
  <c r="E351" i="1"/>
  <c r="I174" i="2" l="1"/>
  <c r="D352" i="1"/>
  <c r="H173" i="2" l="1"/>
  <c r="E352" i="1"/>
  <c r="I173" i="2" l="1"/>
  <c r="D353" i="1"/>
  <c r="H172" i="2" l="1"/>
  <c r="E353" i="1"/>
  <c r="I172" i="2" l="1"/>
  <c r="D354" i="1"/>
  <c r="H171" i="2" l="1"/>
  <c r="E354" i="1"/>
  <c r="I171" i="2" l="1"/>
  <c r="D355" i="1"/>
  <c r="H170" i="2" l="1"/>
  <c r="E355" i="1"/>
  <c r="I170" i="2" l="1"/>
  <c r="D356" i="1"/>
  <c r="H169" i="2" l="1"/>
  <c r="E356" i="1"/>
  <c r="I169" i="2" l="1"/>
  <c r="D357" i="1"/>
  <c r="H168" i="2" l="1"/>
  <c r="E357" i="1"/>
  <c r="I168" i="2" l="1"/>
  <c r="D358" i="1"/>
  <c r="H167" i="2" l="1"/>
  <c r="E358" i="1"/>
  <c r="I167" i="2" l="1"/>
  <c r="D359" i="1"/>
  <c r="H166" i="2" l="1"/>
  <c r="E359" i="1"/>
  <c r="I166" i="2" l="1"/>
  <c r="D360" i="1"/>
  <c r="H165" i="2" l="1"/>
  <c r="E360" i="1"/>
  <c r="I165" i="2" l="1"/>
  <c r="D361" i="1"/>
  <c r="H164" i="2" l="1"/>
  <c r="E361" i="1"/>
  <c r="I164" i="2" l="1"/>
  <c r="D362" i="1"/>
  <c r="H163" i="2" l="1"/>
  <c r="E362" i="1"/>
  <c r="I163" i="2" l="1"/>
  <c r="D363" i="1"/>
  <c r="H162" i="2" l="1"/>
  <c r="E363" i="1"/>
  <c r="I162" i="2" l="1"/>
  <c r="D364" i="1"/>
  <c r="H161" i="2" l="1"/>
  <c r="E364" i="1"/>
  <c r="I161" i="2" l="1"/>
  <c r="D365" i="1"/>
  <c r="H160" i="2" l="1"/>
  <c r="E365" i="1"/>
  <c r="I160" i="2" l="1"/>
  <c r="D366" i="1"/>
  <c r="H159" i="2" l="1"/>
  <c r="E366" i="1"/>
  <c r="I159" i="2" l="1"/>
  <c r="D367" i="1"/>
  <c r="H158" i="2" l="1"/>
  <c r="E367" i="1"/>
  <c r="I158" i="2" l="1"/>
  <c r="D368" i="1"/>
  <c r="H157" i="2" l="1"/>
  <c r="E368" i="1"/>
  <c r="I157" i="2" l="1"/>
  <c r="D369" i="1"/>
  <c r="H156" i="2" l="1"/>
  <c r="E369" i="1"/>
  <c r="I156" i="2" l="1"/>
  <c r="D370" i="1"/>
  <c r="H155" i="2" l="1"/>
  <c r="E370" i="1"/>
  <c r="I155" i="2" l="1"/>
  <c r="D371" i="1"/>
  <c r="H154" i="2" l="1"/>
  <c r="E371" i="1"/>
  <c r="I154" i="2" l="1"/>
  <c r="D372" i="1"/>
  <c r="H153" i="2" l="1"/>
  <c r="E372" i="1"/>
  <c r="I153" i="2" l="1"/>
  <c r="D373" i="1"/>
  <c r="H152" i="2" l="1"/>
  <c r="E373" i="1"/>
  <c r="I152" i="2" l="1"/>
  <c r="D374" i="1"/>
  <c r="H151" i="2" l="1"/>
  <c r="E374" i="1"/>
  <c r="I151" i="2" l="1"/>
  <c r="D375" i="1"/>
  <c r="H150" i="2" l="1"/>
  <c r="E375" i="1"/>
  <c r="I150" i="2" l="1"/>
  <c r="D376" i="1"/>
  <c r="H149" i="2" l="1"/>
  <c r="E376" i="1"/>
  <c r="I149" i="2" l="1"/>
  <c r="D377" i="1"/>
  <c r="H148" i="2" l="1"/>
  <c r="E377" i="1"/>
  <c r="I148" i="2" l="1"/>
  <c r="D378" i="1"/>
  <c r="H147" i="2" l="1"/>
  <c r="E378" i="1"/>
  <c r="I147" i="2" l="1"/>
  <c r="D379" i="1"/>
  <c r="H146" i="2" l="1"/>
  <c r="E379" i="1"/>
  <c r="I146" i="2" l="1"/>
  <c r="D380" i="1"/>
  <c r="H145" i="2" l="1"/>
  <c r="E380" i="1"/>
  <c r="I145" i="2" l="1"/>
  <c r="D381" i="1"/>
  <c r="H144" i="2" l="1"/>
  <c r="I144" i="2" s="1"/>
  <c r="H143" i="2" s="1"/>
  <c r="E381" i="1"/>
  <c r="I143" i="2" l="1"/>
  <c r="D382" i="1"/>
  <c r="H142" i="2" l="1"/>
  <c r="E382" i="1"/>
  <c r="I142" i="2" l="1"/>
  <c r="D383" i="1"/>
  <c r="H141" i="2" l="1"/>
  <c r="E383" i="1"/>
  <c r="I141" i="2" l="1"/>
  <c r="D384" i="1"/>
  <c r="H140" i="2" l="1"/>
  <c r="E384" i="1"/>
  <c r="I140" i="2" l="1"/>
  <c r="D385" i="1"/>
  <c r="H139" i="2" l="1"/>
  <c r="E385" i="1"/>
  <c r="I139" i="2" l="1"/>
  <c r="D386" i="1"/>
  <c r="H138" i="2" l="1"/>
  <c r="E386" i="1"/>
  <c r="I138" i="2" l="1"/>
  <c r="D387" i="1"/>
  <c r="H137" i="2" l="1"/>
  <c r="E387" i="1"/>
  <c r="I137" i="2" l="1"/>
  <c r="D388" i="1"/>
  <c r="H136" i="2" l="1"/>
  <c r="E388" i="1"/>
  <c r="I136" i="2" l="1"/>
  <c r="D389" i="1"/>
  <c r="H135" i="2" l="1"/>
  <c r="E389" i="1"/>
  <c r="I135" i="2" l="1"/>
  <c r="D390" i="1"/>
  <c r="H134" i="2" l="1"/>
  <c r="E390" i="1"/>
  <c r="I134" i="2" l="1"/>
  <c r="D391" i="1"/>
  <c r="H133" i="2" l="1"/>
  <c r="E391" i="1"/>
  <c r="I133" i="2" l="1"/>
  <c r="D392" i="1"/>
  <c r="H132" i="2" l="1"/>
  <c r="E392" i="1"/>
  <c r="I132" i="2" l="1"/>
  <c r="D393" i="1"/>
  <c r="H131" i="2" l="1"/>
  <c r="E393" i="1"/>
  <c r="I131" i="2" l="1"/>
  <c r="D394" i="1"/>
  <c r="H130" i="2" l="1"/>
  <c r="E394" i="1"/>
  <c r="I130" i="2" l="1"/>
  <c r="D395" i="1"/>
  <c r="H129" i="2" l="1"/>
  <c r="E395" i="1"/>
  <c r="I129" i="2" l="1"/>
  <c r="D396" i="1"/>
  <c r="H128" i="2" l="1"/>
  <c r="E396" i="1"/>
  <c r="I128" i="2" l="1"/>
  <c r="D397" i="1"/>
  <c r="H127" i="2" l="1"/>
  <c r="E397" i="1"/>
  <c r="I127" i="2" l="1"/>
  <c r="D398" i="1"/>
  <c r="H126" i="2" l="1"/>
  <c r="I126" i="2" s="1"/>
  <c r="H125" i="2" s="1"/>
  <c r="E398" i="1"/>
  <c r="I125" i="2" l="1"/>
  <c r="D399" i="1"/>
  <c r="H124" i="2" l="1"/>
  <c r="E399" i="1"/>
  <c r="I124" i="2" l="1"/>
  <c r="D400" i="1"/>
  <c r="H123" i="2" l="1"/>
  <c r="E400" i="1"/>
  <c r="I123" i="2" l="1"/>
  <c r="D401" i="1"/>
  <c r="H122" i="2" l="1"/>
  <c r="I122" i="2" s="1"/>
  <c r="H121" i="2" s="1"/>
  <c r="E401" i="1"/>
  <c r="I121" i="2" l="1"/>
  <c r="D402" i="1"/>
  <c r="H120" i="2" l="1"/>
  <c r="E402" i="1"/>
  <c r="I120" i="2" l="1"/>
  <c r="D403" i="1"/>
  <c r="H119" i="2" l="1"/>
  <c r="E403" i="1"/>
  <c r="I119" i="2" l="1"/>
  <c r="D404" i="1"/>
  <c r="H118" i="2" l="1"/>
  <c r="E404" i="1"/>
  <c r="I118" i="2" l="1"/>
  <c r="D405" i="1"/>
  <c r="H117" i="2" l="1"/>
  <c r="E405" i="1"/>
  <c r="I117" i="2" l="1"/>
  <c r="D406" i="1"/>
  <c r="H116" i="2" l="1"/>
  <c r="E406" i="1"/>
  <c r="I116" i="2" l="1"/>
  <c r="D407" i="1"/>
  <c r="H115" i="2" l="1"/>
  <c r="E407" i="1"/>
  <c r="I115" i="2" l="1"/>
  <c r="D408" i="1"/>
  <c r="H114" i="2" l="1"/>
  <c r="E408" i="1"/>
  <c r="I114" i="2" l="1"/>
  <c r="D409" i="1"/>
  <c r="H113" i="2" l="1"/>
  <c r="E409" i="1"/>
  <c r="I113" i="2" l="1"/>
  <c r="D410" i="1"/>
  <c r="H112" i="2" l="1"/>
  <c r="E410" i="1"/>
  <c r="I112" i="2" l="1"/>
  <c r="D411" i="1"/>
  <c r="H111" i="2" l="1"/>
  <c r="E411" i="1"/>
  <c r="I111" i="2" l="1"/>
  <c r="D412" i="1"/>
  <c r="H110" i="2" l="1"/>
  <c r="E412" i="1"/>
  <c r="I110" i="2" l="1"/>
  <c r="D413" i="1"/>
  <c r="H109" i="2" l="1"/>
  <c r="E413" i="1"/>
  <c r="I109" i="2" l="1"/>
  <c r="D414" i="1"/>
  <c r="H108" i="2" l="1"/>
  <c r="E414" i="1"/>
  <c r="I108" i="2" l="1"/>
  <c r="D415" i="1"/>
  <c r="H107" i="2" l="1"/>
  <c r="E415" i="1"/>
  <c r="I107" i="2" l="1"/>
  <c r="D416" i="1"/>
  <c r="H106" i="2" l="1"/>
  <c r="E416" i="1"/>
  <c r="I106" i="2" l="1"/>
  <c r="D417" i="1"/>
  <c r="H105" i="2" l="1"/>
  <c r="E417" i="1"/>
  <c r="I105" i="2" l="1"/>
  <c r="D418" i="1"/>
  <c r="H104" i="2" l="1"/>
  <c r="E418" i="1"/>
  <c r="I104" i="2" l="1"/>
  <c r="D419" i="1"/>
  <c r="H103" i="2" l="1"/>
  <c r="E419" i="1"/>
  <c r="I103" i="2" l="1"/>
  <c r="D420" i="1"/>
  <c r="H102" i="2" l="1"/>
  <c r="E420" i="1"/>
  <c r="I102" i="2" l="1"/>
  <c r="D421" i="1"/>
  <c r="H101" i="2" l="1"/>
  <c r="E421" i="1"/>
  <c r="I101" i="2" l="1"/>
  <c r="D422" i="1"/>
  <c r="H100" i="2" l="1"/>
  <c r="E422" i="1"/>
  <c r="I100" i="2" l="1"/>
  <c r="D423" i="1"/>
  <c r="H99" i="2" l="1"/>
  <c r="E423" i="1"/>
  <c r="I99" i="2" l="1"/>
  <c r="D424" i="1"/>
  <c r="H98" i="2" l="1"/>
  <c r="E424" i="1"/>
  <c r="I98" i="2" l="1"/>
  <c r="D425" i="1"/>
  <c r="H97" i="2" l="1"/>
  <c r="E425" i="1"/>
  <c r="I97" i="2" l="1"/>
  <c r="D426" i="1"/>
  <c r="H96" i="2" l="1"/>
  <c r="E426" i="1"/>
  <c r="I96" i="2" l="1"/>
  <c r="D427" i="1"/>
  <c r="H95" i="2" l="1"/>
  <c r="E427" i="1"/>
  <c r="I95" i="2" l="1"/>
  <c r="D428" i="1"/>
  <c r="H94" i="2" l="1"/>
  <c r="E428" i="1"/>
  <c r="I94" i="2" l="1"/>
  <c r="D429" i="1"/>
  <c r="H93" i="2" l="1"/>
  <c r="E429" i="1"/>
  <c r="I93" i="2" l="1"/>
  <c r="D430" i="1"/>
  <c r="H92" i="2" l="1"/>
  <c r="E430" i="1"/>
  <c r="I92" i="2" l="1"/>
  <c r="D431" i="1"/>
  <c r="H91" i="2" l="1"/>
  <c r="E431" i="1"/>
  <c r="I91" i="2" l="1"/>
  <c r="D432" i="1"/>
  <c r="H90" i="2" l="1"/>
  <c r="E432" i="1"/>
  <c r="I90" i="2" l="1"/>
  <c r="D433" i="1"/>
  <c r="H89" i="2" l="1"/>
  <c r="E433" i="1"/>
  <c r="I89" i="2" l="1"/>
  <c r="D434" i="1"/>
  <c r="H88" i="2" l="1"/>
  <c r="E434" i="1"/>
  <c r="I88" i="2" l="1"/>
  <c r="D435" i="1"/>
  <c r="H87" i="2" l="1"/>
  <c r="E435" i="1"/>
  <c r="I87" i="2" l="1"/>
  <c r="D436" i="1"/>
  <c r="H86" i="2" l="1"/>
  <c r="E436" i="1"/>
  <c r="I86" i="2" l="1"/>
  <c r="D437" i="1"/>
  <c r="H85" i="2" l="1"/>
  <c r="E437" i="1"/>
  <c r="I85" i="2" l="1"/>
  <c r="D438" i="1"/>
  <c r="H84" i="2" l="1"/>
  <c r="E438" i="1"/>
  <c r="I84" i="2" l="1"/>
  <c r="D439" i="1"/>
  <c r="H83" i="2" l="1"/>
  <c r="E439" i="1"/>
  <c r="I83" i="2" l="1"/>
  <c r="D440" i="1"/>
  <c r="H82" i="2" l="1"/>
  <c r="E440" i="1"/>
  <c r="I82" i="2" l="1"/>
  <c r="D441" i="1"/>
  <c r="H81" i="2" l="1"/>
  <c r="E441" i="1"/>
  <c r="I81" i="2" l="1"/>
  <c r="D442" i="1"/>
  <c r="H80" i="2" l="1"/>
  <c r="E442" i="1"/>
  <c r="I80" i="2" l="1"/>
  <c r="D443" i="1"/>
  <c r="H79" i="2" l="1"/>
  <c r="E443" i="1"/>
  <c r="I79" i="2" l="1"/>
  <c r="D444" i="1"/>
  <c r="H78" i="2" l="1"/>
  <c r="E444" i="1"/>
  <c r="I78" i="2" l="1"/>
  <c r="D445" i="1"/>
  <c r="H77" i="2" l="1"/>
  <c r="E445" i="1"/>
  <c r="I77" i="2" l="1"/>
  <c r="D446" i="1"/>
  <c r="H76" i="2" l="1"/>
  <c r="E446" i="1"/>
  <c r="I76" i="2" l="1"/>
  <c r="D447" i="1"/>
  <c r="H75" i="2" l="1"/>
  <c r="E447" i="1"/>
  <c r="I75" i="2" l="1"/>
  <c r="D448" i="1"/>
  <c r="H74" i="2" l="1"/>
  <c r="E448" i="1"/>
  <c r="I74" i="2" l="1"/>
  <c r="D449" i="1"/>
  <c r="H73" i="2" l="1"/>
  <c r="E449" i="1"/>
  <c r="I73" i="2" l="1"/>
  <c r="D450" i="1"/>
  <c r="H72" i="2" l="1"/>
  <c r="E450" i="1"/>
  <c r="I72" i="2" l="1"/>
  <c r="D451" i="1"/>
  <c r="H71" i="2" l="1"/>
  <c r="E451" i="1"/>
  <c r="I71" i="2" l="1"/>
  <c r="D452" i="1"/>
  <c r="H70" i="2" l="1"/>
  <c r="E452" i="1"/>
  <c r="I70" i="2" l="1"/>
  <c r="D453" i="1"/>
  <c r="H69" i="2" l="1"/>
  <c r="E453" i="1"/>
  <c r="I69" i="2" l="1"/>
  <c r="D454" i="1"/>
  <c r="H68" i="2" l="1"/>
  <c r="E454" i="1"/>
  <c r="I68" i="2" l="1"/>
  <c r="D455" i="1"/>
  <c r="H67" i="2" l="1"/>
  <c r="E455" i="1"/>
  <c r="I67" i="2" l="1"/>
  <c r="D456" i="1"/>
  <c r="H66" i="2" l="1"/>
  <c r="E456" i="1"/>
  <c r="I66" i="2" l="1"/>
  <c r="D457" i="1"/>
  <c r="H65" i="2" l="1"/>
  <c r="E457" i="1"/>
  <c r="I65" i="2" l="1"/>
  <c r="D458" i="1"/>
  <c r="H64" i="2" l="1"/>
  <c r="E458" i="1"/>
  <c r="I64" i="2" l="1"/>
  <c r="D459" i="1"/>
  <c r="H63" i="2" l="1"/>
  <c r="E459" i="1"/>
  <c r="I63" i="2" l="1"/>
  <c r="D460" i="1"/>
  <c r="H62" i="2" l="1"/>
  <c r="E460" i="1"/>
  <c r="I62" i="2" l="1"/>
  <c r="D461" i="1"/>
  <c r="H61" i="2" l="1"/>
  <c r="E461" i="1"/>
  <c r="I61" i="2" l="1"/>
  <c r="D462" i="1"/>
  <c r="H60" i="2" l="1"/>
  <c r="E462" i="1"/>
  <c r="I60" i="2" l="1"/>
  <c r="D463" i="1"/>
  <c r="H59" i="2" l="1"/>
  <c r="E463" i="1"/>
  <c r="I59" i="2" l="1"/>
  <c r="D464" i="1"/>
  <c r="H58" i="2" l="1"/>
  <c r="E464" i="1"/>
  <c r="I58" i="2" l="1"/>
  <c r="D465" i="1"/>
  <c r="H57" i="2" l="1"/>
  <c r="E465" i="1"/>
  <c r="I57" i="2" l="1"/>
  <c r="D466" i="1"/>
  <c r="H56" i="2" l="1"/>
  <c r="E466" i="1"/>
  <c r="I56" i="2" l="1"/>
  <c r="D467" i="1"/>
  <c r="H55" i="2" l="1"/>
  <c r="E467" i="1"/>
  <c r="I55" i="2" l="1"/>
  <c r="D468" i="1"/>
  <c r="H54" i="2" l="1"/>
  <c r="E468" i="1"/>
  <c r="I54" i="2" l="1"/>
  <c r="D469" i="1"/>
  <c r="H53" i="2" l="1"/>
  <c r="E469" i="1"/>
  <c r="I53" i="2" l="1"/>
  <c r="D470" i="1"/>
  <c r="H52" i="2" l="1"/>
  <c r="E470" i="1"/>
  <c r="I52" i="2" l="1"/>
  <c r="D471" i="1"/>
  <c r="H51" i="2" l="1"/>
  <c r="E471" i="1"/>
  <c r="I51" i="2" l="1"/>
  <c r="D472" i="1"/>
  <c r="H50" i="2" l="1"/>
  <c r="E472" i="1"/>
  <c r="I50" i="2" l="1"/>
  <c r="D473" i="1"/>
  <c r="H49" i="2" l="1"/>
  <c r="E473" i="1"/>
  <c r="I49" i="2" l="1"/>
  <c r="D474" i="1"/>
  <c r="H48" i="2" l="1"/>
  <c r="E474" i="1"/>
  <c r="I48" i="2" l="1"/>
  <c r="D475" i="1"/>
  <c r="H47" i="2" l="1"/>
  <c r="E475" i="1"/>
  <c r="I47" i="2" l="1"/>
  <c r="D476" i="1"/>
  <c r="H46" i="2" l="1"/>
  <c r="E476" i="1"/>
  <c r="I46" i="2" l="1"/>
  <c r="D477" i="1"/>
  <c r="H45" i="2" l="1"/>
  <c r="E477" i="1"/>
  <c r="I45" i="2" l="1"/>
  <c r="D478" i="1"/>
  <c r="H44" i="2" l="1"/>
  <c r="E478" i="1"/>
  <c r="I44" i="2" l="1"/>
  <c r="D479" i="1"/>
  <c r="H43" i="2" l="1"/>
  <c r="E479" i="1"/>
  <c r="I43" i="2" l="1"/>
  <c r="D480" i="1"/>
  <c r="H42" i="2" l="1"/>
  <c r="E480" i="1"/>
  <c r="I42" i="2" l="1"/>
  <c r="D481" i="1"/>
  <c r="H41" i="2" l="1"/>
  <c r="E481" i="1"/>
  <c r="I41" i="2" l="1"/>
  <c r="D482" i="1"/>
  <c r="H40" i="2" l="1"/>
  <c r="E482" i="1"/>
  <c r="I40" i="2" l="1"/>
  <c r="D483" i="1"/>
  <c r="H39" i="2" l="1"/>
  <c r="E483" i="1"/>
  <c r="I39" i="2" l="1"/>
  <c r="D484" i="1"/>
  <c r="H38" i="2" l="1"/>
  <c r="E484" i="1"/>
  <c r="I38" i="2" l="1"/>
  <c r="D485" i="1"/>
  <c r="H37" i="2" l="1"/>
  <c r="E485" i="1"/>
  <c r="I37" i="2" l="1"/>
  <c r="D486" i="1"/>
  <c r="H36" i="2" l="1"/>
  <c r="E486" i="1"/>
  <c r="I36" i="2" l="1"/>
  <c r="D487" i="1"/>
  <c r="H35" i="2" l="1"/>
  <c r="E487" i="1"/>
  <c r="I35" i="2" l="1"/>
  <c r="D488" i="1"/>
  <c r="H34" i="2" l="1"/>
  <c r="E488" i="1"/>
  <c r="I34" i="2" l="1"/>
  <c r="D489" i="1"/>
  <c r="H33" i="2" l="1"/>
  <c r="E489" i="1"/>
  <c r="I33" i="2" l="1"/>
  <c r="D490" i="1"/>
  <c r="H32" i="2" l="1"/>
  <c r="E490" i="1"/>
  <c r="I32" i="2" l="1"/>
  <c r="D491" i="1"/>
  <c r="H31" i="2" l="1"/>
  <c r="E491" i="1"/>
  <c r="I31" i="2" l="1"/>
  <c r="D492" i="1"/>
  <c r="H30" i="2" l="1"/>
  <c r="E492" i="1"/>
  <c r="I30" i="2" l="1"/>
  <c r="D493" i="1"/>
  <c r="H29" i="2" l="1"/>
  <c r="E493" i="1"/>
  <c r="I29" i="2" l="1"/>
  <c r="D494" i="1"/>
  <c r="H28" i="2" l="1"/>
  <c r="E494" i="1"/>
  <c r="I28" i="2" l="1"/>
  <c r="D495" i="1"/>
  <c r="H27" i="2" l="1"/>
  <c r="E495" i="1"/>
  <c r="I27" i="2" l="1"/>
  <c r="D496" i="1"/>
  <c r="H26" i="2" l="1"/>
  <c r="E496" i="1"/>
  <c r="I26" i="2" l="1"/>
  <c r="D497" i="1"/>
  <c r="H25" i="2" l="1"/>
  <c r="E497" i="1"/>
  <c r="I25" i="2" l="1"/>
  <c r="D498" i="1"/>
  <c r="H24" i="2" l="1"/>
  <c r="E498" i="1"/>
  <c r="I24" i="2" l="1"/>
  <c r="D499" i="1"/>
  <c r="H23" i="2" l="1"/>
  <c r="E499" i="1"/>
  <c r="I23" i="2" l="1"/>
  <c r="D500" i="1"/>
  <c r="H22" i="2" l="1"/>
  <c r="E500" i="1"/>
  <c r="I22" i="2" l="1"/>
  <c r="D501" i="1"/>
  <c r="H21" i="2" l="1"/>
  <c r="E501" i="1"/>
  <c r="I21" i="2" l="1"/>
  <c r="D502" i="1"/>
  <c r="H20" i="2" l="1"/>
  <c r="E502" i="1"/>
  <c r="I20" i="2" l="1"/>
  <c r="D503" i="1"/>
  <c r="H19" i="2" l="1"/>
  <c r="E503" i="1"/>
  <c r="I19" i="2" l="1"/>
  <c r="D504" i="1"/>
  <c r="H18" i="2" l="1"/>
  <c r="E504" i="1"/>
  <c r="I18" i="2" l="1"/>
  <c r="D505" i="1"/>
  <c r="H17" i="2" l="1"/>
  <c r="E505" i="1"/>
  <c r="I17" i="2" l="1"/>
  <c r="D506" i="1"/>
  <c r="H16" i="2" l="1"/>
  <c r="E506" i="1"/>
  <c r="I16" i="2" l="1"/>
  <c r="D507" i="1"/>
  <c r="H15" i="2" l="1"/>
  <c r="E507" i="1"/>
  <c r="I15" i="2" l="1"/>
  <c r="D508" i="1"/>
  <c r="H14" i="2" l="1"/>
  <c r="E508" i="1"/>
  <c r="I14" i="2" l="1"/>
  <c r="D509" i="1"/>
  <c r="H13" i="2" l="1"/>
  <c r="E509" i="1"/>
  <c r="I13" i="2" l="1"/>
  <c r="D510" i="1"/>
  <c r="H12" i="2" l="1"/>
  <c r="E510" i="1"/>
  <c r="I12" i="2" l="1"/>
  <c r="D511" i="1"/>
  <c r="H11" i="2" l="1"/>
  <c r="E511" i="1"/>
  <c r="I11" i="2" l="1"/>
  <c r="D512" i="1"/>
  <c r="H10" i="2" l="1"/>
  <c r="E512" i="1"/>
  <c r="I10" i="2" l="1"/>
  <c r="D513" i="1"/>
  <c r="H9" i="2" l="1"/>
  <c r="E513" i="1"/>
  <c r="I9" i="2" l="1"/>
  <c r="D514" i="1"/>
  <c r="H8" i="2" l="1"/>
  <c r="E514" i="1"/>
  <c r="I8" i="2" l="1"/>
  <c r="D515" i="1"/>
  <c r="H7" i="2" l="1"/>
  <c r="E515" i="1"/>
  <c r="I7" i="2" l="1"/>
  <c r="D516" i="1"/>
  <c r="H6" i="2" l="1"/>
  <c r="I6" i="2" s="1"/>
  <c r="H5" i="2" s="1"/>
  <c r="E516" i="1"/>
  <c r="I5" i="2" l="1"/>
  <c r="D517" i="1"/>
  <c r="H4" i="2" l="1"/>
  <c r="E517" i="1"/>
  <c r="I4" i="2" l="1"/>
  <c r="D518" i="1"/>
  <c r="H3" i="2" l="1"/>
  <c r="E518" i="1"/>
  <c r="I3" i="2" l="1"/>
  <c r="D519" i="1"/>
  <c r="H2" i="2" l="1"/>
  <c r="E519" i="1"/>
  <c r="I2" i="2" l="1"/>
  <c r="E520" i="1" s="1"/>
  <c r="D520" i="1"/>
</calcChain>
</file>

<file path=xl/sharedStrings.xml><?xml version="1.0" encoding="utf-8"?>
<sst xmlns="http://schemas.openxmlformats.org/spreadsheetml/2006/main" count="581" uniqueCount="567">
  <si>
    <t>Dates and Timeframes</t>
  </si>
  <si>
    <t>PX_Last</t>
  </si>
  <si>
    <t>PX_Open</t>
  </si>
  <si>
    <t>Valor Inicial</t>
  </si>
  <si>
    <t>Valor Final</t>
  </si>
  <si>
    <t>Fecha</t>
  </si>
  <si>
    <t>Cierre</t>
  </si>
  <si>
    <t>Apertura</t>
  </si>
  <si>
    <t>Máximo</t>
  </si>
  <si>
    <t>Mínimo</t>
  </si>
  <si>
    <t>Vol.</t>
  </si>
  <si>
    <t>% var.</t>
  </si>
  <si>
    <t>66.55M</t>
  </si>
  <si>
    <t>56.30M</t>
  </si>
  <si>
    <t>76.01M</t>
  </si>
  <si>
    <t>51.39M</t>
  </si>
  <si>
    <t>93.65M</t>
  </si>
  <si>
    <t>109.61M</t>
  </si>
  <si>
    <t>206.22M</t>
  </si>
  <si>
    <t>218.94M</t>
  </si>
  <si>
    <t>183.22M</t>
  </si>
  <si>
    <t>601.09M</t>
  </si>
  <si>
    <t>313.19M</t>
  </si>
  <si>
    <t>258.66M</t>
  </si>
  <si>
    <t>191.41M</t>
  </si>
  <si>
    <t>192.87M</t>
  </si>
  <si>
    <t>208.63M</t>
  </si>
  <si>
    <t>227.01M</t>
  </si>
  <si>
    <t>250.34M</t>
  </si>
  <si>
    <t>227.44M</t>
  </si>
  <si>
    <t>183.70M</t>
  </si>
  <si>
    <t>793.44M</t>
  </si>
  <si>
    <t>198.42M</t>
  </si>
  <si>
    <t>197.16M</t>
  </si>
  <si>
    <t>199.74M</t>
  </si>
  <si>
    <t>96.36M</t>
  </si>
  <si>
    <t>37.64M</t>
  </si>
  <si>
    <t>147.62M</t>
  </si>
  <si>
    <t>184.12M</t>
  </si>
  <si>
    <t>141.13M</t>
  </si>
  <si>
    <t>184.82M</t>
  </si>
  <si>
    <t>243.86M</t>
  </si>
  <si>
    <t>216.41M</t>
  </si>
  <si>
    <t>169.83M</t>
  </si>
  <si>
    <t>163.80M</t>
  </si>
  <si>
    <t>200.70M</t>
  </si>
  <si>
    <t>144.88M</t>
  </si>
  <si>
    <t>244.23M</t>
  </si>
  <si>
    <t>233.80M</t>
  </si>
  <si>
    <t>235.38M</t>
  </si>
  <si>
    <t>164.93M</t>
  </si>
  <si>
    <t>302.06M</t>
  </si>
  <si>
    <t>190.86M</t>
  </si>
  <si>
    <t>231.12M</t>
  </si>
  <si>
    <t>195.35M</t>
  </si>
  <si>
    <t>181.75M</t>
  </si>
  <si>
    <t>158.36M</t>
  </si>
  <si>
    <t>160.98M</t>
  </si>
  <si>
    <t>214.76M</t>
  </si>
  <si>
    <t>254.33M</t>
  </si>
  <si>
    <t>339.28M</t>
  </si>
  <si>
    <t>192.51M</t>
  </si>
  <si>
    <t>131.15M</t>
  </si>
  <si>
    <t>211.55M</t>
  </si>
  <si>
    <t>231.17M</t>
  </si>
  <si>
    <t>229.69M</t>
  </si>
  <si>
    <t>200.85M</t>
  </si>
  <si>
    <t>158.32M</t>
  </si>
  <si>
    <t>182.62M</t>
  </si>
  <si>
    <t>273.44M</t>
  </si>
  <si>
    <t>234.53M</t>
  </si>
  <si>
    <t>242.15M</t>
  </si>
  <si>
    <t>152.60M</t>
  </si>
  <si>
    <t>226.96M</t>
  </si>
  <si>
    <t>204.51M</t>
  </si>
  <si>
    <t>237.89M</t>
  </si>
  <si>
    <t>213.72M</t>
  </si>
  <si>
    <t>240.42M</t>
  </si>
  <si>
    <t>172.81M</t>
  </si>
  <si>
    <t>194.91M</t>
  </si>
  <si>
    <t>233.18M</t>
  </si>
  <si>
    <t>210.62M</t>
  </si>
  <si>
    <t>150.53M</t>
  </si>
  <si>
    <t>998.19M</t>
  </si>
  <si>
    <t>205.58M</t>
  </si>
  <si>
    <t>267.09M</t>
  </si>
  <si>
    <t>220.83M</t>
  </si>
  <si>
    <t>166.61M</t>
  </si>
  <si>
    <t>204.70M</t>
  </si>
  <si>
    <t>169.52M</t>
  </si>
  <si>
    <t>220.56M</t>
  </si>
  <si>
    <t>212.43M</t>
  </si>
  <si>
    <t>48.50M</t>
  </si>
  <si>
    <t>129.62M</t>
  </si>
  <si>
    <t>2.34B</t>
  </si>
  <si>
    <t>310.30M</t>
  </si>
  <si>
    <t>217.47M</t>
  </si>
  <si>
    <t>169.20M</t>
  </si>
  <si>
    <t>185.12M</t>
  </si>
  <si>
    <t>218.95M</t>
  </si>
  <si>
    <t>217.80M</t>
  </si>
  <si>
    <t>208.22M</t>
  </si>
  <si>
    <t>186.73M</t>
  </si>
  <si>
    <t>160.17M</t>
  </si>
  <si>
    <t>290.46M</t>
  </si>
  <si>
    <t>334.27M</t>
  </si>
  <si>
    <t>236.90M</t>
  </si>
  <si>
    <t>231.35M</t>
  </si>
  <si>
    <t>293.77M</t>
  </si>
  <si>
    <t>179.07M</t>
  </si>
  <si>
    <t>271.65M</t>
  </si>
  <si>
    <t>219.13M</t>
  </si>
  <si>
    <t>202.50M</t>
  </si>
  <si>
    <t>178.69M</t>
  </si>
  <si>
    <t>231.55M</t>
  </si>
  <si>
    <t>223.70M</t>
  </si>
  <si>
    <t>185.02M</t>
  </si>
  <si>
    <t>202.30M</t>
  </si>
  <si>
    <t>200.94M</t>
  </si>
  <si>
    <t>269.78M</t>
  </si>
  <si>
    <t>217.66M</t>
  </si>
  <si>
    <t>296.83M</t>
  </si>
  <si>
    <t>247.23M</t>
  </si>
  <si>
    <t>138.25M</t>
  </si>
  <si>
    <t>127.34M</t>
  </si>
  <si>
    <t>206.09M</t>
  </si>
  <si>
    <t>166.02M</t>
  </si>
  <si>
    <t>98.35M</t>
  </si>
  <si>
    <t>152.71M</t>
  </si>
  <si>
    <t>190.64M</t>
  </si>
  <si>
    <t>237.86M</t>
  </si>
  <si>
    <t>173.36M</t>
  </si>
  <si>
    <t>133.52M</t>
  </si>
  <si>
    <t>168.03M</t>
  </si>
  <si>
    <t>213.52M</t>
  </si>
  <si>
    <t>183.54M</t>
  </si>
  <si>
    <t>23.25M</t>
  </si>
  <si>
    <t>88.06M</t>
  </si>
  <si>
    <t>222.47M</t>
  </si>
  <si>
    <t>157.07M</t>
  </si>
  <si>
    <t>186.45M</t>
  </si>
  <si>
    <t>206.32M</t>
  </si>
  <si>
    <t>160.59M</t>
  </si>
  <si>
    <t>136.73M</t>
  </si>
  <si>
    <t>143.28M</t>
  </si>
  <si>
    <t>174.71M</t>
  </si>
  <si>
    <t>233.33M</t>
  </si>
  <si>
    <t>29.02M</t>
  </si>
  <si>
    <t>642.62M</t>
  </si>
  <si>
    <t>213.58M</t>
  </si>
  <si>
    <t>316.96M</t>
  </si>
  <si>
    <t>194.69M</t>
  </si>
  <si>
    <t>140.88M</t>
  </si>
  <si>
    <t>211.65M</t>
  </si>
  <si>
    <t>226.34M</t>
  </si>
  <si>
    <t>261.54M</t>
  </si>
  <si>
    <t>247.76M</t>
  </si>
  <si>
    <t>137.81M</t>
  </si>
  <si>
    <t>223.67M</t>
  </si>
  <si>
    <t>236.52M</t>
  </si>
  <si>
    <t>1.39B</t>
  </si>
  <si>
    <t>530.81M</t>
  </si>
  <si>
    <t>156.71M</t>
  </si>
  <si>
    <t>202.09M</t>
  </si>
  <si>
    <t>214.65M</t>
  </si>
  <si>
    <t>212.10M</t>
  </si>
  <si>
    <t>183.64M</t>
  </si>
  <si>
    <t>182.84M</t>
  </si>
  <si>
    <t>168.18M</t>
  </si>
  <si>
    <t>175.58M</t>
  </si>
  <si>
    <t>172.67M</t>
  </si>
  <si>
    <t>183.96M</t>
  </si>
  <si>
    <t>174.06M</t>
  </si>
  <si>
    <t>165.22M</t>
  </si>
  <si>
    <t>195.60M</t>
  </si>
  <si>
    <t>187.11M</t>
  </si>
  <si>
    <t>170.68M</t>
  </si>
  <si>
    <t>206.69M</t>
  </si>
  <si>
    <t>158.88M</t>
  </si>
  <si>
    <t>172.72M</t>
  </si>
  <si>
    <t>248.18M</t>
  </si>
  <si>
    <t>241.58M</t>
  </si>
  <si>
    <t>159.10M</t>
  </si>
  <si>
    <t>196.55M</t>
  </si>
  <si>
    <t>134.10M</t>
  </si>
  <si>
    <t>136.72M</t>
  </si>
  <si>
    <t>172.01M</t>
  </si>
  <si>
    <t>138.85M</t>
  </si>
  <si>
    <t>191.53M</t>
  </si>
  <si>
    <t>153.78M</t>
  </si>
  <si>
    <t>199.03M</t>
  </si>
  <si>
    <t>170.78M</t>
  </si>
  <si>
    <t>220.22M</t>
  </si>
  <si>
    <t>62.28M</t>
  </si>
  <si>
    <t>74.72M</t>
  </si>
  <si>
    <t>52.80M</t>
  </si>
  <si>
    <t>52.82M</t>
  </si>
  <si>
    <t>40.06M</t>
  </si>
  <si>
    <t>242.08M</t>
  </si>
  <si>
    <t>186.36M</t>
  </si>
  <si>
    <t>179.20M</t>
  </si>
  <si>
    <t>168.61M</t>
  </si>
  <si>
    <t>154.25M</t>
  </si>
  <si>
    <t>144.76M</t>
  </si>
  <si>
    <t>148.95M</t>
  </si>
  <si>
    <t>174.01M</t>
  </si>
  <si>
    <t>156.82M</t>
  </si>
  <si>
    <t>786.82M</t>
  </si>
  <si>
    <t>152.65M</t>
  </si>
  <si>
    <t>158.52M</t>
  </si>
  <si>
    <t>176.79M</t>
  </si>
  <si>
    <t>185.73M</t>
  </si>
  <si>
    <t>159.73M</t>
  </si>
  <si>
    <t>185.54M</t>
  </si>
  <si>
    <t>128.08M</t>
  </si>
  <si>
    <t>191.13M</t>
  </si>
  <si>
    <t>133.18M</t>
  </si>
  <si>
    <t>179.82M</t>
  </si>
  <si>
    <t>168.72M</t>
  </si>
  <si>
    <t>160.01M</t>
  </si>
  <si>
    <t>557.29M</t>
  </si>
  <si>
    <t>129.31M</t>
  </si>
  <si>
    <t>141.89M</t>
  </si>
  <si>
    <t>184.96M</t>
  </si>
  <si>
    <t>187.95M</t>
  </si>
  <si>
    <t>175.82M</t>
  </si>
  <si>
    <t>22.51M</t>
  </si>
  <si>
    <t>151.56M</t>
  </si>
  <si>
    <t>159.91M</t>
  </si>
  <si>
    <t>202.99M</t>
  </si>
  <si>
    <t>226.07M</t>
  </si>
  <si>
    <t>145.59M</t>
  </si>
  <si>
    <t>156.05M</t>
  </si>
  <si>
    <t>134.11M</t>
  </si>
  <si>
    <t>165.03M</t>
  </si>
  <si>
    <t>195.44M</t>
  </si>
  <si>
    <t>183.42M</t>
  </si>
  <si>
    <t>148.36M</t>
  </si>
  <si>
    <t>248.46M</t>
  </si>
  <si>
    <t>121.76M</t>
  </si>
  <si>
    <t>142.81M</t>
  </si>
  <si>
    <t>131.94M</t>
  </si>
  <si>
    <t>148.45M</t>
  </si>
  <si>
    <t>142.79M</t>
  </si>
  <si>
    <t>115.61M</t>
  </si>
  <si>
    <t>121.18M</t>
  </si>
  <si>
    <t>154.78M</t>
  </si>
  <si>
    <t>133.00M</t>
  </si>
  <si>
    <t>132.11M</t>
  </si>
  <si>
    <t>47.00M</t>
  </si>
  <si>
    <t>128.17M</t>
  </si>
  <si>
    <t>173.80M</t>
  </si>
  <si>
    <t>155.65M</t>
  </si>
  <si>
    <t>131.27M</t>
  </si>
  <si>
    <t>126.92M</t>
  </si>
  <si>
    <t>109.03M</t>
  </si>
  <si>
    <t>139.83M</t>
  </si>
  <si>
    <t>113.05M</t>
  </si>
  <si>
    <t>64.96M</t>
  </si>
  <si>
    <t>10.62M</t>
  </si>
  <si>
    <t>119.82M</t>
  </si>
  <si>
    <t>63.99M</t>
  </si>
  <si>
    <t>73.26M</t>
  </si>
  <si>
    <t>54.77M</t>
  </si>
  <si>
    <t>11.41M</t>
  </si>
  <si>
    <t>74.94M</t>
  </si>
  <si>
    <t>84.25M</t>
  </si>
  <si>
    <t>96.01M</t>
  </si>
  <si>
    <t>101.78M</t>
  </si>
  <si>
    <t>96.80M</t>
  </si>
  <si>
    <t>377.28M</t>
  </si>
  <si>
    <t>278.21M</t>
  </si>
  <si>
    <t>170.81M</t>
  </si>
  <si>
    <t>284.65M</t>
  </si>
  <si>
    <t>121.54M</t>
  </si>
  <si>
    <t>123.03M</t>
  </si>
  <si>
    <t>141.19M</t>
  </si>
  <si>
    <t>149.91M</t>
  </si>
  <si>
    <t>105.07M</t>
  </si>
  <si>
    <t>153.35M</t>
  </si>
  <si>
    <t>185.46M</t>
  </si>
  <si>
    <t>741.51M</t>
  </si>
  <si>
    <t>164.54M</t>
  </si>
  <si>
    <t>132.15M</t>
  </si>
  <si>
    <t>74.04M</t>
  </si>
  <si>
    <t>28.41M</t>
  </si>
  <si>
    <t>161.11M</t>
  </si>
  <si>
    <t>221.26M</t>
  </si>
  <si>
    <t>266.75M</t>
  </si>
  <si>
    <t>145.24M</t>
  </si>
  <si>
    <t>174.86M</t>
  </si>
  <si>
    <t>151.83M</t>
  </si>
  <si>
    <t>187.69M</t>
  </si>
  <si>
    <t>194.49M</t>
  </si>
  <si>
    <t>173.19M</t>
  </si>
  <si>
    <t>180.42M</t>
  </si>
  <si>
    <t>198.41M</t>
  </si>
  <si>
    <t>174.28M</t>
  </si>
  <si>
    <t>145.80M</t>
  </si>
  <si>
    <t>256.66M</t>
  </si>
  <si>
    <t>184.33M</t>
  </si>
  <si>
    <t>188.74M</t>
  </si>
  <si>
    <t>130.27M</t>
  </si>
  <si>
    <t>228.08M</t>
  </si>
  <si>
    <t>309.66M</t>
  </si>
  <si>
    <t>257.30M</t>
  </si>
  <si>
    <t>187.70M</t>
  </si>
  <si>
    <t>300.04M</t>
  </si>
  <si>
    <t>180.15M</t>
  </si>
  <si>
    <t>218.53M</t>
  </si>
  <si>
    <t>182.07M</t>
  </si>
  <si>
    <t>161.59M</t>
  </si>
  <si>
    <t>211.62M</t>
  </si>
  <si>
    <t>182.45M</t>
  </si>
  <si>
    <t>177.46M</t>
  </si>
  <si>
    <t>98.82M</t>
  </si>
  <si>
    <t>152.49M</t>
  </si>
  <si>
    <t>185.45M</t>
  </si>
  <si>
    <t>163.78M</t>
  </si>
  <si>
    <t>178.32M</t>
  </si>
  <si>
    <t>197.70M</t>
  </si>
  <si>
    <t>200.73M</t>
  </si>
  <si>
    <t>154.77M</t>
  </si>
  <si>
    <t>197.48M</t>
  </si>
  <si>
    <t>130.32M</t>
  </si>
  <si>
    <t>123.14M</t>
  </si>
  <si>
    <t>150.71M</t>
  </si>
  <si>
    <t>139.05M</t>
  </si>
  <si>
    <t>198.29M</t>
  </si>
  <si>
    <t>220.06M</t>
  </si>
  <si>
    <t>201.32M</t>
  </si>
  <si>
    <t>784.06M</t>
  </si>
  <si>
    <t>168.00M</t>
  </si>
  <si>
    <t>180.10M</t>
  </si>
  <si>
    <t>117.73M</t>
  </si>
  <si>
    <t>97.82M</t>
  </si>
  <si>
    <t>127.71M</t>
  </si>
  <si>
    <t>153.89M</t>
  </si>
  <si>
    <t>133.69M</t>
  </si>
  <si>
    <t>19.21M</t>
  </si>
  <si>
    <t>135.19M</t>
  </si>
  <si>
    <t>176.98M</t>
  </si>
  <si>
    <t>508.03M</t>
  </si>
  <si>
    <t>121.98M</t>
  </si>
  <si>
    <t>137.71M</t>
  </si>
  <si>
    <t>87.46M</t>
  </si>
  <si>
    <t>109.29M</t>
  </si>
  <si>
    <t>109.54M</t>
  </si>
  <si>
    <t>135.15M</t>
  </si>
  <si>
    <t>123.13M</t>
  </si>
  <si>
    <t>92.41M</t>
  </si>
  <si>
    <t>104.55M</t>
  </si>
  <si>
    <t>128.94M</t>
  </si>
  <si>
    <t>156.30M</t>
  </si>
  <si>
    <t>92.22M</t>
  </si>
  <si>
    <t>119.22M</t>
  </si>
  <si>
    <t>203.93M</t>
  </si>
  <si>
    <t>182.31M</t>
  </si>
  <si>
    <t>141.71M</t>
  </si>
  <si>
    <t>162.83M</t>
  </si>
  <si>
    <t>137.29M</t>
  </si>
  <si>
    <t>183.02M</t>
  </si>
  <si>
    <t>177.17M</t>
  </si>
  <si>
    <t>170.77M</t>
  </si>
  <si>
    <t>140.58M</t>
  </si>
  <si>
    <t>231.04M</t>
  </si>
  <si>
    <t>155.70M</t>
  </si>
  <si>
    <t>171.55M</t>
  </si>
  <si>
    <t>146.33M</t>
  </si>
  <si>
    <t>97.20M</t>
  </si>
  <si>
    <t>110.08M</t>
  </si>
  <si>
    <t>118.34M</t>
  </si>
  <si>
    <t>109.17M</t>
  </si>
  <si>
    <t>84.31M</t>
  </si>
  <si>
    <t>83.24M</t>
  </si>
  <si>
    <t>149.20M</t>
  </si>
  <si>
    <t>196.28M</t>
  </si>
  <si>
    <t>159.93M</t>
  </si>
  <si>
    <t>88.21M</t>
  </si>
  <si>
    <t>120.67M</t>
  </si>
  <si>
    <t>200.40M</t>
  </si>
  <si>
    <t>139.45M</t>
  </si>
  <si>
    <t>140.76M</t>
  </si>
  <si>
    <t>39.31M</t>
  </si>
  <si>
    <t>94.92M</t>
  </si>
  <si>
    <t>228.81M</t>
  </si>
  <si>
    <t>170.56M</t>
  </si>
  <si>
    <t>181.98M</t>
  </si>
  <si>
    <t>124.21M</t>
  </si>
  <si>
    <t>175.54M</t>
  </si>
  <si>
    <t>157.68M</t>
  </si>
  <si>
    <t>146.70M</t>
  </si>
  <si>
    <t>131.26M</t>
  </si>
  <si>
    <t>40.47M</t>
  </si>
  <si>
    <t>732.17M</t>
  </si>
  <si>
    <t>212.05M</t>
  </si>
  <si>
    <t>175.22M</t>
  </si>
  <si>
    <t>191.85M</t>
  </si>
  <si>
    <t>251.39M</t>
  </si>
  <si>
    <t>137.51M</t>
  </si>
  <si>
    <t>154.55M</t>
  </si>
  <si>
    <t>165.13M</t>
  </si>
  <si>
    <t>138.43M</t>
  </si>
  <si>
    <t>116.11M</t>
  </si>
  <si>
    <t>154.57M</t>
  </si>
  <si>
    <t>193.38M</t>
  </si>
  <si>
    <t>173.88M</t>
  </si>
  <si>
    <t>1.35B</t>
  </si>
  <si>
    <t>83.11M</t>
  </si>
  <si>
    <t>183.85M</t>
  </si>
  <si>
    <t>281.23M</t>
  </si>
  <si>
    <t>241.74M</t>
  </si>
  <si>
    <t>139.72M</t>
  </si>
  <si>
    <t>202.80M</t>
  </si>
  <si>
    <t>238.83M</t>
  </si>
  <si>
    <t>304.80M</t>
  </si>
  <si>
    <t>204.55M</t>
  </si>
  <si>
    <t>177.67M</t>
  </si>
  <si>
    <t>212.87M</t>
  </si>
  <si>
    <t>249.59M</t>
  </si>
  <si>
    <t>234.79M</t>
  </si>
  <si>
    <t>257.01M</t>
  </si>
  <si>
    <t>161.52M</t>
  </si>
  <si>
    <t>163.38M</t>
  </si>
  <si>
    <t>202.48M</t>
  </si>
  <si>
    <t>149.76M</t>
  </si>
  <si>
    <t>161.13M</t>
  </si>
  <si>
    <t>128.41M</t>
  </si>
  <si>
    <t>214.87M</t>
  </si>
  <si>
    <t>231.71M</t>
  </si>
  <si>
    <t>160.23M</t>
  </si>
  <si>
    <t>185.41M</t>
  </si>
  <si>
    <t>183.38M</t>
  </si>
  <si>
    <t>143.32M</t>
  </si>
  <si>
    <t>154.71M</t>
  </si>
  <si>
    <t>185.72M</t>
  </si>
  <si>
    <t>154.40M</t>
  </si>
  <si>
    <t>101.33M</t>
  </si>
  <si>
    <t>102.40M</t>
  </si>
  <si>
    <t>186.07M</t>
  </si>
  <si>
    <t>115.51M</t>
  </si>
  <si>
    <t>117.20M</t>
  </si>
  <si>
    <t>241.69M</t>
  </si>
  <si>
    <t>188.73M</t>
  </si>
  <si>
    <t>179.41M</t>
  </si>
  <si>
    <t>102.84M</t>
  </si>
  <si>
    <t>184.37M</t>
  </si>
  <si>
    <t>226.31M</t>
  </si>
  <si>
    <t>214.85M</t>
  </si>
  <si>
    <t>244.30M</t>
  </si>
  <si>
    <t>122.11M</t>
  </si>
  <si>
    <t>145.21M</t>
  </si>
  <si>
    <t>163.27M</t>
  </si>
  <si>
    <t>155.68M</t>
  </si>
  <si>
    <t>244.99M</t>
  </si>
  <si>
    <t>770.89M</t>
  </si>
  <si>
    <t>186.80M</t>
  </si>
  <si>
    <t>239.44M</t>
  </si>
  <si>
    <t>324.40M</t>
  </si>
  <si>
    <t>242.37M</t>
  </si>
  <si>
    <t>152.58M</t>
  </si>
  <si>
    <t>189.25M</t>
  </si>
  <si>
    <t>221.90M</t>
  </si>
  <si>
    <t>239.26M</t>
  </si>
  <si>
    <t>226.44M</t>
  </si>
  <si>
    <t>216.85M</t>
  </si>
  <si>
    <t>198.23M</t>
  </si>
  <si>
    <t>182.51M</t>
  </si>
  <si>
    <t>951.23M</t>
  </si>
  <si>
    <t>201.52M</t>
  </si>
  <si>
    <t>240.72M</t>
  </si>
  <si>
    <t>259.41M</t>
  </si>
  <si>
    <t>186.72M</t>
  </si>
  <si>
    <t>39.45M</t>
  </si>
  <si>
    <t>126.99M</t>
  </si>
  <si>
    <t>147.05M</t>
  </si>
  <si>
    <t>171.99M</t>
  </si>
  <si>
    <t>189.08M</t>
  </si>
  <si>
    <t>218.80M</t>
  </si>
  <si>
    <t>188.38M</t>
  </si>
  <si>
    <t>256.32M</t>
  </si>
  <si>
    <t>178.16M</t>
  </si>
  <si>
    <t>175.29M</t>
  </si>
  <si>
    <t>122.40M</t>
  </si>
  <si>
    <t>147.09M</t>
  </si>
  <si>
    <t>9.80M</t>
  </si>
  <si>
    <t>138.33M</t>
  </si>
  <si>
    <t>229.57M</t>
  </si>
  <si>
    <t>214.81M</t>
  </si>
  <si>
    <t>203.84M</t>
  </si>
  <si>
    <t>199.20M</t>
  </si>
  <si>
    <t>220.72M</t>
  </si>
  <si>
    <t>212.71M</t>
  </si>
  <si>
    <t>192.93M</t>
  </si>
  <si>
    <t>159.27M</t>
  </si>
  <si>
    <t>141.86M</t>
  </si>
  <si>
    <t>34.73M</t>
  </si>
  <si>
    <t>135.84M</t>
  </si>
  <si>
    <t>172.79M</t>
  </si>
  <si>
    <t>161.61M</t>
  </si>
  <si>
    <t>167.68M</t>
  </si>
  <si>
    <t>116.97M</t>
  </si>
  <si>
    <t>104.19M</t>
  </si>
  <si>
    <t>145.92M</t>
  </si>
  <si>
    <t>110.51M</t>
  </si>
  <si>
    <t>105.05M</t>
  </si>
  <si>
    <t>56.60M</t>
  </si>
  <si>
    <t>48.62M</t>
  </si>
  <si>
    <t>83.76M</t>
  </si>
  <si>
    <t>57.32M</t>
  </si>
  <si>
    <t>84.10M</t>
  </si>
  <si>
    <t>60.92M</t>
  </si>
  <si>
    <t>5.24M</t>
  </si>
  <si>
    <t>96.50M</t>
  </si>
  <si>
    <t>113.83M</t>
  </si>
  <si>
    <t>144.35M</t>
  </si>
  <si>
    <t>121.90M</t>
  </si>
  <si>
    <t>510.55M</t>
  </si>
  <si>
    <t>142.78M</t>
  </si>
  <si>
    <t>182.08M</t>
  </si>
  <si>
    <t>238.02M</t>
  </si>
  <si>
    <t>246.01M</t>
  </si>
  <si>
    <t>121.60M</t>
  </si>
  <si>
    <t>147.69M</t>
  </si>
  <si>
    <t>143.87M</t>
  </si>
  <si>
    <t>181.69M</t>
  </si>
  <si>
    <t>125.37M</t>
  </si>
  <si>
    <t>181.64M</t>
  </si>
  <si>
    <t>159.03M</t>
  </si>
  <si>
    <t>223.34M</t>
  </si>
  <si>
    <t>840.28M</t>
  </si>
  <si>
    <t>242.97M</t>
  </si>
  <si>
    <t>170.09M</t>
  </si>
  <si>
    <t>52.60M</t>
  </si>
  <si>
    <t>181.05M</t>
  </si>
  <si>
    <t>150.73M</t>
  </si>
  <si>
    <t>136.10M</t>
  </si>
  <si>
    <t>143.94M</t>
  </si>
  <si>
    <t>162.72M</t>
  </si>
  <si>
    <t>134.53M</t>
  </si>
  <si>
    <t>184.08M</t>
  </si>
  <si>
    <t>134.93M</t>
  </si>
  <si>
    <t>127.67M</t>
  </si>
  <si>
    <t>183.57M</t>
  </si>
  <si>
    <t>201.34M</t>
  </si>
  <si>
    <t>182.21M</t>
  </si>
  <si>
    <t>203.22M</t>
  </si>
  <si>
    <t>91.19M</t>
  </si>
  <si>
    <t>145.76M</t>
  </si>
  <si>
    <t>151.38M</t>
  </si>
  <si>
    <t>118.29M</t>
  </si>
  <si>
    <t>138.94M</t>
  </si>
  <si>
    <t>123.95M</t>
  </si>
  <si>
    <t>170.06M</t>
  </si>
  <si>
    <t>130.92M</t>
  </si>
  <si>
    <t>127.36M</t>
  </si>
  <si>
    <t>127.99M</t>
  </si>
  <si>
    <t>172.59M</t>
  </si>
  <si>
    <t>169.51M</t>
  </si>
  <si>
    <t>179.80M</t>
  </si>
  <si>
    <t>124.40M</t>
  </si>
  <si>
    <t>98.69M</t>
  </si>
  <si>
    <t>124.82M</t>
  </si>
  <si>
    <t>217.62M</t>
  </si>
  <si>
    <t>152.50M</t>
  </si>
  <si>
    <t>144.50M</t>
  </si>
  <si>
    <t>95.82M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</si>
</sst>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  <numFmt numFmtId="165" formatCode="_-&quot;$&quot;* #,##0.0000_-;\-&quot;$&quot;* #,##0.0000_-;_-&quot;$&quot;* &quot;-&quot;??_-;_-@_-"/>
  </numFmts>
  <fonts count="7">
    <font>
      <sz val="12"/>
      <color theme="1"/>
      <name val="TimesNewRomanPSMT"/>
      <family val="2"/>
    </font>
    <font>
      <sz val="11"/>
      <color theme="1"/>
      <name val="Calibri"/>
      <family val="2"/>
      <scheme val="minor"/>
    </font>
    <font>
      <sz val="12"/>
      <color theme="1"/>
      <name val="TimesNewRomanPSMT"/>
      <family val="2"/>
    </font>
    <font>
      <sz val="11"/>
      <color theme="4"/>
      <name val="Calibri"/>
      <family val="2"/>
      <scheme val="minor"/>
    </font>
    <font>
      <sz val="10"/>
      <color theme="1"/>
      <name val="TimesNewRomanPSMT"/>
      <family val="2"/>
    </font>
    <font>
      <sz val="10"/>
      <color theme="4"/>
      <name val="TimesNewRomanPSMT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2"/>
    <xf numFmtId="14" fontId="1" fillId="0" borderId="0" xfId="2" applyNumberFormat="1"/>
    <xf numFmtId="4" fontId="1" fillId="0" borderId="0" xfId="2" applyNumberFormat="1"/>
    <xf numFmtId="10" fontId="1" fillId="0" borderId="0" xfId="2" applyNumberFormat="1"/>
    <xf numFmtId="165" fontId="3" fillId="0" borderId="0" xfId="3" applyNumberFormat="1" applyFont="1"/>
    <xf numFmtId="10" fontId="0" fillId="0" borderId="0" xfId="4" applyNumberFormat="1" applyFont="1"/>
    <xf numFmtId="0" fontId="4" fillId="0" borderId="0" xfId="0" applyFont="1"/>
    <xf numFmtId="14" fontId="4" fillId="0" borderId="0" xfId="0" applyNumberFormat="1" applyFont="1"/>
    <xf numFmtId="4" fontId="5" fillId="0" borderId="0" xfId="0" applyNumberFormat="1" applyFont="1"/>
    <xf numFmtId="164" fontId="5" fillId="0" borderId="0" xfId="1" applyNumberFormat="1" applyFont="1"/>
    <xf numFmtId="0" fontId="1" fillId="0" borderId="1" xfId="2" applyBorder="1"/>
    <xf numFmtId="165" fontId="3" fillId="0" borderId="1" xfId="3" applyNumberFormat="1" applyFont="1" applyBorder="1"/>
    <xf numFmtId="165" fontId="6" fillId="0" borderId="1" xfId="3" applyNumberFormat="1" applyFont="1" applyBorder="1"/>
  </cellXfs>
  <cellStyles count="5">
    <cellStyle name="Moneda" xfId="1" builtinId="4"/>
    <cellStyle name="Moneda 2" xfId="3" xr:uid="{07EE7AC6-DF53-42D9-BC42-CF3A479043C0}"/>
    <cellStyle name="Normal" xfId="0" builtinId="0"/>
    <cellStyle name="Normal 2" xfId="2" xr:uid="{1A93E692-EBA6-4F9A-BB84-914DE547593E}"/>
    <cellStyle name="Porcentaje 2" xfId="4" xr:uid="{09893F26-FC2D-4C54-8B33-957FEDD31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1208-B890-4441-8EEE-E82E665D0FDB}">
  <dimension ref="A1:J5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baseColWidth="10" defaultColWidth="11" defaultRowHeight="15"/>
  <cols>
    <col min="1" max="16384" width="11" style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1" t="s">
        <v>3</v>
      </c>
      <c r="I1" s="1" t="s">
        <v>4</v>
      </c>
    </row>
    <row r="2" spans="1:10">
      <c r="A2" s="2">
        <v>45289</v>
      </c>
      <c r="B2" s="3">
        <v>57386.25</v>
      </c>
      <c r="C2" s="3">
        <v>57475.39</v>
      </c>
      <c r="D2" s="3">
        <v>57522.95</v>
      </c>
      <c r="E2" s="3">
        <v>57178.47</v>
      </c>
      <c r="F2" s="1" t="s">
        <v>12</v>
      </c>
      <c r="G2" s="4">
        <v>-1.4E-3</v>
      </c>
      <c r="H2" s="12">
        <f t="shared" ref="H2:H66" si="0">+I3</f>
        <v>1.0383007770787567</v>
      </c>
      <c r="I2" s="5">
        <f t="shared" ref="I2:I65" si="1">H2*(B2/C2)</f>
        <v>1.0366904507935624</v>
      </c>
      <c r="J2" s="2"/>
    </row>
    <row r="3" spans="1:10">
      <c r="A3" s="2">
        <v>45288</v>
      </c>
      <c r="B3" s="3">
        <v>57464.42</v>
      </c>
      <c r="C3" s="3">
        <v>57577.84</v>
      </c>
      <c r="D3" s="3">
        <v>57806.42</v>
      </c>
      <c r="E3" s="3">
        <v>57218.58</v>
      </c>
      <c r="F3" s="1" t="s">
        <v>13</v>
      </c>
      <c r="G3" s="4">
        <v>-1.6000000000000001E-3</v>
      </c>
      <c r="H3" s="12">
        <f t="shared" si="0"/>
        <v>1.0403501160286019</v>
      </c>
      <c r="I3" s="5">
        <f t="shared" si="1"/>
        <v>1.0383007770787567</v>
      </c>
      <c r="J3" s="2"/>
    </row>
    <row r="4" spans="1:10">
      <c r="A4" s="2">
        <v>45287</v>
      </c>
      <c r="B4" s="3">
        <v>57554.47</v>
      </c>
      <c r="C4" s="3">
        <v>57647.5</v>
      </c>
      <c r="D4" s="3">
        <v>57914.05</v>
      </c>
      <c r="E4" s="3">
        <v>57480.79</v>
      </c>
      <c r="F4" s="1" t="s">
        <v>14</v>
      </c>
      <c r="G4" s="4">
        <v>-3.3E-3</v>
      </c>
      <c r="H4" s="12">
        <f t="shared" si="0"/>
        <v>1.0420317190612447</v>
      </c>
      <c r="I4" s="5">
        <f t="shared" si="1"/>
        <v>1.0403501160286019</v>
      </c>
      <c r="J4" s="2"/>
    </row>
    <row r="5" spans="1:10">
      <c r="A5" s="2">
        <v>45286</v>
      </c>
      <c r="B5" s="3">
        <v>57745.79</v>
      </c>
      <c r="C5" s="3">
        <v>57356.31</v>
      </c>
      <c r="D5" s="3">
        <v>57974.92</v>
      </c>
      <c r="E5" s="3">
        <v>57335.7</v>
      </c>
      <c r="F5" s="1" t="s">
        <v>15</v>
      </c>
      <c r="G5" s="4">
        <v>7.4999999999999997E-3</v>
      </c>
      <c r="H5" s="12">
        <f t="shared" si="0"/>
        <v>1.0350034921733628</v>
      </c>
      <c r="I5" s="5">
        <f t="shared" si="1"/>
        <v>1.0420317190612447</v>
      </c>
      <c r="J5" s="2"/>
    </row>
    <row r="6" spans="1:10">
      <c r="A6" s="2">
        <v>45285</v>
      </c>
      <c r="B6" s="3">
        <v>57313.47</v>
      </c>
      <c r="C6" s="3">
        <v>57603.17</v>
      </c>
      <c r="D6" s="3">
        <v>57694.85</v>
      </c>
      <c r="E6" s="3">
        <v>57225.17</v>
      </c>
      <c r="F6" s="1" t="s">
        <v>16</v>
      </c>
      <c r="G6" s="4">
        <v>0</v>
      </c>
      <c r="H6" s="12">
        <f t="shared" si="0"/>
        <v>1.0402350810421335</v>
      </c>
      <c r="I6" s="5">
        <f t="shared" si="1"/>
        <v>1.0350034921733628</v>
      </c>
      <c r="J6" s="2"/>
    </row>
    <row r="7" spans="1:10">
      <c r="A7" s="2">
        <v>45282</v>
      </c>
      <c r="B7" s="3">
        <v>57313.47</v>
      </c>
      <c r="C7" s="3">
        <v>57603.17</v>
      </c>
      <c r="D7" s="3">
        <v>57694.85</v>
      </c>
      <c r="E7" s="3">
        <v>57225.17</v>
      </c>
      <c r="F7" s="1" t="s">
        <v>16</v>
      </c>
      <c r="G7" s="4">
        <v>-3.0000000000000001E-3</v>
      </c>
      <c r="H7" s="12">
        <f t="shared" si="0"/>
        <v>1.0454931138043777</v>
      </c>
      <c r="I7" s="5">
        <f t="shared" si="1"/>
        <v>1.0402350810421335</v>
      </c>
      <c r="J7" s="2"/>
    </row>
    <row r="8" spans="1:10">
      <c r="A8" s="2">
        <v>45281</v>
      </c>
      <c r="B8" s="3">
        <v>57487.7</v>
      </c>
      <c r="C8" s="3">
        <v>56998.77</v>
      </c>
      <c r="D8" s="3">
        <v>57599.91</v>
      </c>
      <c r="E8" s="3">
        <v>56998.77</v>
      </c>
      <c r="F8" s="1" t="s">
        <v>17</v>
      </c>
      <c r="G8" s="4">
        <v>1.0200000000000001E-2</v>
      </c>
      <c r="H8" s="12">
        <f t="shared" si="0"/>
        <v>1.0366012474028279</v>
      </c>
      <c r="I8" s="5">
        <f t="shared" si="1"/>
        <v>1.0454931138043777</v>
      </c>
      <c r="J8" s="2"/>
    </row>
    <row r="9" spans="1:10">
      <c r="A9" s="2">
        <v>45280</v>
      </c>
      <c r="B9" s="3">
        <v>56909.37</v>
      </c>
      <c r="C9" s="3">
        <v>57689.35</v>
      </c>
      <c r="D9" s="3">
        <v>57826.89</v>
      </c>
      <c r="E9" s="3">
        <v>56811.44</v>
      </c>
      <c r="F9" s="1" t="s">
        <v>18</v>
      </c>
      <c r="G9" s="4">
        <v>-1.3599999999999999E-2</v>
      </c>
      <c r="H9" s="12">
        <f t="shared" si="0"/>
        <v>1.0508085429843683</v>
      </c>
      <c r="I9" s="5">
        <f t="shared" si="1"/>
        <v>1.0366012474028279</v>
      </c>
      <c r="J9" s="2"/>
    </row>
    <row r="10" spans="1:10">
      <c r="A10" s="2">
        <v>45279</v>
      </c>
      <c r="B10" s="3">
        <v>57694.34</v>
      </c>
      <c r="C10" s="3">
        <v>57737.41</v>
      </c>
      <c r="D10" s="3">
        <v>58338.32</v>
      </c>
      <c r="E10" s="3">
        <v>57374.39</v>
      </c>
      <c r="F10" s="1" t="s">
        <v>19</v>
      </c>
      <c r="G10" s="4">
        <v>-6.9999999999999999E-4</v>
      </c>
      <c r="H10" s="12">
        <f t="shared" si="0"/>
        <v>1.0515929929658803</v>
      </c>
      <c r="I10" s="5">
        <f t="shared" si="1"/>
        <v>1.0508085429843683</v>
      </c>
      <c r="J10" s="2"/>
    </row>
    <row r="11" spans="1:10">
      <c r="A11" s="2">
        <v>45278</v>
      </c>
      <c r="B11" s="3">
        <v>57732.81</v>
      </c>
      <c r="C11" s="3">
        <v>57074.21</v>
      </c>
      <c r="D11" s="3">
        <v>57910.55</v>
      </c>
      <c r="E11" s="3">
        <v>56772.14</v>
      </c>
      <c r="F11" s="1" t="s">
        <v>20</v>
      </c>
      <c r="G11" s="4">
        <v>1.06E-2</v>
      </c>
      <c r="H11" s="12">
        <f t="shared" si="0"/>
        <v>1.0395967096537164</v>
      </c>
      <c r="I11" s="5">
        <f t="shared" si="1"/>
        <v>1.0515929929658803</v>
      </c>
      <c r="J11" s="2"/>
    </row>
    <row r="12" spans="1:10">
      <c r="A12" s="2">
        <v>45275</v>
      </c>
      <c r="B12" s="3">
        <v>57130.080000000002</v>
      </c>
      <c r="C12" s="3">
        <v>57065.25</v>
      </c>
      <c r="D12" s="3">
        <v>57502.12</v>
      </c>
      <c r="E12" s="3">
        <v>56723.24</v>
      </c>
      <c r="F12" s="1" t="s">
        <v>21</v>
      </c>
      <c r="G12" s="4">
        <v>1.6000000000000001E-3</v>
      </c>
      <c r="H12" s="12">
        <f t="shared" si="0"/>
        <v>1.0384169974130395</v>
      </c>
      <c r="I12" s="5">
        <f t="shared" si="1"/>
        <v>1.0395967096537164</v>
      </c>
      <c r="J12" s="2"/>
    </row>
    <row r="13" spans="1:10">
      <c r="A13" s="2">
        <v>45274</v>
      </c>
      <c r="B13" s="3">
        <v>57036.42</v>
      </c>
      <c r="C13" s="3">
        <v>55346.47</v>
      </c>
      <c r="D13" s="3">
        <v>57077.52</v>
      </c>
      <c r="E13" s="3">
        <v>55346.47</v>
      </c>
      <c r="F13" s="1" t="s">
        <v>22</v>
      </c>
      <c r="G13" s="4">
        <v>3.39E-2</v>
      </c>
      <c r="H13" s="12">
        <f t="shared" si="0"/>
        <v>1.0076494140903456</v>
      </c>
      <c r="I13" s="5">
        <f t="shared" si="1"/>
        <v>1.0384169974130395</v>
      </c>
      <c r="J13" s="2"/>
    </row>
    <row r="14" spans="1:10">
      <c r="A14" s="2">
        <v>45273</v>
      </c>
      <c r="B14" s="3">
        <v>55167.86</v>
      </c>
      <c r="C14" s="3">
        <v>54266.63</v>
      </c>
      <c r="D14" s="3">
        <v>55250.080000000002</v>
      </c>
      <c r="E14" s="3">
        <v>53933.3</v>
      </c>
      <c r="F14" s="1" t="s">
        <v>23</v>
      </c>
      <c r="G14" s="4">
        <v>1.34E-2</v>
      </c>
      <c r="H14" s="12">
        <f t="shared" si="0"/>
        <v>0.99118831008049901</v>
      </c>
      <c r="I14" s="5">
        <f t="shared" si="1"/>
        <v>1.0076494140903456</v>
      </c>
      <c r="J14" s="2"/>
    </row>
    <row r="15" spans="1:10">
      <c r="A15" s="2">
        <v>45271</v>
      </c>
      <c r="B15" s="3">
        <v>54439.12</v>
      </c>
      <c r="C15" s="3">
        <v>54438.22</v>
      </c>
      <c r="D15" s="3">
        <v>54604.08</v>
      </c>
      <c r="E15" s="3">
        <v>54143.75</v>
      </c>
      <c r="F15" s="1" t="s">
        <v>24</v>
      </c>
      <c r="G15" s="4">
        <v>8.0000000000000004E-4</v>
      </c>
      <c r="H15" s="12">
        <f t="shared" si="0"/>
        <v>0.9911719235283456</v>
      </c>
      <c r="I15" s="5">
        <f t="shared" si="1"/>
        <v>0.99118831008049901</v>
      </c>
      <c r="J15" s="2"/>
    </row>
    <row r="16" spans="1:10">
      <c r="A16" s="2">
        <v>45268</v>
      </c>
      <c r="B16" s="3">
        <v>54393.01</v>
      </c>
      <c r="C16" s="3">
        <v>54340.09</v>
      </c>
      <c r="D16" s="3">
        <v>54574.11</v>
      </c>
      <c r="E16" s="3">
        <v>54042.48</v>
      </c>
      <c r="F16" s="1" t="s">
        <v>25</v>
      </c>
      <c r="G16" s="4">
        <v>-1.1999999999999999E-3</v>
      </c>
      <c r="H16" s="12">
        <f t="shared" si="0"/>
        <v>0.99020759340222964</v>
      </c>
      <c r="I16" s="5">
        <f t="shared" si="1"/>
        <v>0.9911719235283456</v>
      </c>
      <c r="J16" s="2"/>
    </row>
    <row r="17" spans="1:10">
      <c r="A17" s="2">
        <v>45267</v>
      </c>
      <c r="B17" s="3">
        <v>54456.78</v>
      </c>
      <c r="C17" s="3">
        <v>54012.81</v>
      </c>
      <c r="D17" s="3">
        <v>54509.4</v>
      </c>
      <c r="E17" s="3">
        <v>53970.45</v>
      </c>
      <c r="F17" s="1" t="s">
        <v>26</v>
      </c>
      <c r="G17" s="4">
        <v>6.6E-3</v>
      </c>
      <c r="H17" s="12">
        <f t="shared" si="0"/>
        <v>0.98213472414255643</v>
      </c>
      <c r="I17" s="5">
        <f t="shared" si="1"/>
        <v>0.99020759340222964</v>
      </c>
      <c r="J17" s="2"/>
    </row>
    <row r="18" spans="1:10">
      <c r="A18" s="2">
        <v>45266</v>
      </c>
      <c r="B18" s="3">
        <v>54100.37</v>
      </c>
      <c r="C18" s="3">
        <v>54106.43</v>
      </c>
      <c r="D18" s="3">
        <v>54446.879999999997</v>
      </c>
      <c r="E18" s="3">
        <v>54017.06</v>
      </c>
      <c r="F18" s="1" t="s">
        <v>27</v>
      </c>
      <c r="G18" s="4">
        <v>-4.0000000000000002E-4</v>
      </c>
      <c r="H18" s="12">
        <f t="shared" si="0"/>
        <v>0.98224473700251103</v>
      </c>
      <c r="I18" s="5">
        <f t="shared" si="1"/>
        <v>0.98213472414255643</v>
      </c>
      <c r="J18" s="2"/>
    </row>
    <row r="19" spans="1:10">
      <c r="A19" s="2">
        <v>45265</v>
      </c>
      <c r="B19" s="3">
        <v>54120.91</v>
      </c>
      <c r="C19" s="3">
        <v>54094.32</v>
      </c>
      <c r="D19" s="3">
        <v>54163.83</v>
      </c>
      <c r="E19" s="3">
        <v>53400.76</v>
      </c>
      <c r="F19" s="1" t="s">
        <v>28</v>
      </c>
      <c r="G19" s="4">
        <v>1.1999999999999999E-3</v>
      </c>
      <c r="H19" s="12">
        <f t="shared" si="0"/>
        <v>0.98176215295954317</v>
      </c>
      <c r="I19" s="5">
        <f t="shared" si="1"/>
        <v>0.98224473700251103</v>
      </c>
      <c r="J19" s="2"/>
    </row>
    <row r="20" spans="1:10">
      <c r="A20" s="2">
        <v>45264</v>
      </c>
      <c r="B20" s="3">
        <v>54053.63</v>
      </c>
      <c r="C20" s="3">
        <v>53924.38</v>
      </c>
      <c r="D20" s="3">
        <v>54223.02</v>
      </c>
      <c r="E20" s="3">
        <v>53764.28</v>
      </c>
      <c r="F20" s="1" t="s">
        <v>29</v>
      </c>
      <c r="G20" s="4">
        <v>2.8E-3</v>
      </c>
      <c r="H20" s="12">
        <f t="shared" si="0"/>
        <v>0.97941461851514</v>
      </c>
      <c r="I20" s="5">
        <f t="shared" si="1"/>
        <v>0.98176215295954317</v>
      </c>
      <c r="J20" s="2"/>
    </row>
    <row r="21" spans="1:10">
      <c r="A21" s="2">
        <v>45261</v>
      </c>
      <c r="B21" s="3">
        <v>53901.43</v>
      </c>
      <c r="C21" s="3">
        <v>53955.79</v>
      </c>
      <c r="D21" s="3">
        <v>54088.84</v>
      </c>
      <c r="E21" s="3">
        <v>53652.56</v>
      </c>
      <c r="F21" s="1" t="s">
        <v>30</v>
      </c>
      <c r="G21" s="4">
        <v>-2.8999999999999998E-3</v>
      </c>
      <c r="H21" s="12">
        <f t="shared" si="0"/>
        <v>0.98040236556865012</v>
      </c>
      <c r="I21" s="5">
        <f t="shared" si="1"/>
        <v>0.97941461851514</v>
      </c>
      <c r="J21" s="2"/>
    </row>
    <row r="22" spans="1:10">
      <c r="A22" s="2">
        <v>45260</v>
      </c>
      <c r="B22" s="3">
        <v>54060.01</v>
      </c>
      <c r="C22" s="3">
        <v>52830.94</v>
      </c>
      <c r="D22" s="3">
        <v>54165.81</v>
      </c>
      <c r="E22" s="3">
        <v>52683.38</v>
      </c>
      <c r="F22" s="1" t="s">
        <v>31</v>
      </c>
      <c r="G22" s="4">
        <v>2.4E-2</v>
      </c>
      <c r="H22" s="12">
        <f t="shared" si="0"/>
        <v>0.95811263355695686</v>
      </c>
      <c r="I22" s="5">
        <f t="shared" si="1"/>
        <v>0.98040236556865012</v>
      </c>
      <c r="J22" s="2"/>
    </row>
    <row r="23" spans="1:10">
      <c r="A23" s="2">
        <v>45259</v>
      </c>
      <c r="B23" s="3">
        <v>52792.81</v>
      </c>
      <c r="C23" s="3">
        <v>52284.33</v>
      </c>
      <c r="D23" s="3">
        <v>52879.43</v>
      </c>
      <c r="E23" s="3">
        <v>52253.59</v>
      </c>
      <c r="F23" s="1" t="s">
        <v>32</v>
      </c>
      <c r="G23" s="4">
        <v>8.3000000000000001E-3</v>
      </c>
      <c r="H23" s="12">
        <f t="shared" si="0"/>
        <v>0.94888446191936016</v>
      </c>
      <c r="I23" s="5">
        <f t="shared" si="1"/>
        <v>0.95811263355695686</v>
      </c>
      <c r="J23" s="2"/>
    </row>
    <row r="24" spans="1:10">
      <c r="A24" s="2">
        <v>45258</v>
      </c>
      <c r="B24" s="3">
        <v>52359</v>
      </c>
      <c r="C24" s="3">
        <v>52184.12</v>
      </c>
      <c r="D24" s="3">
        <v>52623.42</v>
      </c>
      <c r="E24" s="3">
        <v>52172.56</v>
      </c>
      <c r="F24" s="1" t="s">
        <v>33</v>
      </c>
      <c r="G24" s="4">
        <v>2.7000000000000001E-3</v>
      </c>
      <c r="H24" s="12">
        <f t="shared" si="0"/>
        <v>0.94571517078124712</v>
      </c>
      <c r="I24" s="5">
        <f t="shared" si="1"/>
        <v>0.94888446191936016</v>
      </c>
      <c r="J24" s="2"/>
    </row>
    <row r="25" spans="1:10">
      <c r="A25" s="2">
        <v>45257</v>
      </c>
      <c r="B25" s="3">
        <v>52220.49</v>
      </c>
      <c r="C25" s="3">
        <v>52919.82</v>
      </c>
      <c r="D25" s="3">
        <v>52919.82</v>
      </c>
      <c r="E25" s="3">
        <v>52132.41</v>
      </c>
      <c r="F25" s="1" t="s">
        <v>34</v>
      </c>
      <c r="G25" s="4">
        <v>-1.3599999999999999E-2</v>
      </c>
      <c r="H25" s="12">
        <f t="shared" si="0"/>
        <v>0.9583800651624077</v>
      </c>
      <c r="I25" s="5">
        <f t="shared" si="1"/>
        <v>0.94571517078124712</v>
      </c>
      <c r="J25" s="2"/>
    </row>
    <row r="26" spans="1:10">
      <c r="A26" s="2">
        <v>45254</v>
      </c>
      <c r="B26" s="3">
        <v>52938.42</v>
      </c>
      <c r="C26" s="3">
        <v>52967.48</v>
      </c>
      <c r="D26" s="3">
        <v>53180.46</v>
      </c>
      <c r="E26" s="3">
        <v>52568.54</v>
      </c>
      <c r="F26" s="1" t="s">
        <v>35</v>
      </c>
      <c r="G26" s="4">
        <v>-2.3E-3</v>
      </c>
      <c r="H26" s="12">
        <f t="shared" si="0"/>
        <v>0.9589061580207443</v>
      </c>
      <c r="I26" s="5">
        <f t="shared" si="1"/>
        <v>0.9583800651624077</v>
      </c>
      <c r="J26" s="2"/>
    </row>
    <row r="27" spans="1:10">
      <c r="A27" s="2">
        <v>45253</v>
      </c>
      <c r="B27" s="3">
        <v>53059.54</v>
      </c>
      <c r="C27" s="3">
        <v>52803.29</v>
      </c>
      <c r="D27" s="3">
        <v>53108.76</v>
      </c>
      <c r="E27" s="3">
        <v>52738.19</v>
      </c>
      <c r="F27" s="1" t="s">
        <v>36</v>
      </c>
      <c r="G27" s="4">
        <v>7.4000000000000003E-3</v>
      </c>
      <c r="H27" s="12">
        <f t="shared" si="0"/>
        <v>0.95427513967808963</v>
      </c>
      <c r="I27" s="5">
        <f t="shared" si="1"/>
        <v>0.9589061580207443</v>
      </c>
      <c r="J27" s="2"/>
    </row>
    <row r="28" spans="1:10">
      <c r="A28" s="2">
        <v>45252</v>
      </c>
      <c r="B28" s="3">
        <v>52670.01</v>
      </c>
      <c r="C28" s="3">
        <v>52560.13</v>
      </c>
      <c r="D28" s="3">
        <v>52862.57</v>
      </c>
      <c r="E28" s="3">
        <v>52526.48</v>
      </c>
      <c r="F28" s="1" t="s">
        <v>37</v>
      </c>
      <c r="G28" s="4">
        <v>3.2000000000000002E-3</v>
      </c>
      <c r="H28" s="12">
        <f t="shared" si="0"/>
        <v>0.95228433404984247</v>
      </c>
      <c r="I28" s="5">
        <f t="shared" si="1"/>
        <v>0.95427513967808963</v>
      </c>
      <c r="J28" s="2"/>
    </row>
    <row r="29" spans="1:10">
      <c r="A29" s="2">
        <v>45251</v>
      </c>
      <c r="B29" s="3">
        <v>52504.29</v>
      </c>
      <c r="C29" s="3">
        <v>52467</v>
      </c>
      <c r="D29" s="3">
        <v>52701.13</v>
      </c>
      <c r="E29" s="3">
        <v>51986.84</v>
      </c>
      <c r="F29" s="1" t="s">
        <v>38</v>
      </c>
      <c r="G29" s="4">
        <v>-3.3999999999999998E-3</v>
      </c>
      <c r="H29" s="12">
        <f t="shared" si="0"/>
        <v>0.95160799535796192</v>
      </c>
      <c r="I29" s="5">
        <f t="shared" si="1"/>
        <v>0.95228433404984247</v>
      </c>
      <c r="J29" s="2"/>
    </row>
    <row r="30" spans="1:10">
      <c r="A30" s="2">
        <v>45247</v>
      </c>
      <c r="B30" s="3">
        <v>52685.1</v>
      </c>
      <c r="C30" s="3">
        <v>52471.74</v>
      </c>
      <c r="D30" s="3">
        <v>52832.02</v>
      </c>
      <c r="E30" s="3">
        <v>52452.46</v>
      </c>
      <c r="F30" s="1" t="s">
        <v>39</v>
      </c>
      <c r="G30" s="4">
        <v>4.1000000000000003E-3</v>
      </c>
      <c r="H30" s="12">
        <f t="shared" si="0"/>
        <v>0.9477542476780757</v>
      </c>
      <c r="I30" s="5">
        <f t="shared" si="1"/>
        <v>0.95160799535796192</v>
      </c>
      <c r="J30" s="2"/>
    </row>
    <row r="31" spans="1:10">
      <c r="A31" s="2">
        <v>45246</v>
      </c>
      <c r="B31" s="3">
        <v>52469.36</v>
      </c>
      <c r="C31" s="3">
        <v>52686.94</v>
      </c>
      <c r="D31" s="3">
        <v>52720.85</v>
      </c>
      <c r="E31" s="3">
        <v>52310.06</v>
      </c>
      <c r="F31" s="1" t="s">
        <v>40</v>
      </c>
      <c r="G31" s="4">
        <v>-6.1999999999999998E-3</v>
      </c>
      <c r="H31" s="12">
        <f t="shared" si="0"/>
        <v>0.95168439603913446</v>
      </c>
      <c r="I31" s="5">
        <f t="shared" si="1"/>
        <v>0.9477542476780757</v>
      </c>
      <c r="J31" s="2"/>
    </row>
    <row r="32" spans="1:10">
      <c r="A32" s="2">
        <v>45245</v>
      </c>
      <c r="B32" s="3">
        <v>52796.47</v>
      </c>
      <c r="C32" s="3">
        <v>52454.44</v>
      </c>
      <c r="D32" s="3">
        <v>52916.83</v>
      </c>
      <c r="E32" s="3">
        <v>52454.44</v>
      </c>
      <c r="F32" s="1" t="s">
        <v>41</v>
      </c>
      <c r="G32" s="4">
        <v>5.4000000000000003E-3</v>
      </c>
      <c r="H32" s="12">
        <f t="shared" si="0"/>
        <v>0.94551912374011027</v>
      </c>
      <c r="I32" s="5">
        <f t="shared" si="1"/>
        <v>0.95168439603913446</v>
      </c>
      <c r="J32" s="2"/>
    </row>
    <row r="33" spans="1:10">
      <c r="A33" s="2">
        <v>45244</v>
      </c>
      <c r="B33" s="3">
        <v>52511.37</v>
      </c>
      <c r="C33" s="3">
        <v>51149.16</v>
      </c>
      <c r="D33" s="3">
        <v>52571.86</v>
      </c>
      <c r="E33" s="3">
        <v>51149.16</v>
      </c>
      <c r="F33" s="1" t="s">
        <v>42</v>
      </c>
      <c r="G33" s="4">
        <v>2.7799999999999998E-2</v>
      </c>
      <c r="H33" s="12">
        <f t="shared" si="0"/>
        <v>0.92099118616106757</v>
      </c>
      <c r="I33" s="5">
        <f t="shared" si="1"/>
        <v>0.94551912374011027</v>
      </c>
      <c r="J33" s="2"/>
    </row>
    <row r="34" spans="1:10">
      <c r="A34" s="2">
        <v>45243</v>
      </c>
      <c r="B34" s="3">
        <v>51090.91</v>
      </c>
      <c r="C34" s="3">
        <v>51216.27</v>
      </c>
      <c r="D34" s="3">
        <v>51336.5</v>
      </c>
      <c r="E34" s="3">
        <v>51046.7</v>
      </c>
      <c r="F34" s="1" t="s">
        <v>43</v>
      </c>
      <c r="G34" s="4">
        <v>-3.3E-3</v>
      </c>
      <c r="H34" s="12">
        <f t="shared" si="0"/>
        <v>0.92325099040211844</v>
      </c>
      <c r="I34" s="5">
        <f t="shared" si="1"/>
        <v>0.92099118616106757</v>
      </c>
      <c r="J34" s="2"/>
    </row>
    <row r="35" spans="1:10">
      <c r="A35" s="2">
        <v>45240</v>
      </c>
      <c r="B35" s="3">
        <v>51258.239999999998</v>
      </c>
      <c r="C35" s="3">
        <v>51013.69</v>
      </c>
      <c r="D35" s="3">
        <v>51329.47</v>
      </c>
      <c r="E35" s="3">
        <v>50977.23</v>
      </c>
      <c r="F35" s="1" t="s">
        <v>44</v>
      </c>
      <c r="G35" s="4">
        <v>3.7000000000000002E-3</v>
      </c>
      <c r="H35" s="12">
        <f t="shared" si="0"/>
        <v>0.91884621509764386</v>
      </c>
      <c r="I35" s="5">
        <f t="shared" si="1"/>
        <v>0.92325099040211844</v>
      </c>
      <c r="J35" s="2"/>
    </row>
    <row r="36" spans="1:10">
      <c r="A36" s="2">
        <v>45239</v>
      </c>
      <c r="B36" s="3">
        <v>51071.03</v>
      </c>
      <c r="C36" s="3">
        <v>50977.919999999998</v>
      </c>
      <c r="D36" s="3">
        <v>51241.35</v>
      </c>
      <c r="E36" s="3">
        <v>50812.14</v>
      </c>
      <c r="F36" s="1" t="s">
        <v>45</v>
      </c>
      <c r="G36" s="4">
        <v>1.1000000000000001E-3</v>
      </c>
      <c r="H36" s="12">
        <f t="shared" si="0"/>
        <v>0.9171710232895337</v>
      </c>
      <c r="I36" s="5">
        <f t="shared" si="1"/>
        <v>0.91884621509764386</v>
      </c>
      <c r="J36" s="2"/>
    </row>
    <row r="37" spans="1:10">
      <c r="A37" s="2">
        <v>45238</v>
      </c>
      <c r="B37" s="3">
        <v>51016.3</v>
      </c>
      <c r="C37" s="3">
        <v>51279.78</v>
      </c>
      <c r="D37" s="3">
        <v>51531.83</v>
      </c>
      <c r="E37" s="3">
        <v>50874.21</v>
      </c>
      <c r="F37" s="1" t="s">
        <v>46</v>
      </c>
      <c r="G37" s="4">
        <v>-3.8E-3</v>
      </c>
      <c r="H37" s="12">
        <f t="shared" si="0"/>
        <v>0.92190786663599988</v>
      </c>
      <c r="I37" s="5">
        <f t="shared" si="1"/>
        <v>0.9171710232895337</v>
      </c>
      <c r="J37" s="2"/>
    </row>
    <row r="38" spans="1:10">
      <c r="A38" s="2">
        <v>45237</v>
      </c>
      <c r="B38" s="3">
        <v>51209.85</v>
      </c>
      <c r="C38" s="3">
        <v>51487.69</v>
      </c>
      <c r="D38" s="3">
        <v>51710.26</v>
      </c>
      <c r="E38" s="3">
        <v>50941.05</v>
      </c>
      <c r="F38" s="1" t="s">
        <v>47</v>
      </c>
      <c r="G38" s="4">
        <v>-8.2000000000000007E-3</v>
      </c>
      <c r="H38" s="12">
        <f t="shared" si="0"/>
        <v>0.92690969502772824</v>
      </c>
      <c r="I38" s="5">
        <f t="shared" si="1"/>
        <v>0.92190786663599988</v>
      </c>
      <c r="J38" s="2"/>
    </row>
    <row r="39" spans="1:10">
      <c r="A39" s="2">
        <v>45236</v>
      </c>
      <c r="B39" s="3">
        <v>51633.63</v>
      </c>
      <c r="C39" s="3">
        <v>51127.32</v>
      </c>
      <c r="D39" s="3">
        <v>52181.65</v>
      </c>
      <c r="E39" s="3">
        <v>51127.32</v>
      </c>
      <c r="F39" s="1" t="s">
        <v>48</v>
      </c>
      <c r="G39" s="4">
        <v>7.1999999999999998E-3</v>
      </c>
      <c r="H39" s="12">
        <f t="shared" si="0"/>
        <v>0.91782058686916013</v>
      </c>
      <c r="I39" s="5">
        <f t="shared" si="1"/>
        <v>0.92690969502772824</v>
      </c>
      <c r="J39" s="2"/>
    </row>
    <row r="40" spans="1:10">
      <c r="A40" s="2">
        <v>45233</v>
      </c>
      <c r="B40" s="3">
        <v>51266.73</v>
      </c>
      <c r="C40" s="3">
        <v>50654.11</v>
      </c>
      <c r="D40" s="3">
        <v>51926.51</v>
      </c>
      <c r="E40" s="3">
        <v>50249.03</v>
      </c>
      <c r="F40" s="1" t="s">
        <v>49</v>
      </c>
      <c r="G40" s="4">
        <v>2.9700000000000001E-2</v>
      </c>
      <c r="H40" s="12">
        <f t="shared" si="0"/>
        <v>0.90685294278638384</v>
      </c>
      <c r="I40" s="5">
        <f t="shared" si="1"/>
        <v>0.91782058686916013</v>
      </c>
      <c r="J40" s="2"/>
    </row>
    <row r="41" spans="1:10">
      <c r="A41" s="2">
        <v>45231</v>
      </c>
      <c r="B41" s="3">
        <v>49787.839999999997</v>
      </c>
      <c r="C41" s="3">
        <v>49051.92</v>
      </c>
      <c r="D41" s="3">
        <v>49899.42</v>
      </c>
      <c r="E41" s="3">
        <v>48976.86</v>
      </c>
      <c r="F41" s="1" t="s">
        <v>50</v>
      </c>
      <c r="G41" s="4">
        <v>1.4800000000000001E-2</v>
      </c>
      <c r="H41" s="12">
        <f t="shared" si="0"/>
        <v>0.89344864130121493</v>
      </c>
      <c r="I41" s="5">
        <f t="shared" si="1"/>
        <v>0.90685294278638384</v>
      </c>
      <c r="J41" s="2"/>
    </row>
    <row r="42" spans="1:10">
      <c r="A42" s="2">
        <v>45230</v>
      </c>
      <c r="B42" s="3">
        <v>49061.88</v>
      </c>
      <c r="C42" s="3">
        <v>49259</v>
      </c>
      <c r="D42" s="3">
        <v>49262.18</v>
      </c>
      <c r="E42" s="3">
        <v>48807.35</v>
      </c>
      <c r="F42" s="1" t="s">
        <v>51</v>
      </c>
      <c r="G42" s="4">
        <v>-4.4000000000000003E-3</v>
      </c>
      <c r="H42" s="12">
        <f t="shared" si="0"/>
        <v>0.89703832429284303</v>
      </c>
      <c r="I42" s="5">
        <f t="shared" si="1"/>
        <v>0.89344864130121493</v>
      </c>
      <c r="J42" s="2"/>
    </row>
    <row r="43" spans="1:10">
      <c r="A43" s="2">
        <v>45229</v>
      </c>
      <c r="B43" s="3">
        <v>49277.36</v>
      </c>
      <c r="C43" s="3">
        <v>48963.47</v>
      </c>
      <c r="D43" s="3">
        <v>49465.89</v>
      </c>
      <c r="E43" s="3">
        <v>48963.47</v>
      </c>
      <c r="F43" s="1" t="s">
        <v>52</v>
      </c>
      <c r="G43" s="4">
        <v>6.1999999999999998E-3</v>
      </c>
      <c r="H43" s="12">
        <f t="shared" si="0"/>
        <v>0.89132431364754305</v>
      </c>
      <c r="I43" s="5">
        <f t="shared" si="1"/>
        <v>0.89703832429284303</v>
      </c>
      <c r="J43" s="2"/>
    </row>
    <row r="44" spans="1:10">
      <c r="A44" s="2">
        <v>45226</v>
      </c>
      <c r="B44" s="3">
        <v>48973.85</v>
      </c>
      <c r="C44" s="3">
        <v>49156.5</v>
      </c>
      <c r="D44" s="3">
        <v>49609.33</v>
      </c>
      <c r="E44" s="3">
        <v>48887.62</v>
      </c>
      <c r="F44" s="1" t="s">
        <v>53</v>
      </c>
      <c r="G44" s="4">
        <v>-4.1000000000000003E-3</v>
      </c>
      <c r="H44" s="12">
        <f t="shared" si="0"/>
        <v>0.89464854455623666</v>
      </c>
      <c r="I44" s="5">
        <f t="shared" si="1"/>
        <v>0.89132431364754305</v>
      </c>
      <c r="J44" s="2"/>
    </row>
    <row r="45" spans="1:10">
      <c r="A45" s="2">
        <v>45225</v>
      </c>
      <c r="B45" s="3">
        <v>49173.43</v>
      </c>
      <c r="C45" s="3">
        <v>48735.82</v>
      </c>
      <c r="D45" s="3">
        <v>49323.54</v>
      </c>
      <c r="E45" s="3">
        <v>48626.77</v>
      </c>
      <c r="F45" s="1" t="s">
        <v>54</v>
      </c>
      <c r="G45" s="4">
        <v>8.3000000000000001E-3</v>
      </c>
      <c r="H45" s="12">
        <f t="shared" si="0"/>
        <v>0.88668678249116917</v>
      </c>
      <c r="I45" s="5">
        <f t="shared" si="1"/>
        <v>0.89464854455623666</v>
      </c>
      <c r="J45" s="2"/>
    </row>
    <row r="46" spans="1:10">
      <c r="A46" s="2">
        <v>45224</v>
      </c>
      <c r="B46" s="3">
        <v>48766.33</v>
      </c>
      <c r="C46" s="3">
        <v>48252.47</v>
      </c>
      <c r="D46" s="3">
        <v>48816.55</v>
      </c>
      <c r="E46" s="3">
        <v>48228.959999999999</v>
      </c>
      <c r="F46" s="1" t="s">
        <v>55</v>
      </c>
      <c r="G46" s="4">
        <v>1.01E-2</v>
      </c>
      <c r="H46" s="12">
        <f t="shared" si="0"/>
        <v>0.87734359693566577</v>
      </c>
      <c r="I46" s="5">
        <f t="shared" si="1"/>
        <v>0.88668678249116917</v>
      </c>
      <c r="J46" s="2"/>
    </row>
    <row r="47" spans="1:10">
      <c r="A47" s="2">
        <v>45223</v>
      </c>
      <c r="B47" s="3">
        <v>48278.8</v>
      </c>
      <c r="C47" s="3">
        <v>48304.4</v>
      </c>
      <c r="D47" s="3">
        <v>48563.07</v>
      </c>
      <c r="E47" s="3">
        <v>48204.81</v>
      </c>
      <c r="F47" s="1" t="s">
        <v>56</v>
      </c>
      <c r="G47" s="4">
        <v>1.6999999999999999E-3</v>
      </c>
      <c r="H47" s="12">
        <f t="shared" si="0"/>
        <v>0.87780881140001765</v>
      </c>
      <c r="I47" s="5">
        <f t="shared" si="1"/>
        <v>0.87734359693566577</v>
      </c>
      <c r="J47" s="2"/>
    </row>
    <row r="48" spans="1:10">
      <c r="A48" s="2">
        <v>45222</v>
      </c>
      <c r="B48" s="3">
        <v>48197.88</v>
      </c>
      <c r="C48" s="3">
        <v>48290.33</v>
      </c>
      <c r="D48" s="3">
        <v>48367.76</v>
      </c>
      <c r="E48" s="3">
        <v>47765.06</v>
      </c>
      <c r="F48" s="1" t="s">
        <v>57</v>
      </c>
      <c r="G48" s="4">
        <v>-1.6000000000000001E-3</v>
      </c>
      <c r="H48" s="12">
        <f t="shared" si="0"/>
        <v>0.87949256646588225</v>
      </c>
      <c r="I48" s="5">
        <f t="shared" si="1"/>
        <v>0.87780881140001765</v>
      </c>
      <c r="J48" s="2"/>
    </row>
    <row r="49" spans="1:10">
      <c r="A49" s="2">
        <v>45219</v>
      </c>
      <c r="B49" s="3">
        <v>48275.91</v>
      </c>
      <c r="C49" s="3">
        <v>48809.120000000003</v>
      </c>
      <c r="D49" s="3">
        <v>48886.99</v>
      </c>
      <c r="E49" s="3">
        <v>48226.48</v>
      </c>
      <c r="F49" s="1" t="s">
        <v>58</v>
      </c>
      <c r="G49" s="4">
        <v>-1.0800000000000001E-2</v>
      </c>
      <c r="H49" s="12">
        <f t="shared" si="0"/>
        <v>0.88920660875664947</v>
      </c>
      <c r="I49" s="5">
        <f t="shared" si="1"/>
        <v>0.87949256646588225</v>
      </c>
      <c r="J49" s="2"/>
    </row>
    <row r="50" spans="1:10">
      <c r="A50" s="2">
        <v>45218</v>
      </c>
      <c r="B50" s="3">
        <v>48804.61</v>
      </c>
      <c r="C50" s="3">
        <v>49257.05</v>
      </c>
      <c r="D50" s="3">
        <v>49314.96</v>
      </c>
      <c r="E50" s="3">
        <v>48756.97</v>
      </c>
      <c r="F50" s="1" t="s">
        <v>59</v>
      </c>
      <c r="G50" s="4">
        <v>-9.4999999999999998E-3</v>
      </c>
      <c r="H50" s="12">
        <f t="shared" si="0"/>
        <v>0.89744994146775725</v>
      </c>
      <c r="I50" s="5">
        <f t="shared" si="1"/>
        <v>0.88920660875664947</v>
      </c>
      <c r="J50" s="2"/>
    </row>
    <row r="51" spans="1:10">
      <c r="A51" s="2">
        <v>45217</v>
      </c>
      <c r="B51" s="3">
        <v>49274.78</v>
      </c>
      <c r="C51" s="3">
        <v>49543.9</v>
      </c>
      <c r="D51" s="3">
        <v>49670.65</v>
      </c>
      <c r="E51" s="3">
        <v>49011.38</v>
      </c>
      <c r="F51" s="1" t="s">
        <v>60</v>
      </c>
      <c r="G51" s="4">
        <v>-7.9000000000000008E-3</v>
      </c>
      <c r="H51" s="12">
        <f t="shared" si="0"/>
        <v>0.90235146975967051</v>
      </c>
      <c r="I51" s="5">
        <f t="shared" si="1"/>
        <v>0.89744994146775725</v>
      </c>
      <c r="J51" s="2"/>
    </row>
    <row r="52" spans="1:10">
      <c r="A52" s="2">
        <v>45216</v>
      </c>
      <c r="B52" s="3">
        <v>49666.01</v>
      </c>
      <c r="C52" s="3">
        <v>49733.54</v>
      </c>
      <c r="D52" s="3">
        <v>49874.239999999998</v>
      </c>
      <c r="E52" s="3">
        <v>49507.61</v>
      </c>
      <c r="F52" s="1" t="s">
        <v>61</v>
      </c>
      <c r="G52" s="4">
        <v>-3.2000000000000002E-3</v>
      </c>
      <c r="H52" s="12">
        <f t="shared" si="0"/>
        <v>0.90357838117761746</v>
      </c>
      <c r="I52" s="5">
        <f t="shared" si="1"/>
        <v>0.90235146975967051</v>
      </c>
      <c r="J52" s="2"/>
    </row>
    <row r="53" spans="1:10">
      <c r="A53" s="2">
        <v>45215</v>
      </c>
      <c r="B53" s="3">
        <v>49823.08</v>
      </c>
      <c r="C53" s="3">
        <v>49402.33</v>
      </c>
      <c r="D53" s="3">
        <v>50004.83</v>
      </c>
      <c r="E53" s="3">
        <v>49377.83</v>
      </c>
      <c r="F53" s="1" t="s">
        <v>62</v>
      </c>
      <c r="G53" s="4">
        <v>8.9999999999999993E-3</v>
      </c>
      <c r="H53" s="12">
        <f t="shared" si="0"/>
        <v>0.89594776894167216</v>
      </c>
      <c r="I53" s="5">
        <f t="shared" si="1"/>
        <v>0.90357838117761746</v>
      </c>
      <c r="J53" s="2"/>
    </row>
    <row r="54" spans="1:10">
      <c r="A54" s="2">
        <v>45212</v>
      </c>
      <c r="B54" s="3">
        <v>49379.58</v>
      </c>
      <c r="C54" s="3">
        <v>49769.89</v>
      </c>
      <c r="D54" s="3">
        <v>49819.97</v>
      </c>
      <c r="E54" s="3">
        <v>49185.77</v>
      </c>
      <c r="F54" s="1" t="s">
        <v>63</v>
      </c>
      <c r="G54" s="4">
        <v>-7.3000000000000001E-3</v>
      </c>
      <c r="H54" s="12">
        <f t="shared" si="0"/>
        <v>0.90302959049008591</v>
      </c>
      <c r="I54" s="5">
        <f t="shared" si="1"/>
        <v>0.89594776894167216</v>
      </c>
      <c r="J54" s="2"/>
    </row>
    <row r="55" spans="1:10">
      <c r="A55" s="2">
        <v>45211</v>
      </c>
      <c r="B55" s="3">
        <v>49745.16</v>
      </c>
      <c r="C55" s="3">
        <v>50156.92</v>
      </c>
      <c r="D55" s="3">
        <v>50161.78</v>
      </c>
      <c r="E55" s="3">
        <v>49503.63</v>
      </c>
      <c r="F55" s="1" t="s">
        <v>64</v>
      </c>
      <c r="G55" s="4">
        <v>-1.1900000000000001E-2</v>
      </c>
      <c r="H55" s="12">
        <f t="shared" si="0"/>
        <v>0.91050431695955936</v>
      </c>
      <c r="I55" s="5">
        <f t="shared" si="1"/>
        <v>0.90302959049008591</v>
      </c>
      <c r="J55" s="2"/>
    </row>
    <row r="56" spans="1:10">
      <c r="A56" s="2">
        <v>45210</v>
      </c>
      <c r="B56" s="3">
        <v>50344.74</v>
      </c>
      <c r="C56" s="3">
        <v>50293.37</v>
      </c>
      <c r="D56" s="3">
        <v>50416.72</v>
      </c>
      <c r="E56" s="3">
        <v>50109.02</v>
      </c>
      <c r="F56" s="1" t="s">
        <v>65</v>
      </c>
      <c r="G56" s="4">
        <v>1.1000000000000001E-3</v>
      </c>
      <c r="H56" s="12">
        <f t="shared" si="0"/>
        <v>0.90957527041443453</v>
      </c>
      <c r="I56" s="5">
        <f t="shared" si="1"/>
        <v>0.91050431695955936</v>
      </c>
      <c r="J56" s="2"/>
    </row>
    <row r="57" spans="1:10">
      <c r="A57" s="2">
        <v>45209</v>
      </c>
      <c r="B57" s="3">
        <v>50289.86</v>
      </c>
      <c r="C57" s="3">
        <v>49301.65</v>
      </c>
      <c r="D57" s="3">
        <v>50427.12</v>
      </c>
      <c r="E57" s="3">
        <v>49301.65</v>
      </c>
      <c r="F57" s="1" t="s">
        <v>66</v>
      </c>
      <c r="G57" s="4">
        <v>2.01E-2</v>
      </c>
      <c r="H57" s="12">
        <f t="shared" si="0"/>
        <v>0.89170185859789253</v>
      </c>
      <c r="I57" s="5">
        <f t="shared" si="1"/>
        <v>0.90957527041443453</v>
      </c>
      <c r="J57" s="2"/>
    </row>
    <row r="58" spans="1:10">
      <c r="A58" s="2">
        <v>45208</v>
      </c>
      <c r="B58" s="3">
        <v>49297.15</v>
      </c>
      <c r="C58" s="3">
        <v>49658.39</v>
      </c>
      <c r="D58" s="3">
        <v>49658.39</v>
      </c>
      <c r="E58" s="3">
        <v>49020.25</v>
      </c>
      <c r="F58" s="1" t="s">
        <v>67</v>
      </c>
      <c r="G58" s="4">
        <v>-7.4000000000000003E-3</v>
      </c>
      <c r="H58" s="12">
        <f t="shared" si="0"/>
        <v>0.89823607770386316</v>
      </c>
      <c r="I58" s="5">
        <f t="shared" si="1"/>
        <v>0.89170185859789253</v>
      </c>
      <c r="J58" s="2"/>
    </row>
    <row r="59" spans="1:10">
      <c r="A59" s="2">
        <v>45205</v>
      </c>
      <c r="B59" s="3">
        <v>49666.5</v>
      </c>
      <c r="C59" s="3">
        <v>49472.95</v>
      </c>
      <c r="D59" s="3">
        <v>49821.55</v>
      </c>
      <c r="E59" s="3">
        <v>48775.95</v>
      </c>
      <c r="F59" s="1" t="s">
        <v>68</v>
      </c>
      <c r="G59" s="4">
        <v>4.3E-3</v>
      </c>
      <c r="H59" s="12">
        <f t="shared" si="0"/>
        <v>0.89473565804796662</v>
      </c>
      <c r="I59" s="5">
        <f t="shared" si="1"/>
        <v>0.89823607770386316</v>
      </c>
      <c r="J59" s="2"/>
    </row>
    <row r="60" spans="1:10">
      <c r="A60" s="2">
        <v>45204</v>
      </c>
      <c r="B60" s="3">
        <v>49454.59</v>
      </c>
      <c r="C60" s="3">
        <v>50444.75</v>
      </c>
      <c r="D60" s="3">
        <v>50444.75</v>
      </c>
      <c r="E60" s="3">
        <v>48484.91</v>
      </c>
      <c r="F60" s="1" t="s">
        <v>69</v>
      </c>
      <c r="G60" s="4">
        <v>-2.52E-2</v>
      </c>
      <c r="H60" s="12">
        <f t="shared" si="0"/>
        <v>0.91264969715278543</v>
      </c>
      <c r="I60" s="5">
        <f t="shared" si="1"/>
        <v>0.89473565804796662</v>
      </c>
      <c r="J60" s="2"/>
    </row>
    <row r="61" spans="1:10">
      <c r="A61" s="2">
        <v>45203</v>
      </c>
      <c r="B61" s="3">
        <v>50732.69</v>
      </c>
      <c r="C61" s="3">
        <v>50407.93</v>
      </c>
      <c r="D61" s="3">
        <v>50776.97</v>
      </c>
      <c r="E61" s="3">
        <v>50158.38</v>
      </c>
      <c r="F61" s="1" t="s">
        <v>70</v>
      </c>
      <c r="G61" s="4">
        <v>7.3000000000000001E-3</v>
      </c>
      <c r="H61" s="12">
        <f t="shared" si="0"/>
        <v>0.9068074657306523</v>
      </c>
      <c r="I61" s="5">
        <f t="shared" si="1"/>
        <v>0.91264969715278543</v>
      </c>
      <c r="J61" s="2"/>
    </row>
    <row r="62" spans="1:10">
      <c r="A62" s="2">
        <v>45202</v>
      </c>
      <c r="B62" s="3">
        <v>50366.39</v>
      </c>
      <c r="C62" s="3">
        <v>51210.63</v>
      </c>
      <c r="D62" s="3">
        <v>51305.93</v>
      </c>
      <c r="E62" s="3">
        <v>50256.86</v>
      </c>
      <c r="F62" s="1" t="s">
        <v>71</v>
      </c>
      <c r="G62" s="4">
        <v>-1.7399999999999999E-2</v>
      </c>
      <c r="H62" s="12">
        <f t="shared" si="0"/>
        <v>0.92200734673996121</v>
      </c>
      <c r="I62" s="5">
        <f t="shared" si="1"/>
        <v>0.9068074657306523</v>
      </c>
      <c r="J62" s="2"/>
    </row>
    <row r="63" spans="1:10">
      <c r="A63" s="2">
        <v>45201</v>
      </c>
      <c r="B63" s="3">
        <v>51260.37</v>
      </c>
      <c r="C63" s="3">
        <v>51001.79</v>
      </c>
      <c r="D63" s="3">
        <v>51281.34</v>
      </c>
      <c r="E63" s="3">
        <v>50488.35</v>
      </c>
      <c r="F63" s="1" t="s">
        <v>72</v>
      </c>
      <c r="G63" s="4">
        <v>7.6E-3</v>
      </c>
      <c r="H63" s="12">
        <f t="shared" si="0"/>
        <v>0.91735633349678691</v>
      </c>
      <c r="I63" s="5">
        <f t="shared" si="1"/>
        <v>0.92200734673996121</v>
      </c>
      <c r="J63" s="2"/>
    </row>
    <row r="64" spans="1:10">
      <c r="A64" s="2">
        <v>45198</v>
      </c>
      <c r="B64" s="3">
        <v>50874.98</v>
      </c>
      <c r="C64" s="3">
        <v>51575.24</v>
      </c>
      <c r="D64" s="3">
        <v>51658.01</v>
      </c>
      <c r="E64" s="3">
        <v>50783.07</v>
      </c>
      <c r="F64" s="1" t="s">
        <v>73</v>
      </c>
      <c r="G64" s="4">
        <v>-1.32E-2</v>
      </c>
      <c r="H64" s="12">
        <f t="shared" si="0"/>
        <v>0.92998312855586029</v>
      </c>
      <c r="I64" s="5">
        <f t="shared" si="1"/>
        <v>0.91735633349678691</v>
      </c>
      <c r="J64" s="2"/>
    </row>
    <row r="65" spans="1:10">
      <c r="A65" s="2">
        <v>45197</v>
      </c>
      <c r="B65" s="3">
        <v>51554.95</v>
      </c>
      <c r="C65" s="3">
        <v>51386.23</v>
      </c>
      <c r="D65" s="3">
        <v>51743.87</v>
      </c>
      <c r="E65" s="3">
        <v>51360.24</v>
      </c>
      <c r="F65" s="1" t="s">
        <v>74</v>
      </c>
      <c r="G65" s="4">
        <v>2.5000000000000001E-3</v>
      </c>
      <c r="H65" s="12">
        <f t="shared" si="0"/>
        <v>0.92693964284886354</v>
      </c>
      <c r="I65" s="5">
        <f t="shared" si="1"/>
        <v>0.92998312855586029</v>
      </c>
      <c r="J65" s="2"/>
    </row>
    <row r="66" spans="1:10">
      <c r="A66" s="2">
        <v>45196</v>
      </c>
      <c r="B66" s="3">
        <v>51427.27</v>
      </c>
      <c r="C66" s="3">
        <v>51180.98</v>
      </c>
      <c r="D66" s="3">
        <v>51577.2</v>
      </c>
      <c r="E66" s="3">
        <v>51180.75</v>
      </c>
      <c r="F66" s="1" t="s">
        <v>75</v>
      </c>
      <c r="G66" s="4">
        <v>6.3E-3</v>
      </c>
      <c r="H66" s="12">
        <f t="shared" si="0"/>
        <v>0.92250044231114803</v>
      </c>
      <c r="I66" s="5">
        <f t="shared" ref="I66:I129" si="2">H66*(B66/C66)</f>
        <v>0.92693964284886354</v>
      </c>
      <c r="J66" s="2"/>
    </row>
    <row r="67" spans="1:10">
      <c r="A67" s="2">
        <v>45195</v>
      </c>
      <c r="B67" s="3">
        <v>51107.8</v>
      </c>
      <c r="C67" s="3">
        <v>51410.42</v>
      </c>
      <c r="D67" s="3">
        <v>51422.45</v>
      </c>
      <c r="E67" s="3">
        <v>51068.9</v>
      </c>
      <c r="F67" s="1" t="s">
        <v>76</v>
      </c>
      <c r="G67" s="4">
        <v>-5.1000000000000004E-3</v>
      </c>
      <c r="H67" s="12">
        <f t="shared" ref="H67:H130" si="3">+I68</f>
        <v>0.92796276085845775</v>
      </c>
      <c r="I67" s="5">
        <f t="shared" si="2"/>
        <v>0.92250044231114803</v>
      </c>
      <c r="J67" s="2"/>
    </row>
    <row r="68" spans="1:10">
      <c r="A68" s="2">
        <v>45194</v>
      </c>
      <c r="B68" s="3">
        <v>51367.46</v>
      </c>
      <c r="C68" s="3">
        <v>51684.61</v>
      </c>
      <c r="D68" s="3">
        <v>51852.12</v>
      </c>
      <c r="E68" s="3">
        <v>51329.65</v>
      </c>
      <c r="F68" s="1" t="s">
        <v>77</v>
      </c>
      <c r="G68" s="4">
        <v>-6.0000000000000001E-3</v>
      </c>
      <c r="H68" s="12">
        <f t="shared" si="3"/>
        <v>0.93369213485526936</v>
      </c>
      <c r="I68" s="5">
        <f t="shared" si="2"/>
        <v>0.92796276085845775</v>
      </c>
      <c r="J68" s="2"/>
    </row>
    <row r="69" spans="1:10">
      <c r="A69" s="2">
        <v>45191</v>
      </c>
      <c r="B69" s="3">
        <v>51677.48</v>
      </c>
      <c r="C69" s="3">
        <v>51946.17</v>
      </c>
      <c r="D69" s="3">
        <v>52036.28</v>
      </c>
      <c r="E69" s="3">
        <v>51637.45</v>
      </c>
      <c r="F69" s="1" t="s">
        <v>78</v>
      </c>
      <c r="G69" s="4">
        <v>-5.3E-3</v>
      </c>
      <c r="H69" s="12">
        <f t="shared" si="3"/>
        <v>0.93854673960213897</v>
      </c>
      <c r="I69" s="5">
        <f t="shared" si="2"/>
        <v>0.93369213485526936</v>
      </c>
      <c r="J69" s="2"/>
    </row>
    <row r="70" spans="1:10">
      <c r="A70" s="2">
        <v>45190</v>
      </c>
      <c r="B70" s="3">
        <v>51954.01</v>
      </c>
      <c r="C70" s="3">
        <v>52429.38</v>
      </c>
      <c r="D70" s="3">
        <v>52429.38</v>
      </c>
      <c r="E70" s="3">
        <v>51886.19</v>
      </c>
      <c r="F70" s="1" t="s">
        <v>79</v>
      </c>
      <c r="G70" s="4">
        <v>-1.0500000000000001E-2</v>
      </c>
      <c r="H70" s="12">
        <f t="shared" si="3"/>
        <v>0.94713427622548452</v>
      </c>
      <c r="I70" s="5">
        <f t="shared" si="2"/>
        <v>0.93854673960213897</v>
      </c>
      <c r="J70" s="2"/>
    </row>
    <row r="71" spans="1:10">
      <c r="A71" s="2">
        <v>45189</v>
      </c>
      <c r="B71" s="3">
        <v>52507.23</v>
      </c>
      <c r="C71" s="3">
        <v>52226.77</v>
      </c>
      <c r="D71" s="3">
        <v>52904.07</v>
      </c>
      <c r="E71" s="3">
        <v>52123.49</v>
      </c>
      <c r="F71" s="1" t="s">
        <v>80</v>
      </c>
      <c r="G71" s="4">
        <v>5.4999999999999997E-3</v>
      </c>
      <c r="H71" s="12">
        <f t="shared" si="3"/>
        <v>0.94207529141310331</v>
      </c>
      <c r="I71" s="5">
        <f t="shared" si="2"/>
        <v>0.94713427622548452</v>
      </c>
      <c r="J71" s="2"/>
    </row>
    <row r="72" spans="1:10">
      <c r="A72" s="2">
        <v>45188</v>
      </c>
      <c r="B72" s="3">
        <v>52219.76</v>
      </c>
      <c r="C72" s="3">
        <v>51692.24</v>
      </c>
      <c r="D72" s="3">
        <v>52327.88</v>
      </c>
      <c r="E72" s="3">
        <v>51507.85</v>
      </c>
      <c r="F72" s="1" t="s">
        <v>81</v>
      </c>
      <c r="G72" s="4">
        <v>1.03E-2</v>
      </c>
      <c r="H72" s="12">
        <f t="shared" si="3"/>
        <v>0.93255851926159883</v>
      </c>
      <c r="I72" s="5">
        <f t="shared" si="2"/>
        <v>0.94207529141310331</v>
      </c>
      <c r="J72" s="2"/>
    </row>
    <row r="73" spans="1:10">
      <c r="A73" s="2">
        <v>45187</v>
      </c>
      <c r="B73" s="3">
        <v>51685.31</v>
      </c>
      <c r="C73" s="3">
        <v>51452.59</v>
      </c>
      <c r="D73" s="3">
        <v>51729.71</v>
      </c>
      <c r="E73" s="3">
        <v>50961.14</v>
      </c>
      <c r="F73" s="1" t="s">
        <v>82</v>
      </c>
      <c r="G73" s="4">
        <v>6.4999999999999997E-3</v>
      </c>
      <c r="H73" s="12">
        <f t="shared" si="3"/>
        <v>0.92835955018116645</v>
      </c>
      <c r="I73" s="5">
        <f t="shared" si="2"/>
        <v>0.93255851926159883</v>
      </c>
      <c r="J73" s="2"/>
    </row>
    <row r="74" spans="1:10">
      <c r="A74" s="2">
        <v>45184</v>
      </c>
      <c r="B74" s="3">
        <v>51351.6</v>
      </c>
      <c r="C74" s="3">
        <v>51737.62</v>
      </c>
      <c r="D74" s="3">
        <v>51737.62</v>
      </c>
      <c r="E74" s="3">
        <v>51108.09</v>
      </c>
      <c r="F74" s="1" t="s">
        <v>83</v>
      </c>
      <c r="G74" s="4">
        <v>-7.7999999999999996E-3</v>
      </c>
      <c r="H74" s="12">
        <f t="shared" si="3"/>
        <v>0.9353382101169998</v>
      </c>
      <c r="I74" s="5">
        <f t="shared" si="2"/>
        <v>0.92835955018116645</v>
      </c>
      <c r="J74" s="2"/>
    </row>
    <row r="75" spans="1:10">
      <c r="A75" s="2">
        <v>45183</v>
      </c>
      <c r="B75" s="3">
        <v>51755.68</v>
      </c>
      <c r="C75" s="3">
        <v>51519.91</v>
      </c>
      <c r="D75" s="3">
        <v>51873.24</v>
      </c>
      <c r="E75" s="3">
        <v>51519.38</v>
      </c>
      <c r="F75" s="1" t="s">
        <v>84</v>
      </c>
      <c r="G75" s="4">
        <v>4.4999999999999997E-3</v>
      </c>
      <c r="H75" s="12">
        <f t="shared" si="3"/>
        <v>0.93107733112170332</v>
      </c>
      <c r="I75" s="5">
        <f t="shared" si="2"/>
        <v>0.9353382101169998</v>
      </c>
      <c r="J75" s="2"/>
    </row>
    <row r="76" spans="1:10">
      <c r="A76" s="2">
        <v>45182</v>
      </c>
      <c r="B76" s="3">
        <v>51522.18</v>
      </c>
      <c r="C76" s="3">
        <v>51832.63</v>
      </c>
      <c r="D76" s="3">
        <v>51867.3</v>
      </c>
      <c r="E76" s="3">
        <v>51349.56</v>
      </c>
      <c r="F76" s="1" t="s">
        <v>85</v>
      </c>
      <c r="G76" s="4">
        <v>-6.4999999999999997E-3</v>
      </c>
      <c r="H76" s="12">
        <f t="shared" si="3"/>
        <v>0.93668759368137633</v>
      </c>
      <c r="I76" s="5">
        <f t="shared" si="2"/>
        <v>0.93107733112170332</v>
      </c>
      <c r="J76" s="2"/>
    </row>
    <row r="77" spans="1:10">
      <c r="A77" s="2">
        <v>45181</v>
      </c>
      <c r="B77" s="3">
        <v>51860.45</v>
      </c>
      <c r="C77" s="3">
        <v>52227.06</v>
      </c>
      <c r="D77" s="3">
        <v>52310.13</v>
      </c>
      <c r="E77" s="3">
        <v>51814.239999999998</v>
      </c>
      <c r="F77" s="1" t="s">
        <v>86</v>
      </c>
      <c r="G77" s="4">
        <v>-7.7999999999999996E-3</v>
      </c>
      <c r="H77" s="12">
        <f t="shared" si="3"/>
        <v>0.94330919142531278</v>
      </c>
      <c r="I77" s="5">
        <f t="shared" si="2"/>
        <v>0.93668759368137633</v>
      </c>
      <c r="J77" s="2"/>
    </row>
    <row r="78" spans="1:10">
      <c r="A78" s="2">
        <v>45180</v>
      </c>
      <c r="B78" s="3">
        <v>52267.49</v>
      </c>
      <c r="C78" s="3">
        <v>52549.58</v>
      </c>
      <c r="D78" s="3">
        <v>52748.51</v>
      </c>
      <c r="E78" s="3">
        <v>52236.25</v>
      </c>
      <c r="F78" s="1" t="s">
        <v>87</v>
      </c>
      <c r="G78" s="4">
        <v>-4.4999999999999997E-3</v>
      </c>
      <c r="H78" s="12">
        <f t="shared" si="3"/>
        <v>0.94840027366035351</v>
      </c>
      <c r="I78" s="5">
        <f t="shared" si="2"/>
        <v>0.94330919142531278</v>
      </c>
      <c r="J78" s="2"/>
    </row>
    <row r="79" spans="1:10">
      <c r="A79" s="2">
        <v>45177</v>
      </c>
      <c r="B79" s="3">
        <v>52505.11</v>
      </c>
      <c r="C79" s="3">
        <v>52442.41</v>
      </c>
      <c r="D79" s="3">
        <v>52604.76</v>
      </c>
      <c r="E79" s="3">
        <v>52211.02</v>
      </c>
      <c r="F79" s="1" t="s">
        <v>88</v>
      </c>
      <c r="G79" s="4">
        <v>4.0000000000000002E-4</v>
      </c>
      <c r="H79" s="12">
        <f t="shared" si="3"/>
        <v>0.94726772299702755</v>
      </c>
      <c r="I79" s="5">
        <f t="shared" si="2"/>
        <v>0.94840027366035351</v>
      </c>
      <c r="J79" s="2"/>
    </row>
    <row r="80" spans="1:10">
      <c r="A80" s="2">
        <v>45176</v>
      </c>
      <c r="B80" s="3">
        <v>52482.97</v>
      </c>
      <c r="C80" s="3">
        <v>53100.47</v>
      </c>
      <c r="D80" s="3">
        <v>53100.47</v>
      </c>
      <c r="E80" s="3">
        <v>52454.45</v>
      </c>
      <c r="F80" s="1" t="s">
        <v>89</v>
      </c>
      <c r="G80" s="4">
        <v>-9.1999999999999998E-3</v>
      </c>
      <c r="H80" s="12">
        <f t="shared" si="3"/>
        <v>0.95841301105810084</v>
      </c>
      <c r="I80" s="5">
        <f t="shared" si="2"/>
        <v>0.94726772299702755</v>
      </c>
      <c r="J80" s="2"/>
    </row>
    <row r="81" spans="1:10">
      <c r="A81" s="2">
        <v>45175</v>
      </c>
      <c r="B81" s="3">
        <v>52971.19</v>
      </c>
      <c r="C81" s="3">
        <v>52930.21</v>
      </c>
      <c r="D81" s="3">
        <v>53112.35</v>
      </c>
      <c r="E81" s="3">
        <v>52710.32</v>
      </c>
      <c r="F81" s="1" t="s">
        <v>90</v>
      </c>
      <c r="G81" s="4">
        <v>6.9999999999999999E-4</v>
      </c>
      <c r="H81" s="12">
        <f t="shared" si="3"/>
        <v>0.95767155584078045</v>
      </c>
      <c r="I81" s="5">
        <f t="shared" si="2"/>
        <v>0.95841301105810084</v>
      </c>
      <c r="J81" s="2"/>
    </row>
    <row r="82" spans="1:10">
      <c r="A82" s="2">
        <v>45174</v>
      </c>
      <c r="B82" s="3">
        <v>52932.5</v>
      </c>
      <c r="C82" s="3">
        <v>53057.61</v>
      </c>
      <c r="D82" s="3">
        <v>53227.81</v>
      </c>
      <c r="E82" s="3">
        <v>52816.93</v>
      </c>
      <c r="F82" s="1" t="s">
        <v>91</v>
      </c>
      <c r="G82" s="4">
        <v>-1.8E-3</v>
      </c>
      <c r="H82" s="12">
        <f t="shared" si="3"/>
        <v>0.95993508558812357</v>
      </c>
      <c r="I82" s="5">
        <f t="shared" si="2"/>
        <v>0.95767155584078045</v>
      </c>
      <c r="J82" s="2"/>
    </row>
    <row r="83" spans="1:10">
      <c r="A83" s="2">
        <v>45173</v>
      </c>
      <c r="B83" s="3">
        <v>53030.52</v>
      </c>
      <c r="C83" s="3">
        <v>53161.61</v>
      </c>
      <c r="D83" s="3">
        <v>53317.4</v>
      </c>
      <c r="E83" s="3">
        <v>52984.18</v>
      </c>
      <c r="F83" s="1" t="s">
        <v>92</v>
      </c>
      <c r="G83" s="4">
        <v>-2.2000000000000001E-3</v>
      </c>
      <c r="H83" s="12">
        <f t="shared" si="3"/>
        <v>0.96230801895498008</v>
      </c>
      <c r="I83" s="5">
        <f t="shared" si="2"/>
        <v>0.95993508558812357</v>
      </c>
      <c r="J83" s="2"/>
    </row>
    <row r="84" spans="1:10">
      <c r="A84" s="2">
        <v>45170</v>
      </c>
      <c r="B84" s="3">
        <v>53145.36</v>
      </c>
      <c r="C84" s="3">
        <v>53233.15</v>
      </c>
      <c r="D84" s="3">
        <v>53661.62</v>
      </c>
      <c r="E84" s="3">
        <v>53011.17</v>
      </c>
      <c r="F84" s="1" t="s">
        <v>93</v>
      </c>
      <c r="G84" s="4">
        <v>2.3E-3</v>
      </c>
      <c r="H84" s="12">
        <f t="shared" si="3"/>
        <v>0.96389764072034323</v>
      </c>
      <c r="I84" s="5">
        <f t="shared" si="2"/>
        <v>0.96230801895498008</v>
      </c>
      <c r="J84" s="2"/>
    </row>
    <row r="85" spans="1:10">
      <c r="A85" s="2">
        <v>45169</v>
      </c>
      <c r="B85" s="3">
        <v>53020.98</v>
      </c>
      <c r="C85" s="3">
        <v>54375.839999999997</v>
      </c>
      <c r="D85" s="3">
        <v>54375.839999999997</v>
      </c>
      <c r="E85" s="3">
        <v>52875.8</v>
      </c>
      <c r="F85" s="1" t="s">
        <v>94</v>
      </c>
      <c r="G85" s="4">
        <v>-2.52E-2</v>
      </c>
      <c r="H85" s="12">
        <f t="shared" si="3"/>
        <v>0.98852838797372033</v>
      </c>
      <c r="I85" s="5">
        <f t="shared" si="2"/>
        <v>0.96389764072034323</v>
      </c>
      <c r="J85" s="2"/>
    </row>
    <row r="86" spans="1:10">
      <c r="A86" s="2">
        <v>45168</v>
      </c>
      <c r="B86" s="3">
        <v>54390.74</v>
      </c>
      <c r="C86" s="3">
        <v>54262.82</v>
      </c>
      <c r="D86" s="3">
        <v>54604.19</v>
      </c>
      <c r="E86" s="3">
        <v>54158.93</v>
      </c>
      <c r="F86" s="1" t="s">
        <v>95</v>
      </c>
      <c r="G86" s="4">
        <v>2.3999999999999998E-3</v>
      </c>
      <c r="H86" s="12">
        <f t="shared" si="3"/>
        <v>0.98620349679942132</v>
      </c>
      <c r="I86" s="5">
        <f t="shared" si="2"/>
        <v>0.98852838797372033</v>
      </c>
      <c r="J86" s="2"/>
    </row>
    <row r="87" spans="1:10">
      <c r="A87" s="2">
        <v>45167</v>
      </c>
      <c r="B87" s="3">
        <v>54261.33</v>
      </c>
      <c r="C87" s="3">
        <v>53472.63</v>
      </c>
      <c r="D87" s="3">
        <v>54324.800000000003</v>
      </c>
      <c r="E87" s="3">
        <v>53342.2</v>
      </c>
      <c r="F87" s="1" t="s">
        <v>96</v>
      </c>
      <c r="G87" s="4">
        <v>1.5299999999999999E-2</v>
      </c>
      <c r="H87" s="12">
        <f t="shared" si="3"/>
        <v>0.97186881871604758</v>
      </c>
      <c r="I87" s="5">
        <f t="shared" si="2"/>
        <v>0.98620349679942132</v>
      </c>
      <c r="J87" s="2"/>
    </row>
    <row r="88" spans="1:10">
      <c r="A88" s="2">
        <v>45166</v>
      </c>
      <c r="B88" s="3">
        <v>53442.64</v>
      </c>
      <c r="C88" s="3">
        <v>53193.85</v>
      </c>
      <c r="D88" s="3">
        <v>53773.5</v>
      </c>
      <c r="E88" s="3">
        <v>53193.85</v>
      </c>
      <c r="F88" s="1" t="s">
        <v>97</v>
      </c>
      <c r="G88" s="4">
        <v>4.7000000000000002E-3</v>
      </c>
      <c r="H88" s="12">
        <f t="shared" si="3"/>
        <v>0.96734450548211359</v>
      </c>
      <c r="I88" s="5">
        <f t="shared" si="2"/>
        <v>0.97186881871604758</v>
      </c>
      <c r="J88" s="2"/>
    </row>
    <row r="89" spans="1:10">
      <c r="A89" s="2">
        <v>45163</v>
      </c>
      <c r="B89" s="3">
        <v>53191.53</v>
      </c>
      <c r="C89" s="3">
        <v>52995.65</v>
      </c>
      <c r="D89" s="3">
        <v>53472.77</v>
      </c>
      <c r="E89" s="3">
        <v>52881.68</v>
      </c>
      <c r="F89" s="1" t="s">
        <v>98</v>
      </c>
      <c r="G89" s="4">
        <v>1.5E-3</v>
      </c>
      <c r="H89" s="12">
        <f t="shared" si="3"/>
        <v>0.96378221949910392</v>
      </c>
      <c r="I89" s="5">
        <f t="shared" si="2"/>
        <v>0.96734450548211359</v>
      </c>
      <c r="J89" s="2"/>
    </row>
    <row r="90" spans="1:10">
      <c r="A90" s="2">
        <v>45162</v>
      </c>
      <c r="B90" s="3">
        <v>53109.83</v>
      </c>
      <c r="C90" s="3">
        <v>53617.67</v>
      </c>
      <c r="D90" s="3">
        <v>53700.38</v>
      </c>
      <c r="E90" s="3">
        <v>52881.72</v>
      </c>
      <c r="F90" s="1" t="s">
        <v>99</v>
      </c>
      <c r="G90" s="4">
        <v>-9.7999999999999997E-3</v>
      </c>
      <c r="H90" s="12">
        <f t="shared" si="3"/>
        <v>0.97299797414095501</v>
      </c>
      <c r="I90" s="5">
        <f t="shared" si="2"/>
        <v>0.96378221949910392</v>
      </c>
      <c r="J90" s="2"/>
    </row>
    <row r="91" spans="1:10">
      <c r="A91" s="2">
        <v>45161</v>
      </c>
      <c r="B91" s="3">
        <v>53635.34</v>
      </c>
      <c r="C91" s="3">
        <v>53136.6</v>
      </c>
      <c r="D91" s="3">
        <v>53784.29</v>
      </c>
      <c r="E91" s="3">
        <v>53099.35</v>
      </c>
      <c r="F91" s="1" t="s">
        <v>100</v>
      </c>
      <c r="G91" s="4">
        <v>9.5999999999999992E-3</v>
      </c>
      <c r="H91" s="12">
        <f t="shared" si="3"/>
        <v>0.96395033857785328</v>
      </c>
      <c r="I91" s="5">
        <f t="shared" si="2"/>
        <v>0.97299797414095501</v>
      </c>
      <c r="J91" s="2"/>
    </row>
    <row r="92" spans="1:10">
      <c r="A92" s="2">
        <v>45160</v>
      </c>
      <c r="B92" s="3">
        <v>53127.93</v>
      </c>
      <c r="C92" s="3">
        <v>53163.62</v>
      </c>
      <c r="D92" s="3">
        <v>53205.41</v>
      </c>
      <c r="E92" s="3">
        <v>52935.42</v>
      </c>
      <c r="F92" s="1" t="s">
        <v>101</v>
      </c>
      <c r="G92" s="4">
        <v>2.9999999999999997E-4</v>
      </c>
      <c r="H92" s="12">
        <f t="shared" si="3"/>
        <v>0.9645978960412035</v>
      </c>
      <c r="I92" s="5">
        <f t="shared" si="2"/>
        <v>0.96395033857785328</v>
      </c>
      <c r="J92" s="2"/>
    </row>
    <row r="93" spans="1:10">
      <c r="A93" s="2">
        <v>45159</v>
      </c>
      <c r="B93" s="3">
        <v>53109.760000000002</v>
      </c>
      <c r="C93" s="3">
        <v>53286.21</v>
      </c>
      <c r="D93" s="3">
        <v>53302.69</v>
      </c>
      <c r="E93" s="3">
        <v>52681.11</v>
      </c>
      <c r="F93" s="1" t="s">
        <v>102</v>
      </c>
      <c r="G93" s="4">
        <v>-1.6000000000000001E-3</v>
      </c>
      <c r="H93" s="12">
        <f t="shared" si="3"/>
        <v>0.96780264218873768</v>
      </c>
      <c r="I93" s="5">
        <f t="shared" si="2"/>
        <v>0.9645978960412035</v>
      </c>
      <c r="J93" s="2"/>
    </row>
    <row r="94" spans="1:10">
      <c r="A94" s="2">
        <v>45156</v>
      </c>
      <c r="B94" s="3">
        <v>53194.39</v>
      </c>
      <c r="C94" s="3">
        <v>53134.69</v>
      </c>
      <c r="D94" s="3">
        <v>53291.81</v>
      </c>
      <c r="E94" s="3">
        <v>52610.14</v>
      </c>
      <c r="F94" s="1" t="s">
        <v>103</v>
      </c>
      <c r="G94" s="4">
        <v>-1E-4</v>
      </c>
      <c r="H94" s="12">
        <f t="shared" si="3"/>
        <v>0.96671647844593189</v>
      </c>
      <c r="I94" s="5">
        <f t="shared" si="2"/>
        <v>0.96780264218873768</v>
      </c>
      <c r="J94" s="2"/>
    </row>
    <row r="95" spans="1:10">
      <c r="A95" s="2">
        <v>45155</v>
      </c>
      <c r="B95" s="3">
        <v>53201.440000000002</v>
      </c>
      <c r="C95" s="3">
        <v>53891.72</v>
      </c>
      <c r="D95" s="3">
        <v>53968.959999999999</v>
      </c>
      <c r="E95" s="3">
        <v>53173.11</v>
      </c>
      <c r="F95" s="1" t="s">
        <v>104</v>
      </c>
      <c r="G95" s="4">
        <v>-1.1599999999999999E-2</v>
      </c>
      <c r="H95" s="12">
        <f t="shared" si="3"/>
        <v>0.97925946695792809</v>
      </c>
      <c r="I95" s="5">
        <f t="shared" si="2"/>
        <v>0.96671647844593189</v>
      </c>
      <c r="J95" s="2"/>
    </row>
    <row r="96" spans="1:10">
      <c r="A96" s="2">
        <v>45154</v>
      </c>
      <c r="B96" s="3">
        <v>53827.71</v>
      </c>
      <c r="C96" s="3">
        <v>53520.42</v>
      </c>
      <c r="D96" s="3">
        <v>53953.35</v>
      </c>
      <c r="E96" s="3">
        <v>53488.85</v>
      </c>
      <c r="F96" s="1" t="s">
        <v>105</v>
      </c>
      <c r="G96" s="4">
        <v>4.7999999999999996E-3</v>
      </c>
      <c r="H96" s="12">
        <f t="shared" si="3"/>
        <v>0.97366910018212616</v>
      </c>
      <c r="I96" s="5">
        <f t="shared" si="2"/>
        <v>0.97925946695792809</v>
      </c>
      <c r="J96" s="2"/>
    </row>
    <row r="97" spans="1:10">
      <c r="A97" s="2">
        <v>45153</v>
      </c>
      <c r="B97" s="3">
        <v>53568.32</v>
      </c>
      <c r="C97" s="3">
        <v>53222.15</v>
      </c>
      <c r="D97" s="3">
        <v>53732.41</v>
      </c>
      <c r="E97" s="3">
        <v>53116.6</v>
      </c>
      <c r="F97" s="1" t="s">
        <v>106</v>
      </c>
      <c r="G97" s="4">
        <v>5.4000000000000003E-3</v>
      </c>
      <c r="H97" s="12">
        <f t="shared" si="3"/>
        <v>0.9673770411365924</v>
      </c>
      <c r="I97" s="5">
        <f t="shared" si="2"/>
        <v>0.97366910018212616</v>
      </c>
      <c r="J97" s="2"/>
    </row>
    <row r="98" spans="1:10">
      <c r="A98" s="2">
        <v>45152</v>
      </c>
      <c r="B98" s="3">
        <v>53282.04</v>
      </c>
      <c r="C98" s="3">
        <v>53244.42</v>
      </c>
      <c r="D98" s="3">
        <v>53474.7</v>
      </c>
      <c r="E98" s="3">
        <v>52818.879999999997</v>
      </c>
      <c r="F98" s="1" t="s">
        <v>107</v>
      </c>
      <c r="G98" s="4">
        <v>6.9999999999999999E-4</v>
      </c>
      <c r="H98" s="12">
        <f t="shared" si="3"/>
        <v>0.96669402066125842</v>
      </c>
      <c r="I98" s="5">
        <f t="shared" si="2"/>
        <v>0.9673770411365924</v>
      </c>
      <c r="J98" s="2"/>
    </row>
    <row r="99" spans="1:10">
      <c r="A99" s="2">
        <v>45149</v>
      </c>
      <c r="B99" s="3">
        <v>53242.16</v>
      </c>
      <c r="C99" s="3">
        <v>53888.62</v>
      </c>
      <c r="D99" s="3">
        <v>53938.09</v>
      </c>
      <c r="E99" s="3">
        <v>53171.02</v>
      </c>
      <c r="F99" s="1" t="s">
        <v>108</v>
      </c>
      <c r="G99" s="4">
        <v>-1.2E-2</v>
      </c>
      <c r="H99" s="12">
        <f t="shared" si="3"/>
        <v>0.97843150495184084</v>
      </c>
      <c r="I99" s="5">
        <f t="shared" si="2"/>
        <v>0.96669402066125842</v>
      </c>
      <c r="J99" s="2"/>
    </row>
    <row r="100" spans="1:10">
      <c r="A100" s="2">
        <v>45148</v>
      </c>
      <c r="B100" s="3">
        <v>53889.03</v>
      </c>
      <c r="C100" s="3">
        <v>54212.79</v>
      </c>
      <c r="D100" s="3">
        <v>54435.43</v>
      </c>
      <c r="E100" s="3">
        <v>53709.08</v>
      </c>
      <c r="F100" s="1" t="s">
        <v>109</v>
      </c>
      <c r="G100" s="4">
        <v>-6.1000000000000004E-3</v>
      </c>
      <c r="H100" s="12">
        <f t="shared" si="3"/>
        <v>0.98430982534549449</v>
      </c>
      <c r="I100" s="5">
        <f t="shared" si="2"/>
        <v>0.97843150495184084</v>
      </c>
      <c r="J100" s="2"/>
    </row>
    <row r="101" spans="1:10">
      <c r="A101" s="2">
        <v>45147</v>
      </c>
      <c r="B101" s="3">
        <v>54220.74</v>
      </c>
      <c r="C101" s="3">
        <v>53685.54</v>
      </c>
      <c r="D101" s="3">
        <v>54251.76</v>
      </c>
      <c r="E101" s="3">
        <v>53633.74</v>
      </c>
      <c r="F101" s="1" t="s">
        <v>110</v>
      </c>
      <c r="G101" s="4">
        <v>1.04E-2</v>
      </c>
      <c r="H101" s="12">
        <f t="shared" si="3"/>
        <v>0.97459393768839309</v>
      </c>
      <c r="I101" s="5">
        <f t="shared" si="2"/>
        <v>0.98430982534549449</v>
      </c>
      <c r="J101" s="2"/>
    </row>
    <row r="102" spans="1:10">
      <c r="A102" s="2">
        <v>45146</v>
      </c>
      <c r="B102" s="3">
        <v>53663.02</v>
      </c>
      <c r="C102" s="3">
        <v>53914.19</v>
      </c>
      <c r="D102" s="3">
        <v>54063.14</v>
      </c>
      <c r="E102" s="3">
        <v>53341.72</v>
      </c>
      <c r="F102" s="1" t="s">
        <v>111</v>
      </c>
      <c r="G102" s="4">
        <v>-6.7999999999999996E-3</v>
      </c>
      <c r="H102" s="12">
        <f t="shared" si="3"/>
        <v>0.97915552887966784</v>
      </c>
      <c r="I102" s="5">
        <f t="shared" si="2"/>
        <v>0.97459393768839309</v>
      </c>
      <c r="J102" s="2"/>
    </row>
    <row r="103" spans="1:10">
      <c r="A103" s="2">
        <v>45145</v>
      </c>
      <c r="B103" s="3">
        <v>54032.83</v>
      </c>
      <c r="C103" s="3">
        <v>54014.74</v>
      </c>
      <c r="D103" s="3">
        <v>54151.28</v>
      </c>
      <c r="E103" s="3">
        <v>53761.71</v>
      </c>
      <c r="F103" s="1" t="s">
        <v>112</v>
      </c>
      <c r="G103" s="4">
        <v>8.0000000000000004E-4</v>
      </c>
      <c r="H103" s="12">
        <f t="shared" si="3"/>
        <v>0.97882771107857469</v>
      </c>
      <c r="I103" s="5">
        <f t="shared" si="2"/>
        <v>0.97915552887966784</v>
      </c>
      <c r="J103" s="2"/>
    </row>
    <row r="104" spans="1:10">
      <c r="A104" s="2">
        <v>45142</v>
      </c>
      <c r="B104" s="3">
        <v>53991.42</v>
      </c>
      <c r="C104" s="3">
        <v>53492.31</v>
      </c>
      <c r="D104" s="3">
        <v>54056.81</v>
      </c>
      <c r="E104" s="3">
        <v>53397.17</v>
      </c>
      <c r="F104" s="1" t="s">
        <v>113</v>
      </c>
      <c r="G104" s="4">
        <v>1.0200000000000001E-2</v>
      </c>
      <c r="H104" s="12">
        <f t="shared" si="3"/>
        <v>0.96977918635230476</v>
      </c>
      <c r="I104" s="5">
        <f t="shared" si="2"/>
        <v>0.97882771107857469</v>
      </c>
      <c r="J104" s="2"/>
    </row>
    <row r="105" spans="1:10">
      <c r="A105" s="2">
        <v>45141</v>
      </c>
      <c r="B105" s="3">
        <v>53445.09</v>
      </c>
      <c r="C105" s="3">
        <v>53245.82</v>
      </c>
      <c r="D105" s="3">
        <v>53543.39</v>
      </c>
      <c r="E105" s="3">
        <v>53019.22</v>
      </c>
      <c r="F105" s="1" t="s">
        <v>114</v>
      </c>
      <c r="G105" s="4">
        <v>3.0000000000000001E-3</v>
      </c>
      <c r="H105" s="12">
        <f t="shared" si="3"/>
        <v>0.96616336498378574</v>
      </c>
      <c r="I105" s="5">
        <f t="shared" si="2"/>
        <v>0.96977918635230476</v>
      </c>
      <c r="J105" s="2"/>
    </row>
    <row r="106" spans="1:10">
      <c r="A106" s="2">
        <v>45140</v>
      </c>
      <c r="B106" s="3">
        <v>53283.56</v>
      </c>
      <c r="C106" s="3">
        <v>54185.83</v>
      </c>
      <c r="D106" s="3">
        <v>54185.83</v>
      </c>
      <c r="E106" s="3">
        <v>53206.27</v>
      </c>
      <c r="F106" s="1" t="s">
        <v>115</v>
      </c>
      <c r="G106" s="4">
        <v>-1.7100000000000001E-2</v>
      </c>
      <c r="H106" s="12">
        <f t="shared" si="3"/>
        <v>0.98252376243703254</v>
      </c>
      <c r="I106" s="5">
        <f t="shared" si="2"/>
        <v>0.96616336498378574</v>
      </c>
      <c r="J106" s="2"/>
    </row>
    <row r="107" spans="1:10">
      <c r="A107" s="2">
        <v>45139</v>
      </c>
      <c r="B107" s="3">
        <v>54210.62</v>
      </c>
      <c r="C107" s="3">
        <v>54791.48</v>
      </c>
      <c r="D107" s="3">
        <v>54901.9</v>
      </c>
      <c r="E107" s="3">
        <v>54154.79</v>
      </c>
      <c r="F107" s="1" t="s">
        <v>116</v>
      </c>
      <c r="G107" s="4">
        <v>-1.11E-2</v>
      </c>
      <c r="H107" s="12">
        <f t="shared" si="3"/>
        <v>0.99305138142846217</v>
      </c>
      <c r="I107" s="5">
        <f t="shared" si="2"/>
        <v>0.98252376243703254</v>
      </c>
      <c r="J107" s="2"/>
    </row>
    <row r="108" spans="1:10">
      <c r="A108" s="2">
        <v>45138</v>
      </c>
      <c r="B108" s="3">
        <v>54819.05</v>
      </c>
      <c r="C108" s="3">
        <v>54998.42</v>
      </c>
      <c r="D108" s="3">
        <v>55244.82</v>
      </c>
      <c r="E108" s="3">
        <v>54717.55</v>
      </c>
      <c r="F108" s="1" t="s">
        <v>117</v>
      </c>
      <c r="G108" s="4">
        <v>-1.6999999999999999E-3</v>
      </c>
      <c r="H108" s="12">
        <f t="shared" si="3"/>
        <v>0.9963006830177239</v>
      </c>
      <c r="I108" s="5">
        <f t="shared" si="2"/>
        <v>0.99305138142846217</v>
      </c>
      <c r="J108" s="2"/>
    </row>
    <row r="109" spans="1:10">
      <c r="A109" s="2">
        <v>45135</v>
      </c>
      <c r="B109" s="3">
        <v>54910.93</v>
      </c>
      <c r="C109" s="3">
        <v>54707.08</v>
      </c>
      <c r="D109" s="3">
        <v>55169.49</v>
      </c>
      <c r="E109" s="3">
        <v>54593.16</v>
      </c>
      <c r="F109" s="1" t="s">
        <v>118</v>
      </c>
      <c r="G109" s="4">
        <v>2.8999999999999998E-3</v>
      </c>
      <c r="H109" s="12">
        <f t="shared" si="3"/>
        <v>0.99260204061204682</v>
      </c>
      <c r="I109" s="5">
        <f t="shared" si="2"/>
        <v>0.9963006830177239</v>
      </c>
      <c r="J109" s="2"/>
    </row>
    <row r="110" spans="1:10">
      <c r="A110" s="2">
        <v>45134</v>
      </c>
      <c r="B110" s="3">
        <v>54753.39</v>
      </c>
      <c r="C110" s="3">
        <v>54576.89</v>
      </c>
      <c r="D110" s="3">
        <v>54895.25</v>
      </c>
      <c r="E110" s="3">
        <v>54324.72</v>
      </c>
      <c r="F110" s="1" t="s">
        <v>119</v>
      </c>
      <c r="G110" s="4">
        <v>4.5999999999999999E-3</v>
      </c>
      <c r="H110" s="12">
        <f t="shared" si="3"/>
        <v>0.98940234356738843</v>
      </c>
      <c r="I110" s="5">
        <f t="shared" si="2"/>
        <v>0.99260204061204682</v>
      </c>
      <c r="J110" s="2"/>
    </row>
    <row r="111" spans="1:10">
      <c r="A111" s="2">
        <v>45133</v>
      </c>
      <c r="B111" s="3">
        <v>54502.09</v>
      </c>
      <c r="C111" s="3">
        <v>54077.37</v>
      </c>
      <c r="D111" s="3">
        <v>54544.15</v>
      </c>
      <c r="E111" s="3">
        <v>53750.02</v>
      </c>
      <c r="F111" s="1" t="s">
        <v>120</v>
      </c>
      <c r="G111" s="4">
        <v>8.9999999999999993E-3</v>
      </c>
      <c r="H111" s="12">
        <f t="shared" si="3"/>
        <v>0.98169219954612352</v>
      </c>
      <c r="I111" s="5">
        <f t="shared" si="2"/>
        <v>0.98940234356738843</v>
      </c>
      <c r="J111" s="2"/>
    </row>
    <row r="112" spans="1:10">
      <c r="A112" s="2">
        <v>45132</v>
      </c>
      <c r="B112" s="3">
        <v>54013.58</v>
      </c>
      <c r="C112" s="3">
        <v>53599.23</v>
      </c>
      <c r="D112" s="3">
        <v>54097.24</v>
      </c>
      <c r="E112" s="3">
        <v>53570.03</v>
      </c>
      <c r="F112" s="1" t="s">
        <v>121</v>
      </c>
      <c r="G112" s="4">
        <v>9.1999999999999998E-3</v>
      </c>
      <c r="H112" s="12">
        <f t="shared" si="3"/>
        <v>0.97416142371378789</v>
      </c>
      <c r="I112" s="5">
        <f t="shared" si="2"/>
        <v>0.98169219954612352</v>
      </c>
      <c r="J112" s="2"/>
    </row>
    <row r="113" spans="1:10">
      <c r="A113" s="2">
        <v>45131</v>
      </c>
      <c r="B113" s="3">
        <v>53518.91</v>
      </c>
      <c r="C113" s="3">
        <v>53701.46</v>
      </c>
      <c r="D113" s="3">
        <v>53724.1</v>
      </c>
      <c r="E113" s="3">
        <v>53329.97</v>
      </c>
      <c r="F113" s="1" t="s">
        <v>122</v>
      </c>
      <c r="G113" s="4">
        <v>-3.3999999999999998E-3</v>
      </c>
      <c r="H113" s="12">
        <f t="shared" si="3"/>
        <v>0.97748423368691595</v>
      </c>
      <c r="I113" s="5">
        <f t="shared" si="2"/>
        <v>0.97416142371378789</v>
      </c>
      <c r="J113" s="2"/>
    </row>
    <row r="114" spans="1:10">
      <c r="A114" s="2">
        <v>45128</v>
      </c>
      <c r="B114" s="3">
        <v>53702.16</v>
      </c>
      <c r="C114" s="3">
        <v>53336.24</v>
      </c>
      <c r="D114" s="3">
        <v>53782.720000000001</v>
      </c>
      <c r="E114" s="3">
        <v>53336.24</v>
      </c>
      <c r="F114" s="1" t="s">
        <v>123</v>
      </c>
      <c r="G114" s="4">
        <v>2.5999999999999999E-3</v>
      </c>
      <c r="H114" s="12">
        <f t="shared" si="3"/>
        <v>0.9708237747632763</v>
      </c>
      <c r="I114" s="5">
        <f t="shared" si="2"/>
        <v>0.97748423368691595</v>
      </c>
      <c r="J114" s="2"/>
    </row>
    <row r="115" spans="1:10">
      <c r="A115" s="2">
        <v>45127</v>
      </c>
      <c r="B115" s="3">
        <v>53561.37</v>
      </c>
      <c r="C115" s="3">
        <v>53654.67</v>
      </c>
      <c r="D115" s="3">
        <v>53793.3</v>
      </c>
      <c r="E115" s="3">
        <v>53436.1</v>
      </c>
      <c r="F115" s="1" t="s">
        <v>124</v>
      </c>
      <c r="G115" s="4">
        <v>-3.3E-3</v>
      </c>
      <c r="H115" s="12">
        <f t="shared" si="3"/>
        <v>0.97251487897112998</v>
      </c>
      <c r="I115" s="5">
        <f t="shared" si="2"/>
        <v>0.9708237747632763</v>
      </c>
      <c r="J115" s="2"/>
    </row>
    <row r="116" spans="1:10">
      <c r="A116" s="2">
        <v>45126</v>
      </c>
      <c r="B116" s="3">
        <v>53740.160000000003</v>
      </c>
      <c r="C116" s="3">
        <v>54060.44</v>
      </c>
      <c r="D116" s="3">
        <v>54333.02</v>
      </c>
      <c r="E116" s="3">
        <v>53681.91</v>
      </c>
      <c r="F116" s="1" t="s">
        <v>125</v>
      </c>
      <c r="G116" s="4">
        <v>-5.4999999999999997E-3</v>
      </c>
      <c r="H116" s="12">
        <f t="shared" si="3"/>
        <v>0.97831086218809238</v>
      </c>
      <c r="I116" s="5">
        <f t="shared" si="2"/>
        <v>0.97251487897112998</v>
      </c>
      <c r="J116" s="2"/>
    </row>
    <row r="117" spans="1:10">
      <c r="A117" s="2">
        <v>45125</v>
      </c>
      <c r="B117" s="3">
        <v>54036.27</v>
      </c>
      <c r="C117" s="3">
        <v>53641.75</v>
      </c>
      <c r="D117" s="3">
        <v>54183.35</v>
      </c>
      <c r="E117" s="3">
        <v>53479.44</v>
      </c>
      <c r="F117" s="1" t="s">
        <v>126</v>
      </c>
      <c r="G117" s="4">
        <v>7.7000000000000002E-3</v>
      </c>
      <c r="H117" s="12">
        <f t="shared" si="3"/>
        <v>0.97116819298922941</v>
      </c>
      <c r="I117" s="5">
        <f t="shared" si="2"/>
        <v>0.97831086218809238</v>
      </c>
      <c r="J117" s="2"/>
    </row>
    <row r="118" spans="1:10">
      <c r="A118" s="2">
        <v>45124</v>
      </c>
      <c r="B118" s="3">
        <v>53623.27</v>
      </c>
      <c r="C118" s="3">
        <v>53652.12</v>
      </c>
      <c r="D118" s="3">
        <v>53934.89</v>
      </c>
      <c r="E118" s="3">
        <v>53409.86</v>
      </c>
      <c r="F118" s="1" t="s">
        <v>127</v>
      </c>
      <c r="G118" s="4">
        <v>-2.7000000000000001E-3</v>
      </c>
      <c r="H118" s="12">
        <f t="shared" si="3"/>
        <v>0.97169069380590367</v>
      </c>
      <c r="I118" s="5">
        <f t="shared" si="2"/>
        <v>0.97116819298922941</v>
      </c>
      <c r="J118" s="2"/>
    </row>
    <row r="119" spans="1:10">
      <c r="A119" s="2">
        <v>45121</v>
      </c>
      <c r="B119" s="3">
        <v>53770.8</v>
      </c>
      <c r="C119" s="3">
        <v>54264.91</v>
      </c>
      <c r="D119" s="3">
        <v>54264.91</v>
      </c>
      <c r="E119" s="3">
        <v>53704.55</v>
      </c>
      <c r="F119" s="1" t="s">
        <v>128</v>
      </c>
      <c r="G119" s="4">
        <v>-8.6999999999999994E-3</v>
      </c>
      <c r="H119" s="12">
        <f t="shared" si="3"/>
        <v>0.98061974244785133</v>
      </c>
      <c r="I119" s="5">
        <f t="shared" si="2"/>
        <v>0.97169069380590367</v>
      </c>
      <c r="J119" s="2"/>
    </row>
    <row r="120" spans="1:10">
      <c r="A120" s="2">
        <v>45120</v>
      </c>
      <c r="B120" s="3">
        <v>54244.01</v>
      </c>
      <c r="C120" s="3">
        <v>54036.03</v>
      </c>
      <c r="D120" s="3">
        <v>54605.5</v>
      </c>
      <c r="E120" s="3">
        <v>53972.95</v>
      </c>
      <c r="F120" s="1" t="s">
        <v>129</v>
      </c>
      <c r="G120" s="4">
        <v>5.3E-3</v>
      </c>
      <c r="H120" s="12">
        <f t="shared" si="3"/>
        <v>0.97685989331364642</v>
      </c>
      <c r="I120" s="5">
        <f t="shared" si="2"/>
        <v>0.98061974244785133</v>
      </c>
      <c r="J120" s="2"/>
    </row>
    <row r="121" spans="1:10">
      <c r="A121" s="2">
        <v>45119</v>
      </c>
      <c r="B121" s="3">
        <v>53956.71</v>
      </c>
      <c r="C121" s="3">
        <v>54168.17</v>
      </c>
      <c r="D121" s="3">
        <v>54222.8</v>
      </c>
      <c r="E121" s="3">
        <v>53855.41</v>
      </c>
      <c r="F121" s="1" t="s">
        <v>130</v>
      </c>
      <c r="G121" s="4">
        <v>-3.3999999999999998E-3</v>
      </c>
      <c r="H121" s="12">
        <f t="shared" si="3"/>
        <v>0.98068827338055753</v>
      </c>
      <c r="I121" s="5">
        <f t="shared" si="2"/>
        <v>0.97685989331364642</v>
      </c>
      <c r="J121" s="2"/>
    </row>
    <row r="122" spans="1:10">
      <c r="A122" s="2">
        <v>45118</v>
      </c>
      <c r="B122" s="3">
        <v>54138.14</v>
      </c>
      <c r="C122" s="3">
        <v>53636.959999999999</v>
      </c>
      <c r="D122" s="3">
        <v>54189.51</v>
      </c>
      <c r="E122" s="3">
        <v>53339.38</v>
      </c>
      <c r="F122" s="1" t="s">
        <v>131</v>
      </c>
      <c r="G122" s="4">
        <v>8.9999999999999993E-3</v>
      </c>
      <c r="H122" s="12">
        <f t="shared" si="3"/>
        <v>0.97160962108750015</v>
      </c>
      <c r="I122" s="5">
        <f t="shared" si="2"/>
        <v>0.98068827338055753</v>
      </c>
      <c r="J122" s="2"/>
    </row>
    <row r="123" spans="1:10">
      <c r="A123" s="2">
        <v>45117</v>
      </c>
      <c r="B123" s="3">
        <v>53655.35</v>
      </c>
      <c r="C123" s="3">
        <v>53991.75</v>
      </c>
      <c r="D123" s="3">
        <v>53991.75</v>
      </c>
      <c r="E123" s="3">
        <v>53562.239999999998</v>
      </c>
      <c r="F123" s="1" t="s">
        <v>132</v>
      </c>
      <c r="G123" s="4">
        <v>-4.5999999999999999E-3</v>
      </c>
      <c r="H123" s="12">
        <f t="shared" si="3"/>
        <v>0.97770126854733097</v>
      </c>
      <c r="I123" s="5">
        <f t="shared" si="2"/>
        <v>0.97160962108750015</v>
      </c>
      <c r="J123" s="2"/>
    </row>
    <row r="124" spans="1:10">
      <c r="A124" s="2">
        <v>45114</v>
      </c>
      <c r="B124" s="3">
        <v>53904.29</v>
      </c>
      <c r="C124" s="3">
        <v>53409.32</v>
      </c>
      <c r="D124" s="3">
        <v>54128.639999999999</v>
      </c>
      <c r="E124" s="3">
        <v>53266.69</v>
      </c>
      <c r="F124" s="1" t="s">
        <v>133</v>
      </c>
      <c r="G124" s="4">
        <v>9.2999999999999992E-3</v>
      </c>
      <c r="H124" s="12">
        <f t="shared" si="3"/>
        <v>0.96872363806758865</v>
      </c>
      <c r="I124" s="5">
        <f t="shared" si="2"/>
        <v>0.97770126854733097</v>
      </c>
      <c r="J124" s="2"/>
    </row>
    <row r="125" spans="1:10">
      <c r="A125" s="2">
        <v>45113</v>
      </c>
      <c r="B125" s="3">
        <v>53407.7</v>
      </c>
      <c r="C125" s="3">
        <v>54053.82</v>
      </c>
      <c r="D125" s="3">
        <v>54053.82</v>
      </c>
      <c r="E125" s="3">
        <v>53117.59</v>
      </c>
      <c r="F125" s="1" t="s">
        <v>134</v>
      </c>
      <c r="G125" s="4">
        <v>-1.17E-2</v>
      </c>
      <c r="H125" s="12">
        <f t="shared" si="3"/>
        <v>0.98044314137943755</v>
      </c>
      <c r="I125" s="5">
        <f t="shared" si="2"/>
        <v>0.96872363806758865</v>
      </c>
      <c r="J125" s="2"/>
    </row>
    <row r="126" spans="1:10">
      <c r="A126" s="2">
        <v>45112</v>
      </c>
      <c r="B126" s="3">
        <v>54039.66</v>
      </c>
      <c r="C126" s="3">
        <v>53945.5</v>
      </c>
      <c r="D126" s="3">
        <v>54099.86</v>
      </c>
      <c r="E126" s="3">
        <v>53710.39</v>
      </c>
      <c r="F126" s="1" t="s">
        <v>135</v>
      </c>
      <c r="G126" s="4">
        <v>2E-3</v>
      </c>
      <c r="H126" s="12">
        <f t="shared" si="3"/>
        <v>0.97873479372898442</v>
      </c>
      <c r="I126" s="5">
        <f t="shared" si="2"/>
        <v>0.98044314137943755</v>
      </c>
      <c r="J126" s="2"/>
    </row>
    <row r="127" spans="1:10">
      <c r="A127" s="2">
        <v>45111</v>
      </c>
      <c r="B127" s="3">
        <v>53930.86</v>
      </c>
      <c r="C127" s="3">
        <v>54408.08</v>
      </c>
      <c r="D127" s="3">
        <v>54501.58</v>
      </c>
      <c r="E127" s="3">
        <v>53863.86</v>
      </c>
      <c r="F127" s="1" t="s">
        <v>136</v>
      </c>
      <c r="G127" s="4">
        <v>-8.6E-3</v>
      </c>
      <c r="H127" s="12">
        <f t="shared" si="3"/>
        <v>0.98739536057815669</v>
      </c>
      <c r="I127" s="5">
        <f t="shared" si="2"/>
        <v>0.97873479372898442</v>
      </c>
      <c r="J127" s="2"/>
    </row>
    <row r="128" spans="1:10">
      <c r="A128" s="2">
        <v>45110</v>
      </c>
      <c r="B128" s="3">
        <v>54399.1</v>
      </c>
      <c r="C128" s="3">
        <v>53536.94</v>
      </c>
      <c r="D128" s="3">
        <v>54476.66</v>
      </c>
      <c r="E128" s="3">
        <v>53483.69</v>
      </c>
      <c r="F128" s="1" t="s">
        <v>137</v>
      </c>
      <c r="G128" s="4">
        <v>1.6299999999999999E-2</v>
      </c>
      <c r="H128" s="12">
        <f t="shared" si="3"/>
        <v>0.97174633726571102</v>
      </c>
      <c r="I128" s="5">
        <f t="shared" si="2"/>
        <v>0.98739536057815669</v>
      </c>
      <c r="J128" s="2"/>
    </row>
    <row r="129" spans="1:10">
      <c r="A129" s="2">
        <v>45107</v>
      </c>
      <c r="B129" s="3">
        <v>53526.1</v>
      </c>
      <c r="C129" s="3">
        <v>53667.97</v>
      </c>
      <c r="D129" s="3">
        <v>53778.99</v>
      </c>
      <c r="E129" s="3">
        <v>53344.77</v>
      </c>
      <c r="F129" s="1" t="s">
        <v>138</v>
      </c>
      <c r="G129" s="4">
        <v>-1.1000000000000001E-3</v>
      </c>
      <c r="H129" s="12">
        <f t="shared" si="3"/>
        <v>0.97432193408423295</v>
      </c>
      <c r="I129" s="5">
        <f t="shared" si="2"/>
        <v>0.97174633726571102</v>
      </c>
      <c r="J129" s="2"/>
    </row>
    <row r="130" spans="1:10">
      <c r="A130" s="2">
        <v>45106</v>
      </c>
      <c r="B130" s="3">
        <v>53585.22</v>
      </c>
      <c r="C130" s="3">
        <v>53411.71</v>
      </c>
      <c r="D130" s="3">
        <v>53733.85</v>
      </c>
      <c r="E130" s="3">
        <v>53370.9</v>
      </c>
      <c r="F130" s="1" t="s">
        <v>139</v>
      </c>
      <c r="G130" s="4">
        <v>2.3E-3</v>
      </c>
      <c r="H130" s="12">
        <f t="shared" si="3"/>
        <v>0.97116706043095768</v>
      </c>
      <c r="I130" s="5">
        <f t="shared" ref="I130:I193" si="4">H130*(B130/C130)</f>
        <v>0.97432193408423295</v>
      </c>
      <c r="J130" s="2"/>
    </row>
    <row r="131" spans="1:10">
      <c r="A131" s="2">
        <v>45105</v>
      </c>
      <c r="B131" s="3">
        <v>53460.06</v>
      </c>
      <c r="C131" s="3">
        <v>53914.17</v>
      </c>
      <c r="D131" s="3">
        <v>53991.35</v>
      </c>
      <c r="E131" s="3">
        <v>53293.21</v>
      </c>
      <c r="F131" s="1" t="s">
        <v>140</v>
      </c>
      <c r="G131" s="4">
        <v>-8.6999999999999994E-3</v>
      </c>
      <c r="H131" s="12">
        <f t="shared" ref="H131:H194" si="5">+I132</f>
        <v>0.97941652131469603</v>
      </c>
      <c r="I131" s="5">
        <f t="shared" si="4"/>
        <v>0.97116706043095768</v>
      </c>
      <c r="J131" s="2"/>
    </row>
    <row r="132" spans="1:10">
      <c r="A132" s="2">
        <v>45104</v>
      </c>
      <c r="B132" s="3">
        <v>53926.91</v>
      </c>
      <c r="C132" s="3">
        <v>53295.62</v>
      </c>
      <c r="D132" s="3">
        <v>54008.03</v>
      </c>
      <c r="E132" s="3">
        <v>53212.73</v>
      </c>
      <c r="F132" s="1" t="s">
        <v>141</v>
      </c>
      <c r="G132" s="4">
        <v>1.11E-2</v>
      </c>
      <c r="H132" s="12">
        <f t="shared" si="5"/>
        <v>0.96795107937224545</v>
      </c>
      <c r="I132" s="5">
        <f t="shared" si="4"/>
        <v>0.97941652131469603</v>
      </c>
      <c r="J132" s="2"/>
    </row>
    <row r="133" spans="1:10">
      <c r="A133" s="2">
        <v>45103</v>
      </c>
      <c r="B133" s="3">
        <v>53335.74</v>
      </c>
      <c r="C133" s="3">
        <v>53354.29</v>
      </c>
      <c r="D133" s="3">
        <v>53506.080000000002</v>
      </c>
      <c r="E133" s="3">
        <v>53262.75</v>
      </c>
      <c r="F133" s="1" t="s">
        <v>142</v>
      </c>
      <c r="G133" s="4">
        <v>-1E-4</v>
      </c>
      <c r="H133" s="12">
        <f t="shared" si="5"/>
        <v>0.96828772966569521</v>
      </c>
      <c r="I133" s="5">
        <f t="shared" si="4"/>
        <v>0.96795107937224545</v>
      </c>
      <c r="J133" s="2"/>
    </row>
    <row r="134" spans="1:10">
      <c r="A134" s="2">
        <v>45100</v>
      </c>
      <c r="B134" s="3">
        <v>53341.91</v>
      </c>
      <c r="C134" s="3">
        <v>53690.06</v>
      </c>
      <c r="D134" s="3">
        <v>53690.36</v>
      </c>
      <c r="E134" s="3">
        <v>53127.22</v>
      </c>
      <c r="F134" s="1" t="s">
        <v>143</v>
      </c>
      <c r="G134" s="4">
        <v>-4.1000000000000003E-3</v>
      </c>
      <c r="H134" s="12">
        <f t="shared" si="5"/>
        <v>0.97460751411066737</v>
      </c>
      <c r="I134" s="5">
        <f t="shared" si="4"/>
        <v>0.96828772966569521</v>
      </c>
      <c r="J134" s="2"/>
    </row>
    <row r="135" spans="1:10">
      <c r="A135" s="2">
        <v>45099</v>
      </c>
      <c r="B135" s="3">
        <v>53563.31</v>
      </c>
      <c r="C135" s="3">
        <v>53998.81</v>
      </c>
      <c r="D135" s="3">
        <v>54031.839999999997</v>
      </c>
      <c r="E135" s="3">
        <v>53438.85</v>
      </c>
      <c r="F135" s="1" t="s">
        <v>144</v>
      </c>
      <c r="G135" s="4">
        <v>-9.2999999999999992E-3</v>
      </c>
      <c r="H135" s="12">
        <f t="shared" si="5"/>
        <v>0.98253162433453511</v>
      </c>
      <c r="I135" s="5">
        <f t="shared" si="4"/>
        <v>0.97460751411066737</v>
      </c>
      <c r="J135" s="2"/>
    </row>
    <row r="136" spans="1:10">
      <c r="A136" s="2">
        <v>45098</v>
      </c>
      <c r="B136" s="3">
        <v>54063.91</v>
      </c>
      <c r="C136" s="3">
        <v>54334.17</v>
      </c>
      <c r="D136" s="3">
        <v>54353</v>
      </c>
      <c r="E136" s="3">
        <v>53810.85</v>
      </c>
      <c r="F136" s="1" t="s">
        <v>145</v>
      </c>
      <c r="G136" s="4">
        <v>-5.5999999999999999E-3</v>
      </c>
      <c r="H136" s="12">
        <f t="shared" si="5"/>
        <v>0.98744320022300947</v>
      </c>
      <c r="I136" s="5">
        <f t="shared" si="4"/>
        <v>0.98253162433453511</v>
      </c>
      <c r="J136" s="2"/>
    </row>
    <row r="137" spans="1:10">
      <c r="A137" s="2">
        <v>45097</v>
      </c>
      <c r="B137" s="3">
        <v>54365.68</v>
      </c>
      <c r="C137" s="3">
        <v>54965.9</v>
      </c>
      <c r="D137" s="3">
        <v>54975.88</v>
      </c>
      <c r="E137" s="3">
        <v>54286.63</v>
      </c>
      <c r="F137" s="1" t="s">
        <v>146</v>
      </c>
      <c r="G137" s="4">
        <v>-1.03E-2</v>
      </c>
      <c r="H137" s="12">
        <f t="shared" si="5"/>
        <v>0.99834498895512602</v>
      </c>
      <c r="I137" s="5">
        <f t="shared" si="4"/>
        <v>0.98744320022300947</v>
      </c>
      <c r="J137" s="2"/>
    </row>
    <row r="138" spans="1:10">
      <c r="A138" s="2">
        <v>45096</v>
      </c>
      <c r="B138" s="3">
        <v>54931.06</v>
      </c>
      <c r="C138" s="3">
        <v>54953.82</v>
      </c>
      <c r="D138" s="3">
        <v>55074.79</v>
      </c>
      <c r="E138" s="3">
        <v>54887.33</v>
      </c>
      <c r="F138" s="1" t="s">
        <v>147</v>
      </c>
      <c r="G138" s="4">
        <v>1.6000000000000001E-3</v>
      </c>
      <c r="H138" s="12">
        <f t="shared" si="5"/>
        <v>0.99875864075701415</v>
      </c>
      <c r="I138" s="5">
        <f t="shared" si="4"/>
        <v>0.99834498895512602</v>
      </c>
      <c r="J138" s="2"/>
    </row>
    <row r="139" spans="1:10">
      <c r="A139" s="2">
        <v>45093</v>
      </c>
      <c r="B139" s="3">
        <v>54842.51</v>
      </c>
      <c r="C139" s="3">
        <v>55172.65</v>
      </c>
      <c r="D139" s="3">
        <v>55337.69</v>
      </c>
      <c r="E139" s="3">
        <v>54783.25</v>
      </c>
      <c r="F139" s="1" t="s">
        <v>148</v>
      </c>
      <c r="G139" s="4">
        <v>-9.1000000000000004E-3</v>
      </c>
      <c r="H139" s="12">
        <f t="shared" si="5"/>
        <v>1.0047709508730085</v>
      </c>
      <c r="I139" s="5">
        <f t="shared" si="4"/>
        <v>0.99875864075701415</v>
      </c>
      <c r="J139" s="2"/>
    </row>
    <row r="140" spans="1:10">
      <c r="A140" s="2">
        <v>45092</v>
      </c>
      <c r="B140" s="3">
        <v>55344.25</v>
      </c>
      <c r="C140" s="3">
        <v>55130.41</v>
      </c>
      <c r="D140" s="3">
        <v>55407.72</v>
      </c>
      <c r="E140" s="3">
        <v>54977.08</v>
      </c>
      <c r="F140" s="1" t="s">
        <v>149</v>
      </c>
      <c r="G140" s="4">
        <v>3.5999999999999999E-3</v>
      </c>
      <c r="H140" s="12">
        <f t="shared" si="5"/>
        <v>1.0008887007723264</v>
      </c>
      <c r="I140" s="5">
        <f t="shared" si="4"/>
        <v>1.0047709508730085</v>
      </c>
      <c r="J140" s="2"/>
    </row>
    <row r="141" spans="1:10">
      <c r="A141" s="2">
        <v>45091</v>
      </c>
      <c r="B141" s="3">
        <v>55145.43</v>
      </c>
      <c r="C141" s="3">
        <v>54629.33</v>
      </c>
      <c r="D141" s="3">
        <v>55182.31</v>
      </c>
      <c r="E141" s="3">
        <v>54557.17</v>
      </c>
      <c r="F141" s="1" t="s">
        <v>150</v>
      </c>
      <c r="G141" s="4">
        <v>1.0500000000000001E-2</v>
      </c>
      <c r="H141" s="12">
        <f t="shared" si="5"/>
        <v>0.99152149376226961</v>
      </c>
      <c r="I141" s="5">
        <f t="shared" si="4"/>
        <v>1.0008887007723264</v>
      </c>
      <c r="J141" s="2"/>
    </row>
    <row r="142" spans="1:10">
      <c r="A142" s="2">
        <v>45090</v>
      </c>
      <c r="B142" s="3">
        <v>54574.75</v>
      </c>
      <c r="C142" s="3">
        <v>54347.28</v>
      </c>
      <c r="D142" s="3">
        <v>54611.96</v>
      </c>
      <c r="E142" s="3">
        <v>54149.9</v>
      </c>
      <c r="F142" s="1" t="s">
        <v>151</v>
      </c>
      <c r="G142" s="4">
        <v>5.4999999999999997E-3</v>
      </c>
      <c r="H142" s="12">
        <f t="shared" si="5"/>
        <v>0.98738878780967976</v>
      </c>
      <c r="I142" s="5">
        <f t="shared" si="4"/>
        <v>0.99152149376226961</v>
      </c>
      <c r="J142" s="2"/>
    </row>
    <row r="143" spans="1:10">
      <c r="A143" s="2">
        <v>45089</v>
      </c>
      <c r="B143" s="3">
        <v>54278.12</v>
      </c>
      <c r="C143" s="3">
        <v>54475.19</v>
      </c>
      <c r="D143" s="3">
        <v>54547.88</v>
      </c>
      <c r="E143" s="3">
        <v>54187.07</v>
      </c>
      <c r="F143" s="1" t="s">
        <v>152</v>
      </c>
      <c r="G143" s="4">
        <v>-4.3E-3</v>
      </c>
      <c r="H143" s="12">
        <f t="shared" si="5"/>
        <v>0.99097374448123832</v>
      </c>
      <c r="I143" s="5">
        <f t="shared" si="4"/>
        <v>0.98738878780967976</v>
      </c>
      <c r="J143" s="2"/>
    </row>
    <row r="144" spans="1:10">
      <c r="A144" s="2">
        <v>45086</v>
      </c>
      <c r="B144" s="3">
        <v>54512.14</v>
      </c>
      <c r="C144" s="3">
        <v>54331.64</v>
      </c>
      <c r="D144" s="3">
        <v>54796.94</v>
      </c>
      <c r="E144" s="3">
        <v>54295.53</v>
      </c>
      <c r="F144" s="1" t="s">
        <v>153</v>
      </c>
      <c r="G144" s="4">
        <v>3.2000000000000002E-3</v>
      </c>
      <c r="H144" s="12">
        <f t="shared" si="5"/>
        <v>0.98769244308894533</v>
      </c>
      <c r="I144" s="5">
        <f t="shared" si="4"/>
        <v>0.99097374448123832</v>
      </c>
      <c r="J144" s="2"/>
    </row>
    <row r="145" spans="1:10">
      <c r="A145" s="2">
        <v>45085</v>
      </c>
      <c r="B145" s="3">
        <v>54338.18</v>
      </c>
      <c r="C145" s="3">
        <v>54064</v>
      </c>
      <c r="D145" s="3">
        <v>54407.89</v>
      </c>
      <c r="E145" s="3">
        <v>53851.74</v>
      </c>
      <c r="F145" s="1" t="s">
        <v>154</v>
      </c>
      <c r="G145" s="4">
        <v>8.9999999999999998E-4</v>
      </c>
      <c r="H145" s="12">
        <f t="shared" si="5"/>
        <v>0.98270873708248496</v>
      </c>
      <c r="I145" s="5">
        <f t="shared" si="4"/>
        <v>0.98769244308894533</v>
      </c>
      <c r="J145" s="2"/>
    </row>
    <row r="146" spans="1:10">
      <c r="A146" s="2">
        <v>45084</v>
      </c>
      <c r="B146" s="3">
        <v>54291.44</v>
      </c>
      <c r="C146" s="3">
        <v>54487.199999999997</v>
      </c>
      <c r="D146" s="3">
        <v>54712.09</v>
      </c>
      <c r="E146" s="3">
        <v>54248.5</v>
      </c>
      <c r="F146" s="1" t="s">
        <v>155</v>
      </c>
      <c r="G146" s="4">
        <v>-2.5999999999999999E-3</v>
      </c>
      <c r="H146" s="12">
        <f t="shared" si="5"/>
        <v>0.98625211449835859</v>
      </c>
      <c r="I146" s="5">
        <f t="shared" si="4"/>
        <v>0.98270873708248496</v>
      </c>
      <c r="J146" s="2"/>
    </row>
    <row r="147" spans="1:10">
      <c r="A147" s="2">
        <v>45083</v>
      </c>
      <c r="B147" s="3">
        <v>54432.19</v>
      </c>
      <c r="C147" s="3">
        <v>53596.45</v>
      </c>
      <c r="D147" s="3">
        <v>54486.19</v>
      </c>
      <c r="E147" s="3">
        <v>53578.23</v>
      </c>
      <c r="F147" s="1" t="s">
        <v>156</v>
      </c>
      <c r="G147" s="4">
        <v>1.67E-2</v>
      </c>
      <c r="H147" s="12">
        <f t="shared" si="5"/>
        <v>0.97110941415558594</v>
      </c>
      <c r="I147" s="5">
        <f t="shared" si="4"/>
        <v>0.98625211449835859</v>
      </c>
      <c r="J147" s="2"/>
    </row>
    <row r="148" spans="1:10">
      <c r="A148" s="2">
        <v>45082</v>
      </c>
      <c r="B148" s="3">
        <v>53536.05</v>
      </c>
      <c r="C148" s="3">
        <v>53262.27</v>
      </c>
      <c r="D148" s="3">
        <v>53649.58</v>
      </c>
      <c r="E148" s="3">
        <v>53238.63</v>
      </c>
      <c r="F148" s="1" t="s">
        <v>157</v>
      </c>
      <c r="G148" s="4">
        <v>5.7000000000000002E-3</v>
      </c>
      <c r="H148" s="12">
        <f t="shared" si="5"/>
        <v>0.96614322155438503</v>
      </c>
      <c r="I148" s="5">
        <f t="shared" si="4"/>
        <v>0.97110941415558594</v>
      </c>
      <c r="J148" s="2"/>
    </row>
    <row r="149" spans="1:10">
      <c r="A149" s="2">
        <v>45079</v>
      </c>
      <c r="B149" s="3">
        <v>53232.71</v>
      </c>
      <c r="C149" s="3">
        <v>52791.89</v>
      </c>
      <c r="D149" s="3">
        <v>53401.26</v>
      </c>
      <c r="E149" s="3">
        <v>52777.43</v>
      </c>
      <c r="F149" s="1" t="s">
        <v>158</v>
      </c>
      <c r="G149" s="4">
        <v>9.5999999999999992E-3</v>
      </c>
      <c r="H149" s="12">
        <f t="shared" si="5"/>
        <v>0.95814259083455866</v>
      </c>
      <c r="I149" s="5">
        <f t="shared" si="4"/>
        <v>0.96614322155438503</v>
      </c>
      <c r="J149" s="2"/>
    </row>
    <row r="150" spans="1:10">
      <c r="A150" s="2">
        <v>45078</v>
      </c>
      <c r="B150" s="3">
        <v>52724.03</v>
      </c>
      <c r="C150" s="3">
        <v>52803.58</v>
      </c>
      <c r="D150" s="3">
        <v>53134.86</v>
      </c>
      <c r="E150" s="3">
        <v>52687.43</v>
      </c>
      <c r="F150" s="1" t="s">
        <v>159</v>
      </c>
      <c r="G150" s="4">
        <v>-2.0000000000000001E-4</v>
      </c>
      <c r="H150" s="12">
        <f t="shared" si="5"/>
        <v>0.95958823607641319</v>
      </c>
      <c r="I150" s="5">
        <f t="shared" si="4"/>
        <v>0.95814259083455866</v>
      </c>
      <c r="J150" s="2"/>
    </row>
    <row r="151" spans="1:10">
      <c r="A151" s="2">
        <v>45077</v>
      </c>
      <c r="B151" s="3">
        <v>52736.26</v>
      </c>
      <c r="C151" s="3">
        <v>53268.59</v>
      </c>
      <c r="D151" s="3">
        <v>53499.7</v>
      </c>
      <c r="E151" s="3">
        <v>52575.14</v>
      </c>
      <c r="F151" s="1" t="s">
        <v>160</v>
      </c>
      <c r="G151" s="4">
        <v>-1.14E-2</v>
      </c>
      <c r="H151" s="12">
        <f t="shared" si="5"/>
        <v>0.9692745051768491</v>
      </c>
      <c r="I151" s="5">
        <f t="shared" si="4"/>
        <v>0.95958823607641319</v>
      </c>
      <c r="J151" s="2"/>
    </row>
    <row r="152" spans="1:10">
      <c r="A152" s="2">
        <v>45076</v>
      </c>
      <c r="B152" s="3">
        <v>53341.85</v>
      </c>
      <c r="C152" s="3">
        <v>54232.29</v>
      </c>
      <c r="D152" s="3">
        <v>54232.29</v>
      </c>
      <c r="E152" s="3">
        <v>53105.31</v>
      </c>
      <c r="F152" s="1" t="s">
        <v>161</v>
      </c>
      <c r="G152" s="4">
        <v>-1.61E-2</v>
      </c>
      <c r="H152" s="12">
        <f t="shared" si="5"/>
        <v>0.98545468622399457</v>
      </c>
      <c r="I152" s="5">
        <f t="shared" si="4"/>
        <v>0.9692745051768491</v>
      </c>
      <c r="J152" s="2"/>
    </row>
    <row r="153" spans="1:10">
      <c r="A153" s="2">
        <v>45075</v>
      </c>
      <c r="B153" s="3">
        <v>54212.67</v>
      </c>
      <c r="C153" s="3">
        <v>54002.65</v>
      </c>
      <c r="D153" s="3">
        <v>54347.85</v>
      </c>
      <c r="E153" s="3">
        <v>53911.57</v>
      </c>
      <c r="F153" s="1" t="s">
        <v>162</v>
      </c>
      <c r="G153" s="4">
        <v>3.5000000000000001E-3</v>
      </c>
      <c r="H153" s="12">
        <f t="shared" si="5"/>
        <v>0.98163703265332991</v>
      </c>
      <c r="I153" s="5">
        <f t="shared" si="4"/>
        <v>0.98545468622399457</v>
      </c>
      <c r="J153" s="2"/>
    </row>
    <row r="154" spans="1:10">
      <c r="A154" s="2">
        <v>45072</v>
      </c>
      <c r="B154" s="3">
        <v>54025.45</v>
      </c>
      <c r="C154" s="3">
        <v>53801.53</v>
      </c>
      <c r="D154" s="3">
        <v>54233.57</v>
      </c>
      <c r="E154" s="3">
        <v>53288.15</v>
      </c>
      <c r="F154" s="1" t="s">
        <v>163</v>
      </c>
      <c r="G154" s="4">
        <v>5.1999999999999998E-3</v>
      </c>
      <c r="H154" s="12">
        <f t="shared" si="5"/>
        <v>0.97756842860927795</v>
      </c>
      <c r="I154" s="5">
        <f t="shared" si="4"/>
        <v>0.98163703265332991</v>
      </c>
      <c r="J154" s="2"/>
    </row>
    <row r="155" spans="1:10">
      <c r="A155" s="2">
        <v>45071</v>
      </c>
      <c r="B155" s="3">
        <v>53744.68</v>
      </c>
      <c r="C155" s="3">
        <v>53356.76</v>
      </c>
      <c r="D155" s="3">
        <v>53883.38</v>
      </c>
      <c r="E155" s="3">
        <v>53159.360000000001</v>
      </c>
      <c r="F155" s="1" t="s">
        <v>164</v>
      </c>
      <c r="G155" s="4">
        <v>6.6E-3</v>
      </c>
      <c r="H155" s="12">
        <f t="shared" si="5"/>
        <v>0.97051250521693266</v>
      </c>
      <c r="I155" s="5">
        <f t="shared" si="4"/>
        <v>0.97756842860927795</v>
      </c>
      <c r="J155" s="2"/>
    </row>
    <row r="156" spans="1:10">
      <c r="A156" s="2">
        <v>45070</v>
      </c>
      <c r="B156" s="3">
        <v>53393.4</v>
      </c>
      <c r="C156" s="3">
        <v>53483.15</v>
      </c>
      <c r="D156" s="3">
        <v>53609.38</v>
      </c>
      <c r="E156" s="3">
        <v>53146.14</v>
      </c>
      <c r="F156" s="1" t="s">
        <v>165</v>
      </c>
      <c r="G156" s="4">
        <v>5.1000000000000004E-3</v>
      </c>
      <c r="H156" s="12">
        <f t="shared" si="5"/>
        <v>0.972143858480505</v>
      </c>
      <c r="I156" s="5">
        <f t="shared" si="4"/>
        <v>0.97051250521693266</v>
      </c>
      <c r="J156" s="2"/>
    </row>
    <row r="157" spans="1:10">
      <c r="A157" s="2">
        <v>45069</v>
      </c>
      <c r="B157" s="3">
        <v>53123.22</v>
      </c>
      <c r="C157" s="3">
        <v>53463.42</v>
      </c>
      <c r="D157" s="3">
        <v>53722.75</v>
      </c>
      <c r="E157" s="3">
        <v>52997.32</v>
      </c>
      <c r="F157" s="1" t="s">
        <v>166</v>
      </c>
      <c r="G157" s="4">
        <v>-6.4000000000000003E-3</v>
      </c>
      <c r="H157" s="12">
        <f t="shared" si="5"/>
        <v>0.97836944760433942</v>
      </c>
      <c r="I157" s="5">
        <f t="shared" si="4"/>
        <v>0.972143858480505</v>
      </c>
      <c r="J157" s="2"/>
    </row>
    <row r="158" spans="1:10">
      <c r="A158" s="2">
        <v>45068</v>
      </c>
      <c r="B158" s="3">
        <v>53466.32</v>
      </c>
      <c r="C158" s="3">
        <v>54305.68</v>
      </c>
      <c r="D158" s="3">
        <v>54746.26</v>
      </c>
      <c r="E158" s="3">
        <v>53352.36</v>
      </c>
      <c r="F158" s="1" t="s">
        <v>167</v>
      </c>
      <c r="G158" s="4">
        <v>-1.5299999999999999E-2</v>
      </c>
      <c r="H158" s="12">
        <f t="shared" si="5"/>
        <v>0.99372872760605224</v>
      </c>
      <c r="I158" s="5">
        <f t="shared" si="4"/>
        <v>0.97836944760433942</v>
      </c>
      <c r="J158" s="2"/>
    </row>
    <row r="159" spans="1:10">
      <c r="A159" s="2">
        <v>45065</v>
      </c>
      <c r="B159" s="3">
        <v>54296.05</v>
      </c>
      <c r="C159" s="3">
        <v>55197.55</v>
      </c>
      <c r="D159" s="3">
        <v>55534.32</v>
      </c>
      <c r="E159" s="3">
        <v>54244.79</v>
      </c>
      <c r="F159" s="1" t="s">
        <v>168</v>
      </c>
      <c r="G159" s="4">
        <v>-1.7500000000000002E-2</v>
      </c>
      <c r="H159" s="12">
        <f t="shared" si="5"/>
        <v>1.0102280207947254</v>
      </c>
      <c r="I159" s="5">
        <f t="shared" si="4"/>
        <v>0.99372872760605224</v>
      </c>
      <c r="J159" s="2"/>
    </row>
    <row r="160" spans="1:10">
      <c r="A160" s="2">
        <v>45064</v>
      </c>
      <c r="B160" s="3">
        <v>55263.11</v>
      </c>
      <c r="C160" s="3">
        <v>55107.64</v>
      </c>
      <c r="D160" s="3">
        <v>55290.71</v>
      </c>
      <c r="E160" s="3">
        <v>54961.919999999998</v>
      </c>
      <c r="F160" s="1" t="s">
        <v>169</v>
      </c>
      <c r="G160" s="4">
        <v>3.5999999999999999E-3</v>
      </c>
      <c r="H160" s="12">
        <f t="shared" si="5"/>
        <v>1.0073859775149869</v>
      </c>
      <c r="I160" s="5">
        <f t="shared" si="4"/>
        <v>1.0102280207947254</v>
      </c>
      <c r="J160" s="2"/>
    </row>
    <row r="161" spans="1:10">
      <c r="A161" s="2">
        <v>45063</v>
      </c>
      <c r="B161" s="3">
        <v>55067.37</v>
      </c>
      <c r="C161" s="3">
        <v>55309.02</v>
      </c>
      <c r="D161" s="3">
        <v>55441.67</v>
      </c>
      <c r="E161" s="3">
        <v>55005.06</v>
      </c>
      <c r="F161" s="1" t="s">
        <v>170</v>
      </c>
      <c r="G161" s="4">
        <v>-2.0999999999999999E-3</v>
      </c>
      <c r="H161" s="12">
        <f t="shared" si="5"/>
        <v>1.0118066502557859</v>
      </c>
      <c r="I161" s="5">
        <f t="shared" si="4"/>
        <v>1.0073859775149869</v>
      </c>
      <c r="J161" s="2"/>
    </row>
    <row r="162" spans="1:10">
      <c r="A162" s="2">
        <v>45062</v>
      </c>
      <c r="B162" s="3">
        <v>55180.97</v>
      </c>
      <c r="C162" s="3">
        <v>55246.17</v>
      </c>
      <c r="D162" s="3">
        <v>55589.72</v>
      </c>
      <c r="E162" s="3">
        <v>55136.1</v>
      </c>
      <c r="F162" s="1" t="s">
        <v>171</v>
      </c>
      <c r="G162" s="4">
        <v>-1.5E-3</v>
      </c>
      <c r="H162" s="12">
        <f t="shared" si="5"/>
        <v>1.0130021673624383</v>
      </c>
      <c r="I162" s="5">
        <f t="shared" si="4"/>
        <v>1.0118066502557859</v>
      </c>
      <c r="J162" s="2"/>
    </row>
    <row r="163" spans="1:10">
      <c r="A163" s="2">
        <v>45061</v>
      </c>
      <c r="B163" s="3">
        <v>55261.42</v>
      </c>
      <c r="C163" s="3">
        <v>54993.48</v>
      </c>
      <c r="D163" s="3">
        <v>55375.92</v>
      </c>
      <c r="E163" s="3">
        <v>54890.63</v>
      </c>
      <c r="F163" s="1" t="s">
        <v>172</v>
      </c>
      <c r="G163" s="4">
        <v>5.7000000000000002E-3</v>
      </c>
      <c r="H163" s="12">
        <f t="shared" si="5"/>
        <v>1.0080905346044837</v>
      </c>
      <c r="I163" s="5">
        <f t="shared" si="4"/>
        <v>1.0130021673624383</v>
      </c>
      <c r="J163" s="2"/>
    </row>
    <row r="164" spans="1:10">
      <c r="A164" s="2">
        <v>45058</v>
      </c>
      <c r="B164" s="3">
        <v>54948.34</v>
      </c>
      <c r="C164" s="3">
        <v>55009.36</v>
      </c>
      <c r="D164" s="3">
        <v>55290.41</v>
      </c>
      <c r="E164" s="3">
        <v>54724.18</v>
      </c>
      <c r="F164" s="1" t="s">
        <v>173</v>
      </c>
      <c r="G164" s="4">
        <v>-1.1999999999999999E-3</v>
      </c>
      <c r="H164" s="12">
        <f t="shared" si="5"/>
        <v>1.0092100167293589</v>
      </c>
      <c r="I164" s="5">
        <f t="shared" si="4"/>
        <v>1.0080905346044837</v>
      </c>
      <c r="J164" s="2"/>
    </row>
    <row r="165" spans="1:10">
      <c r="A165" s="2">
        <v>45057</v>
      </c>
      <c r="B165" s="3">
        <v>55014.16</v>
      </c>
      <c r="C165" s="3">
        <v>55472.21</v>
      </c>
      <c r="D165" s="3">
        <v>55518.79</v>
      </c>
      <c r="E165" s="3">
        <v>54852.29</v>
      </c>
      <c r="F165" s="1" t="s">
        <v>174</v>
      </c>
      <c r="G165" s="4">
        <v>-9.4000000000000004E-3</v>
      </c>
      <c r="H165" s="12">
        <f t="shared" si="5"/>
        <v>1.0176127379226458</v>
      </c>
      <c r="I165" s="5">
        <f t="shared" si="4"/>
        <v>1.0092100167293589</v>
      </c>
      <c r="J165" s="2"/>
    </row>
    <row r="166" spans="1:10">
      <c r="A166" s="2">
        <v>45056</v>
      </c>
      <c r="B166" s="3">
        <v>55534.68</v>
      </c>
      <c r="C166" s="3">
        <v>55378.41</v>
      </c>
      <c r="D166" s="3">
        <v>55626.51</v>
      </c>
      <c r="E166" s="3">
        <v>55303.839999999997</v>
      </c>
      <c r="F166" s="1" t="s">
        <v>175</v>
      </c>
      <c r="G166" s="4">
        <v>1.5E-3</v>
      </c>
      <c r="H166" s="12">
        <f t="shared" si="5"/>
        <v>1.0147492597761045</v>
      </c>
      <c r="I166" s="5">
        <f t="shared" si="4"/>
        <v>1.0176127379226458</v>
      </c>
      <c r="J166" s="2"/>
    </row>
    <row r="167" spans="1:10">
      <c r="A167" s="2">
        <v>45055</v>
      </c>
      <c r="B167" s="3">
        <v>55452.73</v>
      </c>
      <c r="C167" s="3">
        <v>54959.83</v>
      </c>
      <c r="D167" s="3">
        <v>55497.83</v>
      </c>
      <c r="E167" s="3">
        <v>54899.360000000001</v>
      </c>
      <c r="F167" s="1" t="s">
        <v>176</v>
      </c>
      <c r="G167" s="4">
        <v>7.6E-3</v>
      </c>
      <c r="H167" s="12">
        <f t="shared" si="5"/>
        <v>1.0057295070940699</v>
      </c>
      <c r="I167" s="5">
        <f t="shared" si="4"/>
        <v>1.0147492597761045</v>
      </c>
      <c r="J167" s="2"/>
    </row>
    <row r="168" spans="1:10">
      <c r="A168" s="2">
        <v>45054</v>
      </c>
      <c r="B168" s="3">
        <v>55033.120000000003</v>
      </c>
      <c r="C168" s="3">
        <v>54989.64</v>
      </c>
      <c r="D168" s="3">
        <v>55265.4</v>
      </c>
      <c r="E168" s="3">
        <v>54843.22</v>
      </c>
      <c r="F168" s="1" t="s">
        <v>152</v>
      </c>
      <c r="G168" s="4">
        <v>1.6999999999999999E-3</v>
      </c>
      <c r="H168" s="12">
        <f t="shared" si="5"/>
        <v>1.0049349106952385</v>
      </c>
      <c r="I168" s="5">
        <f t="shared" si="4"/>
        <v>1.0057295070940699</v>
      </c>
      <c r="J168" s="2"/>
    </row>
    <row r="169" spans="1:10">
      <c r="A169" s="2">
        <v>45051</v>
      </c>
      <c r="B169" s="3">
        <v>54937.39</v>
      </c>
      <c r="C169" s="3">
        <v>54747.839999999997</v>
      </c>
      <c r="D169" s="3">
        <v>55047.85</v>
      </c>
      <c r="E169" s="3">
        <v>54699.59</v>
      </c>
      <c r="F169" s="1" t="s">
        <v>177</v>
      </c>
      <c r="G169" s="4">
        <v>4.8999999999999998E-3</v>
      </c>
      <c r="H169" s="12">
        <f t="shared" si="5"/>
        <v>1.0014675924931493</v>
      </c>
      <c r="I169" s="5">
        <f t="shared" si="4"/>
        <v>1.0049349106952385</v>
      </c>
      <c r="J169" s="2"/>
    </row>
    <row r="170" spans="1:10">
      <c r="A170" s="2">
        <v>45050</v>
      </c>
      <c r="B170" s="3">
        <v>54667.21</v>
      </c>
      <c r="C170" s="3">
        <v>54971.43</v>
      </c>
      <c r="D170" s="3">
        <v>55264.6</v>
      </c>
      <c r="E170" s="3">
        <v>54593.06</v>
      </c>
      <c r="F170" s="1" t="s">
        <v>178</v>
      </c>
      <c r="G170" s="4">
        <v>-5.1000000000000004E-3</v>
      </c>
      <c r="H170" s="12">
        <f t="shared" si="5"/>
        <v>1.0070407042540801</v>
      </c>
      <c r="I170" s="5">
        <f t="shared" si="4"/>
        <v>1.0014675924931493</v>
      </c>
      <c r="J170" s="2"/>
    </row>
    <row r="171" spans="1:10">
      <c r="A171" s="2">
        <v>45049</v>
      </c>
      <c r="B171" s="3">
        <v>54947.01</v>
      </c>
      <c r="C171" s="3">
        <v>55216.13</v>
      </c>
      <c r="D171" s="3">
        <v>55323.65</v>
      </c>
      <c r="E171" s="3">
        <v>54919.79</v>
      </c>
      <c r="F171" s="1" t="s">
        <v>179</v>
      </c>
      <c r="G171" s="4">
        <v>-4.1999999999999997E-3</v>
      </c>
      <c r="H171" s="12">
        <f t="shared" si="5"/>
        <v>1.0119729980099887</v>
      </c>
      <c r="I171" s="5">
        <f t="shared" si="4"/>
        <v>1.0070407042540801</v>
      </c>
      <c r="J171" s="2"/>
    </row>
    <row r="172" spans="1:10">
      <c r="A172" s="2">
        <v>45048</v>
      </c>
      <c r="B172" s="3">
        <v>55179.43</v>
      </c>
      <c r="C172" s="3">
        <v>55059.26</v>
      </c>
      <c r="D172" s="3">
        <v>55229.38</v>
      </c>
      <c r="E172" s="3">
        <v>54689.36</v>
      </c>
      <c r="F172" s="1" t="s">
        <v>180</v>
      </c>
      <c r="G172" s="4">
        <v>1.1000000000000001E-3</v>
      </c>
      <c r="H172" s="12">
        <f t="shared" si="5"/>
        <v>1.0097691188620732</v>
      </c>
      <c r="I172" s="5">
        <f t="shared" si="4"/>
        <v>1.0119729980099887</v>
      </c>
      <c r="J172" s="2"/>
    </row>
    <row r="173" spans="1:10">
      <c r="A173" s="2">
        <v>45044</v>
      </c>
      <c r="B173" s="3">
        <v>55121.22</v>
      </c>
      <c r="C173" s="3">
        <v>54453.54</v>
      </c>
      <c r="D173" s="3">
        <v>55178.62</v>
      </c>
      <c r="E173" s="3">
        <v>54436.52</v>
      </c>
      <c r="F173" s="1" t="s">
        <v>181</v>
      </c>
      <c r="G173" s="4">
        <v>1.2500000000000001E-2</v>
      </c>
      <c r="H173" s="12">
        <f t="shared" si="5"/>
        <v>0.99753784667176559</v>
      </c>
      <c r="I173" s="5">
        <f t="shared" si="4"/>
        <v>1.0097691188620732</v>
      </c>
      <c r="J173" s="2"/>
    </row>
    <row r="174" spans="1:10">
      <c r="A174" s="2">
        <v>45043</v>
      </c>
      <c r="B174" s="3">
        <v>54442.17</v>
      </c>
      <c r="C174" s="3">
        <v>54079.54</v>
      </c>
      <c r="D174" s="3">
        <v>54501.26</v>
      </c>
      <c r="E174" s="3">
        <v>54020.61</v>
      </c>
      <c r="F174" s="1" t="s">
        <v>182</v>
      </c>
      <c r="G174" s="4">
        <v>7.7999999999999996E-3</v>
      </c>
      <c r="H174" s="12">
        <f t="shared" si="5"/>
        <v>0.9908934173747963</v>
      </c>
      <c r="I174" s="5">
        <f t="shared" si="4"/>
        <v>0.99753784667176559</v>
      </c>
      <c r="J174" s="2"/>
    </row>
    <row r="175" spans="1:10">
      <c r="A175" s="2">
        <v>45042</v>
      </c>
      <c r="B175" s="3">
        <v>54023.32</v>
      </c>
      <c r="C175" s="3">
        <v>54356.36</v>
      </c>
      <c r="D175" s="3">
        <v>54633.97</v>
      </c>
      <c r="E175" s="3">
        <v>53902.05</v>
      </c>
      <c r="F175" s="1" t="s">
        <v>183</v>
      </c>
      <c r="G175" s="4">
        <v>-6.4000000000000003E-3</v>
      </c>
      <c r="H175" s="12">
        <f t="shared" si="5"/>
        <v>0.99700202276451511</v>
      </c>
      <c r="I175" s="5">
        <f t="shared" si="4"/>
        <v>0.9908934173747963</v>
      </c>
      <c r="J175" s="2"/>
    </row>
    <row r="176" spans="1:10">
      <c r="A176" s="2">
        <v>45041</v>
      </c>
      <c r="B176" s="3">
        <v>54371.09</v>
      </c>
      <c r="C176" s="3">
        <v>54569.69</v>
      </c>
      <c r="D176" s="3">
        <v>54734.13</v>
      </c>
      <c r="E176" s="3">
        <v>54301.75</v>
      </c>
      <c r="F176" s="1" t="s">
        <v>184</v>
      </c>
      <c r="G176" s="4">
        <v>-6.3E-3</v>
      </c>
      <c r="H176" s="12">
        <f t="shared" si="5"/>
        <v>1.0006437485735993</v>
      </c>
      <c r="I176" s="5">
        <f t="shared" si="4"/>
        <v>0.99700202276451511</v>
      </c>
      <c r="J176" s="2"/>
    </row>
    <row r="177" spans="1:10">
      <c r="A177" s="2">
        <v>45040</v>
      </c>
      <c r="B177" s="3">
        <v>54713.7</v>
      </c>
      <c r="C177" s="3">
        <v>54203.8</v>
      </c>
      <c r="D177" s="3">
        <v>54745.58</v>
      </c>
      <c r="E177" s="3">
        <v>54089.33</v>
      </c>
      <c r="F177" s="1" t="s">
        <v>185</v>
      </c>
      <c r="G177" s="4">
        <v>9.9000000000000008E-3</v>
      </c>
      <c r="H177" s="12">
        <f t="shared" si="5"/>
        <v>0.99131832829681887</v>
      </c>
      <c r="I177" s="5">
        <f t="shared" si="4"/>
        <v>1.0006437485735993</v>
      </c>
      <c r="J177" s="2"/>
    </row>
    <row r="178" spans="1:10">
      <c r="A178" s="2">
        <v>45037</v>
      </c>
      <c r="B178" s="3">
        <v>54175.28</v>
      </c>
      <c r="C178" s="3">
        <v>54451.71</v>
      </c>
      <c r="D178" s="3">
        <v>54468.61</v>
      </c>
      <c r="E178" s="3">
        <v>53662.91</v>
      </c>
      <c r="F178" s="1" t="s">
        <v>186</v>
      </c>
      <c r="G178" s="4">
        <v>-2.2000000000000001E-3</v>
      </c>
      <c r="H178" s="12">
        <f t="shared" si="5"/>
        <v>0.99637654166444867</v>
      </c>
      <c r="I178" s="5">
        <f t="shared" si="4"/>
        <v>0.99131832829681887</v>
      </c>
      <c r="J178" s="2"/>
    </row>
    <row r="179" spans="1:10">
      <c r="A179" s="2">
        <v>45036</v>
      </c>
      <c r="B179" s="3">
        <v>54293.71</v>
      </c>
      <c r="C179" s="3">
        <v>54311</v>
      </c>
      <c r="D179" s="3">
        <v>54674.48</v>
      </c>
      <c r="E179" s="3">
        <v>54227.31</v>
      </c>
      <c r="F179" s="1" t="s">
        <v>187</v>
      </c>
      <c r="G179" s="4">
        <v>-2.9999999999999997E-4</v>
      </c>
      <c r="H179" s="12">
        <f t="shared" si="5"/>
        <v>0.99669384085813761</v>
      </c>
      <c r="I179" s="5">
        <f t="shared" si="4"/>
        <v>0.99637654166444867</v>
      </c>
      <c r="J179" s="2"/>
    </row>
    <row r="180" spans="1:10">
      <c r="A180" s="2">
        <v>45035</v>
      </c>
      <c r="B180" s="3">
        <v>54308.09</v>
      </c>
      <c r="C180" s="3">
        <v>54300.959999999999</v>
      </c>
      <c r="D180" s="3">
        <v>54637.41</v>
      </c>
      <c r="E180" s="3">
        <v>54155.46</v>
      </c>
      <c r="F180" s="1" t="s">
        <v>188</v>
      </c>
      <c r="G180" s="4">
        <v>-1.4E-3</v>
      </c>
      <c r="H180" s="12">
        <f t="shared" si="5"/>
        <v>0.99656298692670109</v>
      </c>
      <c r="I180" s="5">
        <f t="shared" si="4"/>
        <v>0.99669384085813761</v>
      </c>
      <c r="J180" s="2"/>
    </row>
    <row r="181" spans="1:10">
      <c r="A181" s="2">
        <v>45034</v>
      </c>
      <c r="B181" s="3">
        <v>54385.52</v>
      </c>
      <c r="C181" s="3">
        <v>54747.59</v>
      </c>
      <c r="D181" s="3">
        <v>54924.75</v>
      </c>
      <c r="E181" s="3">
        <v>54293.760000000002</v>
      </c>
      <c r="F181" s="1" t="s">
        <v>189</v>
      </c>
      <c r="G181" s="4">
        <v>-7.1999999999999998E-3</v>
      </c>
      <c r="H181" s="12">
        <f t="shared" si="5"/>
        <v>1.00319757570468</v>
      </c>
      <c r="I181" s="5">
        <f t="shared" si="4"/>
        <v>0.99656298692670109</v>
      </c>
      <c r="J181" s="2"/>
    </row>
    <row r="182" spans="1:10">
      <c r="A182" s="2">
        <v>45033</v>
      </c>
      <c r="B182" s="3">
        <v>54778.93</v>
      </c>
      <c r="C182" s="3">
        <v>54444.68</v>
      </c>
      <c r="D182" s="3">
        <v>54858.73</v>
      </c>
      <c r="E182" s="3">
        <v>54406.09</v>
      </c>
      <c r="F182" s="1" t="s">
        <v>190</v>
      </c>
      <c r="G182" s="4">
        <v>5.8999999999999999E-3</v>
      </c>
      <c r="H182" s="12">
        <f t="shared" si="5"/>
        <v>0.99707626611211797</v>
      </c>
      <c r="I182" s="5">
        <f t="shared" si="4"/>
        <v>1.00319757570468</v>
      </c>
      <c r="J182" s="2"/>
    </row>
    <row r="183" spans="1:10">
      <c r="A183" s="2">
        <v>45030</v>
      </c>
      <c r="B183" s="3">
        <v>54460.06</v>
      </c>
      <c r="C183" s="3">
        <v>54748.53</v>
      </c>
      <c r="D183" s="3">
        <v>54862.54</v>
      </c>
      <c r="E183" s="3">
        <v>54200.32</v>
      </c>
      <c r="F183" s="1" t="s">
        <v>191</v>
      </c>
      <c r="G183" s="4">
        <v>-4.3E-3</v>
      </c>
      <c r="H183" s="12">
        <f t="shared" si="5"/>
        <v>1.0023576886901571</v>
      </c>
      <c r="I183" s="5">
        <f t="shared" si="4"/>
        <v>0.99707626611211797</v>
      </c>
      <c r="J183" s="2"/>
    </row>
    <row r="184" spans="1:10">
      <c r="A184" s="2">
        <v>45029</v>
      </c>
      <c r="B184" s="3">
        <v>54695.78</v>
      </c>
      <c r="C184" s="3">
        <v>54359.31</v>
      </c>
      <c r="D184" s="3">
        <v>54908.53</v>
      </c>
      <c r="E184" s="3">
        <v>54336.31</v>
      </c>
      <c r="F184" s="1" t="s">
        <v>192</v>
      </c>
      <c r="G184" s="4">
        <v>6.7000000000000002E-3</v>
      </c>
      <c r="H184" s="12">
        <f t="shared" si="5"/>
        <v>0.9961915220953379</v>
      </c>
      <c r="I184" s="5">
        <f t="shared" si="4"/>
        <v>1.0023576886901571</v>
      </c>
      <c r="J184" s="2"/>
    </row>
    <row r="185" spans="1:10">
      <c r="A185" s="2">
        <v>45028</v>
      </c>
      <c r="B185" s="3">
        <v>54333.120000000003</v>
      </c>
      <c r="C185" s="3">
        <v>54527.03</v>
      </c>
      <c r="D185" s="3">
        <v>54815.91</v>
      </c>
      <c r="E185" s="3">
        <v>54072.69</v>
      </c>
      <c r="F185" s="1" t="s">
        <v>193</v>
      </c>
      <c r="G185" s="4">
        <v>-5.0000000000000001E-3</v>
      </c>
      <c r="H185" s="12">
        <f t="shared" si="5"/>
        <v>0.99974683969995004</v>
      </c>
      <c r="I185" s="5">
        <f t="shared" si="4"/>
        <v>0.9961915220953379</v>
      </c>
      <c r="J185" s="2"/>
    </row>
    <row r="186" spans="1:10">
      <c r="A186" s="2">
        <v>45027</v>
      </c>
      <c r="B186" s="3">
        <v>54604.63</v>
      </c>
      <c r="C186" s="3">
        <v>53964.24</v>
      </c>
      <c r="D186" s="3">
        <v>54775.81</v>
      </c>
      <c r="E186" s="3">
        <v>53964.24</v>
      </c>
      <c r="F186" s="1" t="s">
        <v>194</v>
      </c>
      <c r="G186" s="4">
        <v>6.6E-3</v>
      </c>
      <c r="H186" s="12">
        <f t="shared" si="5"/>
        <v>0.98802204862132825</v>
      </c>
      <c r="I186" s="5">
        <f t="shared" si="4"/>
        <v>0.99974683969995004</v>
      </c>
      <c r="J186" s="2"/>
    </row>
    <row r="187" spans="1:10">
      <c r="A187" s="2">
        <v>45026</v>
      </c>
      <c r="B187" s="3">
        <v>54246.53</v>
      </c>
      <c r="C187" s="3">
        <v>53473.71</v>
      </c>
      <c r="D187" s="3">
        <v>54310.080000000002</v>
      </c>
      <c r="E187" s="3">
        <v>53446.67</v>
      </c>
      <c r="G187" s="4">
        <v>1.4E-2</v>
      </c>
      <c r="H187" s="12">
        <f t="shared" si="5"/>
        <v>0.97394625060041284</v>
      </c>
      <c r="I187" s="5">
        <f t="shared" si="4"/>
        <v>0.98802204862132825</v>
      </c>
      <c r="J187" s="2"/>
    </row>
    <row r="188" spans="1:10">
      <c r="A188" s="2">
        <v>45021</v>
      </c>
      <c r="B188" s="3">
        <v>53498.39</v>
      </c>
      <c r="C188" s="3">
        <v>54171.16</v>
      </c>
      <c r="D188" s="3">
        <v>54230.66</v>
      </c>
      <c r="E188" s="3">
        <v>53308.07</v>
      </c>
      <c r="F188" s="1" t="s">
        <v>195</v>
      </c>
      <c r="G188" s="4">
        <v>-1.2500000000000001E-2</v>
      </c>
      <c r="H188" s="12">
        <f t="shared" si="5"/>
        <v>0.98619412981727228</v>
      </c>
      <c r="I188" s="5">
        <f t="shared" si="4"/>
        <v>0.97394625060041284</v>
      </c>
      <c r="J188" s="2"/>
    </row>
    <row r="189" spans="1:10">
      <c r="A189" s="2">
        <v>45020</v>
      </c>
      <c r="B189" s="3">
        <v>54176.01</v>
      </c>
      <c r="C189" s="3">
        <v>53913.1</v>
      </c>
      <c r="D189" s="3">
        <v>54532.08</v>
      </c>
      <c r="E189" s="3">
        <v>53810.93</v>
      </c>
      <c r="F189" s="1" t="s">
        <v>196</v>
      </c>
      <c r="G189" s="4">
        <v>5.4000000000000003E-3</v>
      </c>
      <c r="H189" s="12">
        <f t="shared" si="5"/>
        <v>0.981408242139862</v>
      </c>
      <c r="I189" s="5">
        <f t="shared" si="4"/>
        <v>0.98619412981727228</v>
      </c>
      <c r="J189" s="2"/>
    </row>
    <row r="190" spans="1:10">
      <c r="A190" s="2">
        <v>45019</v>
      </c>
      <c r="B190" s="3">
        <v>53883.65</v>
      </c>
      <c r="C190" s="3">
        <v>54037.67</v>
      </c>
      <c r="D190" s="3">
        <v>54040.480000000003</v>
      </c>
      <c r="E190" s="3">
        <v>53611.27</v>
      </c>
      <c r="F190" s="1" t="s">
        <v>197</v>
      </c>
      <c r="G190" s="4">
        <v>-4.0000000000000002E-4</v>
      </c>
      <c r="H190" s="12">
        <f t="shared" si="5"/>
        <v>0.98421348078747362</v>
      </c>
      <c r="I190" s="5">
        <f t="shared" si="4"/>
        <v>0.981408242139862</v>
      </c>
      <c r="J190" s="2"/>
    </row>
    <row r="191" spans="1:10">
      <c r="A191" s="2">
        <v>45016</v>
      </c>
      <c r="B191" s="3">
        <v>53904</v>
      </c>
      <c r="C191" s="3">
        <v>54233.25</v>
      </c>
      <c r="D191" s="3">
        <v>54604.07</v>
      </c>
      <c r="E191" s="3">
        <v>53828.56</v>
      </c>
      <c r="F191" s="1" t="s">
        <v>198</v>
      </c>
      <c r="G191" s="4">
        <v>-5.4000000000000003E-3</v>
      </c>
      <c r="H191" s="12">
        <f t="shared" si="5"/>
        <v>0.99022513648184285</v>
      </c>
      <c r="I191" s="5">
        <f t="shared" si="4"/>
        <v>0.98421348078747362</v>
      </c>
      <c r="J191" s="2"/>
    </row>
    <row r="192" spans="1:10">
      <c r="A192" s="2">
        <v>45015</v>
      </c>
      <c r="B192" s="3">
        <v>54198.94</v>
      </c>
      <c r="C192" s="3">
        <v>53878.239999999998</v>
      </c>
      <c r="D192" s="3">
        <v>54468.57</v>
      </c>
      <c r="E192" s="3">
        <v>53874.98</v>
      </c>
      <c r="F192" s="1" t="s">
        <v>199</v>
      </c>
      <c r="G192" s="4">
        <v>5.8999999999999999E-3</v>
      </c>
      <c r="H192" s="12">
        <f t="shared" si="5"/>
        <v>0.98436588533653024</v>
      </c>
      <c r="I192" s="5">
        <f t="shared" si="4"/>
        <v>0.99022513648184285</v>
      </c>
      <c r="J192" s="2"/>
    </row>
    <row r="193" spans="1:10">
      <c r="A193" s="2">
        <v>45014</v>
      </c>
      <c r="B193" s="3">
        <v>53882.95</v>
      </c>
      <c r="C193" s="3">
        <v>53259.38</v>
      </c>
      <c r="D193" s="3">
        <v>53942.95</v>
      </c>
      <c r="E193" s="3">
        <v>53202.53</v>
      </c>
      <c r="F193" s="1" t="s">
        <v>200</v>
      </c>
      <c r="G193" s="4">
        <v>1.2699999999999999E-2</v>
      </c>
      <c r="H193" s="12">
        <f t="shared" si="5"/>
        <v>0.97297413646013609</v>
      </c>
      <c r="I193" s="5">
        <f t="shared" si="4"/>
        <v>0.98436588533653024</v>
      </c>
      <c r="J193" s="2"/>
    </row>
    <row r="194" spans="1:10">
      <c r="A194" s="2">
        <v>45013</v>
      </c>
      <c r="B194" s="3">
        <v>53209.1</v>
      </c>
      <c r="C194" s="3">
        <v>52894.39</v>
      </c>
      <c r="D194" s="3">
        <v>53705.38</v>
      </c>
      <c r="E194" s="3">
        <v>52807.48</v>
      </c>
      <c r="F194" s="1" t="s">
        <v>201</v>
      </c>
      <c r="G194" s="4">
        <v>6.7999999999999996E-3</v>
      </c>
      <c r="H194" s="12">
        <f t="shared" si="5"/>
        <v>0.96721939355929076</v>
      </c>
      <c r="I194" s="5">
        <f t="shared" ref="I194:I257" si="6">H194*(B194/C194)</f>
        <v>0.97297413646013609</v>
      </c>
      <c r="J194" s="2"/>
    </row>
    <row r="195" spans="1:10">
      <c r="A195" s="2">
        <v>45012</v>
      </c>
      <c r="B195" s="3">
        <v>52851.42</v>
      </c>
      <c r="C195" s="3">
        <v>52792.75</v>
      </c>
      <c r="D195" s="3">
        <v>53080.54</v>
      </c>
      <c r="E195" s="3">
        <v>52740.78</v>
      </c>
      <c r="F195" s="1" t="s">
        <v>202</v>
      </c>
      <c r="G195" s="4">
        <v>1.5E-3</v>
      </c>
      <c r="H195" s="12">
        <f t="shared" ref="H195:H258" si="7">+I196</f>
        <v>0.96614568992332184</v>
      </c>
      <c r="I195" s="5">
        <f t="shared" si="6"/>
        <v>0.96721939355929076</v>
      </c>
      <c r="J195" s="2"/>
    </row>
    <row r="196" spans="1:10">
      <c r="A196" s="2">
        <v>45009</v>
      </c>
      <c r="B196" s="3">
        <v>52771.12</v>
      </c>
      <c r="C196" s="3">
        <v>52691.03</v>
      </c>
      <c r="D196" s="3">
        <v>52938.25</v>
      </c>
      <c r="E196" s="3">
        <v>52415.19</v>
      </c>
      <c r="F196" s="1" t="s">
        <v>203</v>
      </c>
      <c r="G196" s="4">
        <v>-1.1000000000000001E-3</v>
      </c>
      <c r="H196" s="12">
        <f t="shared" si="7"/>
        <v>0.96467938395320108</v>
      </c>
      <c r="I196" s="5">
        <f t="shared" si="6"/>
        <v>0.96614568992332184</v>
      </c>
      <c r="J196" s="2"/>
    </row>
    <row r="197" spans="1:10">
      <c r="A197" s="2">
        <v>45008</v>
      </c>
      <c r="B197" s="3">
        <v>52827.93</v>
      </c>
      <c r="C197" s="3">
        <v>52589.98</v>
      </c>
      <c r="D197" s="3">
        <v>53089.11</v>
      </c>
      <c r="E197" s="3">
        <v>52556.18</v>
      </c>
      <c r="F197" s="1" t="s">
        <v>204</v>
      </c>
      <c r="G197" s="4">
        <v>5.3E-3</v>
      </c>
      <c r="H197" s="12">
        <f t="shared" si="7"/>
        <v>0.96033423055779699</v>
      </c>
      <c r="I197" s="5">
        <f t="shared" si="6"/>
        <v>0.96467938395320108</v>
      </c>
      <c r="J197" s="2"/>
    </row>
    <row r="198" spans="1:10">
      <c r="A198" s="2">
        <v>45007</v>
      </c>
      <c r="B198" s="3">
        <v>52550.400000000001</v>
      </c>
      <c r="C198" s="3">
        <v>52670.64</v>
      </c>
      <c r="D198" s="3">
        <v>53019.21</v>
      </c>
      <c r="E198" s="3">
        <v>52485.37</v>
      </c>
      <c r="F198" s="1" t="s">
        <v>205</v>
      </c>
      <c r="G198" s="4">
        <v>-1.9E-3</v>
      </c>
      <c r="H198" s="12">
        <f t="shared" si="7"/>
        <v>0.96253156088986425</v>
      </c>
      <c r="I198" s="5">
        <f t="shared" si="6"/>
        <v>0.96033423055779699</v>
      </c>
      <c r="J198" s="2"/>
    </row>
    <row r="199" spans="1:10">
      <c r="A199" s="2">
        <v>45006</v>
      </c>
      <c r="B199" s="3">
        <v>52652.65</v>
      </c>
      <c r="C199" s="3">
        <v>52282.98</v>
      </c>
      <c r="D199" s="3">
        <v>52786.68</v>
      </c>
      <c r="E199" s="3">
        <v>52131.38</v>
      </c>
      <c r="F199" s="1" t="s">
        <v>206</v>
      </c>
      <c r="G199" s="4">
        <v>1.4E-2</v>
      </c>
      <c r="H199" s="12">
        <f t="shared" si="7"/>
        <v>0.95577370459746203</v>
      </c>
      <c r="I199" s="5">
        <f t="shared" si="6"/>
        <v>0.96253156088986425</v>
      </c>
      <c r="J199" s="2"/>
    </row>
    <row r="200" spans="1:10">
      <c r="A200" s="2">
        <v>45002</v>
      </c>
      <c r="B200" s="3">
        <v>51925.61</v>
      </c>
      <c r="C200" s="3">
        <v>52505.61</v>
      </c>
      <c r="D200" s="3">
        <v>52656.41</v>
      </c>
      <c r="E200" s="3">
        <v>51814.68</v>
      </c>
      <c r="F200" s="1" t="s">
        <v>207</v>
      </c>
      <c r="G200" s="4">
        <v>-1.0999999999999999E-2</v>
      </c>
      <c r="H200" s="12">
        <f t="shared" si="7"/>
        <v>0.96644953004595513</v>
      </c>
      <c r="I200" s="5">
        <f t="shared" si="6"/>
        <v>0.95577370459746203</v>
      </c>
      <c r="J200" s="2"/>
    </row>
    <row r="201" spans="1:10">
      <c r="A201" s="2">
        <v>45001</v>
      </c>
      <c r="B201" s="3">
        <v>52505.7</v>
      </c>
      <c r="C201" s="3">
        <v>52156.19</v>
      </c>
      <c r="D201" s="3">
        <v>52876.44</v>
      </c>
      <c r="E201" s="3">
        <v>52113.64</v>
      </c>
      <c r="F201" s="1" t="s">
        <v>208</v>
      </c>
      <c r="G201" s="4">
        <v>8.0999999999999996E-3</v>
      </c>
      <c r="H201" s="12">
        <f t="shared" si="7"/>
        <v>0.96001625184480066</v>
      </c>
      <c r="I201" s="5">
        <f t="shared" si="6"/>
        <v>0.96644953004595513</v>
      </c>
      <c r="J201" s="2"/>
    </row>
    <row r="202" spans="1:10">
      <c r="A202" s="2">
        <v>45000</v>
      </c>
      <c r="B202" s="3">
        <v>52085.599999999999</v>
      </c>
      <c r="C202" s="3">
        <v>52547.32</v>
      </c>
      <c r="D202" s="3">
        <v>52689.4</v>
      </c>
      <c r="E202" s="3">
        <v>51860.33</v>
      </c>
      <c r="F202" s="1" t="s">
        <v>209</v>
      </c>
      <c r="G202" s="4">
        <v>-1.15E-2</v>
      </c>
      <c r="H202" s="12">
        <f t="shared" si="7"/>
        <v>0.96852644859403236</v>
      </c>
      <c r="I202" s="5">
        <f t="shared" si="6"/>
        <v>0.96001625184480066</v>
      </c>
      <c r="J202" s="2"/>
    </row>
    <row r="203" spans="1:10">
      <c r="A203" s="2">
        <v>44999</v>
      </c>
      <c r="B203" s="3">
        <v>52691.66</v>
      </c>
      <c r="C203" s="3">
        <v>53065.68</v>
      </c>
      <c r="D203" s="3">
        <v>53486.71</v>
      </c>
      <c r="E203" s="3">
        <v>52644.24</v>
      </c>
      <c r="F203" s="1" t="s">
        <v>210</v>
      </c>
      <c r="G203" s="4">
        <v>-6.0000000000000001E-3</v>
      </c>
      <c r="H203" s="12">
        <f t="shared" si="7"/>
        <v>0.97540131763978144</v>
      </c>
      <c r="I203" s="5">
        <f t="shared" si="6"/>
        <v>0.96852644859403236</v>
      </c>
      <c r="J203" s="2"/>
    </row>
    <row r="204" spans="1:10">
      <c r="A204" s="2">
        <v>44998</v>
      </c>
      <c r="B204" s="3">
        <v>53012.25</v>
      </c>
      <c r="C204" s="3">
        <v>52788.29</v>
      </c>
      <c r="D204" s="3">
        <v>53615.08</v>
      </c>
      <c r="E204" s="3">
        <v>52227.17</v>
      </c>
      <c r="F204" s="1" t="s">
        <v>211</v>
      </c>
      <c r="G204" s="4">
        <v>4.1000000000000003E-3</v>
      </c>
      <c r="H204" s="12">
        <f t="shared" si="7"/>
        <v>0.97128055538014146</v>
      </c>
      <c r="I204" s="5">
        <f t="shared" si="6"/>
        <v>0.97540131763978144</v>
      </c>
      <c r="J204" s="2"/>
    </row>
    <row r="205" spans="1:10">
      <c r="A205" s="2">
        <v>44995</v>
      </c>
      <c r="B205" s="3">
        <v>52794.53</v>
      </c>
      <c r="C205" s="3">
        <v>53478.18</v>
      </c>
      <c r="D205" s="3">
        <v>53507.14</v>
      </c>
      <c r="E205" s="3">
        <v>52716.959999999999</v>
      </c>
      <c r="F205" s="1" t="s">
        <v>212</v>
      </c>
      <c r="G205" s="4">
        <v>-1.18E-2</v>
      </c>
      <c r="H205" s="12">
        <f t="shared" si="7"/>
        <v>0.98385791806687506</v>
      </c>
      <c r="I205" s="5">
        <f t="shared" si="6"/>
        <v>0.97128055538014146</v>
      </c>
      <c r="J205" s="2"/>
    </row>
    <row r="206" spans="1:10">
      <c r="A206" s="2">
        <v>44994</v>
      </c>
      <c r="B206" s="3">
        <v>53426.77</v>
      </c>
      <c r="C206" s="3">
        <v>53390.05</v>
      </c>
      <c r="D206" s="3">
        <v>53740.89</v>
      </c>
      <c r="E206" s="3">
        <v>53287.5</v>
      </c>
      <c r="F206" s="1" t="s">
        <v>213</v>
      </c>
      <c r="G206" s="4">
        <v>6.9999999999999999E-4</v>
      </c>
      <c r="H206" s="12">
        <f t="shared" si="7"/>
        <v>0.98318171655307562</v>
      </c>
      <c r="I206" s="5">
        <f t="shared" si="6"/>
        <v>0.98385791806687506</v>
      </c>
      <c r="J206" s="2"/>
    </row>
    <row r="207" spans="1:10">
      <c r="A207" s="2">
        <v>44993</v>
      </c>
      <c r="B207" s="3">
        <v>53388.66</v>
      </c>
      <c r="C207" s="3">
        <v>53099.64</v>
      </c>
      <c r="D207" s="3">
        <v>53440.5</v>
      </c>
      <c r="E207" s="3">
        <v>53067.4</v>
      </c>
      <c r="F207" s="1" t="s">
        <v>214</v>
      </c>
      <c r="G207" s="4">
        <v>6.0000000000000001E-3</v>
      </c>
      <c r="H207" s="12">
        <f t="shared" si="7"/>
        <v>0.97785925332365253</v>
      </c>
      <c r="I207" s="5">
        <f t="shared" si="6"/>
        <v>0.98318171655307562</v>
      </c>
      <c r="J207" s="2"/>
    </row>
    <row r="208" spans="1:10">
      <c r="A208" s="2">
        <v>44992</v>
      </c>
      <c r="B208" s="3">
        <v>53068.73</v>
      </c>
      <c r="C208" s="3">
        <v>53892.02</v>
      </c>
      <c r="D208" s="3">
        <v>53902.62</v>
      </c>
      <c r="E208" s="3">
        <v>53006.44</v>
      </c>
      <c r="F208" s="1" t="s">
        <v>215</v>
      </c>
      <c r="G208" s="4">
        <v>-1.5900000000000001E-2</v>
      </c>
      <c r="H208" s="12">
        <f t="shared" si="7"/>
        <v>0.99302942499855074</v>
      </c>
      <c r="I208" s="5">
        <f t="shared" si="6"/>
        <v>0.97785925332365253</v>
      </c>
      <c r="J208" s="2"/>
    </row>
    <row r="209" spans="1:10">
      <c r="A209" s="2">
        <v>44991</v>
      </c>
      <c r="B209" s="3">
        <v>53924.19</v>
      </c>
      <c r="C209" s="3">
        <v>54146.1</v>
      </c>
      <c r="D209" s="3">
        <v>54326.11</v>
      </c>
      <c r="E209" s="3">
        <v>53889.69</v>
      </c>
      <c r="F209" s="1" t="s">
        <v>216</v>
      </c>
      <c r="G209" s="4">
        <v>-4.7999999999999996E-3</v>
      </c>
      <c r="H209" s="12">
        <f t="shared" si="7"/>
        <v>0.99711596129518165</v>
      </c>
      <c r="I209" s="5">
        <f t="shared" si="6"/>
        <v>0.99302942499855074</v>
      </c>
      <c r="J209" s="2"/>
    </row>
    <row r="210" spans="1:10">
      <c r="A210" s="2">
        <v>44988</v>
      </c>
      <c r="B210" s="3">
        <v>54182.27</v>
      </c>
      <c r="C210" s="3">
        <v>53381.22</v>
      </c>
      <c r="D210" s="3">
        <v>54409.37</v>
      </c>
      <c r="E210" s="3">
        <v>53347.6</v>
      </c>
      <c r="F210" s="1" t="s">
        <v>217</v>
      </c>
      <c r="G210" s="4">
        <v>1.6E-2</v>
      </c>
      <c r="H210" s="12">
        <f t="shared" si="7"/>
        <v>0.9823742433716709</v>
      </c>
      <c r="I210" s="5">
        <f t="shared" si="6"/>
        <v>0.99711596129518165</v>
      </c>
      <c r="J210" s="2"/>
    </row>
    <row r="211" spans="1:10">
      <c r="A211" s="2">
        <v>44987</v>
      </c>
      <c r="B211" s="3">
        <v>53329.53</v>
      </c>
      <c r="C211" s="3">
        <v>53503.59</v>
      </c>
      <c r="D211" s="3">
        <v>53583.43</v>
      </c>
      <c r="E211" s="3">
        <v>53014.74</v>
      </c>
      <c r="F211" s="1" t="s">
        <v>218</v>
      </c>
      <c r="G211" s="4">
        <v>-2.7000000000000001E-3</v>
      </c>
      <c r="H211" s="12">
        <f t="shared" si="7"/>
        <v>0.985580573163088</v>
      </c>
      <c r="I211" s="5">
        <f t="shared" si="6"/>
        <v>0.9823742433716709</v>
      </c>
      <c r="J211" s="2"/>
    </row>
    <row r="212" spans="1:10">
      <c r="A212" s="2">
        <v>44986</v>
      </c>
      <c r="B212" s="3">
        <v>53473.46</v>
      </c>
      <c r="C212" s="3">
        <v>52720.4</v>
      </c>
      <c r="D212" s="3">
        <v>53717.14</v>
      </c>
      <c r="E212" s="3">
        <v>52658.559999999998</v>
      </c>
      <c r="F212" s="1" t="s">
        <v>219</v>
      </c>
      <c r="G212" s="4">
        <v>1.3599999999999999E-2</v>
      </c>
      <c r="H212" s="12">
        <f t="shared" si="7"/>
        <v>0.97170076612561196</v>
      </c>
      <c r="I212" s="5">
        <f t="shared" si="6"/>
        <v>0.985580573163088</v>
      </c>
      <c r="J212" s="2"/>
    </row>
    <row r="213" spans="1:10">
      <c r="A213" s="2">
        <v>44985</v>
      </c>
      <c r="B213" s="3">
        <v>52758.06</v>
      </c>
      <c r="C213" s="3">
        <v>52964.67</v>
      </c>
      <c r="D213" s="3">
        <v>53048.09</v>
      </c>
      <c r="E213" s="3">
        <v>52495.86</v>
      </c>
      <c r="F213" s="1" t="s">
        <v>220</v>
      </c>
      <c r="G213" s="4">
        <v>-4.7999999999999996E-3</v>
      </c>
      <c r="H213" s="12">
        <f t="shared" si="7"/>
        <v>0.97550612013766647</v>
      </c>
      <c r="I213" s="5">
        <f t="shared" si="6"/>
        <v>0.97170076612561196</v>
      </c>
      <c r="J213" s="2"/>
    </row>
    <row r="214" spans="1:10">
      <c r="A214" s="2">
        <v>44984</v>
      </c>
      <c r="B214" s="3">
        <v>53013.62</v>
      </c>
      <c r="C214" s="3">
        <v>52739.42</v>
      </c>
      <c r="D214" s="3">
        <v>53195.56</v>
      </c>
      <c r="E214" s="3">
        <v>52599.360000000001</v>
      </c>
      <c r="F214" s="1" t="s">
        <v>221</v>
      </c>
      <c r="G214" s="4">
        <v>6.1999999999999998E-3</v>
      </c>
      <c r="H214" s="12">
        <f t="shared" si="7"/>
        <v>0.97046055301469403</v>
      </c>
      <c r="I214" s="5">
        <f t="shared" si="6"/>
        <v>0.97550612013766647</v>
      </c>
      <c r="J214" s="2"/>
    </row>
    <row r="215" spans="1:10">
      <c r="A215" s="2">
        <v>44981</v>
      </c>
      <c r="B215" s="3">
        <v>52686.239999999998</v>
      </c>
      <c r="C215" s="3">
        <v>53055.68</v>
      </c>
      <c r="D215" s="3">
        <v>53055.68</v>
      </c>
      <c r="E215" s="3">
        <v>52420.639999999999</v>
      </c>
      <c r="F215" s="1" t="s">
        <v>222</v>
      </c>
      <c r="G215" s="4">
        <v>-7.4999999999999997E-3</v>
      </c>
      <c r="H215" s="12">
        <f t="shared" si="7"/>
        <v>0.97726549765879367</v>
      </c>
      <c r="I215" s="5">
        <f t="shared" si="6"/>
        <v>0.97046055301469403</v>
      </c>
      <c r="J215" s="2"/>
    </row>
    <row r="216" spans="1:10">
      <c r="A216" s="2">
        <v>44980</v>
      </c>
      <c r="B216" s="3">
        <v>53085.71</v>
      </c>
      <c r="C216" s="3">
        <v>53274.14</v>
      </c>
      <c r="D216" s="3">
        <v>53345.59</v>
      </c>
      <c r="E216" s="3">
        <v>52789.08</v>
      </c>
      <c r="F216" s="1" t="s">
        <v>223</v>
      </c>
      <c r="G216" s="4">
        <v>-1.8E-3</v>
      </c>
      <c r="H216" s="12">
        <f t="shared" si="7"/>
        <v>0.98073434337497323</v>
      </c>
      <c r="I216" s="5">
        <f t="shared" si="6"/>
        <v>0.97726549765879367</v>
      </c>
      <c r="J216" s="2"/>
    </row>
    <row r="217" spans="1:10">
      <c r="A217" s="2">
        <v>44979</v>
      </c>
      <c r="B217" s="3">
        <v>53180.99</v>
      </c>
      <c r="C217" s="3">
        <v>53266.93</v>
      </c>
      <c r="D217" s="3">
        <v>53448.44</v>
      </c>
      <c r="E217" s="3">
        <v>52820.5</v>
      </c>
      <c r="F217" s="1" t="s">
        <v>224</v>
      </c>
      <c r="G217" s="4">
        <v>-1.1000000000000001E-3</v>
      </c>
      <c r="H217" s="12">
        <f t="shared" si="7"/>
        <v>0.98231920122492389</v>
      </c>
      <c r="I217" s="5">
        <f t="shared" si="6"/>
        <v>0.98073434337497323</v>
      </c>
      <c r="J217" s="2"/>
    </row>
    <row r="218" spans="1:10">
      <c r="A218" s="2">
        <v>44978</v>
      </c>
      <c r="B218" s="3">
        <v>53239.95</v>
      </c>
      <c r="C218" s="3">
        <v>53882.39</v>
      </c>
      <c r="D218" s="3">
        <v>54087.19</v>
      </c>
      <c r="E218" s="3">
        <v>52960.32</v>
      </c>
      <c r="F218" s="1" t="s">
        <v>225</v>
      </c>
      <c r="G218" s="4">
        <v>-1.24E-2</v>
      </c>
      <c r="H218" s="12">
        <f t="shared" si="7"/>
        <v>0.9941727275267882</v>
      </c>
      <c r="I218" s="5">
        <f t="shared" si="6"/>
        <v>0.98231920122492389</v>
      </c>
      <c r="J218" s="2"/>
    </row>
    <row r="219" spans="1:10">
      <c r="A219" s="2">
        <v>44977</v>
      </c>
      <c r="B219" s="3">
        <v>53908.55</v>
      </c>
      <c r="C219" s="3">
        <v>53832.19</v>
      </c>
      <c r="D219" s="3">
        <v>54006.77</v>
      </c>
      <c r="E219" s="3">
        <v>53823.34</v>
      </c>
      <c r="F219" s="1" t="s">
        <v>226</v>
      </c>
      <c r="G219" s="4">
        <v>2.2000000000000001E-3</v>
      </c>
      <c r="H219" s="12">
        <f t="shared" si="7"/>
        <v>0.99276450880315448</v>
      </c>
      <c r="I219" s="5">
        <f t="shared" si="6"/>
        <v>0.9941727275267882</v>
      </c>
      <c r="J219" s="2"/>
    </row>
    <row r="220" spans="1:10">
      <c r="A220" s="2">
        <v>44974</v>
      </c>
      <c r="B220" s="3">
        <v>53789.64</v>
      </c>
      <c r="C220" s="3">
        <v>53927.03</v>
      </c>
      <c r="D220" s="3">
        <v>53993.51</v>
      </c>
      <c r="E220" s="3">
        <v>53483.74</v>
      </c>
      <c r="F220" s="1" t="s">
        <v>227</v>
      </c>
      <c r="G220" s="4">
        <v>-4.1999999999999997E-3</v>
      </c>
      <c r="H220" s="12">
        <f t="shared" si="7"/>
        <v>0.99530023716765859</v>
      </c>
      <c r="I220" s="5">
        <f t="shared" si="6"/>
        <v>0.99276450880315448</v>
      </c>
      <c r="J220" s="2"/>
    </row>
    <row r="221" spans="1:10">
      <c r="A221" s="2">
        <v>44973</v>
      </c>
      <c r="B221" s="3">
        <v>54015.82</v>
      </c>
      <c r="C221" s="3">
        <v>53536.63</v>
      </c>
      <c r="D221" s="3">
        <v>54143.61</v>
      </c>
      <c r="E221" s="3">
        <v>53327.040000000001</v>
      </c>
      <c r="F221" s="1" t="s">
        <v>228</v>
      </c>
      <c r="G221" s="4">
        <v>1.11E-2</v>
      </c>
      <c r="H221" s="12">
        <f t="shared" si="7"/>
        <v>0.98647064019683817</v>
      </c>
      <c r="I221" s="5">
        <f t="shared" si="6"/>
        <v>0.99530023716765859</v>
      </c>
      <c r="J221" s="2"/>
    </row>
    <row r="222" spans="1:10">
      <c r="A222" s="2">
        <v>44972</v>
      </c>
      <c r="B222" s="3">
        <v>53422.239999999998</v>
      </c>
      <c r="C222" s="3">
        <v>52577.9</v>
      </c>
      <c r="D222" s="3">
        <v>53486.51</v>
      </c>
      <c r="E222" s="3">
        <v>52463.89</v>
      </c>
      <c r="F222" s="1" t="s">
        <v>229</v>
      </c>
      <c r="G222" s="4">
        <v>1.44E-2</v>
      </c>
      <c r="H222" s="12">
        <f t="shared" si="7"/>
        <v>0.97087944408930316</v>
      </c>
      <c r="I222" s="5">
        <f t="shared" si="6"/>
        <v>0.98647064019683817</v>
      </c>
      <c r="J222" s="2"/>
    </row>
    <row r="223" spans="1:10">
      <c r="A223" s="2">
        <v>44971</v>
      </c>
      <c r="B223" s="3">
        <v>52663.12</v>
      </c>
      <c r="C223" s="3">
        <v>53225.2</v>
      </c>
      <c r="D223" s="3">
        <v>53395.8</v>
      </c>
      <c r="E223" s="3">
        <v>52466.080000000002</v>
      </c>
      <c r="F223" s="1" t="s">
        <v>230</v>
      </c>
      <c r="G223" s="4">
        <v>-7.3000000000000001E-3</v>
      </c>
      <c r="H223" s="12">
        <f t="shared" si="7"/>
        <v>0.98124176060100454</v>
      </c>
      <c r="I223" s="5">
        <f t="shared" si="6"/>
        <v>0.97087944408930316</v>
      </c>
      <c r="J223" s="2"/>
    </row>
    <row r="224" spans="1:10">
      <c r="A224" s="2">
        <v>44970</v>
      </c>
      <c r="B224" s="3">
        <v>53050.83</v>
      </c>
      <c r="C224" s="3">
        <v>52476.29</v>
      </c>
      <c r="D224" s="3">
        <v>53286.84</v>
      </c>
      <c r="E224" s="3">
        <v>52473.68</v>
      </c>
      <c r="F224" s="1" t="s">
        <v>231</v>
      </c>
      <c r="G224" s="4">
        <v>1.0800000000000001E-2</v>
      </c>
      <c r="H224" s="12">
        <f t="shared" si="7"/>
        <v>0.9706149213765155</v>
      </c>
      <c r="I224" s="5">
        <f t="shared" si="6"/>
        <v>0.98124176060100454</v>
      </c>
      <c r="J224" s="2"/>
    </row>
    <row r="225" spans="1:10">
      <c r="A225" s="2">
        <v>44967</v>
      </c>
      <c r="B225" s="3">
        <v>52482.02</v>
      </c>
      <c r="C225" s="3">
        <v>52850.49</v>
      </c>
      <c r="D225" s="3">
        <v>52880.67</v>
      </c>
      <c r="E225" s="3">
        <v>52141.14</v>
      </c>
      <c r="F225" s="1" t="s">
        <v>232</v>
      </c>
      <c r="G225" s="4">
        <v>-6.0000000000000001E-3</v>
      </c>
      <c r="H225" s="12">
        <f t="shared" si="7"/>
        <v>0.97742949292081971</v>
      </c>
      <c r="I225" s="5">
        <f t="shared" si="6"/>
        <v>0.9706149213765155</v>
      </c>
      <c r="J225" s="2"/>
    </row>
    <row r="226" spans="1:10">
      <c r="A226" s="2">
        <v>44966</v>
      </c>
      <c r="B226" s="3">
        <v>52801.43</v>
      </c>
      <c r="C226" s="3">
        <v>53229.599999999999</v>
      </c>
      <c r="D226" s="3">
        <v>53460.9</v>
      </c>
      <c r="E226" s="3">
        <v>52684.639999999999</v>
      </c>
      <c r="F226" s="1" t="s">
        <v>233</v>
      </c>
      <c r="G226" s="4">
        <v>-6.1000000000000004E-3</v>
      </c>
      <c r="H226" s="12">
        <f t="shared" si="7"/>
        <v>0.9853555279919135</v>
      </c>
      <c r="I226" s="5">
        <f t="shared" si="6"/>
        <v>0.97742949292081971</v>
      </c>
      <c r="J226" s="2"/>
    </row>
    <row r="227" spans="1:10">
      <c r="A227" s="2">
        <v>44965</v>
      </c>
      <c r="B227" s="3">
        <v>53125.01</v>
      </c>
      <c r="C227" s="3">
        <v>53276.79</v>
      </c>
      <c r="D227" s="3">
        <v>53566.65</v>
      </c>
      <c r="E227" s="3">
        <v>52578.03</v>
      </c>
      <c r="F227" s="1" t="s">
        <v>234</v>
      </c>
      <c r="G227" s="4">
        <v>-3.8999999999999998E-3</v>
      </c>
      <c r="H227" s="12">
        <f t="shared" si="7"/>
        <v>0.98817072298272124</v>
      </c>
      <c r="I227" s="5">
        <f t="shared" si="6"/>
        <v>0.9853555279919135</v>
      </c>
      <c r="J227" s="2"/>
    </row>
    <row r="228" spans="1:10">
      <c r="A228" s="2">
        <v>44964</v>
      </c>
      <c r="B228" s="3">
        <v>53335.51</v>
      </c>
      <c r="C228" s="3">
        <v>54001.56</v>
      </c>
      <c r="D228" s="3">
        <v>54079.49</v>
      </c>
      <c r="E228" s="3">
        <v>53238.14</v>
      </c>
      <c r="F228" s="1" t="s">
        <v>235</v>
      </c>
      <c r="G228" s="4">
        <v>-1.32E-2</v>
      </c>
      <c r="H228" s="12">
        <f t="shared" si="7"/>
        <v>1.0005109276614172</v>
      </c>
      <c r="I228" s="5">
        <f t="shared" si="6"/>
        <v>0.98817072298272124</v>
      </c>
      <c r="J228" s="2"/>
    </row>
    <row r="229" spans="1:10">
      <c r="A229" s="2">
        <v>44960</v>
      </c>
      <c r="B229" s="3">
        <v>54049.05</v>
      </c>
      <c r="C229" s="3">
        <v>53833.73</v>
      </c>
      <c r="D229" s="3">
        <v>54186.1</v>
      </c>
      <c r="E229" s="3">
        <v>53737.61</v>
      </c>
      <c r="F229" s="1" t="s">
        <v>236</v>
      </c>
      <c r="G229" s="4">
        <v>3.2000000000000002E-3</v>
      </c>
      <c r="H229" s="12">
        <f t="shared" si="7"/>
        <v>0.99652510343427436</v>
      </c>
      <c r="I229" s="5">
        <f t="shared" si="6"/>
        <v>1.0005109276614172</v>
      </c>
      <c r="J229" s="2"/>
    </row>
    <row r="230" spans="1:10">
      <c r="A230" s="2">
        <v>44959</v>
      </c>
      <c r="B230" s="3">
        <v>53874.91</v>
      </c>
      <c r="C230" s="3">
        <v>55040.19</v>
      </c>
      <c r="D230" s="3">
        <v>55173.58</v>
      </c>
      <c r="E230" s="3">
        <v>53733.7</v>
      </c>
      <c r="F230" s="1" t="s">
        <v>219</v>
      </c>
      <c r="G230" s="4">
        <v>-2.0799999999999999E-2</v>
      </c>
      <c r="H230" s="12">
        <f t="shared" si="7"/>
        <v>1.0180793069128489</v>
      </c>
      <c r="I230" s="5">
        <f t="shared" si="6"/>
        <v>0.99652510343427436</v>
      </c>
      <c r="J230" s="2"/>
    </row>
    <row r="231" spans="1:10">
      <c r="A231" s="2">
        <v>44958</v>
      </c>
      <c r="B231" s="3">
        <v>55018.91</v>
      </c>
      <c r="C231" s="3">
        <v>54555.91</v>
      </c>
      <c r="D231" s="3">
        <v>55072.23</v>
      </c>
      <c r="E231" s="3">
        <v>54410.37</v>
      </c>
      <c r="F231" s="1" t="s">
        <v>237</v>
      </c>
      <c r="G231" s="4">
        <v>8.3000000000000001E-3</v>
      </c>
      <c r="H231" s="12">
        <f t="shared" si="7"/>
        <v>1.0095118758405019</v>
      </c>
      <c r="I231" s="5">
        <f t="shared" si="6"/>
        <v>1.0180793069128489</v>
      </c>
      <c r="J231" s="2"/>
    </row>
    <row r="232" spans="1:10">
      <c r="A232" s="2">
        <v>44957</v>
      </c>
      <c r="B232" s="3">
        <v>54564.27</v>
      </c>
      <c r="C232" s="3">
        <v>54480.52</v>
      </c>
      <c r="D232" s="3">
        <v>54683.83</v>
      </c>
      <c r="E232" s="3">
        <v>54244.72</v>
      </c>
      <c r="F232" s="1" t="s">
        <v>238</v>
      </c>
      <c r="G232" s="4">
        <v>8.0000000000000004E-4</v>
      </c>
      <c r="H232" s="12">
        <f t="shared" si="7"/>
        <v>1.0079623889766323</v>
      </c>
      <c r="I232" s="5">
        <f t="shared" si="6"/>
        <v>1.0095118758405019</v>
      </c>
      <c r="J232" s="2"/>
    </row>
    <row r="233" spans="1:10">
      <c r="A233" s="2">
        <v>44956</v>
      </c>
      <c r="B233" s="3">
        <v>54521.43</v>
      </c>
      <c r="C233" s="3">
        <v>54767.41</v>
      </c>
      <c r="D233" s="3">
        <v>54795.91</v>
      </c>
      <c r="E233" s="3">
        <v>54400.79</v>
      </c>
      <c r="F233" s="1" t="s">
        <v>239</v>
      </c>
      <c r="G233" s="4">
        <v>-4.5999999999999999E-3</v>
      </c>
      <c r="H233" s="12">
        <f t="shared" si="7"/>
        <v>1.0125099327303539</v>
      </c>
      <c r="I233" s="5">
        <f t="shared" si="6"/>
        <v>1.0079623889766323</v>
      </c>
      <c r="J233" s="2"/>
    </row>
    <row r="234" spans="1:10">
      <c r="A234" s="2">
        <v>44953</v>
      </c>
      <c r="B234" s="3">
        <v>54774.91</v>
      </c>
      <c r="C234" s="3">
        <v>55188.85</v>
      </c>
      <c r="D234" s="3">
        <v>55309.97</v>
      </c>
      <c r="E234" s="3">
        <v>54650.61</v>
      </c>
      <c r="F234" s="1" t="s">
        <v>240</v>
      </c>
      <c r="G234" s="4">
        <v>-7.1000000000000004E-3</v>
      </c>
      <c r="H234" s="12">
        <f t="shared" si="7"/>
        <v>1.020161581296356</v>
      </c>
      <c r="I234" s="5">
        <f t="shared" si="6"/>
        <v>1.0125099327303539</v>
      </c>
      <c r="J234" s="2"/>
    </row>
    <row r="235" spans="1:10">
      <c r="A235" s="2">
        <v>44952</v>
      </c>
      <c r="B235" s="3">
        <v>55164.01</v>
      </c>
      <c r="C235" s="3">
        <v>54885.72</v>
      </c>
      <c r="D235" s="3">
        <v>55309.62</v>
      </c>
      <c r="E235" s="3">
        <v>54866.2</v>
      </c>
      <c r="F235" s="1" t="s">
        <v>241</v>
      </c>
      <c r="G235" s="4">
        <v>5.3E-3</v>
      </c>
      <c r="H235" s="12">
        <f t="shared" si="7"/>
        <v>1.0150150959980797</v>
      </c>
      <c r="I235" s="5">
        <f t="shared" si="6"/>
        <v>1.020161581296356</v>
      </c>
      <c r="J235" s="2"/>
    </row>
    <row r="236" spans="1:10">
      <c r="A236" s="2">
        <v>44951</v>
      </c>
      <c r="B236" s="3">
        <v>54871.360000000001</v>
      </c>
      <c r="C236" s="3">
        <v>54878.5</v>
      </c>
      <c r="D236" s="3">
        <v>54972.18</v>
      </c>
      <c r="E236" s="3">
        <v>54474.63</v>
      </c>
      <c r="F236" s="1" t="s">
        <v>242</v>
      </c>
      <c r="G236" s="4">
        <v>0</v>
      </c>
      <c r="H236" s="12">
        <f t="shared" si="7"/>
        <v>1.0151471723268863</v>
      </c>
      <c r="I236" s="5">
        <f t="shared" si="6"/>
        <v>1.0150150959980797</v>
      </c>
      <c r="J236" s="2"/>
    </row>
    <row r="237" spans="1:10">
      <c r="A237" s="2">
        <v>44950</v>
      </c>
      <c r="B237" s="3">
        <v>54870.5</v>
      </c>
      <c r="C237" s="3">
        <v>54392.66</v>
      </c>
      <c r="D237" s="3">
        <v>55071.58</v>
      </c>
      <c r="E237" s="3">
        <v>54392.66</v>
      </c>
      <c r="F237" s="1" t="s">
        <v>243</v>
      </c>
      <c r="G237" s="4">
        <v>9.7000000000000003E-3</v>
      </c>
      <c r="H237" s="12">
        <f t="shared" si="7"/>
        <v>1.0063067585376064</v>
      </c>
      <c r="I237" s="5">
        <f t="shared" si="6"/>
        <v>1.0151471723268863</v>
      </c>
      <c r="J237" s="2"/>
    </row>
    <row r="238" spans="1:10">
      <c r="A238" s="2">
        <v>44949</v>
      </c>
      <c r="B238" s="3">
        <v>54341.25</v>
      </c>
      <c r="C238" s="3">
        <v>53965.279999999999</v>
      </c>
      <c r="D238" s="3">
        <v>54810.95</v>
      </c>
      <c r="E238" s="3">
        <v>53943</v>
      </c>
      <c r="F238" s="1" t="s">
        <v>244</v>
      </c>
      <c r="G238" s="4">
        <v>7.3000000000000001E-3</v>
      </c>
      <c r="H238" s="12">
        <f t="shared" si="7"/>
        <v>0.99934443889999436</v>
      </c>
      <c r="I238" s="5">
        <f t="shared" si="6"/>
        <v>1.0063067585376064</v>
      </c>
      <c r="J238" s="2"/>
    </row>
    <row r="239" spans="1:10">
      <c r="A239" s="2">
        <v>44946</v>
      </c>
      <c r="B239" s="3">
        <v>53947.040000000001</v>
      </c>
      <c r="C239" s="3">
        <v>53430.21</v>
      </c>
      <c r="D239" s="3">
        <v>54112.36</v>
      </c>
      <c r="E239" s="3">
        <v>53201.68</v>
      </c>
      <c r="F239" s="1" t="s">
        <v>245</v>
      </c>
      <c r="G239" s="4">
        <v>1.06E-2</v>
      </c>
      <c r="H239" s="12">
        <f t="shared" si="7"/>
        <v>0.98977039764848751</v>
      </c>
      <c r="I239" s="5">
        <f t="shared" si="6"/>
        <v>0.99934443889999436</v>
      </c>
      <c r="J239" s="2"/>
    </row>
    <row r="240" spans="1:10">
      <c r="A240" s="2">
        <v>44945</v>
      </c>
      <c r="B240" s="3">
        <v>53382.65</v>
      </c>
      <c r="C240" s="3">
        <v>53215.41</v>
      </c>
      <c r="D240" s="3">
        <v>53783.61</v>
      </c>
      <c r="E240" s="3">
        <v>53070.78</v>
      </c>
      <c r="F240" s="1" t="s">
        <v>246</v>
      </c>
      <c r="G240" s="4">
        <v>3.0999999999999999E-3</v>
      </c>
      <c r="H240" s="12">
        <f t="shared" si="7"/>
        <v>0.9866695923999147</v>
      </c>
      <c r="I240" s="5">
        <f t="shared" si="6"/>
        <v>0.98977039764848751</v>
      </c>
      <c r="J240" s="2"/>
    </row>
    <row r="241" spans="1:10">
      <c r="A241" s="2">
        <v>44944</v>
      </c>
      <c r="B241" s="3">
        <v>53218.83</v>
      </c>
      <c r="C241" s="3">
        <v>53256.25</v>
      </c>
      <c r="D241" s="3">
        <v>53590.43</v>
      </c>
      <c r="E241" s="3">
        <v>53150.78</v>
      </c>
      <c r="F241" s="1" t="s">
        <v>247</v>
      </c>
      <c r="G241" s="4">
        <v>1.6999999999999999E-3</v>
      </c>
      <c r="H241" s="12">
        <f t="shared" si="7"/>
        <v>0.98736335391529573</v>
      </c>
      <c r="I241" s="5">
        <f t="shared" si="6"/>
        <v>0.9866695923999147</v>
      </c>
      <c r="J241" s="2"/>
    </row>
    <row r="242" spans="1:10">
      <c r="A242" s="2">
        <v>44943</v>
      </c>
      <c r="B242" s="3">
        <v>53128.97</v>
      </c>
      <c r="C242" s="3">
        <v>53580</v>
      </c>
      <c r="D242" s="3">
        <v>53580</v>
      </c>
      <c r="E242" s="3">
        <v>52936.91</v>
      </c>
      <c r="F242" s="1" t="s">
        <v>248</v>
      </c>
      <c r="G242" s="4">
        <v>-9.4000000000000004E-3</v>
      </c>
      <c r="H242" s="12">
        <f t="shared" si="7"/>
        <v>0.99574541917115167</v>
      </c>
      <c r="I242" s="5">
        <f t="shared" si="6"/>
        <v>0.98736335391529573</v>
      </c>
      <c r="J242" s="2"/>
    </row>
    <row r="243" spans="1:10">
      <c r="A243" s="2">
        <v>44942</v>
      </c>
      <c r="B243" s="3">
        <v>53631.89</v>
      </c>
      <c r="C243" s="3">
        <v>53591.88</v>
      </c>
      <c r="D243" s="3">
        <v>53720.86</v>
      </c>
      <c r="E243" s="3">
        <v>53336.34</v>
      </c>
      <c r="F243" s="1" t="s">
        <v>249</v>
      </c>
      <c r="G243" s="4">
        <v>1E-3</v>
      </c>
      <c r="H243" s="12">
        <f t="shared" si="7"/>
        <v>0.99500258176189682</v>
      </c>
      <c r="I243" s="5">
        <f t="shared" si="6"/>
        <v>0.99574541917115167</v>
      </c>
      <c r="J243" s="2"/>
    </row>
    <row r="244" spans="1:10">
      <c r="A244" s="2">
        <v>44939</v>
      </c>
      <c r="B244" s="3">
        <v>53576.72</v>
      </c>
      <c r="C244" s="3">
        <v>53564.93</v>
      </c>
      <c r="D244" s="3">
        <v>53903.9</v>
      </c>
      <c r="E244" s="3">
        <v>53371.65</v>
      </c>
      <c r="F244" s="1" t="s">
        <v>250</v>
      </c>
      <c r="G244" s="4">
        <v>-2.9999999999999997E-4</v>
      </c>
      <c r="H244" s="12">
        <f t="shared" si="7"/>
        <v>0.99478362322096758</v>
      </c>
      <c r="I244" s="5">
        <f t="shared" si="6"/>
        <v>0.99500258176189682</v>
      </c>
      <c r="J244" s="2"/>
    </row>
    <row r="245" spans="1:10">
      <c r="A245" s="2">
        <v>44938</v>
      </c>
      <c r="B245" s="3">
        <v>53593.86</v>
      </c>
      <c r="C245" s="3">
        <v>53228.45</v>
      </c>
      <c r="D245" s="3">
        <v>53859</v>
      </c>
      <c r="E245" s="3">
        <v>53215.51</v>
      </c>
      <c r="F245" s="1" t="s">
        <v>251</v>
      </c>
      <c r="G245" s="4">
        <v>7.1999999999999998E-3</v>
      </c>
      <c r="H245" s="12">
        <f t="shared" si="7"/>
        <v>0.98800105738672506</v>
      </c>
      <c r="I245" s="5">
        <f t="shared" si="6"/>
        <v>0.99478362322096758</v>
      </c>
      <c r="J245" s="2"/>
    </row>
    <row r="246" spans="1:10">
      <c r="A246" s="2">
        <v>44937</v>
      </c>
      <c r="B246" s="3">
        <v>53209</v>
      </c>
      <c r="C246" s="3">
        <v>52348.45</v>
      </c>
      <c r="D246" s="3">
        <v>53508.75</v>
      </c>
      <c r="E246" s="3">
        <v>52348.45</v>
      </c>
      <c r="F246" s="1" t="s">
        <v>252</v>
      </c>
      <c r="G246" s="4">
        <v>1.6500000000000001E-2</v>
      </c>
      <c r="H246" s="12">
        <f t="shared" si="7"/>
        <v>0.97202210063252659</v>
      </c>
      <c r="I246" s="5">
        <f t="shared" si="6"/>
        <v>0.98800105738672506</v>
      </c>
      <c r="J246" s="2"/>
    </row>
    <row r="247" spans="1:10">
      <c r="A247" s="2">
        <v>44936</v>
      </c>
      <c r="B247" s="3">
        <v>52344.02</v>
      </c>
      <c r="C247" s="3">
        <v>52297.71</v>
      </c>
      <c r="D247" s="3">
        <v>52564.11</v>
      </c>
      <c r="E247" s="3">
        <v>52180.85</v>
      </c>
      <c r="F247" s="1" t="s">
        <v>253</v>
      </c>
      <c r="G247" s="4">
        <v>1.1999999999999999E-3</v>
      </c>
      <c r="H247" s="12">
        <f t="shared" si="7"/>
        <v>0.97116212955120174</v>
      </c>
      <c r="I247" s="5">
        <f t="shared" si="6"/>
        <v>0.97202210063252659</v>
      </c>
      <c r="J247" s="2"/>
    </row>
    <row r="248" spans="1:10">
      <c r="A248" s="2">
        <v>44935</v>
      </c>
      <c r="B248" s="3">
        <v>52280.05</v>
      </c>
      <c r="C248" s="3">
        <v>51770.1</v>
      </c>
      <c r="D248" s="3">
        <v>52460.480000000003</v>
      </c>
      <c r="E248" s="3">
        <v>51744.84</v>
      </c>
      <c r="F248" s="1" t="s">
        <v>254</v>
      </c>
      <c r="G248" s="4">
        <v>1.06E-2</v>
      </c>
      <c r="H248" s="12">
        <f t="shared" si="7"/>
        <v>0.96168922109061994</v>
      </c>
      <c r="I248" s="5">
        <f t="shared" si="6"/>
        <v>0.97116212955120174</v>
      </c>
      <c r="J248" s="2"/>
    </row>
    <row r="249" spans="1:10">
      <c r="A249" s="2">
        <v>44932</v>
      </c>
      <c r="B249" s="3">
        <v>51730.5</v>
      </c>
      <c r="C249" s="3">
        <v>50800.84</v>
      </c>
      <c r="D249" s="3">
        <v>52004.83</v>
      </c>
      <c r="E249" s="3">
        <v>50618.31</v>
      </c>
      <c r="F249" s="1" t="s">
        <v>255</v>
      </c>
      <c r="G249" s="4">
        <v>1.8200000000000001E-2</v>
      </c>
      <c r="H249" s="12">
        <f t="shared" si="7"/>
        <v>0.94440649617438843</v>
      </c>
      <c r="I249" s="5">
        <f t="shared" si="6"/>
        <v>0.96168922109061994</v>
      </c>
      <c r="J249" s="2"/>
    </row>
    <row r="250" spans="1:10">
      <c r="A250" s="2">
        <v>44931</v>
      </c>
      <c r="B250" s="3">
        <v>50805.21</v>
      </c>
      <c r="C250" s="3">
        <v>50150.77</v>
      </c>
      <c r="D250" s="3">
        <v>50971.66</v>
      </c>
      <c r="E250" s="3">
        <v>50077.72</v>
      </c>
      <c r="F250" s="1" t="s">
        <v>256</v>
      </c>
      <c r="G250" s="4">
        <v>1.2800000000000001E-2</v>
      </c>
      <c r="H250" s="12">
        <f t="shared" si="7"/>
        <v>0.93224125982645545</v>
      </c>
      <c r="I250" s="5">
        <f t="shared" si="6"/>
        <v>0.94440649617438843</v>
      </c>
      <c r="J250" s="2"/>
    </row>
    <row r="251" spans="1:10">
      <c r="A251" s="2">
        <v>44930</v>
      </c>
      <c r="B251" s="3">
        <v>50161.27</v>
      </c>
      <c r="C251" s="3">
        <v>49013.31</v>
      </c>
      <c r="D251" s="3">
        <v>50388.61</v>
      </c>
      <c r="E251" s="3">
        <v>48966.12</v>
      </c>
      <c r="F251" s="1" t="s">
        <v>257</v>
      </c>
      <c r="G251" s="4">
        <v>2.2599999999999999E-2</v>
      </c>
      <c r="H251" s="12">
        <f t="shared" si="7"/>
        <v>0.91090655923712871</v>
      </c>
      <c r="I251" s="5">
        <f t="shared" si="6"/>
        <v>0.93224125982645545</v>
      </c>
      <c r="J251" s="2"/>
    </row>
    <row r="252" spans="1:10">
      <c r="A252" s="2">
        <v>44929</v>
      </c>
      <c r="B252" s="3">
        <v>49050.46</v>
      </c>
      <c r="C252" s="3">
        <v>48970.55</v>
      </c>
      <c r="D252" s="3">
        <v>49180.19</v>
      </c>
      <c r="E252" s="3">
        <v>48881.99</v>
      </c>
      <c r="F252" s="1" t="s">
        <v>258</v>
      </c>
      <c r="G252" s="4">
        <v>1.1999999999999999E-3</v>
      </c>
      <c r="H252" s="12">
        <f t="shared" si="7"/>
        <v>0.90942256615839634</v>
      </c>
      <c r="I252" s="5">
        <f t="shared" si="6"/>
        <v>0.91090655923712871</v>
      </c>
      <c r="J252" s="2"/>
    </row>
    <row r="253" spans="1:10">
      <c r="A253" s="2">
        <v>44928</v>
      </c>
      <c r="B253" s="3">
        <v>48993.24</v>
      </c>
      <c r="C253" s="3">
        <v>48506.04</v>
      </c>
      <c r="D253" s="3">
        <v>49136.94</v>
      </c>
      <c r="E253" s="3">
        <v>48478.94</v>
      </c>
      <c r="F253" s="1" t="s">
        <v>259</v>
      </c>
      <c r="G253" s="4">
        <v>1.09E-2</v>
      </c>
      <c r="H253" s="12">
        <f t="shared" si="7"/>
        <v>0.90037905986584721</v>
      </c>
      <c r="I253" s="5">
        <f t="shared" si="6"/>
        <v>0.90942256615839634</v>
      </c>
      <c r="J253" s="2"/>
    </row>
    <row r="254" spans="1:10">
      <c r="A254" s="2">
        <v>44925</v>
      </c>
      <c r="B254" s="3">
        <v>48463.86</v>
      </c>
      <c r="C254" s="3">
        <v>49524.33</v>
      </c>
      <c r="D254" s="3">
        <v>49619.34</v>
      </c>
      <c r="E254" s="3">
        <v>48383.199999999997</v>
      </c>
      <c r="F254" s="1" t="s">
        <v>260</v>
      </c>
      <c r="G254" s="4">
        <v>-2.1299999999999999E-2</v>
      </c>
      <c r="H254" s="12">
        <f t="shared" si="7"/>
        <v>0.92008085377198545</v>
      </c>
      <c r="I254" s="5">
        <f t="shared" si="6"/>
        <v>0.90037905986584721</v>
      </c>
      <c r="J254" s="2"/>
    </row>
    <row r="255" spans="1:10">
      <c r="A255" s="2">
        <v>44924</v>
      </c>
      <c r="B255" s="3">
        <v>49517.86</v>
      </c>
      <c r="C255" s="3">
        <v>49708.67</v>
      </c>
      <c r="D255" s="3">
        <v>50209.79</v>
      </c>
      <c r="E255" s="3">
        <v>49461.52</v>
      </c>
      <c r="F255" s="1" t="s">
        <v>261</v>
      </c>
      <c r="G255" s="4">
        <v>-2.5999999999999999E-3</v>
      </c>
      <c r="H255" s="12">
        <f t="shared" si="7"/>
        <v>0.92362625391060682</v>
      </c>
      <c r="I255" s="5">
        <f t="shared" si="6"/>
        <v>0.92008085377198545</v>
      </c>
      <c r="J255" s="2"/>
    </row>
    <row r="256" spans="1:10">
      <c r="A256" s="2">
        <v>44923</v>
      </c>
      <c r="B256" s="3">
        <v>49648.21</v>
      </c>
      <c r="C256" s="3">
        <v>50432.78</v>
      </c>
      <c r="D256" s="3">
        <v>50491.09</v>
      </c>
      <c r="E256" s="3">
        <v>49605.38</v>
      </c>
      <c r="F256" s="1" t="s">
        <v>262</v>
      </c>
      <c r="G256" s="4">
        <v>-1.5699999999999999E-2</v>
      </c>
      <c r="H256" s="12">
        <f t="shared" si="7"/>
        <v>0.93822193520567554</v>
      </c>
      <c r="I256" s="5">
        <f t="shared" si="6"/>
        <v>0.92362625391060682</v>
      </c>
      <c r="J256" s="2"/>
    </row>
    <row r="257" spans="1:10">
      <c r="A257" s="2">
        <v>44922</v>
      </c>
      <c r="B257" s="3">
        <v>50440.02</v>
      </c>
      <c r="C257" s="3">
        <v>50305.7</v>
      </c>
      <c r="D257" s="3">
        <v>50838.65</v>
      </c>
      <c r="E257" s="3">
        <v>50277.120000000003</v>
      </c>
      <c r="F257" s="1" t="s">
        <v>263</v>
      </c>
      <c r="G257" s="4">
        <v>3.3E-3</v>
      </c>
      <c r="H257" s="12">
        <f t="shared" si="7"/>
        <v>0.93572348317617937</v>
      </c>
      <c r="I257" s="5">
        <f t="shared" si="6"/>
        <v>0.93822193520567554</v>
      </c>
      <c r="J257" s="2"/>
    </row>
    <row r="258" spans="1:10">
      <c r="A258" s="2">
        <v>44921</v>
      </c>
      <c r="B258" s="3">
        <v>50273.89</v>
      </c>
      <c r="C258" s="3">
        <v>50530.63</v>
      </c>
      <c r="D258" s="3">
        <v>50712.39</v>
      </c>
      <c r="E258" s="3">
        <v>50211.37</v>
      </c>
      <c r="F258" s="1" t="s">
        <v>264</v>
      </c>
      <c r="G258" s="4">
        <v>-6.0000000000000001E-3</v>
      </c>
      <c r="H258" s="12">
        <f t="shared" si="7"/>
        <v>0.94050206002930636</v>
      </c>
      <c r="I258" s="5">
        <f t="shared" ref="I258:I321" si="8">H258*(B258/C258)</f>
        <v>0.93572348317617937</v>
      </c>
      <c r="J258" s="2"/>
    </row>
    <row r="259" spans="1:10">
      <c r="A259" s="2">
        <v>44918</v>
      </c>
      <c r="B259" s="3">
        <v>50578.09</v>
      </c>
      <c r="C259" s="3">
        <v>50052.480000000003</v>
      </c>
      <c r="D259" s="3">
        <v>50759.66</v>
      </c>
      <c r="E259" s="3">
        <v>49864.65</v>
      </c>
      <c r="F259" s="1" t="s">
        <v>265</v>
      </c>
      <c r="G259" s="4">
        <v>9.5999999999999992E-3</v>
      </c>
      <c r="H259" s="12">
        <f t="shared" ref="H259:H322" si="9">+I260</f>
        <v>0.93072831634361164</v>
      </c>
      <c r="I259" s="5">
        <f t="shared" si="8"/>
        <v>0.94050206002930636</v>
      </c>
      <c r="J259" s="2"/>
    </row>
    <row r="260" spans="1:10">
      <c r="A260" s="2">
        <v>44917</v>
      </c>
      <c r="B260" s="3">
        <v>50097.22</v>
      </c>
      <c r="C260" s="3">
        <v>50455.89</v>
      </c>
      <c r="D260" s="3">
        <v>50518</v>
      </c>
      <c r="E260" s="3">
        <v>49648.11</v>
      </c>
      <c r="F260" s="1" t="s">
        <v>266</v>
      </c>
      <c r="G260" s="4">
        <v>-6.4999999999999997E-3</v>
      </c>
      <c r="H260" s="12">
        <f t="shared" si="9"/>
        <v>0.93739184628046157</v>
      </c>
      <c r="I260" s="5">
        <f t="shared" si="8"/>
        <v>0.93072831634361164</v>
      </c>
      <c r="J260" s="2"/>
    </row>
    <row r="261" spans="1:10">
      <c r="A261" s="2">
        <v>44916</v>
      </c>
      <c r="B261" s="3">
        <v>50426.26</v>
      </c>
      <c r="C261" s="3">
        <v>50182.33</v>
      </c>
      <c r="D261" s="3">
        <v>50791.38</v>
      </c>
      <c r="E261" s="3">
        <v>50034.85</v>
      </c>
      <c r="F261" s="1" t="s">
        <v>267</v>
      </c>
      <c r="G261" s="4">
        <v>5.7000000000000002E-3</v>
      </c>
      <c r="H261" s="12">
        <f t="shared" si="9"/>
        <v>0.93285734395839393</v>
      </c>
      <c r="I261" s="5">
        <f t="shared" si="8"/>
        <v>0.93739184628046157</v>
      </c>
      <c r="J261" s="2"/>
    </row>
    <row r="262" spans="1:10">
      <c r="A262" s="2">
        <v>44915</v>
      </c>
      <c r="B262" s="3">
        <v>50139.42</v>
      </c>
      <c r="C262" s="3">
        <v>49978.45</v>
      </c>
      <c r="D262" s="3">
        <v>50406.57</v>
      </c>
      <c r="E262" s="3">
        <v>49978.45</v>
      </c>
      <c r="F262" s="1" t="s">
        <v>268</v>
      </c>
      <c r="G262" s="4">
        <v>3.8999999999999998E-3</v>
      </c>
      <c r="H262" s="12">
        <f t="shared" si="9"/>
        <v>0.92986245397647982</v>
      </c>
      <c r="I262" s="5">
        <f t="shared" si="8"/>
        <v>0.93285734395839393</v>
      </c>
      <c r="J262" s="2"/>
    </row>
    <row r="263" spans="1:10">
      <c r="A263" s="2">
        <v>44914</v>
      </c>
      <c r="B263" s="3">
        <v>49946.1</v>
      </c>
      <c r="C263" s="3">
        <v>49694.69</v>
      </c>
      <c r="D263" s="3">
        <v>50058.3</v>
      </c>
      <c r="E263" s="3">
        <v>49534.65</v>
      </c>
      <c r="F263" s="1" t="s">
        <v>269</v>
      </c>
      <c r="G263" s="4">
        <v>6.4000000000000003E-3</v>
      </c>
      <c r="H263" s="12">
        <f t="shared" si="9"/>
        <v>0.92518187392009454</v>
      </c>
      <c r="I263" s="5">
        <f t="shared" si="8"/>
        <v>0.92986245397647982</v>
      </c>
      <c r="J263" s="2"/>
    </row>
    <row r="264" spans="1:10">
      <c r="A264" s="2">
        <v>44911</v>
      </c>
      <c r="B264" s="3">
        <v>49630.15</v>
      </c>
      <c r="C264" s="3">
        <v>49361.51</v>
      </c>
      <c r="D264" s="3">
        <v>49686.79</v>
      </c>
      <c r="E264" s="3">
        <v>49113.71</v>
      </c>
      <c r="F264" s="1" t="s">
        <v>270</v>
      </c>
      <c r="G264" s="4">
        <v>5.7999999999999996E-3</v>
      </c>
      <c r="H264" s="12">
        <f t="shared" si="9"/>
        <v>0.92017401360514706</v>
      </c>
      <c r="I264" s="5">
        <f t="shared" si="8"/>
        <v>0.92518187392009454</v>
      </c>
      <c r="J264" s="2"/>
    </row>
    <row r="265" spans="1:10">
      <c r="A265" s="2">
        <v>44910</v>
      </c>
      <c r="B265" s="3">
        <v>49342.34</v>
      </c>
      <c r="C265" s="3">
        <v>49972.95</v>
      </c>
      <c r="D265" s="3">
        <v>49976.49</v>
      </c>
      <c r="E265" s="3">
        <v>49281.23</v>
      </c>
      <c r="F265" s="1" t="s">
        <v>271</v>
      </c>
      <c r="G265" s="4">
        <v>-1.41E-2</v>
      </c>
      <c r="H265" s="12">
        <f t="shared" si="9"/>
        <v>0.93193411526873948</v>
      </c>
      <c r="I265" s="5">
        <f t="shared" si="8"/>
        <v>0.92017401360514706</v>
      </c>
      <c r="J265" s="2"/>
    </row>
    <row r="266" spans="1:10">
      <c r="A266" s="2">
        <v>44909</v>
      </c>
      <c r="B266" s="3">
        <v>50047.7</v>
      </c>
      <c r="C266" s="3">
        <v>50430.94</v>
      </c>
      <c r="D266" s="3">
        <v>50452.639999999999</v>
      </c>
      <c r="E266" s="3">
        <v>49781.72</v>
      </c>
      <c r="F266" s="1" t="s">
        <v>272</v>
      </c>
      <c r="G266" s="4">
        <v>-5.7000000000000002E-3</v>
      </c>
      <c r="H266" s="12">
        <f t="shared" si="9"/>
        <v>0.93907039586376384</v>
      </c>
      <c r="I266" s="5">
        <f t="shared" si="8"/>
        <v>0.93193411526873948</v>
      </c>
      <c r="J266" s="2"/>
    </row>
    <row r="267" spans="1:10">
      <c r="A267" s="2">
        <v>44908</v>
      </c>
      <c r="B267" s="3">
        <v>50333.1</v>
      </c>
      <c r="C267" s="3">
        <v>50638.82</v>
      </c>
      <c r="D267" s="3">
        <v>51084.44</v>
      </c>
      <c r="E267" s="3">
        <v>50240.45</v>
      </c>
      <c r="F267" s="1" t="s">
        <v>273</v>
      </c>
      <c r="G267" s="4">
        <v>-2.5999999999999999E-3</v>
      </c>
      <c r="H267" s="12">
        <f t="shared" si="9"/>
        <v>0.94477424882381345</v>
      </c>
      <c r="I267" s="5">
        <f t="shared" si="8"/>
        <v>0.93907039586376384</v>
      </c>
      <c r="J267" s="2"/>
    </row>
    <row r="268" spans="1:10">
      <c r="A268" s="2">
        <v>44904</v>
      </c>
      <c r="B268" s="3">
        <v>50466.25</v>
      </c>
      <c r="C268" s="3">
        <v>51170.62</v>
      </c>
      <c r="D268" s="3">
        <v>51170.89</v>
      </c>
      <c r="E268" s="3">
        <v>50423.74</v>
      </c>
      <c r="F268" s="1" t="s">
        <v>274</v>
      </c>
      <c r="G268" s="4">
        <v>-1.2E-2</v>
      </c>
      <c r="H268" s="12">
        <f t="shared" si="9"/>
        <v>0.95796069793869776</v>
      </c>
      <c r="I268" s="5">
        <f t="shared" si="8"/>
        <v>0.94477424882381345</v>
      </c>
      <c r="J268" s="2"/>
    </row>
    <row r="269" spans="1:10">
      <c r="A269" s="2">
        <v>44903</v>
      </c>
      <c r="B269" s="3">
        <v>51078.7</v>
      </c>
      <c r="C269" s="3">
        <v>50721.5</v>
      </c>
      <c r="D269" s="3">
        <v>51298.86</v>
      </c>
      <c r="E269" s="3">
        <v>50721.5</v>
      </c>
      <c r="F269" s="1" t="s">
        <v>275</v>
      </c>
      <c r="G269" s="4">
        <v>7.0000000000000001E-3</v>
      </c>
      <c r="H269" s="12">
        <f t="shared" si="9"/>
        <v>0.95126155404302881</v>
      </c>
      <c r="I269" s="5">
        <f t="shared" si="8"/>
        <v>0.95796069793869776</v>
      </c>
      <c r="J269" s="2"/>
    </row>
    <row r="270" spans="1:10">
      <c r="A270" s="2">
        <v>44902</v>
      </c>
      <c r="B270" s="3">
        <v>50725.96</v>
      </c>
      <c r="C270" s="3">
        <v>51044.03</v>
      </c>
      <c r="D270" s="3">
        <v>51311.4</v>
      </c>
      <c r="E270" s="3">
        <v>50645.19</v>
      </c>
      <c r="F270" s="1" t="s">
        <v>276</v>
      </c>
      <c r="G270" s="4">
        <v>-5.7999999999999996E-3</v>
      </c>
      <c r="H270" s="12">
        <f t="shared" si="9"/>
        <v>0.95722630586821789</v>
      </c>
      <c r="I270" s="5">
        <f t="shared" si="8"/>
        <v>0.95126155404302881</v>
      </c>
      <c r="J270" s="2"/>
    </row>
    <row r="271" spans="1:10">
      <c r="A271" s="2">
        <v>44901</v>
      </c>
      <c r="B271" s="3">
        <v>51020.65</v>
      </c>
      <c r="C271" s="3">
        <v>50683.1</v>
      </c>
      <c r="D271" s="3">
        <v>51481.81</v>
      </c>
      <c r="E271" s="3">
        <v>50494.63</v>
      </c>
      <c r="F271" s="1" t="s">
        <v>277</v>
      </c>
      <c r="G271" s="4">
        <v>4.4000000000000003E-3</v>
      </c>
      <c r="H271" s="12">
        <f t="shared" si="9"/>
        <v>0.95089334579135054</v>
      </c>
      <c r="I271" s="5">
        <f t="shared" si="8"/>
        <v>0.95722630586821789</v>
      </c>
      <c r="J271" s="2"/>
    </row>
    <row r="272" spans="1:10">
      <c r="A272" s="2">
        <v>44900</v>
      </c>
      <c r="B272" s="3">
        <v>50799.46</v>
      </c>
      <c r="C272" s="3">
        <v>51197.73</v>
      </c>
      <c r="D272" s="3">
        <v>51298.01</v>
      </c>
      <c r="E272" s="3">
        <v>50715.01</v>
      </c>
      <c r="F272" s="1" t="s">
        <v>278</v>
      </c>
      <c r="G272" s="4">
        <v>-8.5000000000000006E-3</v>
      </c>
      <c r="H272" s="12">
        <f t="shared" si="9"/>
        <v>0.958348391432157</v>
      </c>
      <c r="I272" s="5">
        <f t="shared" si="8"/>
        <v>0.95089334579135054</v>
      </c>
      <c r="J272" s="2"/>
    </row>
    <row r="273" spans="1:10">
      <c r="A273" s="2">
        <v>44897</v>
      </c>
      <c r="B273" s="3">
        <v>51234.37</v>
      </c>
      <c r="C273" s="3">
        <v>51407.96</v>
      </c>
      <c r="D273" s="3">
        <v>51647.85</v>
      </c>
      <c r="E273" s="3">
        <v>51030.43</v>
      </c>
      <c r="F273" s="1" t="s">
        <v>279</v>
      </c>
      <c r="G273" s="4">
        <v>-4.3E-3</v>
      </c>
      <c r="H273" s="12">
        <f t="shared" si="9"/>
        <v>0.9615954245716043</v>
      </c>
      <c r="I273" s="5">
        <f t="shared" si="8"/>
        <v>0.958348391432157</v>
      </c>
      <c r="J273" s="2"/>
    </row>
    <row r="274" spans="1:10">
      <c r="A274" s="2">
        <v>44896</v>
      </c>
      <c r="B274" s="3">
        <v>51457.55</v>
      </c>
      <c r="C274" s="3">
        <v>51649.599999999999</v>
      </c>
      <c r="D274" s="3">
        <v>51811.17</v>
      </c>
      <c r="E274" s="3">
        <v>51027.58</v>
      </c>
      <c r="F274" s="1" t="s">
        <v>280</v>
      </c>
      <c r="G274" s="4">
        <v>-4.4000000000000003E-3</v>
      </c>
      <c r="H274" s="12">
        <f t="shared" si="9"/>
        <v>0.96518429347983981</v>
      </c>
      <c r="I274" s="5">
        <f t="shared" si="8"/>
        <v>0.9615954245716043</v>
      </c>
      <c r="J274" s="2"/>
    </row>
    <row r="275" spans="1:10">
      <c r="A275" s="2">
        <v>44895</v>
      </c>
      <c r="B275" s="3">
        <v>51684.86</v>
      </c>
      <c r="C275" s="3">
        <v>50200.93</v>
      </c>
      <c r="D275" s="3">
        <v>51800.36</v>
      </c>
      <c r="E275" s="3">
        <v>50125.81</v>
      </c>
      <c r="F275" s="1" t="s">
        <v>281</v>
      </c>
      <c r="G275" s="4">
        <v>3.0099999999999998E-2</v>
      </c>
      <c r="H275" s="12">
        <f t="shared" si="9"/>
        <v>0.93747277547198349</v>
      </c>
      <c r="I275" s="5">
        <f t="shared" si="8"/>
        <v>0.96518429347983981</v>
      </c>
      <c r="J275" s="2"/>
    </row>
    <row r="276" spans="1:10">
      <c r="A276" s="2">
        <v>44894</v>
      </c>
      <c r="B276" s="3">
        <v>50174.06</v>
      </c>
      <c r="C276" s="3">
        <v>51044.43</v>
      </c>
      <c r="D276" s="3">
        <v>51237.91</v>
      </c>
      <c r="E276" s="3">
        <v>50111.49</v>
      </c>
      <c r="F276" s="1" t="s">
        <v>282</v>
      </c>
      <c r="G276" s="4">
        <v>-1.78E-2</v>
      </c>
      <c r="H276" s="12">
        <f t="shared" si="9"/>
        <v>0.95373512656710224</v>
      </c>
      <c r="I276" s="5">
        <f t="shared" si="8"/>
        <v>0.93747277547198349</v>
      </c>
      <c r="J276" s="2"/>
    </row>
    <row r="277" spans="1:10">
      <c r="A277" s="2">
        <v>44893</v>
      </c>
      <c r="B277" s="3">
        <v>51081.33</v>
      </c>
      <c r="C277" s="3">
        <v>51619.81</v>
      </c>
      <c r="D277" s="3">
        <v>52120.23</v>
      </c>
      <c r="E277" s="3">
        <v>51030.9</v>
      </c>
      <c r="F277" s="1" t="s">
        <v>283</v>
      </c>
      <c r="G277" s="4">
        <v>-1.14E-2</v>
      </c>
      <c r="H277" s="12">
        <f t="shared" si="9"/>
        <v>0.96378904041299951</v>
      </c>
      <c r="I277" s="5">
        <f t="shared" si="8"/>
        <v>0.95373512656710224</v>
      </c>
      <c r="J277" s="2"/>
    </row>
    <row r="278" spans="1:10">
      <c r="A278" s="2">
        <v>44890</v>
      </c>
      <c r="B278" s="3">
        <v>51668.639999999999</v>
      </c>
      <c r="C278" s="3">
        <v>51968.32</v>
      </c>
      <c r="D278" s="3">
        <v>51968.32</v>
      </c>
      <c r="E278" s="3">
        <v>51289.91</v>
      </c>
      <c r="F278" s="1" t="s">
        <v>284</v>
      </c>
      <c r="G278" s="4">
        <v>-6.0000000000000001E-3</v>
      </c>
      <c r="H278" s="12">
        <f t="shared" si="9"/>
        <v>0.96937905206476682</v>
      </c>
      <c r="I278" s="5">
        <f t="shared" si="8"/>
        <v>0.96378904041299951</v>
      </c>
      <c r="J278" s="2"/>
    </row>
    <row r="279" spans="1:10">
      <c r="A279" s="2">
        <v>44889</v>
      </c>
      <c r="B279" s="3">
        <v>51979.01</v>
      </c>
      <c r="C279" s="3">
        <v>51990.61</v>
      </c>
      <c r="D279" s="3">
        <v>52245.08</v>
      </c>
      <c r="E279" s="3">
        <v>51714.18</v>
      </c>
      <c r="F279" s="1" t="s">
        <v>285</v>
      </c>
      <c r="G279" s="4">
        <v>-2.9999999999999997E-4</v>
      </c>
      <c r="H279" s="12">
        <f t="shared" si="9"/>
        <v>0.96959538548481372</v>
      </c>
      <c r="I279" s="5">
        <f t="shared" si="8"/>
        <v>0.96937905206476682</v>
      </c>
      <c r="J279" s="2"/>
    </row>
    <row r="280" spans="1:10">
      <c r="A280" s="2">
        <v>44888</v>
      </c>
      <c r="B280" s="3">
        <v>51993.95</v>
      </c>
      <c r="C280" s="3">
        <v>51710.02</v>
      </c>
      <c r="D280" s="3">
        <v>52258.73</v>
      </c>
      <c r="E280" s="3">
        <v>51710.02</v>
      </c>
      <c r="F280" s="1" t="s">
        <v>286</v>
      </c>
      <c r="G280" s="4">
        <v>4.4999999999999997E-3</v>
      </c>
      <c r="H280" s="12">
        <f t="shared" si="9"/>
        <v>0.9643005921905804</v>
      </c>
      <c r="I280" s="5">
        <f t="shared" si="8"/>
        <v>0.96959538548481372</v>
      </c>
      <c r="J280" s="2"/>
    </row>
    <row r="281" spans="1:10">
      <c r="A281" s="2">
        <v>44887</v>
      </c>
      <c r="B281" s="3">
        <v>51760.54</v>
      </c>
      <c r="C281" s="3">
        <v>51614.16</v>
      </c>
      <c r="D281" s="3">
        <v>52371.02</v>
      </c>
      <c r="E281" s="3">
        <v>51579.28</v>
      </c>
      <c r="F281" s="1" t="s">
        <v>287</v>
      </c>
      <c r="G281" s="4">
        <v>3.7000000000000002E-3</v>
      </c>
      <c r="H281" s="12">
        <f t="shared" si="9"/>
        <v>0.96157352789247108</v>
      </c>
      <c r="I281" s="5">
        <f t="shared" si="8"/>
        <v>0.9643005921905804</v>
      </c>
      <c r="J281" s="2"/>
    </row>
    <row r="282" spans="1:10">
      <c r="A282" s="2">
        <v>44883</v>
      </c>
      <c r="B282" s="3">
        <v>51569.72</v>
      </c>
      <c r="C282" s="3">
        <v>51468.58</v>
      </c>
      <c r="D282" s="3">
        <v>52040.03</v>
      </c>
      <c r="E282" s="3">
        <v>51326.89</v>
      </c>
      <c r="F282" s="1" t="s">
        <v>288</v>
      </c>
      <c r="G282" s="4">
        <v>4.1000000000000003E-3</v>
      </c>
      <c r="H282" s="12">
        <f t="shared" si="9"/>
        <v>0.95968766257051386</v>
      </c>
      <c r="I282" s="5">
        <f t="shared" si="8"/>
        <v>0.96157352789247108</v>
      </c>
      <c r="J282" s="2"/>
    </row>
    <row r="283" spans="1:10">
      <c r="A283" s="2">
        <v>44882</v>
      </c>
      <c r="B283" s="3">
        <v>51360.87</v>
      </c>
      <c r="C283" s="3">
        <v>51377.05</v>
      </c>
      <c r="D283" s="3">
        <v>51559.41</v>
      </c>
      <c r="E283" s="3">
        <v>51057.38</v>
      </c>
      <c r="F283" s="1" t="s">
        <v>289</v>
      </c>
      <c r="G283" s="4">
        <v>-3.5999999999999999E-3</v>
      </c>
      <c r="H283" s="12">
        <f t="shared" si="9"/>
        <v>0.95998998895985244</v>
      </c>
      <c r="I283" s="5">
        <f t="shared" si="8"/>
        <v>0.95968766257051386</v>
      </c>
      <c r="J283" s="2"/>
    </row>
    <row r="284" spans="1:10">
      <c r="A284" s="2">
        <v>44881</v>
      </c>
      <c r="B284" s="3">
        <v>51544.94</v>
      </c>
      <c r="C284" s="3">
        <v>51526.39</v>
      </c>
      <c r="D284" s="3">
        <v>51710.64</v>
      </c>
      <c r="E284" s="3">
        <v>51362.58</v>
      </c>
      <c r="F284" s="1" t="s">
        <v>290</v>
      </c>
      <c r="G284" s="4">
        <v>-2.0999999999999999E-3</v>
      </c>
      <c r="H284" s="12">
        <f t="shared" si="9"/>
        <v>0.9596445076323894</v>
      </c>
      <c r="I284" s="5">
        <f t="shared" si="8"/>
        <v>0.95998998895985244</v>
      </c>
      <c r="J284" s="2"/>
    </row>
    <row r="285" spans="1:10">
      <c r="A285" s="2">
        <v>44880</v>
      </c>
      <c r="B285" s="3">
        <v>51655.68</v>
      </c>
      <c r="C285" s="3">
        <v>51985.34</v>
      </c>
      <c r="D285" s="3">
        <v>52457.14</v>
      </c>
      <c r="E285" s="3">
        <v>51369.31</v>
      </c>
      <c r="F285" s="1" t="s">
        <v>291</v>
      </c>
      <c r="G285" s="4">
        <v>-2.5000000000000001E-3</v>
      </c>
      <c r="H285" s="12">
        <f t="shared" si="9"/>
        <v>0.96576883720052387</v>
      </c>
      <c r="I285" s="5">
        <f t="shared" si="8"/>
        <v>0.9596445076323894</v>
      </c>
      <c r="J285" s="2"/>
    </row>
    <row r="286" spans="1:10">
      <c r="A286" s="2">
        <v>44879</v>
      </c>
      <c r="B286" s="3">
        <v>51785.13</v>
      </c>
      <c r="C286" s="3">
        <v>51915.63</v>
      </c>
      <c r="D286" s="3">
        <v>52016.44</v>
      </c>
      <c r="E286" s="3">
        <v>51565.35</v>
      </c>
      <c r="F286" s="1" t="s">
        <v>292</v>
      </c>
      <c r="G286" s="4">
        <v>-3.3999999999999998E-3</v>
      </c>
      <c r="H286" s="12">
        <f t="shared" si="9"/>
        <v>0.96820260212985143</v>
      </c>
      <c r="I286" s="5">
        <f t="shared" si="8"/>
        <v>0.96576883720052387</v>
      </c>
      <c r="J286" s="2"/>
    </row>
    <row r="287" spans="1:10">
      <c r="A287" s="2">
        <v>44876</v>
      </c>
      <c r="B287" s="3">
        <v>51959.199999999997</v>
      </c>
      <c r="C287" s="3">
        <v>51086.48</v>
      </c>
      <c r="D287" s="3">
        <v>52126.9</v>
      </c>
      <c r="E287" s="3">
        <v>51086.48</v>
      </c>
      <c r="F287" s="1" t="s">
        <v>293</v>
      </c>
      <c r="G287" s="4">
        <v>1.8200000000000001E-2</v>
      </c>
      <c r="H287" s="12">
        <f t="shared" si="9"/>
        <v>0.95194042382589827</v>
      </c>
      <c r="I287" s="5">
        <f t="shared" si="8"/>
        <v>0.96820260212985143</v>
      </c>
      <c r="J287" s="2"/>
    </row>
    <row r="288" spans="1:10">
      <c r="A288" s="2">
        <v>44875</v>
      </c>
      <c r="B288" s="3">
        <v>51031.71</v>
      </c>
      <c r="C288" s="3">
        <v>50953.17</v>
      </c>
      <c r="D288" s="3">
        <v>51541.63</v>
      </c>
      <c r="E288" s="3">
        <v>50839.37</v>
      </c>
      <c r="F288" s="1" t="s">
        <v>294</v>
      </c>
      <c r="G288" s="4">
        <v>9.5999999999999992E-3</v>
      </c>
      <c r="H288" s="12">
        <f t="shared" si="9"/>
        <v>0.95047534650657495</v>
      </c>
      <c r="I288" s="5">
        <f t="shared" si="8"/>
        <v>0.95194042382589827</v>
      </c>
      <c r="J288" s="2"/>
    </row>
    <row r="289" spans="1:10">
      <c r="A289" s="2">
        <v>44874</v>
      </c>
      <c r="B289" s="3">
        <v>50545.760000000002</v>
      </c>
      <c r="C289" s="3">
        <v>50822.64</v>
      </c>
      <c r="D289" s="3">
        <v>51232.91</v>
      </c>
      <c r="E289" s="3">
        <v>50333.120000000003</v>
      </c>
      <c r="F289" s="1" t="s">
        <v>295</v>
      </c>
      <c r="G289" s="4">
        <v>-6.7000000000000002E-3</v>
      </c>
      <c r="H289" s="12">
        <f t="shared" si="9"/>
        <v>0.95568186855591675</v>
      </c>
      <c r="I289" s="5">
        <f t="shared" si="8"/>
        <v>0.95047534650657495</v>
      </c>
      <c r="J289" s="2"/>
    </row>
    <row r="290" spans="1:10">
      <c r="A290" s="2">
        <v>44873</v>
      </c>
      <c r="B290" s="3">
        <v>50888.47</v>
      </c>
      <c r="C290" s="3">
        <v>50773.96</v>
      </c>
      <c r="D290" s="3">
        <v>51093.05</v>
      </c>
      <c r="E290" s="3">
        <v>50510.84</v>
      </c>
      <c r="F290" s="1" t="s">
        <v>296</v>
      </c>
      <c r="G290" s="4">
        <v>2.5000000000000001E-3</v>
      </c>
      <c r="H290" s="12">
        <f t="shared" si="9"/>
        <v>0.95353137885228956</v>
      </c>
      <c r="I290" s="5">
        <f t="shared" si="8"/>
        <v>0.95568186855591675</v>
      </c>
      <c r="J290" s="2"/>
    </row>
    <row r="291" spans="1:10">
      <c r="A291" s="2">
        <v>44872</v>
      </c>
      <c r="B291" s="3">
        <v>50760.17</v>
      </c>
      <c r="C291" s="3">
        <v>51166.86</v>
      </c>
      <c r="D291" s="3">
        <v>51547.48</v>
      </c>
      <c r="E291" s="3">
        <v>50540.03</v>
      </c>
      <c r="F291" s="1" t="s">
        <v>297</v>
      </c>
      <c r="G291" s="4">
        <v>-8.0999999999999996E-3</v>
      </c>
      <c r="H291" s="12">
        <f t="shared" si="9"/>
        <v>0.96117106320451773</v>
      </c>
      <c r="I291" s="5">
        <f t="shared" si="8"/>
        <v>0.95353137885228956</v>
      </c>
      <c r="J291" s="2"/>
    </row>
    <row r="292" spans="1:10">
      <c r="A292" s="2">
        <v>44869</v>
      </c>
      <c r="B292" s="3">
        <v>51173.75</v>
      </c>
      <c r="C292" s="3">
        <v>50565.16</v>
      </c>
      <c r="D292" s="3">
        <v>51319.88</v>
      </c>
      <c r="E292" s="3">
        <v>50530.2</v>
      </c>
      <c r="F292" s="1" t="s">
        <v>298</v>
      </c>
      <c r="G292" s="4">
        <v>1.9099999999999999E-2</v>
      </c>
      <c r="H292" s="12">
        <f t="shared" si="9"/>
        <v>0.94974022029471272</v>
      </c>
      <c r="I292" s="5">
        <f t="shared" si="8"/>
        <v>0.96117106320451773</v>
      </c>
      <c r="J292" s="2"/>
    </row>
    <row r="293" spans="1:10">
      <c r="A293" s="2">
        <v>44868</v>
      </c>
      <c r="B293" s="3">
        <v>50215.87</v>
      </c>
      <c r="C293" s="3">
        <v>50653.87</v>
      </c>
      <c r="D293" s="3">
        <v>50653.87</v>
      </c>
      <c r="E293" s="3">
        <v>49431.48</v>
      </c>
      <c r="F293" s="1" t="s">
        <v>299</v>
      </c>
      <c r="G293" s="4">
        <v>-1.2800000000000001E-2</v>
      </c>
      <c r="H293" s="12">
        <f t="shared" si="9"/>
        <v>0.95802417945919771</v>
      </c>
      <c r="I293" s="5">
        <f t="shared" si="8"/>
        <v>0.94974022029471272</v>
      </c>
      <c r="J293" s="2"/>
    </row>
    <row r="294" spans="1:10">
      <c r="A294" s="2">
        <v>44866</v>
      </c>
      <c r="B294" s="3">
        <v>50864.85</v>
      </c>
      <c r="C294" s="3">
        <v>50004.42</v>
      </c>
      <c r="D294" s="3">
        <v>50905.67</v>
      </c>
      <c r="E294" s="3">
        <v>50004.42</v>
      </c>
      <c r="F294" s="1" t="s">
        <v>300</v>
      </c>
      <c r="G294" s="4">
        <v>1.89E-2</v>
      </c>
      <c r="H294" s="12">
        <f t="shared" si="9"/>
        <v>0.94181823872149617</v>
      </c>
      <c r="I294" s="5">
        <f t="shared" si="8"/>
        <v>0.95802417945919771</v>
      </c>
      <c r="J294" s="2"/>
    </row>
    <row r="295" spans="1:10">
      <c r="A295" s="2">
        <v>44865</v>
      </c>
      <c r="B295" s="3">
        <v>49922.3</v>
      </c>
      <c r="C295" s="3">
        <v>49110.67</v>
      </c>
      <c r="D295" s="3">
        <v>49990.94</v>
      </c>
      <c r="E295" s="3">
        <v>48873.17</v>
      </c>
      <c r="F295" s="1" t="s">
        <v>301</v>
      </c>
      <c r="G295" s="4">
        <v>1.7000000000000001E-2</v>
      </c>
      <c r="H295" s="12">
        <f t="shared" si="9"/>
        <v>0.92650628520385925</v>
      </c>
      <c r="I295" s="5">
        <f t="shared" si="8"/>
        <v>0.94181823872149617</v>
      </c>
      <c r="J295" s="2"/>
    </row>
    <row r="296" spans="1:10">
      <c r="A296" s="2">
        <v>44862</v>
      </c>
      <c r="B296" s="3">
        <v>49086.3</v>
      </c>
      <c r="C296" s="3">
        <v>48896.36</v>
      </c>
      <c r="D296" s="3">
        <v>49131.39</v>
      </c>
      <c r="E296" s="3">
        <v>48482.9</v>
      </c>
      <c r="F296" s="1" t="s">
        <v>302</v>
      </c>
      <c r="G296" s="4">
        <v>4.0000000000000001E-3</v>
      </c>
      <c r="H296" s="12">
        <f t="shared" si="9"/>
        <v>0.92292115852265455</v>
      </c>
      <c r="I296" s="5">
        <f t="shared" si="8"/>
        <v>0.92650628520385925</v>
      </c>
      <c r="J296" s="2"/>
    </row>
    <row r="297" spans="1:10">
      <c r="A297" s="2">
        <v>44861</v>
      </c>
      <c r="B297" s="3">
        <v>48892.56</v>
      </c>
      <c r="C297" s="3">
        <v>49293.77</v>
      </c>
      <c r="D297" s="3">
        <v>49361.58</v>
      </c>
      <c r="E297" s="3">
        <v>48805.41</v>
      </c>
      <c r="F297" s="1" t="s">
        <v>303</v>
      </c>
      <c r="G297" s="4">
        <v>-8.8000000000000005E-3</v>
      </c>
      <c r="H297" s="12">
        <f t="shared" si="9"/>
        <v>0.93049460523951433</v>
      </c>
      <c r="I297" s="5">
        <f t="shared" si="8"/>
        <v>0.92292115852265455</v>
      </c>
      <c r="J297" s="2"/>
    </row>
    <row r="298" spans="1:10">
      <c r="A298" s="2">
        <v>44860</v>
      </c>
      <c r="B298" s="3">
        <v>49327.11</v>
      </c>
      <c r="C298" s="3">
        <v>48596.480000000003</v>
      </c>
      <c r="D298" s="3">
        <v>49408.27</v>
      </c>
      <c r="E298" s="3">
        <v>48501.55</v>
      </c>
      <c r="F298" s="1" t="s">
        <v>304</v>
      </c>
      <c r="G298" s="4">
        <v>1.41E-2</v>
      </c>
      <c r="H298" s="12">
        <f t="shared" si="9"/>
        <v>0.91671217863016807</v>
      </c>
      <c r="I298" s="5">
        <f t="shared" si="8"/>
        <v>0.93049460523951433</v>
      </c>
      <c r="J298" s="2"/>
    </row>
    <row r="299" spans="1:10">
      <c r="A299" s="2">
        <v>44859</v>
      </c>
      <c r="B299" s="3">
        <v>48641.27</v>
      </c>
      <c r="C299" s="3">
        <v>47707.6</v>
      </c>
      <c r="D299" s="3">
        <v>48682.06</v>
      </c>
      <c r="E299" s="3">
        <v>47558.73</v>
      </c>
      <c r="F299" s="1" t="s">
        <v>305</v>
      </c>
      <c r="G299" s="4">
        <v>1.83E-2</v>
      </c>
      <c r="H299" s="12">
        <f t="shared" si="9"/>
        <v>0.89911587286303596</v>
      </c>
      <c r="I299" s="5">
        <f t="shared" si="8"/>
        <v>0.91671217863016807</v>
      </c>
      <c r="J299" s="2"/>
    </row>
    <row r="300" spans="1:10">
      <c r="A300" s="2">
        <v>44858</v>
      </c>
      <c r="B300" s="3">
        <v>47765.24</v>
      </c>
      <c r="C300" s="3">
        <v>47088.17</v>
      </c>
      <c r="D300" s="3">
        <v>47967.14</v>
      </c>
      <c r="E300" s="3">
        <v>47065.42</v>
      </c>
      <c r="F300" s="1" t="s">
        <v>306</v>
      </c>
      <c r="G300" s="4">
        <v>1.37E-2</v>
      </c>
      <c r="H300" s="12">
        <f t="shared" si="9"/>
        <v>0.88637094822663975</v>
      </c>
      <c r="I300" s="5">
        <f t="shared" si="8"/>
        <v>0.89911587286303596</v>
      </c>
      <c r="J300" s="2"/>
    </row>
    <row r="301" spans="1:10">
      <c r="A301" s="2">
        <v>44855</v>
      </c>
      <c r="B301" s="3">
        <v>47120.08</v>
      </c>
      <c r="C301" s="3">
        <v>46351.040000000001</v>
      </c>
      <c r="D301" s="3">
        <v>47172.33</v>
      </c>
      <c r="E301" s="3">
        <v>46306.71</v>
      </c>
      <c r="F301" s="1" t="s">
        <v>116</v>
      </c>
      <c r="G301" s="4">
        <v>1.7399999999999999E-2</v>
      </c>
      <c r="H301" s="12">
        <f t="shared" si="9"/>
        <v>0.87190461637779282</v>
      </c>
      <c r="I301" s="5">
        <f t="shared" si="8"/>
        <v>0.88637094822663975</v>
      </c>
      <c r="J301" s="2"/>
    </row>
    <row r="302" spans="1:10">
      <c r="A302" s="2">
        <v>44854</v>
      </c>
      <c r="B302" s="3">
        <v>46315.41</v>
      </c>
      <c r="C302" s="3">
        <v>46299.81</v>
      </c>
      <c r="D302" s="3">
        <v>46517.34</v>
      </c>
      <c r="E302" s="3">
        <v>45914.58</v>
      </c>
      <c r="F302" s="1" t="s">
        <v>307</v>
      </c>
      <c r="G302" s="4">
        <v>2.0999999999999999E-3</v>
      </c>
      <c r="H302" s="12">
        <f t="shared" si="9"/>
        <v>0.87161094064404676</v>
      </c>
      <c r="I302" s="5">
        <f t="shared" si="8"/>
        <v>0.87190461637779282</v>
      </c>
      <c r="J302" s="2"/>
    </row>
    <row r="303" spans="1:10">
      <c r="A303" s="2">
        <v>44853</v>
      </c>
      <c r="B303" s="3">
        <v>46217.440000000002</v>
      </c>
      <c r="C303" s="3">
        <v>46306.32</v>
      </c>
      <c r="D303" s="3">
        <v>46439.01</v>
      </c>
      <c r="E303" s="3">
        <v>46010.76</v>
      </c>
      <c r="F303" s="1" t="s">
        <v>308</v>
      </c>
      <c r="G303" s="4">
        <v>-2E-3</v>
      </c>
      <c r="H303" s="12">
        <f t="shared" si="9"/>
        <v>0.87328712133264486</v>
      </c>
      <c r="I303" s="5">
        <f t="shared" si="8"/>
        <v>0.87161094064404676</v>
      </c>
      <c r="J303" s="2"/>
    </row>
    <row r="304" spans="1:10">
      <c r="A304" s="2">
        <v>44852</v>
      </c>
      <c r="B304" s="3">
        <v>46309.23</v>
      </c>
      <c r="C304" s="3">
        <v>46395.199999999997</v>
      </c>
      <c r="D304" s="3">
        <v>46699.46</v>
      </c>
      <c r="E304" s="3">
        <v>46116.39</v>
      </c>
      <c r="F304" s="1" t="s">
        <v>309</v>
      </c>
      <c r="G304" s="4">
        <v>1.9E-3</v>
      </c>
      <c r="H304" s="12">
        <f t="shared" si="9"/>
        <v>0.8749083206879561</v>
      </c>
      <c r="I304" s="5">
        <f t="shared" si="8"/>
        <v>0.87328712133264486</v>
      </c>
      <c r="J304" s="2"/>
    </row>
    <row r="305" spans="1:10">
      <c r="A305" s="2">
        <v>44851</v>
      </c>
      <c r="B305" s="3">
        <v>46220.72</v>
      </c>
      <c r="C305" s="3">
        <v>45633.3</v>
      </c>
      <c r="D305" s="3">
        <v>46437.8</v>
      </c>
      <c r="E305" s="3">
        <v>45616</v>
      </c>
      <c r="F305" s="1" t="s">
        <v>310</v>
      </c>
      <c r="G305" s="4">
        <v>1.7100000000000001E-2</v>
      </c>
      <c r="H305" s="12">
        <f t="shared" si="9"/>
        <v>0.86378909438125806</v>
      </c>
      <c r="I305" s="5">
        <f t="shared" si="8"/>
        <v>0.8749083206879561</v>
      </c>
      <c r="J305" s="2"/>
    </row>
    <row r="306" spans="1:10">
      <c r="A306" s="2">
        <v>44848</v>
      </c>
      <c r="B306" s="3">
        <v>45443.35</v>
      </c>
      <c r="C306" s="3">
        <v>45859.01</v>
      </c>
      <c r="D306" s="3">
        <v>46062.59</v>
      </c>
      <c r="E306" s="3">
        <v>45380.18</v>
      </c>
      <c r="F306" s="1" t="s">
        <v>311</v>
      </c>
      <c r="G306" s="4">
        <v>-7.1000000000000004E-3</v>
      </c>
      <c r="H306" s="12">
        <f t="shared" si="9"/>
        <v>0.87168997701800277</v>
      </c>
      <c r="I306" s="5">
        <f t="shared" si="8"/>
        <v>0.86378909438125806</v>
      </c>
      <c r="J306" s="2"/>
    </row>
    <row r="307" spans="1:10">
      <c r="A307" s="2">
        <v>44847</v>
      </c>
      <c r="B307" s="3">
        <v>45766.94</v>
      </c>
      <c r="C307" s="3">
        <v>45467.43</v>
      </c>
      <c r="D307" s="3">
        <v>46074.400000000001</v>
      </c>
      <c r="E307" s="3">
        <v>45040.42</v>
      </c>
      <c r="F307" s="1" t="s">
        <v>312</v>
      </c>
      <c r="G307" s="4">
        <v>1.9E-3</v>
      </c>
      <c r="H307" s="12">
        <f t="shared" si="9"/>
        <v>0.86598542554445723</v>
      </c>
      <c r="I307" s="5">
        <f t="shared" si="8"/>
        <v>0.87168997701800277</v>
      </c>
      <c r="J307" s="2"/>
    </row>
    <row r="308" spans="1:10">
      <c r="A308" s="2">
        <v>44846</v>
      </c>
      <c r="B308" s="3">
        <v>45679.839999999997</v>
      </c>
      <c r="C308" s="3">
        <v>45759.29</v>
      </c>
      <c r="D308" s="3">
        <v>46114.28</v>
      </c>
      <c r="E308" s="3">
        <v>45501.73</v>
      </c>
      <c r="F308" s="1" t="s">
        <v>313</v>
      </c>
      <c r="G308" s="4">
        <v>-2.5000000000000001E-3</v>
      </c>
      <c r="H308" s="12">
        <f t="shared" si="9"/>
        <v>0.86749161606656744</v>
      </c>
      <c r="I308" s="5">
        <f t="shared" si="8"/>
        <v>0.86598542554445723</v>
      </c>
      <c r="J308" s="2"/>
    </row>
    <row r="309" spans="1:10">
      <c r="A309" s="2">
        <v>44845</v>
      </c>
      <c r="B309" s="3">
        <v>45792.99</v>
      </c>
      <c r="C309" s="3">
        <v>45418.559999999998</v>
      </c>
      <c r="D309" s="3">
        <v>46245.02</v>
      </c>
      <c r="E309" s="3">
        <v>45026.43</v>
      </c>
      <c r="F309" s="1" t="s">
        <v>314</v>
      </c>
      <c r="G309" s="4">
        <v>7.4000000000000003E-3</v>
      </c>
      <c r="H309" s="12">
        <f t="shared" si="9"/>
        <v>0.86039850234318305</v>
      </c>
      <c r="I309" s="5">
        <f t="shared" si="8"/>
        <v>0.86749161606656744</v>
      </c>
      <c r="J309" s="2"/>
    </row>
    <row r="310" spans="1:10">
      <c r="A310" s="2">
        <v>44844</v>
      </c>
      <c r="B310" s="3">
        <v>45457.120000000003</v>
      </c>
      <c r="C310" s="3">
        <v>45688.15</v>
      </c>
      <c r="D310" s="3">
        <v>46077.09</v>
      </c>
      <c r="E310" s="3">
        <v>45388.6</v>
      </c>
      <c r="F310" s="1" t="s">
        <v>315</v>
      </c>
      <c r="G310" s="4">
        <v>-5.8999999999999999E-3</v>
      </c>
      <c r="H310" s="12">
        <f t="shared" si="9"/>
        <v>0.86477136771600793</v>
      </c>
      <c r="I310" s="5">
        <f t="shared" si="8"/>
        <v>0.86039850234318305</v>
      </c>
      <c r="J310" s="2"/>
    </row>
    <row r="311" spans="1:10">
      <c r="A311" s="2">
        <v>44841</v>
      </c>
      <c r="B311" s="3">
        <v>45728.87</v>
      </c>
      <c r="C311" s="3">
        <v>46176.52</v>
      </c>
      <c r="D311" s="3">
        <v>46176.52</v>
      </c>
      <c r="E311" s="3">
        <v>45630.07</v>
      </c>
      <c r="F311" s="1" t="s">
        <v>316</v>
      </c>
      <c r="G311" s="4">
        <v>-1.29E-2</v>
      </c>
      <c r="H311" s="12">
        <f t="shared" si="9"/>
        <v>0.87323680547465077</v>
      </c>
      <c r="I311" s="5">
        <f t="shared" si="8"/>
        <v>0.86477136771600793</v>
      </c>
      <c r="J311" s="2"/>
    </row>
    <row r="312" spans="1:10">
      <c r="A312" s="2">
        <v>44840</v>
      </c>
      <c r="B312" s="3">
        <v>46326.68</v>
      </c>
      <c r="C312" s="3">
        <v>45853.68</v>
      </c>
      <c r="D312" s="3">
        <v>46654.91</v>
      </c>
      <c r="E312" s="3">
        <v>45787.32</v>
      </c>
      <c r="F312" s="1" t="s">
        <v>317</v>
      </c>
      <c r="G312" s="4">
        <v>1.0500000000000001E-2</v>
      </c>
      <c r="H312" s="12">
        <f t="shared" si="9"/>
        <v>0.86432097103562966</v>
      </c>
      <c r="I312" s="5">
        <f t="shared" si="8"/>
        <v>0.87323680547465077</v>
      </c>
      <c r="J312" s="2"/>
    </row>
    <row r="313" spans="1:10">
      <c r="A313" s="2">
        <v>44839</v>
      </c>
      <c r="B313" s="3">
        <v>45845.83</v>
      </c>
      <c r="C313" s="3">
        <v>45957.37</v>
      </c>
      <c r="D313" s="3">
        <v>45957.37</v>
      </c>
      <c r="E313" s="3">
        <v>45553.56</v>
      </c>
      <c r="F313" s="1" t="s">
        <v>318</v>
      </c>
      <c r="G313" s="4">
        <v>-4.4000000000000003E-3</v>
      </c>
      <c r="H313" s="12">
        <f t="shared" si="9"/>
        <v>0.86642380920235751</v>
      </c>
      <c r="I313" s="5">
        <f t="shared" si="8"/>
        <v>0.86432097103562966</v>
      </c>
      <c r="J313" s="2"/>
    </row>
    <row r="314" spans="1:10">
      <c r="A314" s="2">
        <v>44838</v>
      </c>
      <c r="B314" s="3">
        <v>46046.58</v>
      </c>
      <c r="C314" s="3">
        <v>45644.03</v>
      </c>
      <c r="D314" s="3">
        <v>46139.18</v>
      </c>
      <c r="E314" s="3">
        <v>45553.29</v>
      </c>
      <c r="F314" s="1" t="s">
        <v>319</v>
      </c>
      <c r="G314" s="4">
        <v>1.3599999999999999E-2</v>
      </c>
      <c r="H314" s="12">
        <f t="shared" si="9"/>
        <v>0.85884932909125244</v>
      </c>
      <c r="I314" s="5">
        <f t="shared" si="8"/>
        <v>0.86642380920235751</v>
      </c>
      <c r="J314" s="2"/>
    </row>
    <row r="315" spans="1:10">
      <c r="A315" s="2">
        <v>44837</v>
      </c>
      <c r="B315" s="3">
        <v>45429.75</v>
      </c>
      <c r="C315" s="3">
        <v>44779.199999999997</v>
      </c>
      <c r="D315" s="3">
        <v>45501</v>
      </c>
      <c r="E315" s="3">
        <v>44686.64</v>
      </c>
      <c r="F315" s="1" t="s">
        <v>320</v>
      </c>
      <c r="G315" s="4">
        <v>1.7999999999999999E-2</v>
      </c>
      <c r="H315" s="12">
        <f t="shared" si="9"/>
        <v>0.84655068269675726</v>
      </c>
      <c r="I315" s="5">
        <f t="shared" si="8"/>
        <v>0.85884932909125244</v>
      </c>
      <c r="J315" s="2"/>
    </row>
    <row r="316" spans="1:10">
      <c r="A316" s="2">
        <v>44834</v>
      </c>
      <c r="B316" s="3">
        <v>44626.8</v>
      </c>
      <c r="C316" s="3">
        <v>45094.68</v>
      </c>
      <c r="D316" s="3">
        <v>45300.29</v>
      </c>
      <c r="E316" s="3">
        <v>44558.81</v>
      </c>
      <c r="F316" s="1" t="s">
        <v>321</v>
      </c>
      <c r="G316" s="4">
        <v>-1.0500000000000001E-2</v>
      </c>
      <c r="H316" s="12">
        <f t="shared" si="9"/>
        <v>0.85542615961690738</v>
      </c>
      <c r="I316" s="5">
        <f t="shared" si="8"/>
        <v>0.84655068269675726</v>
      </c>
      <c r="J316" s="2"/>
    </row>
    <row r="317" spans="1:10">
      <c r="A317" s="2">
        <v>44833</v>
      </c>
      <c r="B317" s="3">
        <v>45102.55</v>
      </c>
      <c r="C317" s="3">
        <v>45293.9</v>
      </c>
      <c r="D317" s="3">
        <v>45626.6</v>
      </c>
      <c r="E317" s="3">
        <v>44764.27</v>
      </c>
      <c r="F317" s="1" t="s">
        <v>322</v>
      </c>
      <c r="G317" s="4">
        <v>-7.4999999999999997E-3</v>
      </c>
      <c r="H317" s="12">
        <f t="shared" si="9"/>
        <v>0.85905535121788545</v>
      </c>
      <c r="I317" s="5">
        <f t="shared" si="8"/>
        <v>0.85542615961690738</v>
      </c>
      <c r="J317" s="2"/>
    </row>
    <row r="318" spans="1:10">
      <c r="A318" s="2">
        <v>44832</v>
      </c>
      <c r="B318" s="3">
        <v>45442.21</v>
      </c>
      <c r="C318" s="3">
        <v>45045.04</v>
      </c>
      <c r="D318" s="3">
        <v>45826.95</v>
      </c>
      <c r="E318" s="3">
        <v>44841.51</v>
      </c>
      <c r="F318" s="1" t="s">
        <v>323</v>
      </c>
      <c r="G318" s="4">
        <v>9.7000000000000003E-3</v>
      </c>
      <c r="H318" s="12">
        <f t="shared" si="9"/>
        <v>0.8515471113271933</v>
      </c>
      <c r="I318" s="5">
        <f t="shared" si="8"/>
        <v>0.85905535121788545</v>
      </c>
      <c r="J318" s="2"/>
    </row>
    <row r="319" spans="1:10">
      <c r="A319" s="2">
        <v>44831</v>
      </c>
      <c r="B319" s="3">
        <v>45006.11</v>
      </c>
      <c r="C319" s="3">
        <v>44886.45</v>
      </c>
      <c r="D319" s="3">
        <v>45309.87</v>
      </c>
      <c r="E319" s="3">
        <v>44811.65</v>
      </c>
      <c r="F319" s="1" t="s">
        <v>324</v>
      </c>
      <c r="G319" s="4">
        <v>4.4000000000000003E-3</v>
      </c>
      <c r="H319" s="12">
        <f t="shared" si="9"/>
        <v>0.84928306034963907</v>
      </c>
      <c r="I319" s="5">
        <f t="shared" si="8"/>
        <v>0.8515471113271933</v>
      </c>
      <c r="J319" s="2"/>
    </row>
    <row r="320" spans="1:10">
      <c r="A320" s="2">
        <v>44830</v>
      </c>
      <c r="B320" s="3">
        <v>44808.56</v>
      </c>
      <c r="C320" s="3">
        <v>45410.86</v>
      </c>
      <c r="D320" s="3">
        <v>45514.5</v>
      </c>
      <c r="E320" s="3">
        <v>44740.05</v>
      </c>
      <c r="F320" s="1" t="s">
        <v>325</v>
      </c>
      <c r="G320" s="4">
        <v>-1.29E-2</v>
      </c>
      <c r="H320" s="12">
        <f t="shared" si="9"/>
        <v>0.86069880741333826</v>
      </c>
      <c r="I320" s="5">
        <f t="shared" si="8"/>
        <v>0.84928306034963907</v>
      </c>
      <c r="J320" s="2"/>
    </row>
    <row r="321" spans="1:10">
      <c r="A321" s="2">
        <v>44827</v>
      </c>
      <c r="B321" s="3">
        <v>45395.94</v>
      </c>
      <c r="C321" s="3">
        <v>46149.09</v>
      </c>
      <c r="D321" s="3">
        <v>46151.67</v>
      </c>
      <c r="E321" s="3">
        <v>45069.02</v>
      </c>
      <c r="F321" s="1" t="s">
        <v>326</v>
      </c>
      <c r="G321" s="4">
        <v>-2.01E-2</v>
      </c>
      <c r="H321" s="12">
        <f t="shared" si="9"/>
        <v>0.87497839512103526</v>
      </c>
      <c r="I321" s="5">
        <f t="shared" si="8"/>
        <v>0.86069880741333826</v>
      </c>
      <c r="J321" s="2"/>
    </row>
    <row r="322" spans="1:10">
      <c r="A322" s="2">
        <v>44826</v>
      </c>
      <c r="B322" s="3">
        <v>46324.92</v>
      </c>
      <c r="C322" s="3">
        <v>46957.63</v>
      </c>
      <c r="D322" s="3">
        <v>46957.63</v>
      </c>
      <c r="E322" s="3">
        <v>46154.87</v>
      </c>
      <c r="F322" s="1" t="s">
        <v>327</v>
      </c>
      <c r="G322" s="4">
        <v>-1.4200000000000001E-2</v>
      </c>
      <c r="H322" s="12">
        <f t="shared" si="9"/>
        <v>0.88692893017596963</v>
      </c>
      <c r="I322" s="5">
        <f t="shared" ref="I322:I385" si="10">H322*(B322/C322)</f>
        <v>0.87497839512103526</v>
      </c>
      <c r="J322" s="2"/>
    </row>
    <row r="323" spans="1:10">
      <c r="A323" s="2">
        <v>44825</v>
      </c>
      <c r="B323" s="3">
        <v>46992.51</v>
      </c>
      <c r="C323" s="3">
        <v>47111.33</v>
      </c>
      <c r="D323" s="3">
        <v>47432.52</v>
      </c>
      <c r="E323" s="3">
        <v>46906.31</v>
      </c>
      <c r="F323" s="1" t="s">
        <v>328</v>
      </c>
      <c r="G323" s="4">
        <v>-1.6000000000000001E-3</v>
      </c>
      <c r="H323" s="12">
        <f t="shared" ref="H323:H386" si="11">+I324</f>
        <v>0.88917151937760008</v>
      </c>
      <c r="I323" s="5">
        <f t="shared" si="10"/>
        <v>0.88692893017596963</v>
      </c>
      <c r="J323" s="2"/>
    </row>
    <row r="324" spans="1:10">
      <c r="A324" s="2">
        <v>44824</v>
      </c>
      <c r="B324" s="3">
        <v>47068.53</v>
      </c>
      <c r="C324" s="3">
        <v>46983.03</v>
      </c>
      <c r="D324" s="3">
        <v>47284.14</v>
      </c>
      <c r="E324" s="3">
        <v>46613.25</v>
      </c>
      <c r="F324" s="1" t="s">
        <v>329</v>
      </c>
      <c r="G324" s="4">
        <v>5.8999999999999999E-3</v>
      </c>
      <c r="H324" s="12">
        <f t="shared" si="11"/>
        <v>0.8875563390244684</v>
      </c>
      <c r="I324" s="5">
        <f t="shared" si="10"/>
        <v>0.88917151937760008</v>
      </c>
      <c r="J324" s="2"/>
    </row>
    <row r="325" spans="1:10">
      <c r="A325" s="2">
        <v>44823</v>
      </c>
      <c r="B325" s="3">
        <v>46793.59</v>
      </c>
      <c r="C325" s="3">
        <v>46712.13</v>
      </c>
      <c r="D325" s="3">
        <v>46863.53</v>
      </c>
      <c r="E325" s="3">
        <v>46098.86</v>
      </c>
      <c r="F325" s="1" t="s">
        <v>330</v>
      </c>
      <c r="G325" s="4">
        <v>5.0000000000000001E-4</v>
      </c>
      <c r="H325" s="12">
        <f t="shared" si="11"/>
        <v>0.88601124835335443</v>
      </c>
      <c r="I325" s="5">
        <f t="shared" si="10"/>
        <v>0.8875563390244684</v>
      </c>
      <c r="J325" s="2"/>
    </row>
    <row r="326" spans="1:10">
      <c r="A326" s="2">
        <v>44819</v>
      </c>
      <c r="B326" s="3">
        <v>46769.78</v>
      </c>
      <c r="C326" s="3">
        <v>46742.11</v>
      </c>
      <c r="D326" s="3">
        <v>47027.5</v>
      </c>
      <c r="E326" s="3">
        <v>46545.13</v>
      </c>
      <c r="F326" s="1" t="s">
        <v>331</v>
      </c>
      <c r="G326" s="4">
        <v>5.0000000000000001E-4</v>
      </c>
      <c r="H326" s="12">
        <f t="shared" si="11"/>
        <v>0.8854870651897403</v>
      </c>
      <c r="I326" s="5">
        <f t="shared" si="10"/>
        <v>0.88601124835335443</v>
      </c>
      <c r="J326" s="2"/>
    </row>
    <row r="327" spans="1:10">
      <c r="A327" s="2">
        <v>44818</v>
      </c>
      <c r="B327" s="3">
        <v>46745.15</v>
      </c>
      <c r="C327" s="3">
        <v>47063.07</v>
      </c>
      <c r="D327" s="3">
        <v>47236.42</v>
      </c>
      <c r="E327" s="3">
        <v>46709.58</v>
      </c>
      <c r="F327" s="1" t="s">
        <v>332</v>
      </c>
      <c r="G327" s="4">
        <v>-6.3E-3</v>
      </c>
      <c r="H327" s="12">
        <f t="shared" si="11"/>
        <v>0.89150938082601749</v>
      </c>
      <c r="I327" s="5">
        <f t="shared" si="10"/>
        <v>0.8854870651897403</v>
      </c>
      <c r="J327" s="2"/>
    </row>
    <row r="328" spans="1:10">
      <c r="A328" s="2">
        <v>44817</v>
      </c>
      <c r="B328" s="3">
        <v>47039.74</v>
      </c>
      <c r="C328" s="3">
        <v>47671.99</v>
      </c>
      <c r="D328" s="3">
        <v>47826.64</v>
      </c>
      <c r="E328" s="3">
        <v>46981.97</v>
      </c>
      <c r="F328" s="1" t="s">
        <v>333</v>
      </c>
      <c r="G328" s="4">
        <v>-1.7100000000000001E-2</v>
      </c>
      <c r="H328" s="12">
        <f t="shared" si="11"/>
        <v>0.90349194718431902</v>
      </c>
      <c r="I328" s="5">
        <f t="shared" si="10"/>
        <v>0.89150938082601749</v>
      </c>
      <c r="J328" s="2"/>
    </row>
    <row r="329" spans="1:10">
      <c r="A329" s="2">
        <v>44816</v>
      </c>
      <c r="B329" s="3">
        <v>47860.480000000003</v>
      </c>
      <c r="C329" s="3">
        <v>47168.11</v>
      </c>
      <c r="D329" s="3">
        <v>47944.6</v>
      </c>
      <c r="E329" s="3">
        <v>47124.62</v>
      </c>
      <c r="F329" s="1" t="s">
        <v>334</v>
      </c>
      <c r="G329" s="4">
        <v>1.7399999999999999E-2</v>
      </c>
      <c r="H329" s="12">
        <f t="shared" si="11"/>
        <v>0.89042164953013725</v>
      </c>
      <c r="I329" s="5">
        <f t="shared" si="10"/>
        <v>0.90349194718431902</v>
      </c>
      <c r="J329" s="2"/>
    </row>
    <row r="330" spans="1:10">
      <c r="A330" s="2">
        <v>44813</v>
      </c>
      <c r="B330" s="3">
        <v>47042.94</v>
      </c>
      <c r="C330" s="3">
        <v>46435.4</v>
      </c>
      <c r="D330" s="3">
        <v>47072.99</v>
      </c>
      <c r="E330" s="3">
        <v>46412.05</v>
      </c>
      <c r="F330" s="1" t="s">
        <v>335</v>
      </c>
      <c r="G330" s="4">
        <v>1.6400000000000001E-2</v>
      </c>
      <c r="H330" s="12">
        <f t="shared" si="11"/>
        <v>0.87892222434634681</v>
      </c>
      <c r="I330" s="5">
        <f t="shared" si="10"/>
        <v>0.89042164953013725</v>
      </c>
      <c r="J330" s="2"/>
    </row>
    <row r="331" spans="1:10">
      <c r="A331" s="2">
        <v>44812</v>
      </c>
      <c r="B331" s="3">
        <v>46283.34</v>
      </c>
      <c r="C331" s="3">
        <v>46170.07</v>
      </c>
      <c r="D331" s="3">
        <v>46381.120000000003</v>
      </c>
      <c r="E331" s="3">
        <v>45834.35</v>
      </c>
      <c r="F331" s="1" t="s">
        <v>336</v>
      </c>
      <c r="G331" s="4">
        <v>4.8999999999999998E-3</v>
      </c>
      <c r="H331" s="12">
        <f t="shared" si="11"/>
        <v>0.8767712231361553</v>
      </c>
      <c r="I331" s="5">
        <f t="shared" si="10"/>
        <v>0.87892222434634681</v>
      </c>
      <c r="J331" s="2"/>
    </row>
    <row r="332" spans="1:10">
      <c r="A332" s="2">
        <v>44811</v>
      </c>
      <c r="B332" s="3">
        <v>46056.97</v>
      </c>
      <c r="C332" s="3">
        <v>45870.98</v>
      </c>
      <c r="D332" s="3">
        <v>46169.46</v>
      </c>
      <c r="E332" s="3">
        <v>45482.77</v>
      </c>
      <c r="F332" s="1" t="s">
        <v>337</v>
      </c>
      <c r="G332" s="4">
        <v>3.3999999999999998E-3</v>
      </c>
      <c r="H332" s="12">
        <f t="shared" si="11"/>
        <v>0.87323059335110675</v>
      </c>
      <c r="I332" s="5">
        <f t="shared" si="10"/>
        <v>0.8767712231361553</v>
      </c>
      <c r="J332" s="2"/>
    </row>
    <row r="333" spans="1:10">
      <c r="A333" s="2">
        <v>44810</v>
      </c>
      <c r="B333" s="3">
        <v>45902.89</v>
      </c>
      <c r="C333" s="3">
        <v>46084.84</v>
      </c>
      <c r="D333" s="3">
        <v>46196.99</v>
      </c>
      <c r="E333" s="3">
        <v>45645.760000000002</v>
      </c>
      <c r="F333" s="1" t="s">
        <v>338</v>
      </c>
      <c r="G333" s="4">
        <v>-2.7000000000000001E-3</v>
      </c>
      <c r="H333" s="12">
        <f t="shared" si="11"/>
        <v>0.87669190714769407</v>
      </c>
      <c r="I333" s="5">
        <f t="shared" si="10"/>
        <v>0.87323059335110675</v>
      </c>
      <c r="J333" s="2"/>
    </row>
    <row r="334" spans="1:10">
      <c r="A334" s="2">
        <v>44809</v>
      </c>
      <c r="B334" s="3">
        <v>46026.080000000002</v>
      </c>
      <c r="C334" s="3">
        <v>45905.86</v>
      </c>
      <c r="D334" s="3">
        <v>46087.31</v>
      </c>
      <c r="E334" s="3">
        <v>45535.63</v>
      </c>
      <c r="F334" s="1" t="s">
        <v>339</v>
      </c>
      <c r="G334" s="4">
        <v>3.0000000000000001E-3</v>
      </c>
      <c r="H334" s="12">
        <f t="shared" si="11"/>
        <v>0.87440199019023657</v>
      </c>
      <c r="I334" s="5">
        <f t="shared" si="10"/>
        <v>0.87669190714769407</v>
      </c>
      <c r="J334" s="2"/>
    </row>
    <row r="335" spans="1:10">
      <c r="A335" s="2">
        <v>44806</v>
      </c>
      <c r="B335" s="3">
        <v>45888.63</v>
      </c>
      <c r="C335" s="3">
        <v>45811.16</v>
      </c>
      <c r="D335" s="3">
        <v>46166.54</v>
      </c>
      <c r="E335" s="3">
        <v>45543.79</v>
      </c>
      <c r="F335" s="1" t="s">
        <v>340</v>
      </c>
      <c r="G335" s="4">
        <v>1.11E-2</v>
      </c>
      <c r="H335" s="12">
        <f t="shared" si="11"/>
        <v>0.87292580922383955</v>
      </c>
      <c r="I335" s="5">
        <f t="shared" si="10"/>
        <v>0.87440199019023657</v>
      </c>
      <c r="J335" s="2"/>
    </row>
    <row r="336" spans="1:10">
      <c r="A336" s="2">
        <v>44805</v>
      </c>
      <c r="B336" s="3">
        <v>45383.85</v>
      </c>
      <c r="C336" s="3">
        <v>44851.23</v>
      </c>
      <c r="D336" s="3">
        <v>45701.47</v>
      </c>
      <c r="E336" s="3">
        <v>44518.73</v>
      </c>
      <c r="F336" s="1" t="s">
        <v>341</v>
      </c>
      <c r="G336" s="4">
        <v>1.03E-2</v>
      </c>
      <c r="H336" s="12">
        <f t="shared" si="11"/>
        <v>0.86268124547464697</v>
      </c>
      <c r="I336" s="5">
        <f t="shared" si="10"/>
        <v>0.87292580922383955</v>
      </c>
      <c r="J336" s="2"/>
    </row>
    <row r="337" spans="1:10">
      <c r="A337" s="2">
        <v>44804</v>
      </c>
      <c r="B337" s="3">
        <v>44919.22</v>
      </c>
      <c r="C337" s="3">
        <v>45909.89</v>
      </c>
      <c r="D337" s="3">
        <v>46055.17</v>
      </c>
      <c r="E337" s="3">
        <v>44844.18</v>
      </c>
      <c r="F337" s="1" t="s">
        <v>342</v>
      </c>
      <c r="G337" s="4">
        <v>-2.18E-2</v>
      </c>
      <c r="H337" s="12">
        <f t="shared" si="11"/>
        <v>0.88170723099831294</v>
      </c>
      <c r="I337" s="5">
        <f t="shared" si="10"/>
        <v>0.86268124547464697</v>
      </c>
      <c r="J337" s="2"/>
    </row>
    <row r="338" spans="1:10">
      <c r="A338" s="2">
        <v>44803</v>
      </c>
      <c r="B338" s="3">
        <v>45922.05</v>
      </c>
      <c r="C338" s="3">
        <v>46336.97</v>
      </c>
      <c r="D338" s="3">
        <v>46398.47</v>
      </c>
      <c r="E338" s="3">
        <v>45671.21</v>
      </c>
      <c r="F338" s="1" t="s">
        <v>343</v>
      </c>
      <c r="G338" s="4">
        <v>-8.6E-3</v>
      </c>
      <c r="H338" s="12">
        <f t="shared" si="11"/>
        <v>0.88967372997398619</v>
      </c>
      <c r="I338" s="5">
        <f t="shared" si="10"/>
        <v>0.88170723099831294</v>
      </c>
      <c r="J338" s="2"/>
    </row>
    <row r="339" spans="1:10">
      <c r="A339" s="2">
        <v>44802</v>
      </c>
      <c r="B339" s="3">
        <v>46322.1</v>
      </c>
      <c r="C339" s="3">
        <v>47105.9</v>
      </c>
      <c r="D339" s="3">
        <v>47105.9</v>
      </c>
      <c r="E339" s="3">
        <v>46247.28</v>
      </c>
      <c r="F339" s="1" t="s">
        <v>344</v>
      </c>
      <c r="G339" s="4">
        <v>-2.01E-2</v>
      </c>
      <c r="H339" s="12">
        <f t="shared" si="11"/>
        <v>0.90472758697860411</v>
      </c>
      <c r="I339" s="5">
        <f t="shared" si="10"/>
        <v>0.88967372997398619</v>
      </c>
      <c r="J339" s="2"/>
    </row>
    <row r="340" spans="1:10">
      <c r="A340" s="2">
        <v>44799</v>
      </c>
      <c r="B340" s="3">
        <v>47272.11</v>
      </c>
      <c r="C340" s="3">
        <v>47711.02</v>
      </c>
      <c r="D340" s="3">
        <v>47754.32</v>
      </c>
      <c r="E340" s="3">
        <v>46992.75</v>
      </c>
      <c r="F340" s="1" t="s">
        <v>345</v>
      </c>
      <c r="G340" s="4">
        <v>-9.4999999999999998E-3</v>
      </c>
      <c r="H340" s="12">
        <f t="shared" si="11"/>
        <v>0.91312776173705623</v>
      </c>
      <c r="I340" s="5">
        <f t="shared" si="10"/>
        <v>0.90472758697860411</v>
      </c>
      <c r="J340" s="2"/>
    </row>
    <row r="341" spans="1:10">
      <c r="A341" s="2">
        <v>44798</v>
      </c>
      <c r="B341" s="3">
        <v>47724.24</v>
      </c>
      <c r="C341" s="3">
        <v>47449.68</v>
      </c>
      <c r="D341" s="3">
        <v>47830.59</v>
      </c>
      <c r="E341" s="3">
        <v>47320.51</v>
      </c>
      <c r="F341" s="1" t="s">
        <v>346</v>
      </c>
      <c r="G341" s="4">
        <v>5.7999999999999996E-3</v>
      </c>
      <c r="H341" s="12">
        <f t="shared" si="11"/>
        <v>0.90787449089895544</v>
      </c>
      <c r="I341" s="5">
        <f t="shared" si="10"/>
        <v>0.91312776173705623</v>
      </c>
      <c r="J341" s="2"/>
    </row>
    <row r="342" spans="1:10">
      <c r="A342" s="2">
        <v>44797</v>
      </c>
      <c r="B342" s="3">
        <v>47449.73</v>
      </c>
      <c r="C342" s="3">
        <v>47936.38</v>
      </c>
      <c r="D342" s="3">
        <v>48133.72</v>
      </c>
      <c r="E342" s="3">
        <v>47393.08</v>
      </c>
      <c r="F342" s="1" t="s">
        <v>347</v>
      </c>
      <c r="G342" s="4">
        <v>-1.09E-2</v>
      </c>
      <c r="H342" s="12">
        <f t="shared" si="11"/>
        <v>0.91718575823379522</v>
      </c>
      <c r="I342" s="5">
        <f t="shared" si="10"/>
        <v>0.90787449089895544</v>
      </c>
      <c r="J342" s="2"/>
    </row>
    <row r="343" spans="1:10">
      <c r="A343" s="2">
        <v>44796</v>
      </c>
      <c r="B343" s="3">
        <v>47974.03</v>
      </c>
      <c r="C343" s="3">
        <v>48062.07</v>
      </c>
      <c r="D343" s="3">
        <v>48180.98</v>
      </c>
      <c r="E343" s="3">
        <v>47738.86</v>
      </c>
      <c r="F343" s="1" t="s">
        <v>348</v>
      </c>
      <c r="G343" s="4">
        <v>-8.9999999999999998E-4</v>
      </c>
      <c r="H343" s="12">
        <f t="shared" si="11"/>
        <v>0.9188689404504008</v>
      </c>
      <c r="I343" s="5">
        <f t="shared" si="10"/>
        <v>0.91718575823379522</v>
      </c>
      <c r="J343" s="2"/>
    </row>
    <row r="344" spans="1:10">
      <c r="A344" s="2">
        <v>44795</v>
      </c>
      <c r="B344" s="3">
        <v>48016.61</v>
      </c>
      <c r="C344" s="3">
        <v>48366.14</v>
      </c>
      <c r="D344" s="3">
        <v>48464.22</v>
      </c>
      <c r="E344" s="3">
        <v>47842.62</v>
      </c>
      <c r="F344" s="1" t="s">
        <v>349</v>
      </c>
      <c r="G344" s="4">
        <v>-9.1999999999999998E-3</v>
      </c>
      <c r="H344" s="12">
        <f t="shared" si="11"/>
        <v>0.92555771462158087</v>
      </c>
      <c r="I344" s="5">
        <f t="shared" si="10"/>
        <v>0.9188689404504008</v>
      </c>
      <c r="J344" s="2"/>
    </row>
    <row r="345" spans="1:10">
      <c r="A345" s="2">
        <v>44792</v>
      </c>
      <c r="B345" s="3">
        <v>48463.26</v>
      </c>
      <c r="C345" s="3">
        <v>48677.98</v>
      </c>
      <c r="D345" s="3">
        <v>48698.03</v>
      </c>
      <c r="E345" s="3">
        <v>48386.43</v>
      </c>
      <c r="F345" s="1" t="s">
        <v>350</v>
      </c>
      <c r="G345" s="4">
        <v>-5.4999999999999997E-3</v>
      </c>
      <c r="H345" s="12">
        <f t="shared" si="11"/>
        <v>0.9296584654271095</v>
      </c>
      <c r="I345" s="5">
        <f t="shared" si="10"/>
        <v>0.92555771462158087</v>
      </c>
      <c r="J345" s="2"/>
    </row>
    <row r="346" spans="1:10">
      <c r="A346" s="2">
        <v>44791</v>
      </c>
      <c r="B346" s="3">
        <v>48729.8</v>
      </c>
      <c r="C346" s="3">
        <v>48796.89</v>
      </c>
      <c r="D346" s="3">
        <v>48796.89</v>
      </c>
      <c r="E346" s="3">
        <v>48270.23</v>
      </c>
      <c r="F346" s="1" t="s">
        <v>351</v>
      </c>
      <c r="G346" s="4">
        <v>-1E-4</v>
      </c>
      <c r="H346" s="12">
        <f t="shared" si="11"/>
        <v>0.93093839652564681</v>
      </c>
      <c r="I346" s="5">
        <f t="shared" si="10"/>
        <v>0.9296584654271095</v>
      </c>
      <c r="J346" s="2"/>
    </row>
    <row r="347" spans="1:10">
      <c r="A347" s="2">
        <v>44790</v>
      </c>
      <c r="B347" s="3">
        <v>48734.04</v>
      </c>
      <c r="C347" s="3">
        <v>48786.3</v>
      </c>
      <c r="D347" s="3">
        <v>48828.89</v>
      </c>
      <c r="E347" s="3">
        <v>48406.44</v>
      </c>
      <c r="F347" s="1" t="s">
        <v>352</v>
      </c>
      <c r="G347" s="4">
        <v>-1.4E-3</v>
      </c>
      <c r="H347" s="12">
        <f t="shared" si="11"/>
        <v>0.93193668931242246</v>
      </c>
      <c r="I347" s="5">
        <f t="shared" si="10"/>
        <v>0.93093839652564681</v>
      </c>
      <c r="J347" s="2"/>
    </row>
    <row r="348" spans="1:10">
      <c r="A348" s="2">
        <v>44789</v>
      </c>
      <c r="B348" s="3">
        <v>48801.68</v>
      </c>
      <c r="C348" s="3">
        <v>48624.95</v>
      </c>
      <c r="D348" s="3">
        <v>48944.49</v>
      </c>
      <c r="E348" s="3">
        <v>48537.38</v>
      </c>
      <c r="F348" s="1" t="s">
        <v>353</v>
      </c>
      <c r="G348" s="4">
        <v>3.3999999999999998E-3</v>
      </c>
      <c r="H348" s="12">
        <f t="shared" si="11"/>
        <v>0.92856178149977764</v>
      </c>
      <c r="I348" s="5">
        <f t="shared" si="10"/>
        <v>0.93193668931242246</v>
      </c>
      <c r="J348" s="2"/>
    </row>
    <row r="349" spans="1:10">
      <c r="A349" s="2">
        <v>44788</v>
      </c>
      <c r="B349" s="3">
        <v>48638.36</v>
      </c>
      <c r="C349" s="3">
        <v>48770.31</v>
      </c>
      <c r="D349" s="3">
        <v>48896.1</v>
      </c>
      <c r="E349" s="3">
        <v>48595.13</v>
      </c>
      <c r="F349" s="1" t="s">
        <v>354</v>
      </c>
      <c r="G349" s="4">
        <v>-4.4000000000000003E-3</v>
      </c>
      <c r="H349" s="12">
        <f t="shared" si="11"/>
        <v>0.93108085753500769</v>
      </c>
      <c r="I349" s="5">
        <f t="shared" si="10"/>
        <v>0.92856178149977764</v>
      </c>
      <c r="J349" s="2"/>
    </row>
    <row r="350" spans="1:10">
      <c r="A350" s="2">
        <v>44785</v>
      </c>
      <c r="B350" s="3">
        <v>48853.37</v>
      </c>
      <c r="C350" s="3">
        <v>48546.99</v>
      </c>
      <c r="D350" s="3">
        <v>48909.17</v>
      </c>
      <c r="E350" s="3">
        <v>48429.69</v>
      </c>
      <c r="F350" s="1" t="s">
        <v>355</v>
      </c>
      <c r="G350" s="4">
        <v>8.0999999999999996E-3</v>
      </c>
      <c r="H350" s="12">
        <f t="shared" si="11"/>
        <v>0.92524165845556705</v>
      </c>
      <c r="I350" s="5">
        <f t="shared" si="10"/>
        <v>0.93108085753500769</v>
      </c>
      <c r="J350" s="2"/>
    </row>
    <row r="351" spans="1:10">
      <c r="A351" s="2">
        <v>44784</v>
      </c>
      <c r="B351" s="3">
        <v>48460.55</v>
      </c>
      <c r="C351" s="3">
        <v>47876.66</v>
      </c>
      <c r="D351" s="3">
        <v>48536.66</v>
      </c>
      <c r="E351" s="3">
        <v>47691.08</v>
      </c>
      <c r="F351" s="1" t="s">
        <v>356</v>
      </c>
      <c r="G351" s="4">
        <v>1.3599999999999999E-2</v>
      </c>
      <c r="H351" s="12">
        <f t="shared" si="11"/>
        <v>0.91409363491981221</v>
      </c>
      <c r="I351" s="5">
        <f t="shared" si="10"/>
        <v>0.92524165845556705</v>
      </c>
      <c r="J351" s="2"/>
    </row>
    <row r="352" spans="1:10">
      <c r="A352" s="2">
        <v>44783</v>
      </c>
      <c r="B352" s="3">
        <v>47808.21</v>
      </c>
      <c r="C352" s="3">
        <v>47349.57</v>
      </c>
      <c r="D352" s="3">
        <v>48311.92</v>
      </c>
      <c r="E352" s="3">
        <v>47349.57</v>
      </c>
      <c r="F352" s="1" t="s">
        <v>357</v>
      </c>
      <c r="G352" s="4">
        <v>1.2E-2</v>
      </c>
      <c r="H352" s="12">
        <f t="shared" si="11"/>
        <v>0.90532443179090161</v>
      </c>
      <c r="I352" s="5">
        <f t="shared" si="10"/>
        <v>0.91409363491981221</v>
      </c>
      <c r="J352" s="2"/>
    </row>
    <row r="353" spans="1:10">
      <c r="A353" s="2">
        <v>44782</v>
      </c>
      <c r="B353" s="3">
        <v>47241.81</v>
      </c>
      <c r="C353" s="3">
        <v>47148.13</v>
      </c>
      <c r="D353" s="3">
        <v>47349.440000000002</v>
      </c>
      <c r="E353" s="3">
        <v>47050.18</v>
      </c>
      <c r="F353" s="1" t="s">
        <v>358</v>
      </c>
      <c r="G353" s="4">
        <v>-2.3999999999999998E-3</v>
      </c>
      <c r="H353" s="12">
        <f t="shared" si="11"/>
        <v>0.90352918320135411</v>
      </c>
      <c r="I353" s="5">
        <f t="shared" si="10"/>
        <v>0.90532443179090161</v>
      </c>
      <c r="J353" s="2"/>
    </row>
    <row r="354" spans="1:10">
      <c r="A354" s="2">
        <v>44781</v>
      </c>
      <c r="B354" s="3">
        <v>47354.86</v>
      </c>
      <c r="C354" s="3">
        <v>46787.91</v>
      </c>
      <c r="D354" s="3">
        <v>47422.37</v>
      </c>
      <c r="E354" s="3">
        <v>46787.91</v>
      </c>
      <c r="F354" s="1" t="s">
        <v>359</v>
      </c>
      <c r="G354" s="4">
        <v>1.35E-2</v>
      </c>
      <c r="H354" s="12">
        <f t="shared" si="11"/>
        <v>0.89271179570583625</v>
      </c>
      <c r="I354" s="5">
        <f t="shared" si="10"/>
        <v>0.90352918320135411</v>
      </c>
      <c r="J354" s="2"/>
    </row>
    <row r="355" spans="1:10">
      <c r="A355" s="2">
        <v>44778</v>
      </c>
      <c r="B355" s="3">
        <v>46723.43</v>
      </c>
      <c r="C355" s="3">
        <v>46688.19</v>
      </c>
      <c r="D355" s="3">
        <v>47023.76</v>
      </c>
      <c r="E355" s="3">
        <v>46283.75</v>
      </c>
      <c r="F355" s="1" t="s">
        <v>360</v>
      </c>
      <c r="G355" s="4">
        <v>-4.1000000000000003E-3</v>
      </c>
      <c r="H355" s="12">
        <f t="shared" si="11"/>
        <v>0.89203848975033029</v>
      </c>
      <c r="I355" s="5">
        <f t="shared" si="10"/>
        <v>0.89271179570583625</v>
      </c>
      <c r="J355" s="2"/>
    </row>
    <row r="356" spans="1:10">
      <c r="A356" s="2">
        <v>44777</v>
      </c>
      <c r="B356" s="3">
        <v>46916.17</v>
      </c>
      <c r="C356" s="3">
        <v>47063.01</v>
      </c>
      <c r="D356" s="3">
        <v>47870.48</v>
      </c>
      <c r="E356" s="3">
        <v>46528</v>
      </c>
      <c r="F356" s="1" t="s">
        <v>361</v>
      </c>
      <c r="G356" s="4">
        <v>-1.6000000000000001E-3</v>
      </c>
      <c r="H356" s="12">
        <f t="shared" si="11"/>
        <v>0.89483042549092762</v>
      </c>
      <c r="I356" s="5">
        <f t="shared" si="10"/>
        <v>0.89203848975033029</v>
      </c>
      <c r="J356" s="2"/>
    </row>
    <row r="357" spans="1:10">
      <c r="A357" s="2">
        <v>44776</v>
      </c>
      <c r="B357" s="3">
        <v>46989.61</v>
      </c>
      <c r="C357" s="3">
        <v>46997.33</v>
      </c>
      <c r="D357" s="3">
        <v>47218.05</v>
      </c>
      <c r="E357" s="3">
        <v>46742.94</v>
      </c>
      <c r="F357" s="1" t="s">
        <v>362</v>
      </c>
      <c r="G357" s="4">
        <v>1.9E-3</v>
      </c>
      <c r="H357" s="12">
        <f t="shared" si="11"/>
        <v>0.89497743864734225</v>
      </c>
      <c r="I357" s="5">
        <f t="shared" si="10"/>
        <v>0.89483042549092762</v>
      </c>
      <c r="J357" s="2"/>
    </row>
    <row r="358" spans="1:10">
      <c r="A358" s="2">
        <v>44775</v>
      </c>
      <c r="B358" s="3">
        <v>46902.69</v>
      </c>
      <c r="C358" s="3">
        <v>47378.35</v>
      </c>
      <c r="D358" s="3">
        <v>47429.04</v>
      </c>
      <c r="E358" s="3">
        <v>46639.11</v>
      </c>
      <c r="F358" s="1" t="s">
        <v>363</v>
      </c>
      <c r="G358" s="4">
        <v>-1.0200000000000001E-2</v>
      </c>
      <c r="H358" s="12">
        <f t="shared" si="11"/>
        <v>0.90405378306313144</v>
      </c>
      <c r="I358" s="5">
        <f t="shared" si="10"/>
        <v>0.89497743864734225</v>
      </c>
      <c r="J358" s="2"/>
    </row>
    <row r="359" spans="1:10">
      <c r="A359" s="2">
        <v>44774</v>
      </c>
      <c r="B359" s="3">
        <v>47384.56</v>
      </c>
      <c r="C359" s="3">
        <v>48094.47</v>
      </c>
      <c r="D359" s="3">
        <v>48417.03</v>
      </c>
      <c r="E359" s="3">
        <v>47321.53</v>
      </c>
      <c r="F359" s="1" t="s">
        <v>364</v>
      </c>
      <c r="G359" s="4">
        <v>-1.5800000000000002E-2</v>
      </c>
      <c r="H359" s="12">
        <f t="shared" si="11"/>
        <v>0.91759821232731265</v>
      </c>
      <c r="I359" s="5">
        <f t="shared" si="10"/>
        <v>0.90405378306313144</v>
      </c>
      <c r="J359" s="2"/>
    </row>
    <row r="360" spans="1:10">
      <c r="A360" s="2">
        <v>44771</v>
      </c>
      <c r="B360" s="3">
        <v>48144.33</v>
      </c>
      <c r="C360" s="3">
        <v>48057.79</v>
      </c>
      <c r="D360" s="3">
        <v>48338.9</v>
      </c>
      <c r="E360" s="3">
        <v>48017.06</v>
      </c>
      <c r="F360" s="1" t="s">
        <v>365</v>
      </c>
      <c r="G360" s="4">
        <v>6.9999999999999999E-4</v>
      </c>
      <c r="H360" s="12">
        <f t="shared" si="11"/>
        <v>0.91594881873735501</v>
      </c>
      <c r="I360" s="5">
        <f t="shared" si="10"/>
        <v>0.91759821232731265</v>
      </c>
      <c r="J360" s="2"/>
    </row>
    <row r="361" spans="1:10">
      <c r="A361" s="2">
        <v>44770</v>
      </c>
      <c r="B361" s="3">
        <v>48112.27</v>
      </c>
      <c r="C361" s="3">
        <v>46846.39</v>
      </c>
      <c r="D361" s="3">
        <v>48174.27</v>
      </c>
      <c r="E361" s="3">
        <v>46846.39</v>
      </c>
      <c r="F361" s="1" t="s">
        <v>366</v>
      </c>
      <c r="G361" s="4">
        <v>2.7099999999999999E-2</v>
      </c>
      <c r="H361" s="12">
        <f t="shared" si="11"/>
        <v>0.89184932622404733</v>
      </c>
      <c r="I361" s="5">
        <f t="shared" si="10"/>
        <v>0.91594881873735501</v>
      </c>
      <c r="J361" s="2"/>
    </row>
    <row r="362" spans="1:10">
      <c r="A362" s="2">
        <v>44769</v>
      </c>
      <c r="B362" s="3">
        <v>46842.92</v>
      </c>
      <c r="C362" s="3">
        <v>46794.69</v>
      </c>
      <c r="D362" s="3">
        <v>46919.56</v>
      </c>
      <c r="E362" s="3">
        <v>46164.27</v>
      </c>
      <c r="F362" s="1" t="s">
        <v>367</v>
      </c>
      <c r="G362" s="4">
        <v>3.5999999999999999E-3</v>
      </c>
      <c r="H362" s="12">
        <f t="shared" si="11"/>
        <v>0.89093106807524314</v>
      </c>
      <c r="I362" s="5">
        <f t="shared" si="10"/>
        <v>0.89184932622404733</v>
      </c>
      <c r="J362" s="2"/>
    </row>
    <row r="363" spans="1:10">
      <c r="A363" s="2">
        <v>44768</v>
      </c>
      <c r="B363" s="3">
        <v>46674.3</v>
      </c>
      <c r="C363" s="3">
        <v>47217.38</v>
      </c>
      <c r="D363" s="3">
        <v>47265.86</v>
      </c>
      <c r="E363" s="3">
        <v>46485.58</v>
      </c>
      <c r="F363" s="1" t="s">
        <v>368</v>
      </c>
      <c r="G363" s="4">
        <v>-1.12E-2</v>
      </c>
      <c r="H363" s="12">
        <f t="shared" si="11"/>
        <v>0.90129751908683398</v>
      </c>
      <c r="I363" s="5">
        <f t="shared" si="10"/>
        <v>0.89093106807524314</v>
      </c>
      <c r="J363" s="2"/>
    </row>
    <row r="364" spans="1:10">
      <c r="A364" s="2">
        <v>44767</v>
      </c>
      <c r="B364" s="3">
        <v>47202.64</v>
      </c>
      <c r="C364" s="3">
        <v>47254.55</v>
      </c>
      <c r="D364" s="3">
        <v>47577.440000000002</v>
      </c>
      <c r="E364" s="3">
        <v>47154.22</v>
      </c>
      <c r="F364" s="1" t="s">
        <v>369</v>
      </c>
      <c r="G364" s="4">
        <v>-1.2999999999999999E-3</v>
      </c>
      <c r="H364" s="12">
        <f t="shared" si="11"/>
        <v>0.90228869996603489</v>
      </c>
      <c r="I364" s="5">
        <f t="shared" si="10"/>
        <v>0.90129751908683398</v>
      </c>
      <c r="J364" s="2"/>
    </row>
    <row r="365" spans="1:10">
      <c r="A365" s="2">
        <v>44764</v>
      </c>
      <c r="B365" s="3">
        <v>47264.86</v>
      </c>
      <c r="C365" s="3">
        <v>47477.69</v>
      </c>
      <c r="D365" s="3">
        <v>47595.79</v>
      </c>
      <c r="E365" s="3">
        <v>47165.38</v>
      </c>
      <c r="F365" s="1" t="s">
        <v>370</v>
      </c>
      <c r="G365" s="4">
        <v>-3.2000000000000002E-3</v>
      </c>
      <c r="H365" s="12">
        <f t="shared" si="11"/>
        <v>0.90635163602495428</v>
      </c>
      <c r="I365" s="5">
        <f t="shared" si="10"/>
        <v>0.90228869996603489</v>
      </c>
      <c r="J365" s="2"/>
    </row>
    <row r="366" spans="1:10">
      <c r="A366" s="2">
        <v>44763</v>
      </c>
      <c r="B366" s="3">
        <v>47416.37</v>
      </c>
      <c r="C366" s="3">
        <v>47223.1</v>
      </c>
      <c r="D366" s="3">
        <v>47488.28</v>
      </c>
      <c r="E366" s="3">
        <v>46767.74</v>
      </c>
      <c r="F366" s="1" t="s">
        <v>371</v>
      </c>
      <c r="G366" s="4">
        <v>6.0000000000000001E-3</v>
      </c>
      <c r="H366" s="12">
        <f t="shared" si="11"/>
        <v>0.90265733001429704</v>
      </c>
      <c r="I366" s="5">
        <f t="shared" si="10"/>
        <v>0.90635163602495428</v>
      </c>
      <c r="J366" s="2"/>
    </row>
    <row r="367" spans="1:10">
      <c r="A367" s="2">
        <v>44762</v>
      </c>
      <c r="B367" s="3">
        <v>47132.49</v>
      </c>
      <c r="C367" s="3">
        <v>47213.02</v>
      </c>
      <c r="D367" s="3">
        <v>47348.42</v>
      </c>
      <c r="E367" s="3">
        <v>46964.39</v>
      </c>
      <c r="F367" s="1" t="s">
        <v>372</v>
      </c>
      <c r="G367" s="4">
        <v>-2.7000000000000001E-3</v>
      </c>
      <c r="H367" s="12">
        <f t="shared" si="11"/>
        <v>0.90419959936577943</v>
      </c>
      <c r="I367" s="5">
        <f t="shared" si="10"/>
        <v>0.90265733001429704</v>
      </c>
      <c r="J367" s="2"/>
    </row>
    <row r="368" spans="1:10">
      <c r="A368" s="2">
        <v>44761</v>
      </c>
      <c r="B368" s="3">
        <v>47259.23</v>
      </c>
      <c r="C368" s="3">
        <v>47090.23</v>
      </c>
      <c r="D368" s="3">
        <v>47511.15</v>
      </c>
      <c r="E368" s="3">
        <v>46805.89</v>
      </c>
      <c r="F368" s="1" t="s">
        <v>349</v>
      </c>
      <c r="G368" s="4">
        <v>7.1999999999999998E-3</v>
      </c>
      <c r="H368" s="12">
        <f t="shared" si="11"/>
        <v>0.90096616258966566</v>
      </c>
      <c r="I368" s="5">
        <f t="shared" si="10"/>
        <v>0.90419959936577943</v>
      </c>
      <c r="J368" s="2"/>
    </row>
    <row r="369" spans="1:10">
      <c r="A369" s="2">
        <v>44760</v>
      </c>
      <c r="B369" s="3">
        <v>46923.199999999997</v>
      </c>
      <c r="C369" s="3">
        <v>47198.01</v>
      </c>
      <c r="D369" s="3">
        <v>47482.75</v>
      </c>
      <c r="E369" s="3">
        <v>46855.21</v>
      </c>
      <c r="F369" s="1" t="s">
        <v>373</v>
      </c>
      <c r="G369" s="4">
        <v>-3.2000000000000002E-3</v>
      </c>
      <c r="H369" s="12">
        <f t="shared" si="11"/>
        <v>0.90624275308522584</v>
      </c>
      <c r="I369" s="5">
        <f t="shared" si="10"/>
        <v>0.90096616258966566</v>
      </c>
      <c r="J369" s="2"/>
    </row>
    <row r="370" spans="1:10">
      <c r="A370" s="2">
        <v>44757</v>
      </c>
      <c r="B370" s="3">
        <v>47075.87</v>
      </c>
      <c r="C370" s="3">
        <v>46819.38</v>
      </c>
      <c r="D370" s="3">
        <v>47121.120000000003</v>
      </c>
      <c r="E370" s="3">
        <v>46691.76</v>
      </c>
      <c r="F370" s="1" t="s">
        <v>374</v>
      </c>
      <c r="G370" s="4">
        <v>7.1999999999999998E-3</v>
      </c>
      <c r="H370" s="12">
        <f t="shared" si="11"/>
        <v>0.90130514484264146</v>
      </c>
      <c r="I370" s="5">
        <f t="shared" si="10"/>
        <v>0.90624275308522584</v>
      </c>
      <c r="J370" s="2"/>
    </row>
    <row r="371" spans="1:10">
      <c r="A371" s="2">
        <v>44756</v>
      </c>
      <c r="B371" s="3">
        <v>46741.31</v>
      </c>
      <c r="C371" s="3">
        <v>47325.54</v>
      </c>
      <c r="D371" s="3">
        <v>47357.11</v>
      </c>
      <c r="E371" s="3">
        <v>46581.32</v>
      </c>
      <c r="F371" s="1" t="s">
        <v>375</v>
      </c>
      <c r="G371" s="4">
        <v>-1.52E-2</v>
      </c>
      <c r="H371" s="12">
        <f t="shared" si="11"/>
        <v>0.91257075773991414</v>
      </c>
      <c r="I371" s="5">
        <f t="shared" si="10"/>
        <v>0.90130514484264146</v>
      </c>
      <c r="J371" s="2"/>
    </row>
    <row r="372" spans="1:10">
      <c r="A372" s="2">
        <v>44755</v>
      </c>
      <c r="B372" s="3">
        <v>47461.35</v>
      </c>
      <c r="C372" s="3">
        <v>47448.31</v>
      </c>
      <c r="D372" s="3">
        <v>47706.14</v>
      </c>
      <c r="E372" s="3">
        <v>46882.15</v>
      </c>
      <c r="F372" s="1" t="s">
        <v>376</v>
      </c>
      <c r="G372" s="4">
        <v>-4.0000000000000001E-3</v>
      </c>
      <c r="H372" s="12">
        <f t="shared" si="11"/>
        <v>0.91232002903790865</v>
      </c>
      <c r="I372" s="5">
        <f t="shared" si="10"/>
        <v>0.91257075773991414</v>
      </c>
      <c r="J372" s="2"/>
    </row>
    <row r="373" spans="1:10">
      <c r="A373" s="2">
        <v>44754</v>
      </c>
      <c r="B373" s="3">
        <v>47651.519999999997</v>
      </c>
      <c r="C373" s="3">
        <v>47310.8</v>
      </c>
      <c r="D373" s="3">
        <v>47800.36</v>
      </c>
      <c r="E373" s="3">
        <v>47310.8</v>
      </c>
      <c r="F373" s="1" t="s">
        <v>377</v>
      </c>
      <c r="G373" s="4">
        <v>5.8999999999999999E-3</v>
      </c>
      <c r="H373" s="12">
        <f t="shared" si="11"/>
        <v>0.90579671812791474</v>
      </c>
      <c r="I373" s="5">
        <f t="shared" si="10"/>
        <v>0.91232002903790865</v>
      </c>
      <c r="J373" s="2"/>
    </row>
    <row r="374" spans="1:10">
      <c r="A374" s="2">
        <v>44753</v>
      </c>
      <c r="B374" s="3">
        <v>47369.89</v>
      </c>
      <c r="C374" s="3">
        <v>47541.46</v>
      </c>
      <c r="D374" s="3">
        <v>47572.59</v>
      </c>
      <c r="E374" s="3">
        <v>47182.9</v>
      </c>
      <c r="F374" s="1" t="s">
        <v>378</v>
      </c>
      <c r="G374" s="4">
        <v>-4.4999999999999997E-3</v>
      </c>
      <c r="H374" s="12">
        <f t="shared" si="11"/>
        <v>0.9090774422952963</v>
      </c>
      <c r="I374" s="5">
        <f t="shared" si="10"/>
        <v>0.90579671812791474</v>
      </c>
      <c r="J374" s="2"/>
    </row>
    <row r="375" spans="1:10">
      <c r="A375" s="2">
        <v>44750</v>
      </c>
      <c r="B375" s="3">
        <v>47582.11</v>
      </c>
      <c r="C375" s="3">
        <v>47214.71</v>
      </c>
      <c r="D375" s="3">
        <v>47624.09</v>
      </c>
      <c r="E375" s="3">
        <v>46927.07</v>
      </c>
      <c r="F375" s="1" t="s">
        <v>379</v>
      </c>
      <c r="G375" s="4">
        <v>4.4000000000000003E-3</v>
      </c>
      <c r="H375" s="12">
        <f t="shared" si="11"/>
        <v>0.90205810136444453</v>
      </c>
      <c r="I375" s="5">
        <f t="shared" si="10"/>
        <v>0.9090774422952963</v>
      </c>
      <c r="J375" s="2"/>
    </row>
    <row r="376" spans="1:10">
      <c r="A376" s="2">
        <v>44749</v>
      </c>
      <c r="B376" s="3">
        <v>47374.38</v>
      </c>
      <c r="C376" s="3">
        <v>47828.34</v>
      </c>
      <c r="D376" s="3">
        <v>48056.93</v>
      </c>
      <c r="E376" s="3">
        <v>47311.98</v>
      </c>
      <c r="F376" s="1" t="s">
        <v>380</v>
      </c>
      <c r="G376" s="4">
        <v>-7.3000000000000001E-3</v>
      </c>
      <c r="H376" s="12">
        <f t="shared" si="11"/>
        <v>0.91070197798500196</v>
      </c>
      <c r="I376" s="5">
        <f t="shared" si="10"/>
        <v>0.90205810136444453</v>
      </c>
      <c r="J376" s="2"/>
    </row>
    <row r="377" spans="1:10">
      <c r="A377" s="2">
        <v>44748</v>
      </c>
      <c r="B377" s="3">
        <v>47722.29</v>
      </c>
      <c r="C377" s="3">
        <v>47572.94</v>
      </c>
      <c r="D377" s="3">
        <v>47778.95</v>
      </c>
      <c r="E377" s="3">
        <v>47292.09</v>
      </c>
      <c r="F377" s="1" t="s">
        <v>381</v>
      </c>
      <c r="G377" s="4">
        <v>4.5999999999999999E-3</v>
      </c>
      <c r="H377" s="12">
        <f t="shared" si="11"/>
        <v>0.90785187711155146</v>
      </c>
      <c r="I377" s="5">
        <f t="shared" si="10"/>
        <v>0.91070197798500196</v>
      </c>
      <c r="J377" s="2"/>
    </row>
    <row r="378" spans="1:10">
      <c r="A378" s="2">
        <v>44747</v>
      </c>
      <c r="B378" s="3">
        <v>47503.22</v>
      </c>
      <c r="C378" s="3">
        <v>47987.59</v>
      </c>
      <c r="D378" s="3">
        <v>47987.59</v>
      </c>
      <c r="E378" s="3">
        <v>46940.92</v>
      </c>
      <c r="F378" s="1" t="s">
        <v>382</v>
      </c>
      <c r="G378" s="4">
        <v>-1.11E-2</v>
      </c>
      <c r="H378" s="12">
        <f t="shared" si="11"/>
        <v>0.91710885408524967</v>
      </c>
      <c r="I378" s="5">
        <f t="shared" si="10"/>
        <v>0.90785187711155146</v>
      </c>
      <c r="J378" s="2"/>
    </row>
    <row r="379" spans="1:10">
      <c r="A379" s="2">
        <v>44746</v>
      </c>
      <c r="B379" s="3">
        <v>48036.38</v>
      </c>
      <c r="C379" s="3">
        <v>47740.32</v>
      </c>
      <c r="D379" s="3">
        <v>48584.14</v>
      </c>
      <c r="E379" s="3">
        <v>47705.27</v>
      </c>
      <c r="F379" s="1" t="s">
        <v>383</v>
      </c>
      <c r="G379" s="4">
        <v>6.1000000000000004E-3</v>
      </c>
      <c r="H379" s="12">
        <f t="shared" si="11"/>
        <v>0.91145648712211713</v>
      </c>
      <c r="I379" s="5">
        <f t="shared" si="10"/>
        <v>0.91710885408524967</v>
      </c>
      <c r="J379" s="2"/>
    </row>
    <row r="380" spans="1:10">
      <c r="A380" s="2">
        <v>44743</v>
      </c>
      <c r="B380" s="3">
        <v>47743.15</v>
      </c>
      <c r="C380" s="3">
        <v>47543.35</v>
      </c>
      <c r="D380" s="3">
        <v>47910.68</v>
      </c>
      <c r="E380" s="3">
        <v>47135.18</v>
      </c>
      <c r="F380" s="1" t="s">
        <v>384</v>
      </c>
      <c r="G380" s="4">
        <v>4.5999999999999999E-3</v>
      </c>
      <c r="H380" s="12">
        <f t="shared" si="11"/>
        <v>0.90764213875744082</v>
      </c>
      <c r="I380" s="5">
        <f t="shared" si="10"/>
        <v>0.91145648712211713</v>
      </c>
      <c r="J380" s="2"/>
    </row>
    <row r="381" spans="1:10">
      <c r="A381" s="2">
        <v>44742</v>
      </c>
      <c r="B381" s="3">
        <v>47524.45</v>
      </c>
      <c r="C381" s="3">
        <v>47918.63</v>
      </c>
      <c r="D381" s="3">
        <v>47918.63</v>
      </c>
      <c r="E381" s="3">
        <v>47188.28</v>
      </c>
      <c r="F381" s="1" t="s">
        <v>385</v>
      </c>
      <c r="G381" s="4">
        <v>-1.12E-2</v>
      </c>
      <c r="H381" s="12">
        <f t="shared" si="11"/>
        <v>0.91517035588053031</v>
      </c>
      <c r="I381" s="5">
        <f t="shared" si="10"/>
        <v>0.90764213875744082</v>
      </c>
      <c r="J381" s="2"/>
    </row>
    <row r="382" spans="1:10">
      <c r="A382" s="2">
        <v>44741</v>
      </c>
      <c r="B382" s="3">
        <v>48061.61</v>
      </c>
      <c r="C382" s="3">
        <v>48446.29</v>
      </c>
      <c r="D382" s="3">
        <v>48532.68</v>
      </c>
      <c r="E382" s="3">
        <v>47916.85</v>
      </c>
      <c r="F382" s="1" t="s">
        <v>386</v>
      </c>
      <c r="G382" s="4">
        <v>-7.7000000000000002E-3</v>
      </c>
      <c r="H382" s="12">
        <f t="shared" si="11"/>
        <v>0.92249528179333518</v>
      </c>
      <c r="I382" s="5">
        <f t="shared" si="10"/>
        <v>0.91517035588053031</v>
      </c>
      <c r="J382" s="2"/>
    </row>
    <row r="383" spans="1:10">
      <c r="A383" s="2">
        <v>44740</v>
      </c>
      <c r="B383" s="3">
        <v>48435.45</v>
      </c>
      <c r="C383" s="3">
        <v>48363.79</v>
      </c>
      <c r="D383" s="3">
        <v>48796.23</v>
      </c>
      <c r="E383" s="3">
        <v>48049.9</v>
      </c>
      <c r="F383" s="1" t="s">
        <v>387</v>
      </c>
      <c r="G383" s="4">
        <v>2.8999999999999998E-3</v>
      </c>
      <c r="H383" s="12">
        <f t="shared" si="11"/>
        <v>0.92113045475253541</v>
      </c>
      <c r="I383" s="5">
        <f t="shared" si="10"/>
        <v>0.92249528179333518</v>
      </c>
      <c r="J383" s="2"/>
    </row>
    <row r="384" spans="1:10">
      <c r="A384" s="2">
        <v>44739</v>
      </c>
      <c r="B384" s="3">
        <v>48294.83</v>
      </c>
      <c r="C384" s="3">
        <v>47781.35</v>
      </c>
      <c r="D384" s="3">
        <v>48390.86</v>
      </c>
      <c r="E384" s="3">
        <v>47696.42</v>
      </c>
      <c r="F384" s="1" t="s">
        <v>388</v>
      </c>
      <c r="G384" s="4">
        <v>1.1599999999999999E-2</v>
      </c>
      <c r="H384" s="12">
        <f t="shared" si="11"/>
        <v>0.91133681709180991</v>
      </c>
      <c r="I384" s="5">
        <f t="shared" si="10"/>
        <v>0.92113045475253541</v>
      </c>
      <c r="J384" s="2"/>
    </row>
    <row r="385" spans="1:10">
      <c r="A385" s="2">
        <v>44736</v>
      </c>
      <c r="B385" s="3">
        <v>47741.5</v>
      </c>
      <c r="C385" s="3">
        <v>46642.41</v>
      </c>
      <c r="D385" s="3">
        <v>47852.91</v>
      </c>
      <c r="E385" s="3">
        <v>46344.94</v>
      </c>
      <c r="F385" s="1" t="s">
        <v>389</v>
      </c>
      <c r="G385" s="4">
        <v>2.3199999999999998E-2</v>
      </c>
      <c r="H385" s="12">
        <f t="shared" si="11"/>
        <v>0.89035630365386942</v>
      </c>
      <c r="I385" s="5">
        <f t="shared" si="10"/>
        <v>0.91133681709180991</v>
      </c>
      <c r="J385" s="2"/>
    </row>
    <row r="386" spans="1:10">
      <c r="A386" s="2">
        <v>44735</v>
      </c>
      <c r="B386" s="3">
        <v>46657.88</v>
      </c>
      <c r="C386" s="3">
        <v>47175.68</v>
      </c>
      <c r="D386" s="3">
        <v>47222.62</v>
      </c>
      <c r="E386" s="3">
        <v>46547.21</v>
      </c>
      <c r="F386" s="1" t="s">
        <v>390</v>
      </c>
      <c r="G386" s="4">
        <v>-1.03E-2</v>
      </c>
      <c r="H386" s="12">
        <f t="shared" si="11"/>
        <v>0.90023730326276663</v>
      </c>
      <c r="I386" s="5">
        <f t="shared" ref="I386:I449" si="12">H386*(B386/C386)</f>
        <v>0.89035630365386942</v>
      </c>
      <c r="J386" s="2"/>
    </row>
    <row r="387" spans="1:10">
      <c r="A387" s="2">
        <v>44734</v>
      </c>
      <c r="B387" s="3">
        <v>47144.36</v>
      </c>
      <c r="C387" s="3">
        <v>47878.14</v>
      </c>
      <c r="D387" s="3">
        <v>47878.14</v>
      </c>
      <c r="E387" s="3">
        <v>47076.27</v>
      </c>
      <c r="F387" s="1" t="s">
        <v>391</v>
      </c>
      <c r="G387" s="4">
        <v>-0.02</v>
      </c>
      <c r="H387" s="12">
        <f t="shared" ref="H387:H450" si="13">+I388</f>
        <v>0.9142490774895915</v>
      </c>
      <c r="I387" s="5">
        <f t="shared" si="12"/>
        <v>0.90023730326276663</v>
      </c>
      <c r="J387" s="2"/>
    </row>
    <row r="388" spans="1:10">
      <c r="A388" s="2">
        <v>44733</v>
      </c>
      <c r="B388" s="3">
        <v>48104.38</v>
      </c>
      <c r="C388" s="3">
        <v>47761.48</v>
      </c>
      <c r="D388" s="3">
        <v>48321.17</v>
      </c>
      <c r="E388" s="3">
        <v>47732.42</v>
      </c>
      <c r="F388" s="1" t="s">
        <v>392</v>
      </c>
      <c r="G388" s="4">
        <v>6.7999999999999996E-3</v>
      </c>
      <c r="H388" s="12">
        <f t="shared" si="13"/>
        <v>0.90773208239119973</v>
      </c>
      <c r="I388" s="5">
        <f t="shared" si="12"/>
        <v>0.9142490774895915</v>
      </c>
      <c r="J388" s="2"/>
    </row>
    <row r="389" spans="1:10">
      <c r="A389" s="2">
        <v>44732</v>
      </c>
      <c r="B389" s="3">
        <v>47780.72</v>
      </c>
      <c r="C389" s="3">
        <v>47996.72</v>
      </c>
      <c r="D389" s="3">
        <v>48007.22</v>
      </c>
      <c r="E389" s="3">
        <v>47680.15</v>
      </c>
      <c r="F389" s="1" t="s">
        <v>393</v>
      </c>
      <c r="G389" s="4">
        <v>-4.8999999999999998E-3</v>
      </c>
      <c r="H389" s="12">
        <f t="shared" si="13"/>
        <v>0.91183562310378208</v>
      </c>
      <c r="I389" s="5">
        <f t="shared" si="12"/>
        <v>0.90773208239119973</v>
      </c>
      <c r="J389" s="2"/>
    </row>
    <row r="390" spans="1:10">
      <c r="A390" s="2">
        <v>44729</v>
      </c>
      <c r="B390" s="3">
        <v>48016.23</v>
      </c>
      <c r="C390" s="3">
        <v>47682.91</v>
      </c>
      <c r="D390" s="3">
        <v>48156.71</v>
      </c>
      <c r="E390" s="3">
        <v>47488.3</v>
      </c>
      <c r="F390" s="1" t="s">
        <v>394</v>
      </c>
      <c r="G390" s="4">
        <v>9.5999999999999992E-3</v>
      </c>
      <c r="H390" s="12">
        <f t="shared" si="13"/>
        <v>0.90550582482738773</v>
      </c>
      <c r="I390" s="5">
        <f t="shared" si="12"/>
        <v>0.91183562310378208</v>
      </c>
      <c r="J390" s="2"/>
    </row>
    <row r="391" spans="1:10">
      <c r="A391" s="2">
        <v>44728</v>
      </c>
      <c r="B391" s="3">
        <v>47558.51</v>
      </c>
      <c r="C391" s="3">
        <v>48202.45</v>
      </c>
      <c r="D391" s="3">
        <v>48202.45</v>
      </c>
      <c r="E391" s="3">
        <v>47323.360000000001</v>
      </c>
      <c r="F391" s="1" t="s">
        <v>395</v>
      </c>
      <c r="G391" s="4">
        <v>-1.6299999999999999E-2</v>
      </c>
      <c r="H391" s="12">
        <f t="shared" si="13"/>
        <v>0.9177663313243184</v>
      </c>
      <c r="I391" s="5">
        <f t="shared" si="12"/>
        <v>0.90550582482738773</v>
      </c>
      <c r="J391" s="2"/>
    </row>
    <row r="392" spans="1:10">
      <c r="A392" s="2">
        <v>44727</v>
      </c>
      <c r="B392" s="3">
        <v>48344.97</v>
      </c>
      <c r="C392" s="3">
        <v>48388.15</v>
      </c>
      <c r="D392" s="3">
        <v>48610.3</v>
      </c>
      <c r="E392" s="3">
        <v>48137.65</v>
      </c>
      <c r="F392" s="1" t="s">
        <v>396</v>
      </c>
      <c r="G392" s="4">
        <v>3.7000000000000002E-3</v>
      </c>
      <c r="H392" s="12">
        <f t="shared" si="13"/>
        <v>0.91858604742273742</v>
      </c>
      <c r="I392" s="5">
        <f t="shared" si="12"/>
        <v>0.9177663313243184</v>
      </c>
      <c r="J392" s="2"/>
    </row>
    <row r="393" spans="1:10">
      <c r="A393" s="2">
        <v>44726</v>
      </c>
      <c r="B393" s="3">
        <v>48164.47</v>
      </c>
      <c r="C393" s="3">
        <v>48557.47</v>
      </c>
      <c r="D393" s="3">
        <v>48677.11</v>
      </c>
      <c r="E393" s="3">
        <v>48083.16</v>
      </c>
      <c r="F393" s="1" t="s">
        <v>397</v>
      </c>
      <c r="G393" s="4">
        <v>-5.7999999999999996E-3</v>
      </c>
      <c r="H393" s="12">
        <f t="shared" si="13"/>
        <v>0.9260812885545745</v>
      </c>
      <c r="I393" s="5">
        <f t="shared" si="12"/>
        <v>0.91858604742273742</v>
      </c>
      <c r="J393" s="2"/>
    </row>
    <row r="394" spans="1:10">
      <c r="A394" s="2">
        <v>44725</v>
      </c>
      <c r="B394" s="3">
        <v>48445.3</v>
      </c>
      <c r="C394" s="3">
        <v>48408.2</v>
      </c>
      <c r="D394" s="3">
        <v>48717.67</v>
      </c>
      <c r="E394" s="3">
        <v>47775.839999999997</v>
      </c>
      <c r="F394" s="1" t="s">
        <v>398</v>
      </c>
      <c r="G394" s="4">
        <v>-5.0000000000000001E-4</v>
      </c>
      <c r="H394" s="12">
        <f t="shared" si="13"/>
        <v>0.9253720842394938</v>
      </c>
      <c r="I394" s="5">
        <f t="shared" si="12"/>
        <v>0.9260812885545745</v>
      </c>
      <c r="J394" s="2"/>
    </row>
    <row r="395" spans="1:10">
      <c r="A395" s="2">
        <v>44722</v>
      </c>
      <c r="B395" s="3">
        <v>48471.519999999997</v>
      </c>
      <c r="C395" s="3">
        <v>49147.199999999997</v>
      </c>
      <c r="D395" s="3">
        <v>49147.199999999997</v>
      </c>
      <c r="E395" s="3">
        <v>48398.78</v>
      </c>
      <c r="F395" s="1" t="s">
        <v>399</v>
      </c>
      <c r="G395" s="4">
        <v>-1.66E-2</v>
      </c>
      <c r="H395" s="12">
        <f t="shared" si="13"/>
        <v>0.93827152312399631</v>
      </c>
      <c r="I395" s="5">
        <f t="shared" si="12"/>
        <v>0.9253720842394938</v>
      </c>
      <c r="J395" s="2"/>
    </row>
    <row r="396" spans="1:10">
      <c r="A396" s="2">
        <v>44721</v>
      </c>
      <c r="B396" s="3">
        <v>49290.22</v>
      </c>
      <c r="C396" s="3">
        <v>49854.73</v>
      </c>
      <c r="D396" s="3">
        <v>50012.62</v>
      </c>
      <c r="E396" s="3">
        <v>49229.81</v>
      </c>
      <c r="F396" s="1" t="s">
        <v>400</v>
      </c>
      <c r="G396" s="4">
        <v>-1.06E-2</v>
      </c>
      <c r="H396" s="12">
        <f t="shared" si="13"/>
        <v>0.94901733958654666</v>
      </c>
      <c r="I396" s="5">
        <f t="shared" si="12"/>
        <v>0.93827152312399631</v>
      </c>
      <c r="J396" s="2"/>
    </row>
    <row r="397" spans="1:10">
      <c r="A397" s="2">
        <v>44720</v>
      </c>
      <c r="B397" s="3">
        <v>49819.3</v>
      </c>
      <c r="C397" s="3">
        <v>50088.94</v>
      </c>
      <c r="D397" s="3">
        <v>50192.36</v>
      </c>
      <c r="E397" s="3">
        <v>49629.03</v>
      </c>
      <c r="F397" s="1" t="s">
        <v>401</v>
      </c>
      <c r="G397" s="4">
        <v>-6.4000000000000003E-3</v>
      </c>
      <c r="H397" s="12">
        <f t="shared" si="13"/>
        <v>0.95415376333088109</v>
      </c>
      <c r="I397" s="5">
        <f t="shared" si="12"/>
        <v>0.94901733958654666</v>
      </c>
      <c r="J397" s="2"/>
    </row>
    <row r="398" spans="1:10">
      <c r="A398" s="2">
        <v>44719</v>
      </c>
      <c r="B398" s="3">
        <v>50139.199999999997</v>
      </c>
      <c r="C398" s="3">
        <v>49840.72</v>
      </c>
      <c r="D398" s="3">
        <v>50183.82</v>
      </c>
      <c r="E398" s="3">
        <v>49409.73</v>
      </c>
      <c r="F398" s="1" t="s">
        <v>402</v>
      </c>
      <c r="G398" s="4">
        <v>1.6000000000000001E-3</v>
      </c>
      <c r="H398" s="12">
        <f t="shared" si="13"/>
        <v>0.94847366043177228</v>
      </c>
      <c r="I398" s="5">
        <f t="shared" si="12"/>
        <v>0.95415376333088109</v>
      </c>
      <c r="J398" s="2"/>
    </row>
    <row r="399" spans="1:10">
      <c r="A399" s="2">
        <v>44718</v>
      </c>
      <c r="B399" s="3">
        <v>50060.53</v>
      </c>
      <c r="C399" s="3">
        <v>50723.91</v>
      </c>
      <c r="D399" s="3">
        <v>51029.279999999999</v>
      </c>
      <c r="E399" s="3">
        <v>50014.67</v>
      </c>
      <c r="F399" s="1" t="s">
        <v>403</v>
      </c>
      <c r="G399" s="4">
        <v>-1.24E-2</v>
      </c>
      <c r="H399" s="12">
        <f t="shared" si="13"/>
        <v>0.96104241383604572</v>
      </c>
      <c r="I399" s="5">
        <f t="shared" si="12"/>
        <v>0.94847366043177228</v>
      </c>
      <c r="J399" s="2"/>
    </row>
    <row r="400" spans="1:10">
      <c r="A400" s="2">
        <v>44715</v>
      </c>
      <c r="B400" s="3">
        <v>50689.05</v>
      </c>
      <c r="C400" s="3">
        <v>50874.17</v>
      </c>
      <c r="D400" s="3">
        <v>50919.38</v>
      </c>
      <c r="E400" s="3">
        <v>50482.85</v>
      </c>
      <c r="F400" s="1" t="s">
        <v>404</v>
      </c>
      <c r="G400" s="4">
        <v>-5.4999999999999997E-3</v>
      </c>
      <c r="H400" s="12">
        <f t="shared" si="13"/>
        <v>0.96455220878484282</v>
      </c>
      <c r="I400" s="5">
        <f t="shared" si="12"/>
        <v>0.96104241383604572</v>
      </c>
      <c r="J400" s="2"/>
    </row>
    <row r="401" spans="1:10">
      <c r="A401" s="2">
        <v>44714</v>
      </c>
      <c r="B401" s="3">
        <v>50971.38</v>
      </c>
      <c r="C401" s="3">
        <v>51522.18</v>
      </c>
      <c r="D401" s="3">
        <v>51545.52</v>
      </c>
      <c r="E401" s="3">
        <v>50641.78</v>
      </c>
      <c r="F401" s="1" t="s">
        <v>405</v>
      </c>
      <c r="G401" s="4">
        <v>-1.04E-2</v>
      </c>
      <c r="H401" s="12">
        <f t="shared" si="13"/>
        <v>0.97497522178937002</v>
      </c>
      <c r="I401" s="5">
        <f t="shared" si="12"/>
        <v>0.96455220878484282</v>
      </c>
      <c r="J401" s="2"/>
    </row>
    <row r="402" spans="1:10">
      <c r="A402" s="2">
        <v>44713</v>
      </c>
      <c r="B402" s="3">
        <v>51506.15</v>
      </c>
      <c r="C402" s="3">
        <v>51739.87</v>
      </c>
      <c r="D402" s="3">
        <v>51820.68</v>
      </c>
      <c r="E402" s="3">
        <v>51309.59</v>
      </c>
      <c r="F402" s="1" t="s">
        <v>406</v>
      </c>
      <c r="G402" s="4">
        <v>-4.7999999999999996E-3</v>
      </c>
      <c r="H402" s="12">
        <f t="shared" si="13"/>
        <v>0.97939937713463687</v>
      </c>
      <c r="I402" s="5">
        <f t="shared" si="12"/>
        <v>0.97497522178937002</v>
      </c>
      <c r="J402" s="2"/>
    </row>
    <row r="403" spans="1:10">
      <c r="A403" s="2">
        <v>44712</v>
      </c>
      <c r="B403" s="3">
        <v>51752.53</v>
      </c>
      <c r="C403" s="3">
        <v>52116.37</v>
      </c>
      <c r="D403" s="3">
        <v>52290.18</v>
      </c>
      <c r="E403" s="3">
        <v>51269.52</v>
      </c>
      <c r="F403" s="1" t="s">
        <v>407</v>
      </c>
      <c r="G403" s="4">
        <v>-7.9000000000000008E-3</v>
      </c>
      <c r="H403" s="12">
        <f t="shared" si="13"/>
        <v>0.98628492783866373</v>
      </c>
      <c r="I403" s="5">
        <f t="shared" si="12"/>
        <v>0.97939937713463687</v>
      </c>
      <c r="J403" s="2"/>
    </row>
    <row r="404" spans="1:10">
      <c r="A404" s="2">
        <v>44711</v>
      </c>
      <c r="B404" s="3">
        <v>52162.080000000002</v>
      </c>
      <c r="C404" s="3">
        <v>52438.79</v>
      </c>
      <c r="D404" s="3">
        <v>52745.98</v>
      </c>
      <c r="E404" s="3">
        <v>51922.47</v>
      </c>
      <c r="F404" s="1" t="s">
        <v>408</v>
      </c>
      <c r="G404" s="4">
        <v>-5.7000000000000002E-3</v>
      </c>
      <c r="H404" s="12">
        <f t="shared" si="13"/>
        <v>0.99151698343119832</v>
      </c>
      <c r="I404" s="5">
        <f t="shared" si="12"/>
        <v>0.98628492783866373</v>
      </c>
      <c r="J404" s="2"/>
    </row>
    <row r="405" spans="1:10">
      <c r="A405" s="2">
        <v>44708</v>
      </c>
      <c r="B405" s="3">
        <v>52463.55</v>
      </c>
      <c r="C405" s="3">
        <v>52154.25</v>
      </c>
      <c r="D405" s="3">
        <v>52617.31</v>
      </c>
      <c r="E405" s="3">
        <v>51871.92</v>
      </c>
      <c r="F405" s="1" t="s">
        <v>78</v>
      </c>
      <c r="G405" s="4">
        <v>6.1000000000000004E-3</v>
      </c>
      <c r="H405" s="12">
        <f t="shared" si="13"/>
        <v>0.98567147349191153</v>
      </c>
      <c r="I405" s="5">
        <f t="shared" si="12"/>
        <v>0.99151698343119832</v>
      </c>
      <c r="J405" s="2"/>
    </row>
    <row r="406" spans="1:10">
      <c r="A406" s="2">
        <v>44707</v>
      </c>
      <c r="B406" s="3">
        <v>52143</v>
      </c>
      <c r="C406" s="3">
        <v>52203.69</v>
      </c>
      <c r="D406" s="3">
        <v>52295.32</v>
      </c>
      <c r="E406" s="3">
        <v>52058.32</v>
      </c>
      <c r="F406" s="1" t="s">
        <v>409</v>
      </c>
      <c r="G406" s="4">
        <v>8.2000000000000007E-3</v>
      </c>
      <c r="H406" s="12">
        <f t="shared" si="13"/>
        <v>0.98681871092984619</v>
      </c>
      <c r="I406" s="5">
        <f t="shared" si="12"/>
        <v>0.98567147349191153</v>
      </c>
      <c r="J406" s="2"/>
    </row>
    <row r="407" spans="1:10">
      <c r="A407" s="2">
        <v>44706</v>
      </c>
      <c r="B407" s="3">
        <v>51717.07</v>
      </c>
      <c r="C407" s="3">
        <v>51243.95</v>
      </c>
      <c r="D407" s="3">
        <v>52082.47</v>
      </c>
      <c r="E407" s="3">
        <v>51216.99</v>
      </c>
      <c r="F407" s="1" t="s">
        <v>410</v>
      </c>
      <c r="G407" s="4">
        <v>8.0999999999999996E-3</v>
      </c>
      <c r="H407" s="12">
        <f t="shared" si="13"/>
        <v>0.97779105974011082</v>
      </c>
      <c r="I407" s="5">
        <f t="shared" si="12"/>
        <v>0.98681871092984619</v>
      </c>
      <c r="J407" s="2"/>
    </row>
    <row r="408" spans="1:10">
      <c r="A408" s="2">
        <v>44705</v>
      </c>
      <c r="B408" s="3">
        <v>51304.04</v>
      </c>
      <c r="C408" s="3">
        <v>51149.47</v>
      </c>
      <c r="D408" s="3">
        <v>51374.400000000001</v>
      </c>
      <c r="E408" s="3">
        <v>50866.15</v>
      </c>
      <c r="F408" s="1" t="s">
        <v>411</v>
      </c>
      <c r="G408" s="4">
        <v>-1.4E-3</v>
      </c>
      <c r="H408" s="12">
        <f t="shared" si="13"/>
        <v>0.97484514818803758</v>
      </c>
      <c r="I408" s="5">
        <f t="shared" si="12"/>
        <v>0.97779105974011082</v>
      </c>
      <c r="J408" s="2"/>
    </row>
    <row r="409" spans="1:10">
      <c r="A409" s="2">
        <v>44704</v>
      </c>
      <c r="B409" s="3">
        <v>51376.89</v>
      </c>
      <c r="C409" s="3">
        <v>51621.72</v>
      </c>
      <c r="D409" s="3">
        <v>51989.02</v>
      </c>
      <c r="E409" s="3">
        <v>51341.19</v>
      </c>
      <c r="F409" s="1" t="s">
        <v>412</v>
      </c>
      <c r="G409" s="4">
        <v>-2.7000000000000001E-3</v>
      </c>
      <c r="H409" s="12">
        <f t="shared" si="13"/>
        <v>0.97949064809336228</v>
      </c>
      <c r="I409" s="5">
        <f t="shared" si="12"/>
        <v>0.97484514818803758</v>
      </c>
      <c r="J409" s="2"/>
    </row>
    <row r="410" spans="1:10">
      <c r="A410" s="2">
        <v>44701</v>
      </c>
      <c r="B410" s="3">
        <v>51518.3</v>
      </c>
      <c r="C410" s="3">
        <v>51512.45</v>
      </c>
      <c r="D410" s="3">
        <v>51868.44</v>
      </c>
      <c r="E410" s="3">
        <v>51326.93</v>
      </c>
      <c r="F410" s="1" t="s">
        <v>413</v>
      </c>
      <c r="G410" s="4">
        <v>4.4999999999999997E-3</v>
      </c>
      <c r="H410" s="12">
        <f t="shared" si="13"/>
        <v>0.97937942508539522</v>
      </c>
      <c r="I410" s="5">
        <f t="shared" si="12"/>
        <v>0.97949064809336228</v>
      </c>
      <c r="J410" s="2"/>
    </row>
    <row r="411" spans="1:10">
      <c r="A411" s="2">
        <v>44700</v>
      </c>
      <c r="B411" s="3">
        <v>51289.91</v>
      </c>
      <c r="C411" s="3">
        <v>50212.98</v>
      </c>
      <c r="D411" s="3">
        <v>51590.33</v>
      </c>
      <c r="E411" s="3">
        <v>50050.46</v>
      </c>
      <c r="F411" s="1" t="s">
        <v>414</v>
      </c>
      <c r="G411" s="4">
        <v>1.78E-2</v>
      </c>
      <c r="H411" s="12">
        <f t="shared" si="13"/>
        <v>0.95881547626471664</v>
      </c>
      <c r="I411" s="5">
        <f t="shared" si="12"/>
        <v>0.97937942508539522</v>
      </c>
      <c r="J411" s="2"/>
    </row>
    <row r="412" spans="1:10">
      <c r="A412" s="2">
        <v>44699</v>
      </c>
      <c r="B412" s="3">
        <v>50394.03</v>
      </c>
      <c r="C412" s="3">
        <v>51390.52</v>
      </c>
      <c r="D412" s="3">
        <v>51390.52</v>
      </c>
      <c r="E412" s="3">
        <v>49990.49</v>
      </c>
      <c r="F412" s="1" t="s">
        <v>415</v>
      </c>
      <c r="G412" s="4">
        <v>-2.0799999999999999E-2</v>
      </c>
      <c r="H412" s="12">
        <f t="shared" si="13"/>
        <v>0.97777506401634173</v>
      </c>
      <c r="I412" s="5">
        <f t="shared" si="12"/>
        <v>0.95881547626471664</v>
      </c>
      <c r="J412" s="2"/>
    </row>
    <row r="413" spans="1:10">
      <c r="A413" s="2">
        <v>44698</v>
      </c>
      <c r="B413" s="3">
        <v>51464.03</v>
      </c>
      <c r="C413" s="3">
        <v>50781.79</v>
      </c>
      <c r="D413" s="3">
        <v>51634.19</v>
      </c>
      <c r="E413" s="3">
        <v>50739.66</v>
      </c>
      <c r="F413" s="1" t="s">
        <v>416</v>
      </c>
      <c r="G413" s="4">
        <v>1.78E-2</v>
      </c>
      <c r="H413" s="12">
        <f t="shared" si="13"/>
        <v>0.96481305424612918</v>
      </c>
      <c r="I413" s="5">
        <f t="shared" si="12"/>
        <v>0.97777506401634173</v>
      </c>
      <c r="J413" s="2"/>
    </row>
    <row r="414" spans="1:10">
      <c r="A414" s="2">
        <v>44697</v>
      </c>
      <c r="B414" s="3">
        <v>50563.98</v>
      </c>
      <c r="C414" s="3">
        <v>49604.95</v>
      </c>
      <c r="D414" s="3">
        <v>50823.040000000001</v>
      </c>
      <c r="E414" s="3">
        <v>49472.51</v>
      </c>
      <c r="F414" s="1" t="s">
        <v>417</v>
      </c>
      <c r="G414" s="4">
        <v>1.9800000000000002E-2</v>
      </c>
      <c r="H414" s="12">
        <f t="shared" si="13"/>
        <v>0.94651376958907363</v>
      </c>
      <c r="I414" s="5">
        <f t="shared" si="12"/>
        <v>0.96481305424612918</v>
      </c>
      <c r="J414" s="2"/>
    </row>
    <row r="415" spans="1:10">
      <c r="A415" s="2">
        <v>44694</v>
      </c>
      <c r="B415" s="3">
        <v>49579.9</v>
      </c>
      <c r="C415" s="3">
        <v>49486.11</v>
      </c>
      <c r="D415" s="3">
        <v>49726.52</v>
      </c>
      <c r="E415" s="3">
        <v>49127.29</v>
      </c>
      <c r="F415" s="1" t="s">
        <v>418</v>
      </c>
      <c r="G415" s="4">
        <v>5.4999999999999997E-3</v>
      </c>
      <c r="H415" s="12">
        <f t="shared" si="13"/>
        <v>0.94472325515782707</v>
      </c>
      <c r="I415" s="5">
        <f t="shared" si="12"/>
        <v>0.94651376958907363</v>
      </c>
      <c r="J415" s="2"/>
    </row>
    <row r="416" spans="1:10">
      <c r="A416" s="2">
        <v>44693</v>
      </c>
      <c r="B416" s="3">
        <v>49309.32</v>
      </c>
      <c r="C416" s="3">
        <v>49061.120000000003</v>
      </c>
      <c r="D416" s="3">
        <v>49732.05</v>
      </c>
      <c r="E416" s="3">
        <v>48701.25</v>
      </c>
      <c r="F416" s="1" t="s">
        <v>419</v>
      </c>
      <c r="G416" s="4">
        <v>6.9999999999999999E-4</v>
      </c>
      <c r="H416" s="12">
        <f t="shared" si="13"/>
        <v>0.93996796119047632</v>
      </c>
      <c r="I416" s="5">
        <f t="shared" si="12"/>
        <v>0.94472325515782707</v>
      </c>
      <c r="J416" s="2"/>
    </row>
    <row r="417" spans="1:10">
      <c r="A417" s="2">
        <v>44692</v>
      </c>
      <c r="B417" s="3">
        <v>49276.23</v>
      </c>
      <c r="C417" s="3">
        <v>49087.26</v>
      </c>
      <c r="D417" s="3">
        <v>49618.35</v>
      </c>
      <c r="E417" s="3">
        <v>49005.89</v>
      </c>
      <c r="F417" s="1" t="s">
        <v>420</v>
      </c>
      <c r="G417" s="4">
        <v>3.3E-3</v>
      </c>
      <c r="H417" s="12">
        <f t="shared" si="13"/>
        <v>0.93636326688601834</v>
      </c>
      <c r="I417" s="5">
        <f t="shared" si="12"/>
        <v>0.93996796119047632</v>
      </c>
      <c r="J417" s="2"/>
    </row>
    <row r="418" spans="1:10">
      <c r="A418" s="2">
        <v>44691</v>
      </c>
      <c r="B418" s="3">
        <v>49115.86</v>
      </c>
      <c r="C418" s="3">
        <v>49149.19</v>
      </c>
      <c r="D418" s="3">
        <v>49435.54</v>
      </c>
      <c r="E418" s="3">
        <v>49005.01</v>
      </c>
      <c r="F418" s="1" t="s">
        <v>421</v>
      </c>
      <c r="G418" s="4">
        <v>1.1999999999999999E-3</v>
      </c>
      <c r="H418" s="12">
        <f t="shared" si="13"/>
        <v>0.93699868256814856</v>
      </c>
      <c r="I418" s="5">
        <f t="shared" si="12"/>
        <v>0.93636326688601834</v>
      </c>
      <c r="J418" s="2"/>
    </row>
    <row r="419" spans="1:10">
      <c r="A419" s="2">
        <v>44690</v>
      </c>
      <c r="B419" s="3">
        <v>49057.46</v>
      </c>
      <c r="C419" s="3">
        <v>49419.02</v>
      </c>
      <c r="D419" s="3">
        <v>49419.02</v>
      </c>
      <c r="E419" s="3">
        <v>48669.21</v>
      </c>
      <c r="F419" s="1" t="s">
        <v>422</v>
      </c>
      <c r="G419" s="4">
        <v>-9.7999999999999997E-3</v>
      </c>
      <c r="H419" s="12">
        <f t="shared" si="13"/>
        <v>0.94390448738701482</v>
      </c>
      <c r="I419" s="5">
        <f t="shared" si="12"/>
        <v>0.93699868256814856</v>
      </c>
      <c r="J419" s="2"/>
    </row>
    <row r="420" spans="1:10">
      <c r="A420" s="2">
        <v>44687</v>
      </c>
      <c r="B420" s="3">
        <v>49541.81</v>
      </c>
      <c r="C420" s="3">
        <v>50435.61</v>
      </c>
      <c r="D420" s="3">
        <v>50435.61</v>
      </c>
      <c r="E420" s="3">
        <v>49451.28</v>
      </c>
      <c r="F420" s="1" t="s">
        <v>423</v>
      </c>
      <c r="G420" s="4">
        <v>-1.9599999999999999E-2</v>
      </c>
      <c r="H420" s="12">
        <f t="shared" si="13"/>
        <v>0.96093377700777183</v>
      </c>
      <c r="I420" s="5">
        <f t="shared" si="12"/>
        <v>0.94390448738701482</v>
      </c>
      <c r="J420" s="2"/>
    </row>
    <row r="421" spans="1:10">
      <c r="A421" s="2">
        <v>44686</v>
      </c>
      <c r="B421" s="3">
        <v>50529.95</v>
      </c>
      <c r="C421" s="3">
        <v>51264.61</v>
      </c>
      <c r="D421" s="3">
        <v>51264.61</v>
      </c>
      <c r="E421" s="3">
        <v>50357.55</v>
      </c>
      <c r="F421" s="1" t="s">
        <v>424</v>
      </c>
      <c r="G421" s="4">
        <v>-1.7600000000000001E-2</v>
      </c>
      <c r="H421" s="12">
        <f t="shared" si="13"/>
        <v>0.97490488936027819</v>
      </c>
      <c r="I421" s="5">
        <f t="shared" si="12"/>
        <v>0.96093377700777183</v>
      </c>
      <c r="J421" s="2"/>
    </row>
    <row r="422" spans="1:10">
      <c r="A422" s="2">
        <v>44685</v>
      </c>
      <c r="B422" s="3">
        <v>51432.63</v>
      </c>
      <c r="C422" s="3">
        <v>51032.24</v>
      </c>
      <c r="D422" s="3">
        <v>51565.599999999999</v>
      </c>
      <c r="E422" s="3">
        <v>50588.92</v>
      </c>
      <c r="F422" s="1" t="s">
        <v>425</v>
      </c>
      <c r="G422" s="4">
        <v>7.1999999999999998E-3</v>
      </c>
      <c r="H422" s="12">
        <f t="shared" si="13"/>
        <v>0.96731550167679869</v>
      </c>
      <c r="I422" s="5">
        <f t="shared" si="12"/>
        <v>0.97490488936027819</v>
      </c>
      <c r="J422" s="2"/>
    </row>
    <row r="423" spans="1:10">
      <c r="A423" s="2">
        <v>44684</v>
      </c>
      <c r="B423" s="3">
        <v>51066.559999999998</v>
      </c>
      <c r="C423" s="3">
        <v>51896.17</v>
      </c>
      <c r="D423" s="3">
        <v>51896.85</v>
      </c>
      <c r="E423" s="3">
        <v>50954.99</v>
      </c>
      <c r="F423" s="1" t="s">
        <v>426</v>
      </c>
      <c r="G423" s="4">
        <v>-1.5800000000000002E-2</v>
      </c>
      <c r="H423" s="12">
        <f t="shared" si="13"/>
        <v>0.98303018097663963</v>
      </c>
      <c r="I423" s="5">
        <f t="shared" si="12"/>
        <v>0.96731550167679869</v>
      </c>
      <c r="J423" s="2"/>
    </row>
    <row r="424" spans="1:10">
      <c r="A424" s="2">
        <v>44683</v>
      </c>
      <c r="B424" s="3">
        <v>51887.47</v>
      </c>
      <c r="C424" s="3">
        <v>51426.27</v>
      </c>
      <c r="D424" s="3">
        <v>51922.71</v>
      </c>
      <c r="E424" s="3">
        <v>51125.72</v>
      </c>
      <c r="F424" s="1" t="s">
        <v>427</v>
      </c>
      <c r="G424" s="4">
        <v>9.1000000000000004E-3</v>
      </c>
      <c r="H424" s="12">
        <f t="shared" si="13"/>
        <v>0.9742925508808491</v>
      </c>
      <c r="I424" s="5">
        <f t="shared" si="12"/>
        <v>0.98303018097663963</v>
      </c>
      <c r="J424" s="2"/>
    </row>
    <row r="425" spans="1:10">
      <c r="A425" s="2">
        <v>44680</v>
      </c>
      <c r="B425" s="3">
        <v>51417.97</v>
      </c>
      <c r="C425" s="3">
        <v>52502.5</v>
      </c>
      <c r="D425" s="3">
        <v>52809.38</v>
      </c>
      <c r="E425" s="3">
        <v>51315.040000000001</v>
      </c>
      <c r="F425" s="1" t="s">
        <v>428</v>
      </c>
      <c r="G425" s="4">
        <v>-2.2700000000000001E-2</v>
      </c>
      <c r="H425" s="12">
        <f t="shared" si="13"/>
        <v>0.99484274957999663</v>
      </c>
      <c r="I425" s="5">
        <f t="shared" si="12"/>
        <v>0.9742925508808491</v>
      </c>
      <c r="J425" s="2"/>
    </row>
    <row r="426" spans="1:10">
      <c r="A426" s="2">
        <v>44679</v>
      </c>
      <c r="B426" s="3">
        <v>52614.17</v>
      </c>
      <c r="C426" s="3">
        <v>52792.52</v>
      </c>
      <c r="D426" s="3">
        <v>52793.87</v>
      </c>
      <c r="E426" s="3">
        <v>51658.11</v>
      </c>
      <c r="F426" s="1" t="s">
        <v>429</v>
      </c>
      <c r="G426" s="4">
        <v>5.0000000000000001E-3</v>
      </c>
      <c r="H426" s="12">
        <f t="shared" si="13"/>
        <v>0.99821503891550434</v>
      </c>
      <c r="I426" s="5">
        <f t="shared" si="12"/>
        <v>0.99484274957999663</v>
      </c>
      <c r="J426" s="2"/>
    </row>
    <row r="427" spans="1:10">
      <c r="A427" s="2">
        <v>44678</v>
      </c>
      <c r="B427" s="3">
        <v>52351.21</v>
      </c>
      <c r="C427" s="3">
        <v>52627.18</v>
      </c>
      <c r="D427" s="3">
        <v>52807.09</v>
      </c>
      <c r="E427" s="3">
        <v>52212.639999999999</v>
      </c>
      <c r="F427" s="1" t="s">
        <v>430</v>
      </c>
      <c r="G427" s="4">
        <v>-3.0999999999999999E-3</v>
      </c>
      <c r="H427" s="12">
        <f t="shared" si="13"/>
        <v>1.0034771408667202</v>
      </c>
      <c r="I427" s="5">
        <f t="shared" si="12"/>
        <v>0.99821503891550434</v>
      </c>
      <c r="J427" s="2"/>
    </row>
    <row r="428" spans="1:10">
      <c r="A428" s="2">
        <v>44677</v>
      </c>
      <c r="B428" s="3">
        <v>52512.71</v>
      </c>
      <c r="C428" s="3">
        <v>52699.18</v>
      </c>
      <c r="D428" s="3">
        <v>52894.05</v>
      </c>
      <c r="E428" s="3">
        <v>52324.66</v>
      </c>
      <c r="F428" s="1" t="s">
        <v>431</v>
      </c>
      <c r="G428" s="4">
        <v>-3.5999999999999999E-3</v>
      </c>
      <c r="H428" s="12">
        <f t="shared" si="13"/>
        <v>1.0070404378753381</v>
      </c>
      <c r="I428" s="5">
        <f t="shared" si="12"/>
        <v>1.0034771408667202</v>
      </c>
      <c r="J428" s="2"/>
    </row>
    <row r="429" spans="1:10">
      <c r="A429" s="2">
        <v>44676</v>
      </c>
      <c r="B429" s="3">
        <v>52703.79</v>
      </c>
      <c r="C429" s="3">
        <v>53183.12</v>
      </c>
      <c r="D429" s="3">
        <v>53183.12</v>
      </c>
      <c r="E429" s="3">
        <v>52509.45</v>
      </c>
      <c r="F429" s="1" t="s">
        <v>432</v>
      </c>
      <c r="G429" s="4">
        <v>-9.1999999999999998E-3</v>
      </c>
      <c r="H429" s="12">
        <f t="shared" si="13"/>
        <v>1.0161992610470074</v>
      </c>
      <c r="I429" s="5">
        <f t="shared" si="12"/>
        <v>1.0070404378753381</v>
      </c>
      <c r="J429" s="2"/>
    </row>
    <row r="430" spans="1:10">
      <c r="A430" s="2">
        <v>44673</v>
      </c>
      <c r="B430" s="3">
        <v>53191.78</v>
      </c>
      <c r="C430" s="3">
        <v>53258.32</v>
      </c>
      <c r="D430" s="3">
        <v>53641.01</v>
      </c>
      <c r="E430" s="3">
        <v>53027.199999999997</v>
      </c>
      <c r="F430" s="1" t="s">
        <v>433</v>
      </c>
      <c r="G430" s="4">
        <v>-1.4E-3</v>
      </c>
      <c r="H430" s="12">
        <f t="shared" si="13"/>
        <v>1.0174704705991238</v>
      </c>
      <c r="I430" s="5">
        <f t="shared" si="12"/>
        <v>1.0161992610470074</v>
      </c>
      <c r="J430" s="2"/>
    </row>
    <row r="431" spans="1:10">
      <c r="A431" s="2">
        <v>44672</v>
      </c>
      <c r="B431" s="3">
        <v>53267.31</v>
      </c>
      <c r="C431" s="3">
        <v>53997.67</v>
      </c>
      <c r="D431" s="3">
        <v>54329.32</v>
      </c>
      <c r="E431" s="3">
        <v>53077.99</v>
      </c>
      <c r="F431" s="1" t="s">
        <v>434</v>
      </c>
      <c r="G431" s="4">
        <v>-1.0500000000000001E-2</v>
      </c>
      <c r="H431" s="12">
        <f t="shared" si="13"/>
        <v>1.03142123576648</v>
      </c>
      <c r="I431" s="5">
        <f t="shared" si="12"/>
        <v>1.0174704705991238</v>
      </c>
      <c r="J431" s="2"/>
    </row>
    <row r="432" spans="1:10">
      <c r="A432" s="2">
        <v>44671</v>
      </c>
      <c r="B432" s="3">
        <v>53831.040000000001</v>
      </c>
      <c r="C432" s="3">
        <v>54676.06</v>
      </c>
      <c r="D432" s="3">
        <v>54695.19</v>
      </c>
      <c r="E432" s="3">
        <v>53771.49</v>
      </c>
      <c r="F432" s="1" t="s">
        <v>435</v>
      </c>
      <c r="G432" s="4">
        <v>-1.47E-2</v>
      </c>
      <c r="H432" s="12">
        <f t="shared" si="13"/>
        <v>1.047612109519753</v>
      </c>
      <c r="I432" s="5">
        <f t="shared" si="12"/>
        <v>1.03142123576648</v>
      </c>
      <c r="J432" s="2"/>
    </row>
    <row r="433" spans="1:10">
      <c r="A433" s="2">
        <v>44670</v>
      </c>
      <c r="B433" s="3">
        <v>54633.760000000002</v>
      </c>
      <c r="C433" s="3">
        <v>54219.61</v>
      </c>
      <c r="D433" s="3">
        <v>54718.34</v>
      </c>
      <c r="E433" s="3">
        <v>54175.48</v>
      </c>
      <c r="F433" s="1" t="s">
        <v>436</v>
      </c>
      <c r="G433" s="4">
        <v>9.1000000000000004E-3</v>
      </c>
      <c r="H433" s="12">
        <f t="shared" si="13"/>
        <v>1.0396707092727699</v>
      </c>
      <c r="I433" s="5">
        <f t="shared" si="12"/>
        <v>1.047612109519753</v>
      </c>
      <c r="J433" s="2"/>
    </row>
    <row r="434" spans="1:10">
      <c r="A434" s="2">
        <v>44669</v>
      </c>
      <c r="B434" s="3">
        <v>54139.69</v>
      </c>
      <c r="C434" s="3">
        <v>54172.62</v>
      </c>
      <c r="D434" s="3">
        <v>54582.79</v>
      </c>
      <c r="E434" s="3">
        <v>54063.78</v>
      </c>
      <c r="F434" s="1" t="s">
        <v>437</v>
      </c>
      <c r="G434" s="4">
        <v>-5.9999999999999995E-4</v>
      </c>
      <c r="H434" s="12">
        <f t="shared" si="13"/>
        <v>1.0403030800243638</v>
      </c>
      <c r="I434" s="5">
        <f t="shared" si="12"/>
        <v>1.0396707092727699</v>
      </c>
      <c r="J434" s="2"/>
    </row>
    <row r="435" spans="1:10">
      <c r="A435" s="2">
        <v>44664</v>
      </c>
      <c r="B435" s="3">
        <v>54172.62</v>
      </c>
      <c r="C435" s="3">
        <v>53976.82</v>
      </c>
      <c r="D435" s="3">
        <v>54414.12</v>
      </c>
      <c r="E435" s="3">
        <v>53697.42</v>
      </c>
      <c r="F435" s="1" t="s">
        <v>438</v>
      </c>
      <c r="G435" s="4">
        <v>4.8999999999999998E-3</v>
      </c>
      <c r="H435" s="12">
        <f t="shared" si="13"/>
        <v>1.0365430377175902</v>
      </c>
      <c r="I435" s="5">
        <f t="shared" si="12"/>
        <v>1.0403030800243638</v>
      </c>
      <c r="J435" s="2"/>
    </row>
    <row r="436" spans="1:10">
      <c r="A436" s="2">
        <v>44663</v>
      </c>
      <c r="B436" s="3">
        <v>53907.25</v>
      </c>
      <c r="C436" s="3">
        <v>54624.3</v>
      </c>
      <c r="D436" s="3">
        <v>54809.11</v>
      </c>
      <c r="E436" s="3">
        <v>53750.83</v>
      </c>
      <c r="F436" s="1" t="s">
        <v>439</v>
      </c>
      <c r="G436" s="4">
        <v>-1.0200000000000001E-2</v>
      </c>
      <c r="H436" s="12">
        <f t="shared" si="13"/>
        <v>1.050330667121713</v>
      </c>
      <c r="I436" s="5">
        <f t="shared" si="12"/>
        <v>1.0365430377175902</v>
      </c>
      <c r="J436" s="2"/>
    </row>
    <row r="437" spans="1:10">
      <c r="A437" s="2">
        <v>44662</v>
      </c>
      <c r="B437" s="3">
        <v>54463.83</v>
      </c>
      <c r="C437" s="3">
        <v>54678.05</v>
      </c>
      <c r="D437" s="3">
        <v>54678.05</v>
      </c>
      <c r="E437" s="3">
        <v>54279.65</v>
      </c>
      <c r="F437" s="1" t="s">
        <v>440</v>
      </c>
      <c r="G437" s="4">
        <v>-4.1000000000000003E-3</v>
      </c>
      <c r="H437" s="12">
        <f t="shared" si="13"/>
        <v>1.0544618829306418</v>
      </c>
      <c r="I437" s="5">
        <f t="shared" si="12"/>
        <v>1.050330667121713</v>
      </c>
      <c r="J437" s="2"/>
    </row>
    <row r="438" spans="1:10">
      <c r="A438" s="2">
        <v>44659</v>
      </c>
      <c r="B438" s="3">
        <v>54687.25</v>
      </c>
      <c r="C438" s="3">
        <v>55338.64</v>
      </c>
      <c r="D438" s="3">
        <v>55350.06</v>
      </c>
      <c r="E438" s="3">
        <v>54591.73</v>
      </c>
      <c r="F438" s="1" t="s">
        <v>441</v>
      </c>
      <c r="G438" s="4">
        <v>-1.0699999999999999E-2</v>
      </c>
      <c r="H438" s="12">
        <f t="shared" si="13"/>
        <v>1.0670217744212944</v>
      </c>
      <c r="I438" s="5">
        <f t="shared" si="12"/>
        <v>1.0544618829306418</v>
      </c>
      <c r="J438" s="2"/>
    </row>
    <row r="439" spans="1:10">
      <c r="A439" s="2">
        <v>44658</v>
      </c>
      <c r="B439" s="3">
        <v>55280.59</v>
      </c>
      <c r="C439" s="3">
        <v>55494.7</v>
      </c>
      <c r="D439" s="3">
        <v>55646.29</v>
      </c>
      <c r="E439" s="3">
        <v>55195.51</v>
      </c>
      <c r="F439" s="1" t="s">
        <v>442</v>
      </c>
      <c r="G439" s="4">
        <v>-2.8999999999999998E-3</v>
      </c>
      <c r="H439" s="12">
        <f t="shared" si="13"/>
        <v>1.0711545094757022</v>
      </c>
      <c r="I439" s="5">
        <f t="shared" si="12"/>
        <v>1.0670217744212944</v>
      </c>
      <c r="J439" s="2"/>
    </row>
    <row r="440" spans="1:10">
      <c r="A440" s="2">
        <v>44657</v>
      </c>
      <c r="B440" s="3">
        <v>55438.73</v>
      </c>
      <c r="C440" s="3">
        <v>55562.97</v>
      </c>
      <c r="D440" s="3">
        <v>55851.26</v>
      </c>
      <c r="E440" s="3">
        <v>55323</v>
      </c>
      <c r="F440" s="1" t="s">
        <v>443</v>
      </c>
      <c r="G440" s="4">
        <v>-2E-3</v>
      </c>
      <c r="H440" s="12">
        <f t="shared" si="13"/>
        <v>1.0735550016272586</v>
      </c>
      <c r="I440" s="5">
        <f t="shared" si="12"/>
        <v>1.0711545094757022</v>
      </c>
      <c r="J440" s="2"/>
    </row>
    <row r="441" spans="1:10">
      <c r="A441" s="2">
        <v>44656</v>
      </c>
      <c r="B441" s="3">
        <v>55547.29</v>
      </c>
      <c r="C441" s="3">
        <v>56218.23</v>
      </c>
      <c r="D441" s="3">
        <v>56296.12</v>
      </c>
      <c r="E441" s="3">
        <v>55395.01</v>
      </c>
      <c r="F441" s="1" t="s">
        <v>444</v>
      </c>
      <c r="G441" s="4">
        <v>-1.3599999999999999E-2</v>
      </c>
      <c r="H441" s="12">
        <f t="shared" si="13"/>
        <v>1.0865221687526359</v>
      </c>
      <c r="I441" s="5">
        <f t="shared" si="12"/>
        <v>1.0735550016272586</v>
      </c>
      <c r="J441" s="2"/>
    </row>
    <row r="442" spans="1:10">
      <c r="A442" s="2">
        <v>44655</v>
      </c>
      <c r="B442" s="3">
        <v>56313.21</v>
      </c>
      <c r="C442" s="3">
        <v>56610.03</v>
      </c>
      <c r="D442" s="3">
        <v>56783.68</v>
      </c>
      <c r="E442" s="3">
        <v>56181.34</v>
      </c>
      <c r="F442" s="1" t="s">
        <v>445</v>
      </c>
      <c r="G442" s="4">
        <v>-5.1999999999999998E-3</v>
      </c>
      <c r="H442" s="12">
        <f t="shared" si="13"/>
        <v>1.0922490933965898</v>
      </c>
      <c r="I442" s="5">
        <f t="shared" si="12"/>
        <v>1.0865221687526359</v>
      </c>
      <c r="J442" s="2"/>
    </row>
    <row r="443" spans="1:10">
      <c r="A443" s="2">
        <v>44652</v>
      </c>
      <c r="B443" s="3">
        <v>56609.54</v>
      </c>
      <c r="C443" s="3">
        <v>56530.559999999998</v>
      </c>
      <c r="D443" s="3">
        <v>57064.160000000003</v>
      </c>
      <c r="E443" s="3">
        <v>56274.78</v>
      </c>
      <c r="F443" s="1" t="s">
        <v>446</v>
      </c>
      <c r="G443" s="4">
        <v>1.2999999999999999E-3</v>
      </c>
      <c r="H443" s="12">
        <f t="shared" si="13"/>
        <v>1.0907252189154253</v>
      </c>
      <c r="I443" s="5">
        <f t="shared" si="12"/>
        <v>1.0922490933965898</v>
      </c>
      <c r="J443" s="2"/>
    </row>
    <row r="444" spans="1:10">
      <c r="A444" s="2">
        <v>44651</v>
      </c>
      <c r="B444" s="3">
        <v>56536.68</v>
      </c>
      <c r="C444" s="3">
        <v>55811.4</v>
      </c>
      <c r="D444" s="3">
        <v>56730.53</v>
      </c>
      <c r="E444" s="3">
        <v>55811.4</v>
      </c>
      <c r="F444" s="1" t="s">
        <v>447</v>
      </c>
      <c r="G444" s="4">
        <v>1.29E-2</v>
      </c>
      <c r="H444" s="12">
        <f t="shared" si="13"/>
        <v>1.0767328658664848</v>
      </c>
      <c r="I444" s="5">
        <f t="shared" si="12"/>
        <v>1.0907252189154253</v>
      </c>
      <c r="J444" s="2"/>
    </row>
    <row r="445" spans="1:10">
      <c r="A445" s="2">
        <v>44650</v>
      </c>
      <c r="B445" s="3">
        <v>55814.99</v>
      </c>
      <c r="C445" s="3">
        <v>56129.47</v>
      </c>
      <c r="D445" s="3">
        <v>56174.559999999998</v>
      </c>
      <c r="E445" s="3">
        <v>55526.97</v>
      </c>
      <c r="F445" s="1" t="s">
        <v>448</v>
      </c>
      <c r="G445" s="4">
        <v>-5.3E-3</v>
      </c>
      <c r="H445" s="12">
        <f t="shared" si="13"/>
        <v>1.0827995327539588</v>
      </c>
      <c r="I445" s="5">
        <f t="shared" si="12"/>
        <v>1.0767328658664848</v>
      </c>
      <c r="J445" s="2"/>
    </row>
    <row r="446" spans="1:10">
      <c r="A446" s="2">
        <v>44649</v>
      </c>
      <c r="B446" s="3">
        <v>56111.21</v>
      </c>
      <c r="C446" s="3">
        <v>55590.47</v>
      </c>
      <c r="D446" s="3">
        <v>56276.39</v>
      </c>
      <c r="E446" s="3">
        <v>55517.32</v>
      </c>
      <c r="F446" s="1" t="s">
        <v>449</v>
      </c>
      <c r="G446" s="4">
        <v>7.7000000000000002E-3</v>
      </c>
      <c r="H446" s="12">
        <f t="shared" si="13"/>
        <v>1.0727506133190312</v>
      </c>
      <c r="I446" s="5">
        <f t="shared" si="12"/>
        <v>1.0827995327539588</v>
      </c>
      <c r="J446" s="2"/>
    </row>
    <row r="447" spans="1:10">
      <c r="A447" s="2">
        <v>44648</v>
      </c>
      <c r="B447" s="3">
        <v>55685.14</v>
      </c>
      <c r="C447" s="3">
        <v>55436.45</v>
      </c>
      <c r="D447" s="3">
        <v>55779.73</v>
      </c>
      <c r="E447" s="3">
        <v>55335.86</v>
      </c>
      <c r="F447" s="1" t="s">
        <v>450</v>
      </c>
      <c r="G447" s="4">
        <v>4.4999999999999997E-3</v>
      </c>
      <c r="H447" s="12">
        <f t="shared" si="13"/>
        <v>1.0679597059059167</v>
      </c>
      <c r="I447" s="5">
        <f t="shared" si="12"/>
        <v>1.0727506133190312</v>
      </c>
      <c r="J447" s="2"/>
    </row>
    <row r="448" spans="1:10">
      <c r="A448" s="2">
        <v>44645</v>
      </c>
      <c r="B448" s="3">
        <v>55436.05</v>
      </c>
      <c r="C448" s="3">
        <v>55833.15</v>
      </c>
      <c r="D448" s="3">
        <v>55850.83</v>
      </c>
      <c r="E448" s="3">
        <v>55004.38</v>
      </c>
      <c r="F448" s="1" t="s">
        <v>451</v>
      </c>
      <c r="G448" s="4">
        <v>-7.1000000000000004E-3</v>
      </c>
      <c r="H448" s="12">
        <f t="shared" si="13"/>
        <v>1.0756097242462428</v>
      </c>
      <c r="I448" s="5">
        <f t="shared" si="12"/>
        <v>1.0679597059059167</v>
      </c>
      <c r="J448" s="2"/>
    </row>
    <row r="449" spans="1:10">
      <c r="A449" s="2">
        <v>44644</v>
      </c>
      <c r="B449" s="3">
        <v>55829.86</v>
      </c>
      <c r="C449" s="3">
        <v>55198.54</v>
      </c>
      <c r="D449" s="3">
        <v>55907.49</v>
      </c>
      <c r="E449" s="3">
        <v>54990.07</v>
      </c>
      <c r="F449" s="1" t="s">
        <v>452</v>
      </c>
      <c r="G449" s="4">
        <v>1.2200000000000001E-2</v>
      </c>
      <c r="H449" s="12">
        <f t="shared" si="13"/>
        <v>1.0634468076437089</v>
      </c>
      <c r="I449" s="5">
        <f t="shared" si="12"/>
        <v>1.0756097242462428</v>
      </c>
      <c r="J449" s="2"/>
    </row>
    <row r="450" spans="1:10">
      <c r="A450" s="2">
        <v>44643</v>
      </c>
      <c r="B450" s="3">
        <v>55154.68</v>
      </c>
      <c r="C450" s="3">
        <v>55634.96</v>
      </c>
      <c r="D450" s="3">
        <v>55712.82</v>
      </c>
      <c r="E450" s="3">
        <v>55026.42</v>
      </c>
      <c r="F450" s="1" t="s">
        <v>453</v>
      </c>
      <c r="G450" s="4">
        <v>-1.0200000000000001E-2</v>
      </c>
      <c r="H450" s="12">
        <f t="shared" si="13"/>
        <v>1.0727071683742058</v>
      </c>
      <c r="I450" s="5">
        <f t="shared" ref="I450:I513" si="14">H450*(B450/C450)</f>
        <v>1.0634468076437089</v>
      </c>
      <c r="J450" s="2"/>
    </row>
    <row r="451" spans="1:10">
      <c r="A451" s="2">
        <v>44642</v>
      </c>
      <c r="B451" s="3">
        <v>55722.48</v>
      </c>
      <c r="C451" s="3">
        <v>55468.11</v>
      </c>
      <c r="D451" s="3">
        <v>55902.28</v>
      </c>
      <c r="E451" s="3">
        <v>55205.64</v>
      </c>
      <c r="F451" s="1" t="s">
        <v>454</v>
      </c>
      <c r="G451" s="4">
        <v>4.5999999999999999E-3</v>
      </c>
      <c r="H451" s="12">
        <f t="shared" ref="H451:H514" si="15">+I452</f>
        <v>1.0678103202364462</v>
      </c>
      <c r="I451" s="5">
        <f t="shared" si="14"/>
        <v>1.0727071683742058</v>
      </c>
      <c r="J451" s="2"/>
    </row>
    <row r="452" spans="1:10">
      <c r="A452" s="2">
        <v>44638</v>
      </c>
      <c r="B452" s="3">
        <v>55467.06</v>
      </c>
      <c r="C452" s="3">
        <v>54413.91</v>
      </c>
      <c r="D452" s="3">
        <v>55788.87</v>
      </c>
      <c r="E452" s="3">
        <v>53815.43</v>
      </c>
      <c r="F452" s="1" t="s">
        <v>455</v>
      </c>
      <c r="G452" s="4">
        <v>2.0299999999999999E-2</v>
      </c>
      <c r="H452" s="12">
        <f t="shared" si="15"/>
        <v>1.0475358647531918</v>
      </c>
      <c r="I452" s="5">
        <f t="shared" si="14"/>
        <v>1.0678103202364462</v>
      </c>
      <c r="J452" s="2"/>
    </row>
    <row r="453" spans="1:10">
      <c r="A453" s="2">
        <v>44637</v>
      </c>
      <c r="B453" s="3">
        <v>54364.51</v>
      </c>
      <c r="C453" s="3">
        <v>53456.480000000003</v>
      </c>
      <c r="D453" s="3">
        <v>54447.040000000001</v>
      </c>
      <c r="E453" s="3">
        <v>53277.42</v>
      </c>
      <c r="F453" s="1" t="s">
        <v>456</v>
      </c>
      <c r="G453" s="4">
        <v>1.78E-2</v>
      </c>
      <c r="H453" s="12">
        <f t="shared" si="15"/>
        <v>1.0300392664895113</v>
      </c>
      <c r="I453" s="5">
        <f t="shared" si="14"/>
        <v>1.0475358647531918</v>
      </c>
      <c r="J453" s="2"/>
    </row>
    <row r="454" spans="1:10">
      <c r="A454" s="2">
        <v>44636</v>
      </c>
      <c r="B454" s="3">
        <v>53411.88</v>
      </c>
      <c r="C454" s="3">
        <v>52997.11</v>
      </c>
      <c r="D454" s="3">
        <v>53939.88</v>
      </c>
      <c r="E454" s="3">
        <v>52997.11</v>
      </c>
      <c r="F454" s="1" t="s">
        <v>457</v>
      </c>
      <c r="G454" s="4">
        <v>7.6E-3</v>
      </c>
      <c r="H454" s="12">
        <f t="shared" si="15"/>
        <v>1.0220404956811846</v>
      </c>
      <c r="I454" s="5">
        <f t="shared" si="14"/>
        <v>1.0300392664895113</v>
      </c>
      <c r="J454" s="2"/>
    </row>
    <row r="455" spans="1:10">
      <c r="A455" s="2">
        <v>44635</v>
      </c>
      <c r="B455" s="3">
        <v>53010.01</v>
      </c>
      <c r="C455" s="3">
        <v>52735.69</v>
      </c>
      <c r="D455" s="3">
        <v>53121.39</v>
      </c>
      <c r="E455" s="3">
        <v>52437.05</v>
      </c>
      <c r="F455" s="1" t="s">
        <v>458</v>
      </c>
      <c r="G455" s="4">
        <v>3.8E-3</v>
      </c>
      <c r="H455" s="12">
        <f t="shared" si="15"/>
        <v>1.0167515672547371</v>
      </c>
      <c r="I455" s="5">
        <f t="shared" si="14"/>
        <v>1.0220404956811846</v>
      </c>
      <c r="J455" s="2"/>
    </row>
    <row r="456" spans="1:10">
      <c r="A456" s="2">
        <v>44634</v>
      </c>
      <c r="B456" s="3">
        <v>52807.62</v>
      </c>
      <c r="C456" s="3">
        <v>53300.7</v>
      </c>
      <c r="D456" s="3">
        <v>53300.7</v>
      </c>
      <c r="E456" s="3">
        <v>52427.58</v>
      </c>
      <c r="F456" s="1" t="s">
        <v>459</v>
      </c>
      <c r="G456" s="4">
        <v>-9.2999999999999992E-3</v>
      </c>
      <c r="H456" s="12">
        <f t="shared" si="15"/>
        <v>1.0262452702995242</v>
      </c>
      <c r="I456" s="5">
        <f t="shared" si="14"/>
        <v>1.0167515672547371</v>
      </c>
      <c r="J456" s="2"/>
    </row>
    <row r="457" spans="1:10">
      <c r="A457" s="2">
        <v>44631</v>
      </c>
      <c r="B457" s="3">
        <v>53300.7</v>
      </c>
      <c r="C457" s="3">
        <v>53514.82</v>
      </c>
      <c r="D457" s="3">
        <v>53806.21</v>
      </c>
      <c r="E457" s="3">
        <v>53181.68</v>
      </c>
      <c r="F457" s="1" t="s">
        <v>460</v>
      </c>
      <c r="G457" s="4">
        <v>-1.6000000000000001E-3</v>
      </c>
      <c r="H457" s="12">
        <f t="shared" si="15"/>
        <v>1.0303679110392618</v>
      </c>
      <c r="I457" s="5">
        <f t="shared" si="14"/>
        <v>1.0262452702995242</v>
      </c>
      <c r="J457" s="2"/>
    </row>
    <row r="458" spans="1:10">
      <c r="A458" s="2">
        <v>44630</v>
      </c>
      <c r="B458" s="3">
        <v>53387.62</v>
      </c>
      <c r="C458" s="3">
        <v>53802.95</v>
      </c>
      <c r="D458" s="3">
        <v>54019.43</v>
      </c>
      <c r="E458" s="3">
        <v>53316.02</v>
      </c>
      <c r="F458" s="1" t="s">
        <v>461</v>
      </c>
      <c r="G458" s="4">
        <v>-9.7000000000000003E-3</v>
      </c>
      <c r="H458" s="12">
        <f t="shared" si="15"/>
        <v>1.0383836776999957</v>
      </c>
      <c r="I458" s="5">
        <f t="shared" si="14"/>
        <v>1.0303679110392618</v>
      </c>
      <c r="J458" s="2"/>
    </row>
    <row r="459" spans="1:10">
      <c r="A459" s="2">
        <v>44629</v>
      </c>
      <c r="B459" s="3">
        <v>53911.76</v>
      </c>
      <c r="C459" s="3">
        <v>53202.3</v>
      </c>
      <c r="D459" s="3">
        <v>54000.03</v>
      </c>
      <c r="E459" s="3">
        <v>53202.3</v>
      </c>
      <c r="F459" s="1" t="s">
        <v>462</v>
      </c>
      <c r="G459" s="4">
        <v>1.17E-2</v>
      </c>
      <c r="H459" s="12">
        <f t="shared" si="15"/>
        <v>1.0247189098649068</v>
      </c>
      <c r="I459" s="5">
        <f t="shared" si="14"/>
        <v>1.0383836776999957</v>
      </c>
      <c r="J459" s="2"/>
    </row>
    <row r="460" spans="1:10">
      <c r="A460" s="2">
        <v>44628</v>
      </c>
      <c r="B460" s="3">
        <v>53288.23</v>
      </c>
      <c r="C460" s="3">
        <v>52393.46</v>
      </c>
      <c r="D460" s="3">
        <v>53555.91</v>
      </c>
      <c r="E460" s="3">
        <v>52096.01</v>
      </c>
      <c r="F460" s="1" t="s">
        <v>288</v>
      </c>
      <c r="G460" s="4">
        <v>1.8599999999999998E-2</v>
      </c>
      <c r="H460" s="12">
        <f t="shared" si="15"/>
        <v>1.0075127136940107</v>
      </c>
      <c r="I460" s="5">
        <f t="shared" si="14"/>
        <v>1.0247189098649068</v>
      </c>
      <c r="J460" s="2"/>
    </row>
    <row r="461" spans="1:10">
      <c r="A461" s="2">
        <v>44627</v>
      </c>
      <c r="B461" s="3">
        <v>52312.61</v>
      </c>
      <c r="C461" s="3">
        <v>53354.94</v>
      </c>
      <c r="D461" s="3">
        <v>53354.94</v>
      </c>
      <c r="E461" s="3">
        <v>51884.08</v>
      </c>
      <c r="F461" s="1" t="s">
        <v>463</v>
      </c>
      <c r="G461" s="4">
        <v>-1.89E-2</v>
      </c>
      <c r="H461" s="12">
        <f t="shared" si="15"/>
        <v>1.0275874285068385</v>
      </c>
      <c r="I461" s="5">
        <f t="shared" si="14"/>
        <v>1.0075127136940107</v>
      </c>
      <c r="J461" s="2"/>
    </row>
    <row r="462" spans="1:10">
      <c r="A462" s="2">
        <v>44624</v>
      </c>
      <c r="B462" s="3">
        <v>53322.05</v>
      </c>
      <c r="C462" s="3">
        <v>53450.5</v>
      </c>
      <c r="D462" s="3">
        <v>53450.5</v>
      </c>
      <c r="E462" s="3">
        <v>52691.76</v>
      </c>
      <c r="F462" s="1" t="s">
        <v>464</v>
      </c>
      <c r="G462" s="4">
        <v>-3.8E-3</v>
      </c>
      <c r="H462" s="12">
        <f t="shared" si="15"/>
        <v>1.0300628323067993</v>
      </c>
      <c r="I462" s="5">
        <f t="shared" si="14"/>
        <v>1.0275874285068385</v>
      </c>
      <c r="J462" s="2"/>
    </row>
    <row r="463" spans="1:10">
      <c r="A463" s="2">
        <v>44623</v>
      </c>
      <c r="B463" s="3">
        <v>53528.01</v>
      </c>
      <c r="C463" s="3">
        <v>53297.79</v>
      </c>
      <c r="D463" s="3">
        <v>54095.65</v>
      </c>
      <c r="E463" s="3">
        <v>53235.57</v>
      </c>
      <c r="F463" s="1" t="s">
        <v>465</v>
      </c>
      <c r="G463" s="4">
        <v>4.3E-3</v>
      </c>
      <c r="H463" s="12">
        <f t="shared" si="15"/>
        <v>1.0256326084809244</v>
      </c>
      <c r="I463" s="5">
        <f t="shared" si="14"/>
        <v>1.0300628323067993</v>
      </c>
      <c r="J463" s="2"/>
    </row>
    <row r="464" spans="1:10">
      <c r="A464" s="2">
        <v>44622</v>
      </c>
      <c r="B464" s="3">
        <v>53300.66</v>
      </c>
      <c r="C464" s="3">
        <v>53292.95</v>
      </c>
      <c r="D464" s="3">
        <v>53610.07</v>
      </c>
      <c r="E464" s="3">
        <v>53059.01</v>
      </c>
      <c r="F464" s="1" t="s">
        <v>466</v>
      </c>
      <c r="G464" s="4">
        <v>2.5000000000000001E-3</v>
      </c>
      <c r="H464" s="12">
        <f t="shared" si="15"/>
        <v>1.0254842495785881</v>
      </c>
      <c r="I464" s="5">
        <f t="shared" si="14"/>
        <v>1.0256326084809244</v>
      </c>
      <c r="J464" s="2"/>
    </row>
    <row r="465" spans="1:10">
      <c r="A465" s="2">
        <v>44621</v>
      </c>
      <c r="B465" s="3">
        <v>53168.82</v>
      </c>
      <c r="C465" s="3">
        <v>53403.89</v>
      </c>
      <c r="D465" s="3">
        <v>53855.46</v>
      </c>
      <c r="E465" s="3">
        <v>52880.98</v>
      </c>
      <c r="F465" s="1" t="s">
        <v>467</v>
      </c>
      <c r="G465" s="4">
        <v>-4.3E-3</v>
      </c>
      <c r="H465" s="12">
        <f t="shared" si="15"/>
        <v>1.0300181207938688</v>
      </c>
      <c r="I465" s="5">
        <f t="shared" si="14"/>
        <v>1.0254842495785881</v>
      </c>
      <c r="J465" s="2"/>
    </row>
    <row r="466" spans="1:10">
      <c r="A466" s="2">
        <v>44620</v>
      </c>
      <c r="B466" s="3">
        <v>53400.61</v>
      </c>
      <c r="C466" s="3">
        <v>52528.71</v>
      </c>
      <c r="D466" s="3">
        <v>53600.12</v>
      </c>
      <c r="E466" s="3">
        <v>51990.91</v>
      </c>
      <c r="F466" s="1" t="s">
        <v>468</v>
      </c>
      <c r="G466" s="4">
        <v>1.61E-2</v>
      </c>
      <c r="H466" s="12">
        <f t="shared" si="15"/>
        <v>1.013200470217964</v>
      </c>
      <c r="I466" s="5">
        <f t="shared" si="14"/>
        <v>1.0300181207938688</v>
      </c>
      <c r="J466" s="2"/>
    </row>
    <row r="467" spans="1:10">
      <c r="A467" s="2">
        <v>44617</v>
      </c>
      <c r="B467" s="3">
        <v>52555.6</v>
      </c>
      <c r="C467" s="3">
        <v>51488.58</v>
      </c>
      <c r="D467" s="3">
        <v>52600.05</v>
      </c>
      <c r="E467" s="3">
        <v>51439.65</v>
      </c>
      <c r="F467" s="1" t="s">
        <v>469</v>
      </c>
      <c r="G467" s="4">
        <v>2.1399999999999999E-2</v>
      </c>
      <c r="H467" s="12">
        <f t="shared" si="15"/>
        <v>0.99262977621519433</v>
      </c>
      <c r="I467" s="5">
        <f t="shared" si="14"/>
        <v>1.013200470217964</v>
      </c>
      <c r="J467" s="2"/>
    </row>
    <row r="468" spans="1:10">
      <c r="A468" s="2">
        <v>44616</v>
      </c>
      <c r="B468" s="3">
        <v>51454.05</v>
      </c>
      <c r="C468" s="3">
        <v>50727.93</v>
      </c>
      <c r="D468" s="3">
        <v>51589.97</v>
      </c>
      <c r="E468" s="3">
        <v>50003.09</v>
      </c>
      <c r="F468" s="1" t="s">
        <v>470</v>
      </c>
      <c r="G468" s="4">
        <v>1.8E-3</v>
      </c>
      <c r="H468" s="12">
        <f t="shared" si="15"/>
        <v>0.97862177620148538</v>
      </c>
      <c r="I468" s="5">
        <f t="shared" si="14"/>
        <v>0.99262977621519433</v>
      </c>
      <c r="J468" s="2"/>
    </row>
    <row r="469" spans="1:10">
      <c r="A469" s="2">
        <v>44615</v>
      </c>
      <c r="B469" s="3">
        <v>51362.95</v>
      </c>
      <c r="C469" s="3">
        <v>52610.63</v>
      </c>
      <c r="D469" s="3">
        <v>52610.63</v>
      </c>
      <c r="E469" s="3">
        <v>51252.65</v>
      </c>
      <c r="F469" s="1" t="s">
        <v>471</v>
      </c>
      <c r="G469" s="4">
        <v>-2.35E-2</v>
      </c>
      <c r="H469" s="12">
        <f t="shared" si="15"/>
        <v>1.0023939080150022</v>
      </c>
      <c r="I469" s="5">
        <f t="shared" si="14"/>
        <v>0.97862177620148538</v>
      </c>
      <c r="J469" s="2"/>
    </row>
    <row r="470" spans="1:10">
      <c r="A470" s="2">
        <v>44614</v>
      </c>
      <c r="B470" s="3">
        <v>52600.45</v>
      </c>
      <c r="C470" s="3">
        <v>52075.83</v>
      </c>
      <c r="D470" s="3">
        <v>52664.38</v>
      </c>
      <c r="E470" s="3">
        <v>51928.28</v>
      </c>
      <c r="F470" s="1" t="s">
        <v>472</v>
      </c>
      <c r="G470" s="4">
        <v>1.11E-2</v>
      </c>
      <c r="H470" s="12">
        <f t="shared" si="15"/>
        <v>0.99239635301266238</v>
      </c>
      <c r="I470" s="5">
        <f t="shared" si="14"/>
        <v>1.0023939080150022</v>
      </c>
      <c r="J470" s="2"/>
    </row>
    <row r="471" spans="1:10">
      <c r="A471" s="2">
        <v>44613</v>
      </c>
      <c r="B471" s="3">
        <v>52025.18</v>
      </c>
      <c r="C471" s="3">
        <v>52281.53</v>
      </c>
      <c r="D471" s="3">
        <v>52302.42</v>
      </c>
      <c r="E471" s="3">
        <v>51762.05</v>
      </c>
      <c r="F471" s="1" t="s">
        <v>473</v>
      </c>
      <c r="G471" s="4">
        <v>-4.8999999999999998E-3</v>
      </c>
      <c r="H471" s="12">
        <f t="shared" si="15"/>
        <v>0.99728630832074194</v>
      </c>
      <c r="I471" s="5">
        <f t="shared" si="14"/>
        <v>0.99239635301266238</v>
      </c>
      <c r="J471" s="2"/>
    </row>
    <row r="472" spans="1:10">
      <c r="A472" s="2">
        <v>44610</v>
      </c>
      <c r="B472" s="3">
        <v>52281.53</v>
      </c>
      <c r="C472" s="3">
        <v>52723.49</v>
      </c>
      <c r="D472" s="3">
        <v>52828.52</v>
      </c>
      <c r="E472" s="3">
        <v>52218.31</v>
      </c>
      <c r="F472" s="1" t="s">
        <v>474</v>
      </c>
      <c r="G472" s="4">
        <v>-8.2000000000000007E-3</v>
      </c>
      <c r="H472" s="12">
        <f t="shared" si="15"/>
        <v>1.005716831620757</v>
      </c>
      <c r="I472" s="5">
        <f t="shared" si="14"/>
        <v>0.99728630832074194</v>
      </c>
      <c r="J472" s="2"/>
    </row>
    <row r="473" spans="1:10">
      <c r="A473" s="2">
        <v>44609</v>
      </c>
      <c r="B473" s="3">
        <v>52712.06</v>
      </c>
      <c r="C473" s="3">
        <v>53613.54</v>
      </c>
      <c r="D473" s="3">
        <v>53680.29</v>
      </c>
      <c r="E473" s="3">
        <v>52606.96</v>
      </c>
      <c r="F473" s="1" t="s">
        <v>475</v>
      </c>
      <c r="G473" s="4">
        <v>-1.7999999999999999E-2</v>
      </c>
      <c r="H473" s="12">
        <f t="shared" si="15"/>
        <v>1.0229165693917621</v>
      </c>
      <c r="I473" s="5">
        <f t="shared" si="14"/>
        <v>1.005716831620757</v>
      </c>
      <c r="J473" s="2"/>
    </row>
    <row r="474" spans="1:10">
      <c r="A474" s="2">
        <v>44608</v>
      </c>
      <c r="B474" s="3">
        <v>53680.86</v>
      </c>
      <c r="C474" s="3">
        <v>53188.9</v>
      </c>
      <c r="D474" s="3">
        <v>53901.91</v>
      </c>
      <c r="E474" s="3">
        <v>53051.61</v>
      </c>
      <c r="F474" s="1" t="s">
        <v>476</v>
      </c>
      <c r="G474" s="4">
        <v>8.8000000000000005E-3</v>
      </c>
      <c r="H474" s="12">
        <f t="shared" si="15"/>
        <v>1.0135420169818721</v>
      </c>
      <c r="I474" s="5">
        <f t="shared" si="14"/>
        <v>1.0229165693917621</v>
      </c>
      <c r="J474" s="2"/>
    </row>
    <row r="475" spans="1:10">
      <c r="A475" s="2">
        <v>44607</v>
      </c>
      <c r="B475" s="3">
        <v>53210.94</v>
      </c>
      <c r="C475" s="3">
        <v>52430.35</v>
      </c>
      <c r="D475" s="3">
        <v>53520.23</v>
      </c>
      <c r="E475" s="3">
        <v>52410.29</v>
      </c>
      <c r="F475" s="1" t="s">
        <v>477</v>
      </c>
      <c r="G475" s="4">
        <v>1.67E-2</v>
      </c>
      <c r="H475" s="12">
        <f t="shared" si="15"/>
        <v>0.99867363158902078</v>
      </c>
      <c r="I475" s="5">
        <f t="shared" si="14"/>
        <v>1.0135420169818721</v>
      </c>
      <c r="J475" s="2"/>
    </row>
    <row r="476" spans="1:10">
      <c r="A476" s="2">
        <v>44606</v>
      </c>
      <c r="B476" s="3">
        <v>52334.73</v>
      </c>
      <c r="C476" s="3">
        <v>53232.26</v>
      </c>
      <c r="D476" s="3">
        <v>53232.26</v>
      </c>
      <c r="E476" s="3">
        <v>52161.67</v>
      </c>
      <c r="F476" s="1" t="s">
        <v>478</v>
      </c>
      <c r="G476" s="4">
        <v>-1.6799999999999999E-2</v>
      </c>
      <c r="H476" s="12">
        <f t="shared" si="15"/>
        <v>1.0158006817249456</v>
      </c>
      <c r="I476" s="5">
        <f t="shared" si="14"/>
        <v>0.99867363158902078</v>
      </c>
      <c r="J476" s="2"/>
    </row>
    <row r="477" spans="1:10">
      <c r="A477" s="2">
        <v>44603</v>
      </c>
      <c r="B477" s="3">
        <v>53229.26</v>
      </c>
      <c r="C477" s="3">
        <v>52512.06</v>
      </c>
      <c r="D477" s="3">
        <v>53630.05</v>
      </c>
      <c r="E477" s="3">
        <v>52468.03</v>
      </c>
      <c r="F477" s="1" t="s">
        <v>479</v>
      </c>
      <c r="G477" s="4">
        <v>1.2E-2</v>
      </c>
      <c r="H477" s="12">
        <f t="shared" si="15"/>
        <v>1.0021139941975756</v>
      </c>
      <c r="I477" s="5">
        <f t="shared" si="14"/>
        <v>1.0158006817249456</v>
      </c>
      <c r="J477" s="2"/>
    </row>
    <row r="478" spans="1:10">
      <c r="A478" s="2">
        <v>44602</v>
      </c>
      <c r="B478" s="3">
        <v>52599.58</v>
      </c>
      <c r="C478" s="3">
        <v>52679.94</v>
      </c>
      <c r="D478" s="3">
        <v>52903.15</v>
      </c>
      <c r="E478" s="3">
        <v>52371.93</v>
      </c>
      <c r="F478" s="1" t="s">
        <v>480</v>
      </c>
      <c r="G478" s="4">
        <v>-3.0999999999999999E-3</v>
      </c>
      <c r="H478" s="12">
        <f t="shared" si="15"/>
        <v>1.0036449927449731</v>
      </c>
      <c r="I478" s="5">
        <f t="shared" si="14"/>
        <v>1.0021139941975756</v>
      </c>
      <c r="J478" s="2"/>
    </row>
    <row r="479" spans="1:10">
      <c r="A479" s="2">
        <v>44601</v>
      </c>
      <c r="B479" s="3">
        <v>52761.91</v>
      </c>
      <c r="C479" s="3">
        <v>52470.74</v>
      </c>
      <c r="D479" s="3">
        <v>52816.79</v>
      </c>
      <c r="E479" s="3">
        <v>52314.05</v>
      </c>
      <c r="F479" s="1" t="s">
        <v>481</v>
      </c>
      <c r="G479" s="4">
        <v>8.8999999999999999E-3</v>
      </c>
      <c r="H479" s="12">
        <f t="shared" si="15"/>
        <v>0.99810631318357046</v>
      </c>
      <c r="I479" s="5">
        <f t="shared" si="14"/>
        <v>1.0036449927449731</v>
      </c>
      <c r="J479" s="2"/>
    </row>
    <row r="480" spans="1:10">
      <c r="A480" s="2">
        <v>44600</v>
      </c>
      <c r="B480" s="3">
        <v>52294.58</v>
      </c>
      <c r="C480" s="3">
        <v>51281.26</v>
      </c>
      <c r="D480" s="3">
        <v>52340.03</v>
      </c>
      <c r="E480" s="3">
        <v>51011.87</v>
      </c>
      <c r="F480" s="1" t="s">
        <v>482</v>
      </c>
      <c r="G480" s="4">
        <v>2.0299999999999999E-2</v>
      </c>
      <c r="H480" s="12">
        <f t="shared" si="15"/>
        <v>0.97876585592633314</v>
      </c>
      <c r="I480" s="5">
        <f t="shared" si="14"/>
        <v>0.99810631318357046</v>
      </c>
      <c r="J480" s="2"/>
    </row>
    <row r="481" spans="1:10">
      <c r="A481" s="2">
        <v>44596</v>
      </c>
      <c r="B481" s="3">
        <v>51255.31</v>
      </c>
      <c r="C481" s="3">
        <v>51101.23</v>
      </c>
      <c r="D481" s="3">
        <v>51436.94</v>
      </c>
      <c r="E481" s="3">
        <v>50850.32</v>
      </c>
      <c r="F481" s="1" t="s">
        <v>483</v>
      </c>
      <c r="G481" s="4">
        <v>2.2000000000000001E-3</v>
      </c>
      <c r="H481" s="12">
        <f t="shared" si="15"/>
        <v>0.97582356091180444</v>
      </c>
      <c r="I481" s="5">
        <f t="shared" si="14"/>
        <v>0.97876585592633314</v>
      </c>
      <c r="J481" s="2"/>
    </row>
    <row r="482" spans="1:10">
      <c r="A482" s="2">
        <v>44595</v>
      </c>
      <c r="B482" s="3">
        <v>51145.11</v>
      </c>
      <c r="C482" s="3">
        <v>51846.45</v>
      </c>
      <c r="D482" s="3">
        <v>51885.37</v>
      </c>
      <c r="E482" s="3">
        <v>51099.89</v>
      </c>
      <c r="F482" s="1" t="s">
        <v>484</v>
      </c>
      <c r="G482" s="4">
        <v>-1.7100000000000001E-2</v>
      </c>
      <c r="H482" s="12">
        <f t="shared" si="15"/>
        <v>0.98920478340228069</v>
      </c>
      <c r="I482" s="5">
        <f t="shared" si="14"/>
        <v>0.97582356091180444</v>
      </c>
      <c r="J482" s="2"/>
    </row>
    <row r="483" spans="1:10">
      <c r="A483" s="2">
        <v>44594</v>
      </c>
      <c r="B483" s="3">
        <v>52034.8</v>
      </c>
      <c r="C483" s="3">
        <v>51849.760000000002</v>
      </c>
      <c r="D483" s="3">
        <v>52120.639999999999</v>
      </c>
      <c r="E483" s="3">
        <v>51766.16</v>
      </c>
      <c r="F483" s="1" t="s">
        <v>485</v>
      </c>
      <c r="G483" s="4">
        <v>4.8999999999999998E-3</v>
      </c>
      <c r="H483" s="12">
        <f t="shared" si="15"/>
        <v>0.9856870903752919</v>
      </c>
      <c r="I483" s="5">
        <f t="shared" si="14"/>
        <v>0.98920478340228069</v>
      </c>
      <c r="J483" s="2"/>
    </row>
    <row r="484" spans="1:10">
      <c r="A484" s="2">
        <v>44593</v>
      </c>
      <c r="B484" s="3">
        <v>51782.67</v>
      </c>
      <c r="C484" s="3">
        <v>51511.27</v>
      </c>
      <c r="D484" s="3">
        <v>51856.28</v>
      </c>
      <c r="E484" s="3">
        <v>51290.79</v>
      </c>
      <c r="F484" s="1" t="s">
        <v>486</v>
      </c>
      <c r="G484" s="4">
        <v>8.8000000000000005E-3</v>
      </c>
      <c r="H484" s="12">
        <f t="shared" si="15"/>
        <v>0.98052097058409804</v>
      </c>
      <c r="I484" s="5">
        <f t="shared" si="14"/>
        <v>0.9856870903752919</v>
      </c>
      <c r="J484" s="2"/>
    </row>
    <row r="485" spans="1:10">
      <c r="A485" s="2">
        <v>44592</v>
      </c>
      <c r="B485" s="3">
        <v>51330.85</v>
      </c>
      <c r="C485" s="3">
        <v>50670.28</v>
      </c>
      <c r="D485" s="3">
        <v>51569.26</v>
      </c>
      <c r="E485" s="3">
        <v>50631.62</v>
      </c>
      <c r="F485" s="1" t="s">
        <v>487</v>
      </c>
      <c r="G485" s="4">
        <v>1.32E-2</v>
      </c>
      <c r="H485" s="12">
        <f t="shared" si="15"/>
        <v>0.96790277436216254</v>
      </c>
      <c r="I485" s="5">
        <f t="shared" si="14"/>
        <v>0.98052097058409804</v>
      </c>
      <c r="J485" s="2"/>
    </row>
    <row r="486" spans="1:10">
      <c r="A486" s="2">
        <v>44589</v>
      </c>
      <c r="B486" s="3">
        <v>50661.86</v>
      </c>
      <c r="C486" s="3">
        <v>50522</v>
      </c>
      <c r="D486" s="3">
        <v>50919.38</v>
      </c>
      <c r="E486" s="3">
        <v>50101.93</v>
      </c>
      <c r="F486" s="1" t="s">
        <v>488</v>
      </c>
      <c r="G486" s="4">
        <v>3.8999999999999998E-3</v>
      </c>
      <c r="H486" s="12">
        <f t="shared" si="15"/>
        <v>0.96523072714513802</v>
      </c>
      <c r="I486" s="5">
        <f t="shared" si="14"/>
        <v>0.96790277436216254</v>
      </c>
      <c r="J486" s="2"/>
    </row>
    <row r="487" spans="1:10">
      <c r="A487" s="2">
        <v>44588</v>
      </c>
      <c r="B487" s="3">
        <v>50466.02</v>
      </c>
      <c r="C487" s="3">
        <v>51208.23</v>
      </c>
      <c r="D487" s="3">
        <v>51282.03</v>
      </c>
      <c r="E487" s="3">
        <v>50408.58</v>
      </c>
      <c r="F487" s="1" t="s">
        <v>489</v>
      </c>
      <c r="G487" s="4">
        <v>-1.12E-2</v>
      </c>
      <c r="H487" s="12">
        <f t="shared" si="15"/>
        <v>0.97942649487150912</v>
      </c>
      <c r="I487" s="5">
        <f t="shared" si="14"/>
        <v>0.96523072714513802</v>
      </c>
      <c r="J487" s="2"/>
    </row>
    <row r="488" spans="1:10">
      <c r="A488" s="2">
        <v>44587</v>
      </c>
      <c r="B488" s="3">
        <v>51037.05</v>
      </c>
      <c r="C488" s="3">
        <v>51314.27</v>
      </c>
      <c r="D488" s="3">
        <v>51507.88</v>
      </c>
      <c r="E488" s="3">
        <v>50871.68</v>
      </c>
      <c r="F488" s="1" t="s">
        <v>490</v>
      </c>
      <c r="G488" s="4">
        <v>-1.2999999999999999E-3</v>
      </c>
      <c r="H488" s="12">
        <f t="shared" si="15"/>
        <v>0.98474648521006269</v>
      </c>
      <c r="I488" s="5">
        <f t="shared" si="14"/>
        <v>0.97942649487150912</v>
      </c>
      <c r="J488" s="2"/>
    </row>
    <row r="489" spans="1:10">
      <c r="A489" s="2">
        <v>44586</v>
      </c>
      <c r="B489" s="3">
        <v>51104.39</v>
      </c>
      <c r="C489" s="3">
        <v>50792</v>
      </c>
      <c r="D489" s="3">
        <v>51285.48</v>
      </c>
      <c r="E489" s="3">
        <v>50006.65</v>
      </c>
      <c r="F489" s="1" t="s">
        <v>491</v>
      </c>
      <c r="G489" s="4">
        <v>4.1999999999999997E-3</v>
      </c>
      <c r="H489" s="12">
        <f t="shared" si="15"/>
        <v>0.97872694453039177</v>
      </c>
      <c r="I489" s="5">
        <f t="shared" si="14"/>
        <v>0.98474648521006269</v>
      </c>
      <c r="J489" s="2"/>
    </row>
    <row r="490" spans="1:10">
      <c r="A490" s="2">
        <v>44585</v>
      </c>
      <c r="B490" s="3">
        <v>50890.59</v>
      </c>
      <c r="C490" s="3">
        <v>51578.42</v>
      </c>
      <c r="D490" s="3">
        <v>51578.42</v>
      </c>
      <c r="E490" s="3">
        <v>49673.64</v>
      </c>
      <c r="F490" s="1" t="s">
        <v>492</v>
      </c>
      <c r="G490" s="4">
        <v>-1.37E-2</v>
      </c>
      <c r="H490" s="12">
        <f t="shared" si="15"/>
        <v>0.99195527916467952</v>
      </c>
      <c r="I490" s="5">
        <f t="shared" si="14"/>
        <v>0.97872694453039177</v>
      </c>
      <c r="J490" s="2"/>
    </row>
    <row r="491" spans="1:10">
      <c r="A491" s="2">
        <v>44582</v>
      </c>
      <c r="B491" s="3">
        <v>51599.38</v>
      </c>
      <c r="C491" s="3">
        <v>52432.07</v>
      </c>
      <c r="D491" s="3">
        <v>52432.07</v>
      </c>
      <c r="E491" s="3">
        <v>51386.68</v>
      </c>
      <c r="F491" s="1" t="s">
        <v>493</v>
      </c>
      <c r="G491" s="4">
        <v>-1.7299999999999999E-2</v>
      </c>
      <c r="H491" s="12">
        <f t="shared" si="15"/>
        <v>1.007963053703979</v>
      </c>
      <c r="I491" s="5">
        <f t="shared" si="14"/>
        <v>0.99195527916467952</v>
      </c>
      <c r="J491" s="2"/>
    </row>
    <row r="492" spans="1:10">
      <c r="A492" s="2">
        <v>44581</v>
      </c>
      <c r="B492" s="3">
        <v>52508.35</v>
      </c>
      <c r="C492" s="3">
        <v>52826.23</v>
      </c>
      <c r="D492" s="3">
        <v>53017.39</v>
      </c>
      <c r="E492" s="3">
        <v>52424.7</v>
      </c>
      <c r="F492" s="1" t="s">
        <v>46</v>
      </c>
      <c r="G492" s="4">
        <v>-6.0000000000000001E-3</v>
      </c>
      <c r="H492" s="12">
        <f t="shared" si="15"/>
        <v>1.0140651554746769</v>
      </c>
      <c r="I492" s="5">
        <f t="shared" si="14"/>
        <v>1.007963053703979</v>
      </c>
      <c r="J492" s="2"/>
    </row>
    <row r="493" spans="1:10">
      <c r="A493" s="2">
        <v>44580</v>
      </c>
      <c r="B493" s="3">
        <v>52823.23</v>
      </c>
      <c r="C493" s="3">
        <v>53239.99</v>
      </c>
      <c r="D493" s="3">
        <v>53402.44</v>
      </c>
      <c r="E493" s="3">
        <v>52679.18</v>
      </c>
      <c r="F493" s="1" t="s">
        <v>494</v>
      </c>
      <c r="G493" s="4">
        <v>-7.7000000000000002E-3</v>
      </c>
      <c r="H493" s="12">
        <f t="shared" si="15"/>
        <v>1.0220658361258907</v>
      </c>
      <c r="I493" s="5">
        <f t="shared" si="14"/>
        <v>1.0140651554746769</v>
      </c>
      <c r="J493" s="2"/>
    </row>
    <row r="494" spans="1:10">
      <c r="A494" s="2">
        <v>44579</v>
      </c>
      <c r="B494" s="3">
        <v>53232.2</v>
      </c>
      <c r="C494" s="3">
        <v>53985.46</v>
      </c>
      <c r="D494" s="3">
        <v>53987.63</v>
      </c>
      <c r="E494" s="3">
        <v>53187.46</v>
      </c>
      <c r="F494" s="1" t="s">
        <v>495</v>
      </c>
      <c r="G494" s="4">
        <v>-1.37E-2</v>
      </c>
      <c r="H494" s="12">
        <f t="shared" si="15"/>
        <v>1.0365285356145497</v>
      </c>
      <c r="I494" s="5">
        <f t="shared" si="14"/>
        <v>1.0220658361258907</v>
      </c>
      <c r="J494" s="2"/>
    </row>
    <row r="495" spans="1:10">
      <c r="A495" s="2">
        <v>44578</v>
      </c>
      <c r="B495" s="3">
        <v>53973.27</v>
      </c>
      <c r="C495" s="3">
        <v>53742.37</v>
      </c>
      <c r="D495" s="3">
        <v>54219.14</v>
      </c>
      <c r="E495" s="3">
        <v>53742.37</v>
      </c>
      <c r="F495" s="1" t="s">
        <v>496</v>
      </c>
      <c r="G495" s="4">
        <v>4.1999999999999997E-3</v>
      </c>
      <c r="H495" s="12">
        <f t="shared" si="15"/>
        <v>1.0320942213906126</v>
      </c>
      <c r="I495" s="5">
        <f t="shared" si="14"/>
        <v>1.0365285356145497</v>
      </c>
      <c r="J495" s="2"/>
    </row>
    <row r="496" spans="1:10">
      <c r="A496" s="2">
        <v>44575</v>
      </c>
      <c r="B496" s="3">
        <v>53744.92</v>
      </c>
      <c r="C496" s="3">
        <v>53824.77</v>
      </c>
      <c r="D496" s="3">
        <v>53861.71</v>
      </c>
      <c r="E496" s="3">
        <v>53476.91</v>
      </c>
      <c r="F496" s="1" t="s">
        <v>497</v>
      </c>
      <c r="G496" s="4">
        <v>-3.3999999999999998E-3</v>
      </c>
      <c r="H496" s="12">
        <f t="shared" si="15"/>
        <v>1.0336276262887505</v>
      </c>
      <c r="I496" s="5">
        <f t="shared" si="14"/>
        <v>1.0320942213906126</v>
      </c>
      <c r="J496" s="2"/>
    </row>
    <row r="497" spans="1:10">
      <c r="A497" s="2">
        <v>44574</v>
      </c>
      <c r="B497" s="3">
        <v>53930.45</v>
      </c>
      <c r="C497" s="3">
        <v>53981.55</v>
      </c>
      <c r="D497" s="3">
        <v>54102.49</v>
      </c>
      <c r="E497" s="3">
        <v>53793.75</v>
      </c>
      <c r="F497" s="1" t="s">
        <v>498</v>
      </c>
      <c r="G497" s="4">
        <v>-4.0000000000000002E-4</v>
      </c>
      <c r="H497" s="12">
        <f t="shared" si="15"/>
        <v>1.0346070056876497</v>
      </c>
      <c r="I497" s="5">
        <f t="shared" si="14"/>
        <v>1.0336276262887505</v>
      </c>
      <c r="J497" s="2"/>
    </row>
    <row r="498" spans="1:10">
      <c r="A498" s="2">
        <v>44573</v>
      </c>
      <c r="B498" s="3">
        <v>53951.14</v>
      </c>
      <c r="C498" s="3">
        <v>53068.12</v>
      </c>
      <c r="D498" s="3">
        <v>53991.33</v>
      </c>
      <c r="E498" s="3">
        <v>53068.12</v>
      </c>
      <c r="F498" s="1" t="s">
        <v>499</v>
      </c>
      <c r="G498" s="4">
        <v>1.6799999999999999E-2</v>
      </c>
      <c r="H498" s="12">
        <f t="shared" si="15"/>
        <v>1.0176735603858025</v>
      </c>
      <c r="I498" s="5">
        <f t="shared" si="14"/>
        <v>1.0346070056876497</v>
      </c>
      <c r="J498" s="2"/>
    </row>
    <row r="499" spans="1:10">
      <c r="A499" s="2">
        <v>44572</v>
      </c>
      <c r="B499" s="3">
        <v>53061.919999999998</v>
      </c>
      <c r="C499" s="3">
        <v>52841.05</v>
      </c>
      <c r="D499" s="3">
        <v>53121.47</v>
      </c>
      <c r="E499" s="3">
        <v>52740.35</v>
      </c>
      <c r="F499" s="1" t="s">
        <v>500</v>
      </c>
      <c r="G499" s="4">
        <v>4.3E-3</v>
      </c>
      <c r="H499" s="12">
        <f t="shared" si="15"/>
        <v>1.0134374988320101</v>
      </c>
      <c r="I499" s="5">
        <f t="shared" si="14"/>
        <v>1.0176735603858025</v>
      </c>
      <c r="J499" s="2"/>
    </row>
    <row r="500" spans="1:10">
      <c r="A500" s="2">
        <v>44571</v>
      </c>
      <c r="B500" s="3">
        <v>52835.76</v>
      </c>
      <c r="C500" s="3">
        <v>53202.84</v>
      </c>
      <c r="D500" s="3">
        <v>53301.94</v>
      </c>
      <c r="E500" s="3">
        <v>52809.11</v>
      </c>
      <c r="F500" s="1" t="s">
        <v>501</v>
      </c>
      <c r="G500" s="4">
        <v>-6.8999999999999999E-3</v>
      </c>
      <c r="H500" s="12">
        <f t="shared" si="15"/>
        <v>1.0204784240892837</v>
      </c>
      <c r="I500" s="5">
        <f t="shared" si="14"/>
        <v>1.0134374988320101</v>
      </c>
      <c r="J500" s="2"/>
    </row>
    <row r="501" spans="1:10">
      <c r="A501" s="2">
        <v>44568</v>
      </c>
      <c r="B501" s="3">
        <v>53202.11</v>
      </c>
      <c r="C501" s="3">
        <v>53020.13</v>
      </c>
      <c r="D501" s="3">
        <v>53244.91</v>
      </c>
      <c r="E501" s="3">
        <v>52896.25</v>
      </c>
      <c r="F501" s="1" t="s">
        <v>502</v>
      </c>
      <c r="G501" s="4">
        <v>2.8E-3</v>
      </c>
      <c r="H501" s="12">
        <f t="shared" si="15"/>
        <v>1.0169878357720954</v>
      </c>
      <c r="I501" s="5">
        <f t="shared" si="14"/>
        <v>1.0204784240892837</v>
      </c>
      <c r="J501" s="2"/>
    </row>
    <row r="502" spans="1:10">
      <c r="A502" s="2">
        <v>44567</v>
      </c>
      <c r="B502" s="3">
        <v>53055.31</v>
      </c>
      <c r="C502" s="3">
        <v>52964.67</v>
      </c>
      <c r="D502" s="3">
        <v>53145.81</v>
      </c>
      <c r="E502" s="3">
        <v>52768.81</v>
      </c>
      <c r="F502" s="1" t="s">
        <v>503</v>
      </c>
      <c r="G502" s="4">
        <v>5.9999999999999995E-4</v>
      </c>
      <c r="H502" s="12">
        <f t="shared" si="15"/>
        <v>1.0152504078419902</v>
      </c>
      <c r="I502" s="5">
        <f t="shared" si="14"/>
        <v>1.0169878357720954</v>
      </c>
      <c r="J502" s="2"/>
    </row>
    <row r="503" spans="1:10">
      <c r="A503" s="2">
        <v>44566</v>
      </c>
      <c r="B503" s="3">
        <v>53024.15</v>
      </c>
      <c r="C503" s="3">
        <v>52927.53</v>
      </c>
      <c r="D503" s="3">
        <v>53253.07</v>
      </c>
      <c r="E503" s="3">
        <v>52909.79</v>
      </c>
      <c r="F503" s="1" t="s">
        <v>504</v>
      </c>
      <c r="G503" s="4">
        <v>1E-4</v>
      </c>
      <c r="H503" s="12">
        <f t="shared" si="15"/>
        <v>1.0134004301543573</v>
      </c>
      <c r="I503" s="5">
        <f t="shared" si="14"/>
        <v>1.0152504078419902</v>
      </c>
      <c r="J503" s="2"/>
    </row>
    <row r="504" spans="1:10">
      <c r="A504" s="2">
        <v>44565</v>
      </c>
      <c r="B504" s="3">
        <v>53016.78</v>
      </c>
      <c r="C504" s="3">
        <v>53073.08</v>
      </c>
      <c r="D504" s="3">
        <v>53334</v>
      </c>
      <c r="E504" s="3">
        <v>52888.73</v>
      </c>
      <c r="F504" s="1" t="s">
        <v>505</v>
      </c>
      <c r="G504" s="4">
        <v>1.4E-3</v>
      </c>
      <c r="H504" s="12">
        <f t="shared" si="15"/>
        <v>1.0144765883861038</v>
      </c>
      <c r="I504" s="5">
        <f t="shared" si="14"/>
        <v>1.0134004301543573</v>
      </c>
      <c r="J504" s="2"/>
    </row>
    <row r="505" spans="1:10">
      <c r="A505" s="2">
        <v>44564</v>
      </c>
      <c r="B505" s="3">
        <v>52941.01</v>
      </c>
      <c r="C505" s="3">
        <v>53278.11</v>
      </c>
      <c r="D505" s="3">
        <v>53603.83</v>
      </c>
      <c r="E505" s="3">
        <v>52901.71</v>
      </c>
      <c r="F505" s="1" t="s">
        <v>506</v>
      </c>
      <c r="G505" s="4">
        <v>-6.1999999999999998E-3</v>
      </c>
      <c r="H505" s="12">
        <f t="shared" si="15"/>
        <v>1.0209362320148323</v>
      </c>
      <c r="I505" s="5">
        <f t="shared" si="14"/>
        <v>1.0144765883861038</v>
      </c>
      <c r="J505" s="2"/>
    </row>
    <row r="506" spans="1:10">
      <c r="A506" s="2">
        <v>44561</v>
      </c>
      <c r="B506" s="3">
        <v>53272.44</v>
      </c>
      <c r="C506" s="3">
        <v>53099.77</v>
      </c>
      <c r="D506" s="3">
        <v>53387.22</v>
      </c>
      <c r="E506" s="3">
        <v>53011.07</v>
      </c>
      <c r="F506" s="1" t="s">
        <v>507</v>
      </c>
      <c r="G506" s="4">
        <v>1.8E-3</v>
      </c>
      <c r="H506" s="12">
        <f t="shared" si="15"/>
        <v>1.0176271089639264</v>
      </c>
      <c r="I506" s="5">
        <f t="shared" si="14"/>
        <v>1.0209362320148323</v>
      </c>
      <c r="J506" s="2"/>
    </row>
    <row r="507" spans="1:10">
      <c r="A507" s="2">
        <v>44560</v>
      </c>
      <c r="B507" s="3">
        <v>53175.25</v>
      </c>
      <c r="C507" s="3">
        <v>52809.78</v>
      </c>
      <c r="D507" s="3">
        <v>53253.62</v>
      </c>
      <c r="E507" s="3">
        <v>52752.73</v>
      </c>
      <c r="F507" s="1" t="s">
        <v>508</v>
      </c>
      <c r="G507" s="4">
        <v>8.0999999999999996E-3</v>
      </c>
      <c r="H507" s="12">
        <f t="shared" si="15"/>
        <v>1.0106330246951538</v>
      </c>
      <c r="I507" s="5">
        <f t="shared" si="14"/>
        <v>1.0176271089639264</v>
      </c>
      <c r="J507" s="2"/>
    </row>
    <row r="508" spans="1:10">
      <c r="A508" s="2">
        <v>44559</v>
      </c>
      <c r="B508" s="3">
        <v>52748.93</v>
      </c>
      <c r="C508" s="3">
        <v>53223.76</v>
      </c>
      <c r="D508" s="3">
        <v>53500.32</v>
      </c>
      <c r="E508" s="3">
        <v>52668.34</v>
      </c>
      <c r="F508" s="1" t="s">
        <v>509</v>
      </c>
      <c r="G508" s="4">
        <v>-9.1999999999999998E-3</v>
      </c>
      <c r="H508" s="12">
        <f t="shared" si="15"/>
        <v>1.0197304391662341</v>
      </c>
      <c r="I508" s="5">
        <f t="shared" si="14"/>
        <v>1.0106330246951538</v>
      </c>
      <c r="J508" s="2"/>
    </row>
    <row r="509" spans="1:10">
      <c r="A509" s="2">
        <v>44558</v>
      </c>
      <c r="B509" s="3">
        <v>53238.48</v>
      </c>
      <c r="C509" s="3">
        <v>53201.69</v>
      </c>
      <c r="D509" s="3">
        <v>53630.53</v>
      </c>
      <c r="E509" s="3">
        <v>53106.400000000001</v>
      </c>
      <c r="F509" s="1" t="s">
        <v>510</v>
      </c>
      <c r="G509" s="4">
        <v>-4.0000000000000002E-4</v>
      </c>
      <c r="H509" s="12">
        <f t="shared" si="15"/>
        <v>1.0190257630962765</v>
      </c>
      <c r="I509" s="5">
        <f t="shared" si="14"/>
        <v>1.0197304391662341</v>
      </c>
      <c r="J509" s="2"/>
    </row>
    <row r="510" spans="1:10">
      <c r="A510" s="2">
        <v>44557</v>
      </c>
      <c r="B510" s="3">
        <v>53259.56</v>
      </c>
      <c r="C510" s="3">
        <v>52853.66</v>
      </c>
      <c r="D510" s="3">
        <v>53309.51</v>
      </c>
      <c r="E510" s="3">
        <v>52558.85</v>
      </c>
      <c r="F510" s="1" t="s">
        <v>511</v>
      </c>
      <c r="G510" s="4">
        <v>7.7000000000000002E-3</v>
      </c>
      <c r="H510" s="12">
        <f t="shared" si="15"/>
        <v>1.0112595975995886</v>
      </c>
      <c r="I510" s="5">
        <f t="shared" si="14"/>
        <v>1.0190257630962765</v>
      </c>
      <c r="J510" s="2"/>
    </row>
    <row r="511" spans="1:10">
      <c r="A511" s="2">
        <v>44554</v>
      </c>
      <c r="B511" s="3">
        <v>52853.38</v>
      </c>
      <c r="C511" s="3">
        <v>52615.28</v>
      </c>
      <c r="D511" s="3">
        <v>52901.72</v>
      </c>
      <c r="E511" s="3">
        <v>52548.59</v>
      </c>
      <c r="F511" s="1" t="s">
        <v>512</v>
      </c>
      <c r="G511" s="4">
        <v>3.8E-3</v>
      </c>
      <c r="H511" s="12">
        <f t="shared" si="15"/>
        <v>1.0067039587702751</v>
      </c>
      <c r="I511" s="5">
        <f t="shared" si="14"/>
        <v>1.0112595975995886</v>
      </c>
      <c r="J511" s="2"/>
    </row>
    <row r="512" spans="1:10">
      <c r="A512" s="2">
        <v>44553</v>
      </c>
      <c r="B512" s="3">
        <v>52650.91</v>
      </c>
      <c r="C512" s="3">
        <v>52413.56</v>
      </c>
      <c r="D512" s="3">
        <v>52872.74</v>
      </c>
      <c r="E512" s="3">
        <v>52355.35</v>
      </c>
      <c r="F512" s="1" t="s">
        <v>513</v>
      </c>
      <c r="G512" s="4">
        <v>4.7000000000000002E-3</v>
      </c>
      <c r="H512" s="12">
        <f t="shared" si="15"/>
        <v>1.0021657431038387</v>
      </c>
      <c r="I512" s="5">
        <f t="shared" si="14"/>
        <v>1.0067039587702751</v>
      </c>
      <c r="J512" s="2"/>
    </row>
    <row r="513" spans="1:10">
      <c r="A513" s="2">
        <v>44552</v>
      </c>
      <c r="B513" s="3">
        <v>52403.05</v>
      </c>
      <c r="C513" s="3">
        <v>52146.01</v>
      </c>
      <c r="D513" s="3">
        <v>52450.85</v>
      </c>
      <c r="E513" s="3">
        <v>51956.99</v>
      </c>
      <c r="F513" s="1" t="s">
        <v>514</v>
      </c>
      <c r="G513" s="4">
        <v>6.1000000000000004E-3</v>
      </c>
      <c r="H513" s="12">
        <f t="shared" si="15"/>
        <v>0.99725006200116595</v>
      </c>
      <c r="I513" s="5">
        <f t="shared" si="14"/>
        <v>1.0021657431038387</v>
      </c>
      <c r="J513" s="2"/>
    </row>
    <row r="514" spans="1:10">
      <c r="A514" s="2">
        <v>44551</v>
      </c>
      <c r="B514" s="3">
        <v>52085.279999999999</v>
      </c>
      <c r="C514" s="3">
        <v>51916.02</v>
      </c>
      <c r="D514" s="3">
        <v>52188.41</v>
      </c>
      <c r="E514" s="3">
        <v>51593.919999999998</v>
      </c>
      <c r="F514" s="1" t="s">
        <v>515</v>
      </c>
      <c r="G514" s="4">
        <v>8.8999999999999999E-3</v>
      </c>
      <c r="H514" s="12">
        <f t="shared" si="15"/>
        <v>0.9940093278533545</v>
      </c>
      <c r="I514" s="5">
        <f t="shared" ref="I514:I567" si="16">H514*(B514/C514)</f>
        <v>0.99725006200116595</v>
      </c>
      <c r="J514" s="2"/>
    </row>
    <row r="515" spans="1:10">
      <c r="A515" s="2">
        <v>44550</v>
      </c>
      <c r="B515" s="3">
        <v>51623.86</v>
      </c>
      <c r="C515" s="3">
        <v>52333.26</v>
      </c>
      <c r="D515" s="3">
        <v>52333.26</v>
      </c>
      <c r="E515" s="3">
        <v>51319.55</v>
      </c>
      <c r="F515" s="1" t="s">
        <v>516</v>
      </c>
      <c r="G515" s="4">
        <v>-1.44E-2</v>
      </c>
      <c r="H515" s="12">
        <f t="shared" ref="H515:H567" si="17">+I516</f>
        <v>1.0076687135943505</v>
      </c>
      <c r="I515" s="5">
        <f t="shared" si="16"/>
        <v>0.9940093278533545</v>
      </c>
      <c r="J515" s="2"/>
    </row>
    <row r="516" spans="1:10">
      <c r="A516" s="2">
        <v>44547</v>
      </c>
      <c r="B516" s="3">
        <v>52379.37</v>
      </c>
      <c r="C516" s="3">
        <v>51296.06</v>
      </c>
      <c r="D516" s="3">
        <v>52477.83</v>
      </c>
      <c r="E516" s="3">
        <v>51227.199999999997</v>
      </c>
      <c r="F516" s="1" t="s">
        <v>517</v>
      </c>
      <c r="G516" s="4">
        <v>1.9400000000000001E-2</v>
      </c>
      <c r="H516" s="12">
        <f t="shared" si="17"/>
        <v>0.98682811176725904</v>
      </c>
      <c r="I516" s="5">
        <f t="shared" si="16"/>
        <v>1.0076687135943505</v>
      </c>
      <c r="J516" s="2"/>
    </row>
    <row r="517" spans="1:10">
      <c r="A517" s="2">
        <v>44546</v>
      </c>
      <c r="B517" s="3">
        <v>51384.06</v>
      </c>
      <c r="C517" s="3">
        <v>51264.56</v>
      </c>
      <c r="D517" s="3">
        <v>51899.87</v>
      </c>
      <c r="E517" s="3">
        <v>51147.28</v>
      </c>
      <c r="F517" s="1" t="s">
        <v>518</v>
      </c>
      <c r="G517" s="4">
        <v>4.3E-3</v>
      </c>
      <c r="H517" s="12">
        <f t="shared" si="17"/>
        <v>0.98453312068721999</v>
      </c>
      <c r="I517" s="5">
        <f t="shared" si="16"/>
        <v>0.98682811176725904</v>
      </c>
      <c r="J517" s="2"/>
    </row>
    <row r="518" spans="1:10">
      <c r="A518" s="2">
        <v>44545</v>
      </c>
      <c r="B518" s="3">
        <v>51163.66</v>
      </c>
      <c r="C518" s="3">
        <v>51141.39</v>
      </c>
      <c r="D518" s="3">
        <v>51291.03</v>
      </c>
      <c r="E518" s="3">
        <v>50728.99</v>
      </c>
      <c r="F518" s="1" t="s">
        <v>519</v>
      </c>
      <c r="G518" s="4">
        <v>-1.5E-3</v>
      </c>
      <c r="H518" s="12">
        <f t="shared" si="17"/>
        <v>0.98410458307678106</v>
      </c>
      <c r="I518" s="5">
        <f t="shared" si="16"/>
        <v>0.98453312068721999</v>
      </c>
      <c r="J518" s="2"/>
    </row>
    <row r="519" spans="1:10">
      <c r="A519" s="2">
        <v>44544</v>
      </c>
      <c r="B519" s="3">
        <v>51241.47</v>
      </c>
      <c r="C519" s="3">
        <v>50401.22</v>
      </c>
      <c r="D519" s="3">
        <v>51481.7</v>
      </c>
      <c r="E519" s="3">
        <v>50291.02</v>
      </c>
      <c r="F519" s="1" t="s">
        <v>520</v>
      </c>
      <c r="G519" s="4">
        <v>1.6299999999999999E-2</v>
      </c>
      <c r="H519" s="12">
        <f t="shared" si="17"/>
        <v>0.96796738256457349</v>
      </c>
      <c r="I519" s="5">
        <f t="shared" si="16"/>
        <v>0.98410458307678106</v>
      </c>
      <c r="J519" s="2"/>
    </row>
    <row r="520" spans="1:10">
      <c r="A520" s="2">
        <v>44543</v>
      </c>
      <c r="B520" s="3">
        <v>50419.17</v>
      </c>
      <c r="C520" s="3">
        <v>51214.61</v>
      </c>
      <c r="D520" s="3">
        <v>51218.97</v>
      </c>
      <c r="E520" s="3">
        <v>50327.08</v>
      </c>
      <c r="F520" s="1" t="s">
        <v>521</v>
      </c>
      <c r="G520" s="4">
        <v>-1.55E-2</v>
      </c>
      <c r="H520" s="12">
        <f t="shared" si="17"/>
        <v>0.98323855769076385</v>
      </c>
      <c r="I520" s="5">
        <f t="shared" si="16"/>
        <v>0.96796738256457349</v>
      </c>
      <c r="J520" s="2"/>
    </row>
    <row r="521" spans="1:10">
      <c r="A521" s="2">
        <v>44540</v>
      </c>
      <c r="B521" s="3">
        <v>51213.48</v>
      </c>
      <c r="C521" s="3">
        <v>51194.23</v>
      </c>
      <c r="D521" s="3">
        <v>51240.19</v>
      </c>
      <c r="E521" s="3">
        <v>50935.65</v>
      </c>
      <c r="F521" s="1" t="s">
        <v>522</v>
      </c>
      <c r="G521" s="4">
        <v>-5.0000000000000001E-4</v>
      </c>
      <c r="H521" s="12">
        <f t="shared" si="17"/>
        <v>0.98286898034051262</v>
      </c>
      <c r="I521" s="5">
        <f t="shared" si="16"/>
        <v>0.98323855769076385</v>
      </c>
      <c r="J521" s="2"/>
    </row>
    <row r="522" spans="1:10">
      <c r="A522" s="2">
        <v>44539</v>
      </c>
      <c r="B522" s="3">
        <v>51238.02</v>
      </c>
      <c r="C522" s="3">
        <v>51060.82</v>
      </c>
      <c r="D522" s="3">
        <v>51305.440000000002</v>
      </c>
      <c r="E522" s="3">
        <v>50785.2</v>
      </c>
      <c r="F522" s="1" t="s">
        <v>523</v>
      </c>
      <c r="G522" s="4">
        <v>3.5999999999999999E-3</v>
      </c>
      <c r="H522" s="12">
        <f t="shared" si="17"/>
        <v>0.97946985634398931</v>
      </c>
      <c r="I522" s="5">
        <f t="shared" si="16"/>
        <v>0.98286898034051262</v>
      </c>
      <c r="J522" s="2"/>
    </row>
    <row r="523" spans="1:10">
      <c r="A523" s="2">
        <v>44538</v>
      </c>
      <c r="B523" s="3">
        <v>51056.27</v>
      </c>
      <c r="C523" s="3">
        <v>50929.26</v>
      </c>
      <c r="D523" s="3">
        <v>51121</v>
      </c>
      <c r="E523" s="3">
        <v>50722.39</v>
      </c>
      <c r="F523" s="1" t="s">
        <v>524</v>
      </c>
      <c r="G523" s="4">
        <v>2.7000000000000001E-3</v>
      </c>
      <c r="H523" s="12">
        <f t="shared" si="17"/>
        <v>0.97703328065104811</v>
      </c>
      <c r="I523" s="5">
        <f t="shared" si="16"/>
        <v>0.97946985634398931</v>
      </c>
      <c r="J523" s="2"/>
    </row>
    <row r="524" spans="1:10">
      <c r="A524" s="2">
        <v>44537</v>
      </c>
      <c r="B524" s="3">
        <v>50918.28</v>
      </c>
      <c r="C524" s="3">
        <v>50690.15</v>
      </c>
      <c r="D524" s="3">
        <v>51009.75</v>
      </c>
      <c r="E524" s="3">
        <v>50501.19</v>
      </c>
      <c r="F524" s="1" t="s">
        <v>525</v>
      </c>
      <c r="G524" s="4">
        <v>6.1999999999999998E-3</v>
      </c>
      <c r="H524" s="12">
        <f t="shared" si="17"/>
        <v>0.97265586251526426</v>
      </c>
      <c r="I524" s="5">
        <f t="shared" si="16"/>
        <v>0.97703328065104811</v>
      </c>
      <c r="J524" s="2"/>
    </row>
    <row r="525" spans="1:10">
      <c r="A525" s="2">
        <v>44536</v>
      </c>
      <c r="B525" s="3">
        <v>50605.56</v>
      </c>
      <c r="C525" s="3">
        <v>50590.86</v>
      </c>
      <c r="D525" s="3">
        <v>50842.35</v>
      </c>
      <c r="E525" s="3">
        <v>50445.25</v>
      </c>
      <c r="F525" s="1" t="s">
        <v>526</v>
      </c>
      <c r="G525" s="4">
        <v>2.0000000000000001E-4</v>
      </c>
      <c r="H525" s="12">
        <f t="shared" si="17"/>
        <v>0.97237332357727058</v>
      </c>
      <c r="I525" s="5">
        <f t="shared" si="16"/>
        <v>0.97265586251526426</v>
      </c>
      <c r="J525" s="2"/>
    </row>
    <row r="526" spans="1:10">
      <c r="A526" s="2">
        <v>44533</v>
      </c>
      <c r="B526" s="3">
        <v>50597.29</v>
      </c>
      <c r="C526" s="3">
        <v>50870.66</v>
      </c>
      <c r="D526" s="3">
        <v>51413.06</v>
      </c>
      <c r="E526" s="3">
        <v>50528.9</v>
      </c>
      <c r="F526" s="1" t="s">
        <v>527</v>
      </c>
      <c r="G526" s="4">
        <v>-6.4999999999999997E-3</v>
      </c>
      <c r="H526" s="12">
        <f t="shared" si="17"/>
        <v>0.97762691908537636</v>
      </c>
      <c r="I526" s="5">
        <f t="shared" si="16"/>
        <v>0.97237332357727058</v>
      </c>
      <c r="J526" s="2"/>
    </row>
    <row r="527" spans="1:10">
      <c r="A527" s="2">
        <v>44532</v>
      </c>
      <c r="B527" s="3">
        <v>50927.38</v>
      </c>
      <c r="C527" s="3">
        <v>50032.22</v>
      </c>
      <c r="D527" s="3">
        <v>50956.15</v>
      </c>
      <c r="E527" s="3">
        <v>49900.800000000003</v>
      </c>
      <c r="F527" s="1" t="s">
        <v>528</v>
      </c>
      <c r="G527" s="4">
        <v>1.84E-2</v>
      </c>
      <c r="H527" s="12">
        <f t="shared" si="17"/>
        <v>0.96044298948034923</v>
      </c>
      <c r="I527" s="5">
        <f t="shared" si="16"/>
        <v>0.97762691908537636</v>
      </c>
      <c r="J527" s="2"/>
    </row>
    <row r="528" spans="1:10">
      <c r="A528" s="2">
        <v>44531</v>
      </c>
      <c r="B528" s="3">
        <v>50007.16</v>
      </c>
      <c r="C528" s="3">
        <v>49879.76</v>
      </c>
      <c r="D528" s="3">
        <v>50752.12</v>
      </c>
      <c r="E528" s="3">
        <v>49869.01</v>
      </c>
      <c r="F528" s="1" t="s">
        <v>529</v>
      </c>
      <c r="G528" s="4">
        <v>6.1999999999999998E-3</v>
      </c>
      <c r="H528" s="12">
        <f t="shared" si="17"/>
        <v>0.95799613113326854</v>
      </c>
      <c r="I528" s="5">
        <f t="shared" si="16"/>
        <v>0.96044298948034923</v>
      </c>
      <c r="J528" s="2"/>
    </row>
    <row r="529" spans="1:10">
      <c r="A529" s="2">
        <v>44530</v>
      </c>
      <c r="B529" s="3">
        <v>49698.720000000001</v>
      </c>
      <c r="C529" s="3">
        <v>49623.4</v>
      </c>
      <c r="D529" s="3">
        <v>49873.86</v>
      </c>
      <c r="E529" s="3">
        <v>49116.94</v>
      </c>
      <c r="F529" s="1" t="s">
        <v>530</v>
      </c>
      <c r="G529" s="4">
        <v>-2E-3</v>
      </c>
      <c r="H529" s="12">
        <f t="shared" si="17"/>
        <v>0.95654425735066484</v>
      </c>
      <c r="I529" s="5">
        <f t="shared" si="16"/>
        <v>0.95799613113326854</v>
      </c>
      <c r="J529" s="2"/>
    </row>
    <row r="530" spans="1:10">
      <c r="A530" s="2">
        <v>44529</v>
      </c>
      <c r="B530" s="3">
        <v>49796.3</v>
      </c>
      <c r="C530" s="3">
        <v>49520.3</v>
      </c>
      <c r="D530" s="3">
        <v>49875.69</v>
      </c>
      <c r="E530" s="3">
        <v>49268.77</v>
      </c>
      <c r="F530" s="1" t="s">
        <v>531</v>
      </c>
      <c r="G530" s="4">
        <v>6.1000000000000004E-3</v>
      </c>
      <c r="H530" s="12">
        <f t="shared" si="17"/>
        <v>0.9512425338284598</v>
      </c>
      <c r="I530" s="5">
        <f t="shared" si="16"/>
        <v>0.95654425735066484</v>
      </c>
      <c r="J530" s="2"/>
    </row>
    <row r="531" spans="1:10">
      <c r="A531" s="2">
        <v>44526</v>
      </c>
      <c r="B531" s="3">
        <v>49492.52</v>
      </c>
      <c r="C531" s="3">
        <v>50480.5</v>
      </c>
      <c r="D531" s="3">
        <v>50480.5</v>
      </c>
      <c r="E531" s="3">
        <v>49064.67</v>
      </c>
      <c r="F531" s="1" t="s">
        <v>532</v>
      </c>
      <c r="G531" s="4">
        <v>-2.24E-2</v>
      </c>
      <c r="H531" s="12">
        <f t="shared" si="17"/>
        <v>0.97023143555687941</v>
      </c>
      <c r="I531" s="5">
        <f t="shared" si="16"/>
        <v>0.9512425338284598</v>
      </c>
      <c r="J531" s="2"/>
    </row>
    <row r="532" spans="1:10">
      <c r="A532" s="2">
        <v>44525</v>
      </c>
      <c r="B532" s="3">
        <v>50625</v>
      </c>
      <c r="C532" s="3">
        <v>50838.21</v>
      </c>
      <c r="D532" s="3">
        <v>50887.88</v>
      </c>
      <c r="E532" s="3">
        <v>50580.49</v>
      </c>
      <c r="F532" s="1" t="s">
        <v>533</v>
      </c>
      <c r="G532" s="4">
        <v>-4.4000000000000003E-3</v>
      </c>
      <c r="H532" s="12">
        <f t="shared" si="17"/>
        <v>0.97431761914947357</v>
      </c>
      <c r="I532" s="5">
        <f t="shared" si="16"/>
        <v>0.97023143555687941</v>
      </c>
      <c r="J532" s="2"/>
    </row>
    <row r="533" spans="1:10">
      <c r="A533" s="2">
        <v>44524</v>
      </c>
      <c r="B533" s="3">
        <v>50848.03</v>
      </c>
      <c r="C533" s="3">
        <v>51157.06</v>
      </c>
      <c r="D533" s="3">
        <v>51236.58</v>
      </c>
      <c r="E533" s="3">
        <v>50639.43</v>
      </c>
      <c r="F533" s="1" t="s">
        <v>534</v>
      </c>
      <c r="G533" s="4">
        <v>-5.1999999999999998E-3</v>
      </c>
      <c r="H533" s="12">
        <f t="shared" si="17"/>
        <v>0.98023905551280488</v>
      </c>
      <c r="I533" s="5">
        <f t="shared" si="16"/>
        <v>0.97431761914947357</v>
      </c>
      <c r="J533" s="2"/>
    </row>
    <row r="534" spans="1:10">
      <c r="A534" s="2">
        <v>44523</v>
      </c>
      <c r="B534" s="3">
        <v>51116.32</v>
      </c>
      <c r="C534" s="3">
        <v>50447.83</v>
      </c>
      <c r="D534" s="3">
        <v>51182.78</v>
      </c>
      <c r="E534" s="3">
        <v>50437.77</v>
      </c>
      <c r="F534" s="1" t="s">
        <v>535</v>
      </c>
      <c r="G534" s="4">
        <v>1.23E-2</v>
      </c>
      <c r="H534" s="12">
        <f t="shared" si="17"/>
        <v>0.96741966620192033</v>
      </c>
      <c r="I534" s="5">
        <f t="shared" si="16"/>
        <v>0.98023905551280488</v>
      </c>
      <c r="J534" s="2"/>
    </row>
    <row r="535" spans="1:10">
      <c r="A535" s="2">
        <v>44522</v>
      </c>
      <c r="B535" s="3">
        <v>50497.08</v>
      </c>
      <c r="C535" s="3">
        <v>50864.01</v>
      </c>
      <c r="D535" s="3">
        <v>50945.89</v>
      </c>
      <c r="E535" s="3">
        <v>50407.28</v>
      </c>
      <c r="F535" s="1" t="s">
        <v>536</v>
      </c>
      <c r="G535" s="4">
        <v>-6.1999999999999998E-3</v>
      </c>
      <c r="H535" s="12">
        <f t="shared" si="17"/>
        <v>0.97444928649124141</v>
      </c>
      <c r="I535" s="5">
        <f t="shared" si="16"/>
        <v>0.96741966620192033</v>
      </c>
      <c r="J535" s="2"/>
    </row>
    <row r="536" spans="1:10">
      <c r="A536" s="2">
        <v>44519</v>
      </c>
      <c r="B536" s="3">
        <v>50811.3</v>
      </c>
      <c r="C536" s="3">
        <v>50724.29</v>
      </c>
      <c r="D536" s="3">
        <v>50891.39</v>
      </c>
      <c r="E536" s="3">
        <v>50535.11</v>
      </c>
      <c r="F536" s="1" t="s">
        <v>537</v>
      </c>
      <c r="G536" s="4">
        <v>-4.0000000000000002E-4</v>
      </c>
      <c r="H536" s="12">
        <f t="shared" si="17"/>
        <v>0.97278062553555633</v>
      </c>
      <c r="I536" s="5">
        <f t="shared" si="16"/>
        <v>0.97444928649124141</v>
      </c>
      <c r="J536" s="2"/>
    </row>
    <row r="537" spans="1:10">
      <c r="A537" s="2">
        <v>44518</v>
      </c>
      <c r="B537" s="3">
        <v>50831.95</v>
      </c>
      <c r="C537" s="3">
        <v>51134.91</v>
      </c>
      <c r="D537" s="3">
        <v>51243.97</v>
      </c>
      <c r="E537" s="3">
        <v>50552.45</v>
      </c>
      <c r="F537" s="1" t="s">
        <v>538</v>
      </c>
      <c r="G537" s="4">
        <v>-4.1999999999999997E-3</v>
      </c>
      <c r="H537" s="12">
        <f t="shared" si="17"/>
        <v>0.9785784282622324</v>
      </c>
      <c r="I537" s="5">
        <f t="shared" si="16"/>
        <v>0.97278062553555633</v>
      </c>
      <c r="J537" s="2"/>
    </row>
    <row r="538" spans="1:10">
      <c r="A538" s="2">
        <v>44517</v>
      </c>
      <c r="B538" s="3">
        <v>51045.1</v>
      </c>
      <c r="C538" s="3">
        <v>51197.98</v>
      </c>
      <c r="D538" s="3">
        <v>51210.84</v>
      </c>
      <c r="E538" s="3">
        <v>50678.34</v>
      </c>
      <c r="F538" s="1" t="s">
        <v>539</v>
      </c>
      <c r="G538" s="4">
        <v>-2.3E-3</v>
      </c>
      <c r="H538" s="12">
        <f t="shared" si="17"/>
        <v>0.98150926922664883</v>
      </c>
      <c r="I538" s="5">
        <f t="shared" si="16"/>
        <v>0.9785784282622324</v>
      </c>
      <c r="J538" s="2"/>
    </row>
    <row r="539" spans="1:10">
      <c r="A539" s="2">
        <v>44516</v>
      </c>
      <c r="B539" s="3">
        <v>51161.5</v>
      </c>
      <c r="C539" s="3">
        <v>51422.13</v>
      </c>
      <c r="D539" s="3">
        <v>51585.64</v>
      </c>
      <c r="E539" s="3">
        <v>51000.91</v>
      </c>
      <c r="F539" s="1" t="s">
        <v>63</v>
      </c>
      <c r="G539" s="4">
        <v>-5.3E-3</v>
      </c>
      <c r="H539" s="12">
        <f t="shared" si="17"/>
        <v>0.98650933296282817</v>
      </c>
      <c r="I539" s="5">
        <f t="shared" si="16"/>
        <v>0.98150926922664883</v>
      </c>
      <c r="J539" s="2"/>
    </row>
    <row r="540" spans="1:10">
      <c r="A540" s="2">
        <v>44512</v>
      </c>
      <c r="B540" s="3">
        <v>51432.54</v>
      </c>
      <c r="C540" s="3">
        <v>51739.88</v>
      </c>
      <c r="D540" s="3">
        <v>51937.37</v>
      </c>
      <c r="E540" s="3">
        <v>51350.36</v>
      </c>
      <c r="F540" s="1" t="s">
        <v>540</v>
      </c>
      <c r="G540" s="4">
        <v>-5.3E-3</v>
      </c>
      <c r="H540" s="12">
        <f t="shared" si="17"/>
        <v>0.99240431264675577</v>
      </c>
      <c r="I540" s="5">
        <f t="shared" si="16"/>
        <v>0.98650933296282817</v>
      </c>
      <c r="J540" s="2"/>
    </row>
    <row r="541" spans="1:10">
      <c r="A541" s="2">
        <v>44511</v>
      </c>
      <c r="B541" s="3">
        <v>51707.01</v>
      </c>
      <c r="C541" s="3">
        <v>51767.8</v>
      </c>
      <c r="D541" s="3">
        <v>51815.51</v>
      </c>
      <c r="E541" s="3">
        <v>51514.879999999997</v>
      </c>
      <c r="F541" s="1" t="s">
        <v>541</v>
      </c>
      <c r="G541" s="4">
        <v>1E-4</v>
      </c>
      <c r="H541" s="12">
        <f t="shared" si="17"/>
        <v>0.99357104532315299</v>
      </c>
      <c r="I541" s="5">
        <f t="shared" si="16"/>
        <v>0.99240431264675577</v>
      </c>
      <c r="J541" s="2"/>
    </row>
    <row r="542" spans="1:10">
      <c r="A542" s="2">
        <v>44510</v>
      </c>
      <c r="B542" s="3">
        <v>51704.4</v>
      </c>
      <c r="C542" s="3">
        <v>52153.94</v>
      </c>
      <c r="D542" s="3">
        <v>52171.25</v>
      </c>
      <c r="E542" s="3">
        <v>51590.52</v>
      </c>
      <c r="F542" s="1" t="s">
        <v>542</v>
      </c>
      <c r="G542" s="4">
        <v>-7.9000000000000008E-3</v>
      </c>
      <c r="H542" s="12">
        <f t="shared" si="17"/>
        <v>1.0022095737214047</v>
      </c>
      <c r="I542" s="5">
        <f t="shared" si="16"/>
        <v>0.99357104532315299</v>
      </c>
      <c r="J542" s="2"/>
    </row>
    <row r="543" spans="1:10">
      <c r="A543" s="2">
        <v>44509</v>
      </c>
      <c r="B543" s="3">
        <v>52114.12</v>
      </c>
      <c r="C543" s="3">
        <v>52250.49</v>
      </c>
      <c r="D543" s="3">
        <v>52340</v>
      </c>
      <c r="E543" s="3">
        <v>51778.03</v>
      </c>
      <c r="F543" s="1" t="s">
        <v>543</v>
      </c>
      <c r="G543" s="4">
        <v>-2.5999999999999999E-3</v>
      </c>
      <c r="H543" s="12">
        <f t="shared" si="17"/>
        <v>1.0048321128637405</v>
      </c>
      <c r="I543" s="5">
        <f t="shared" si="16"/>
        <v>1.0022095737214047</v>
      </c>
      <c r="J543" s="2"/>
    </row>
    <row r="544" spans="1:10">
      <c r="A544" s="2">
        <v>44508</v>
      </c>
      <c r="B544" s="3">
        <v>52251.49</v>
      </c>
      <c r="C544" s="3">
        <v>52000.21</v>
      </c>
      <c r="D544" s="3">
        <v>52577.33</v>
      </c>
      <c r="E544" s="3">
        <v>51979.51</v>
      </c>
      <c r="F544" s="1" t="s">
        <v>544</v>
      </c>
      <c r="G544" s="4">
        <v>5.3E-3</v>
      </c>
      <c r="H544" s="12">
        <f t="shared" si="17"/>
        <v>0.99999982552953437</v>
      </c>
      <c r="I544" s="5">
        <f t="shared" si="16"/>
        <v>1.0048321128637405</v>
      </c>
      <c r="J544" s="2"/>
    </row>
    <row r="545" spans="1:10">
      <c r="A545" s="2">
        <v>44505</v>
      </c>
      <c r="B545" s="3">
        <v>51977.96</v>
      </c>
      <c r="C545" s="3">
        <v>51907.27</v>
      </c>
      <c r="D545" s="3">
        <v>52220.4</v>
      </c>
      <c r="E545" s="3">
        <v>51779.24</v>
      </c>
      <c r="F545" s="1" t="s">
        <v>320</v>
      </c>
      <c r="G545" s="4">
        <v>2E-3</v>
      </c>
      <c r="H545" s="12">
        <f t="shared" si="17"/>
        <v>0.99863982625933057</v>
      </c>
      <c r="I545" s="5">
        <f t="shared" si="16"/>
        <v>0.99999982552953437</v>
      </c>
      <c r="J545" s="2"/>
    </row>
    <row r="546" spans="1:10">
      <c r="A546" s="2">
        <v>44504</v>
      </c>
      <c r="B546" s="3">
        <v>51873.46</v>
      </c>
      <c r="C546" s="3">
        <v>51838.63</v>
      </c>
      <c r="D546" s="3">
        <v>51967.41</v>
      </c>
      <c r="E546" s="3">
        <v>51338.69</v>
      </c>
      <c r="F546" s="1" t="s">
        <v>545</v>
      </c>
      <c r="G546" s="4">
        <v>-1E-4</v>
      </c>
      <c r="H546" s="12">
        <f t="shared" si="17"/>
        <v>0.99796929791692557</v>
      </c>
      <c r="I546" s="5">
        <f t="shared" si="16"/>
        <v>0.99863982625933057</v>
      </c>
      <c r="J546" s="2"/>
    </row>
    <row r="547" spans="1:10">
      <c r="A547" s="2">
        <v>44503</v>
      </c>
      <c r="B547" s="3">
        <v>51876.81</v>
      </c>
      <c r="C547" s="3">
        <v>51648.84</v>
      </c>
      <c r="D547" s="3">
        <v>51965.52</v>
      </c>
      <c r="E547" s="3">
        <v>51503.13</v>
      </c>
      <c r="F547" s="1" t="s">
        <v>546</v>
      </c>
      <c r="G547" s="4">
        <v>4.3E-3</v>
      </c>
      <c r="H547" s="12">
        <f t="shared" si="17"/>
        <v>0.99358377265339992</v>
      </c>
      <c r="I547" s="5">
        <f t="shared" si="16"/>
        <v>0.99796929791692557</v>
      </c>
      <c r="J547" s="2"/>
    </row>
    <row r="548" spans="1:10">
      <c r="A548" s="2">
        <v>44501</v>
      </c>
      <c r="B548" s="3">
        <v>51653.26</v>
      </c>
      <c r="C548" s="3">
        <v>51353.61</v>
      </c>
      <c r="D548" s="3">
        <v>51880.02</v>
      </c>
      <c r="E548" s="3">
        <v>51353.61</v>
      </c>
      <c r="F548" s="1" t="s">
        <v>547</v>
      </c>
      <c r="G548" s="4">
        <v>6.7000000000000002E-3</v>
      </c>
      <c r="H548" s="12">
        <f t="shared" si="17"/>
        <v>0.98781981162798549</v>
      </c>
      <c r="I548" s="5">
        <f t="shared" si="16"/>
        <v>0.99358377265339992</v>
      </c>
      <c r="J548" s="2"/>
    </row>
    <row r="549" spans="1:10">
      <c r="A549" s="2">
        <v>44498</v>
      </c>
      <c r="B549" s="3">
        <v>51309.84</v>
      </c>
      <c r="C549" s="3">
        <v>51193.84</v>
      </c>
      <c r="D549" s="3">
        <v>51503.58</v>
      </c>
      <c r="E549" s="3">
        <v>50997.11</v>
      </c>
      <c r="F549" s="1" t="s">
        <v>548</v>
      </c>
      <c r="G549" s="4">
        <v>1.1999999999999999E-3</v>
      </c>
      <c r="H549" s="12">
        <f t="shared" si="17"/>
        <v>0.9855865733612349</v>
      </c>
      <c r="I549" s="5">
        <f t="shared" si="16"/>
        <v>0.98781981162798549</v>
      </c>
      <c r="J549" s="2"/>
    </row>
    <row r="550" spans="1:10">
      <c r="A550" s="2">
        <v>44497</v>
      </c>
      <c r="B550" s="3">
        <v>51248.84</v>
      </c>
      <c r="C550" s="3">
        <v>51762</v>
      </c>
      <c r="D550" s="3">
        <v>51767.42</v>
      </c>
      <c r="E550" s="3">
        <v>51200.4</v>
      </c>
      <c r="F550" s="1" t="s">
        <v>549</v>
      </c>
      <c r="G550" s="4">
        <v>-8.9999999999999993E-3</v>
      </c>
      <c r="H550" s="12">
        <f t="shared" si="17"/>
        <v>0.99545535489826198</v>
      </c>
      <c r="I550" s="5">
        <f t="shared" si="16"/>
        <v>0.9855865733612349</v>
      </c>
      <c r="J550" s="2"/>
    </row>
    <row r="551" spans="1:10">
      <c r="A551" s="2">
        <v>44496</v>
      </c>
      <c r="B551" s="3">
        <v>51714.6</v>
      </c>
      <c r="C551" s="3">
        <v>52189.61</v>
      </c>
      <c r="D551" s="3">
        <v>52194.23</v>
      </c>
      <c r="E551" s="3">
        <v>51648.86</v>
      </c>
      <c r="F551" s="1" t="s">
        <v>550</v>
      </c>
      <c r="G551" s="4">
        <v>-9.4000000000000004E-3</v>
      </c>
      <c r="H551" s="12">
        <f t="shared" si="17"/>
        <v>1.0045988317525782</v>
      </c>
      <c r="I551" s="5">
        <f t="shared" si="16"/>
        <v>0.99545535489826198</v>
      </c>
      <c r="J551" s="2"/>
    </row>
    <row r="552" spans="1:10">
      <c r="A552" s="2">
        <v>44495</v>
      </c>
      <c r="B552" s="3">
        <v>52206.59</v>
      </c>
      <c r="C552" s="3">
        <v>52051.63</v>
      </c>
      <c r="D552" s="3">
        <v>52244.72</v>
      </c>
      <c r="E552" s="3">
        <v>51885.63</v>
      </c>
      <c r="F552" s="1" t="s">
        <v>551</v>
      </c>
      <c r="G552" s="4">
        <v>7.1999999999999998E-3</v>
      </c>
      <c r="H552" s="12">
        <f t="shared" si="17"/>
        <v>1.0016169738114951</v>
      </c>
      <c r="I552" s="5">
        <f t="shared" si="16"/>
        <v>1.0045988317525782</v>
      </c>
      <c r="J552" s="2"/>
    </row>
    <row r="553" spans="1:10">
      <c r="A553" s="2">
        <v>44494</v>
      </c>
      <c r="B553" s="3">
        <v>51833.8</v>
      </c>
      <c r="C553" s="3">
        <v>51892.32</v>
      </c>
      <c r="D553" s="3">
        <v>52144.97</v>
      </c>
      <c r="E553" s="3">
        <v>51655.96</v>
      </c>
      <c r="F553" s="1" t="s">
        <v>552</v>
      </c>
      <c r="G553" s="4">
        <v>-1.1000000000000001E-3</v>
      </c>
      <c r="H553" s="12">
        <f t="shared" si="17"/>
        <v>1.002747792414558</v>
      </c>
      <c r="I553" s="5">
        <f t="shared" si="16"/>
        <v>1.0016169738114951</v>
      </c>
      <c r="J553" s="2"/>
    </row>
    <row r="554" spans="1:10">
      <c r="A554" s="2">
        <v>44491</v>
      </c>
      <c r="B554" s="3">
        <v>51889.66</v>
      </c>
      <c r="C554" s="3">
        <v>51970.58</v>
      </c>
      <c r="D554" s="3">
        <v>52250.55</v>
      </c>
      <c r="E554" s="3">
        <v>51737.39</v>
      </c>
      <c r="F554" s="1" t="s">
        <v>240</v>
      </c>
      <c r="G554" s="4">
        <v>-2.5000000000000001E-3</v>
      </c>
      <c r="H554" s="12">
        <f t="shared" si="17"/>
        <v>1.004311540401386</v>
      </c>
      <c r="I554" s="5">
        <f t="shared" si="16"/>
        <v>1.002747792414558</v>
      </c>
      <c r="J554" s="2"/>
    </row>
    <row r="555" spans="1:10">
      <c r="A555" s="2">
        <v>44490</v>
      </c>
      <c r="B555" s="3">
        <v>52020.05</v>
      </c>
      <c r="C555" s="3">
        <v>52236.1</v>
      </c>
      <c r="D555" s="3">
        <v>52252.39</v>
      </c>
      <c r="E555" s="3">
        <v>51521.94</v>
      </c>
      <c r="F555" s="1" t="s">
        <v>553</v>
      </c>
      <c r="G555" s="4">
        <v>-5.3E-3</v>
      </c>
      <c r="H555" s="12">
        <f t="shared" si="17"/>
        <v>1.0084826534299915</v>
      </c>
      <c r="I555" s="5">
        <f t="shared" si="16"/>
        <v>1.004311540401386</v>
      </c>
      <c r="J555" s="2"/>
    </row>
    <row r="556" spans="1:10">
      <c r="A556" s="2">
        <v>44489</v>
      </c>
      <c r="B556" s="3">
        <v>52298.2</v>
      </c>
      <c r="C556" s="3">
        <v>52336.63</v>
      </c>
      <c r="D556" s="3">
        <v>52688.22</v>
      </c>
      <c r="E556" s="3">
        <v>52234.78</v>
      </c>
      <c r="F556" s="1" t="s">
        <v>554</v>
      </c>
      <c r="G556" s="4">
        <v>-2E-3</v>
      </c>
      <c r="H556" s="12">
        <f t="shared" si="17"/>
        <v>1.0092237112172828</v>
      </c>
      <c r="I556" s="5">
        <f t="shared" si="16"/>
        <v>1.0084826534299915</v>
      </c>
      <c r="J556" s="2"/>
    </row>
    <row r="557" spans="1:10">
      <c r="A557" s="2">
        <v>44488</v>
      </c>
      <c r="B557" s="3">
        <v>52402.73</v>
      </c>
      <c r="C557" s="3">
        <v>52672.46</v>
      </c>
      <c r="D557" s="3">
        <v>52733.61</v>
      </c>
      <c r="E557" s="3">
        <v>52242.73</v>
      </c>
      <c r="F557" s="1" t="s">
        <v>555</v>
      </c>
      <c r="G557" s="4">
        <v>-5.4000000000000003E-3</v>
      </c>
      <c r="H557" s="12">
        <f t="shared" si="17"/>
        <v>1.014418438889422</v>
      </c>
      <c r="I557" s="5">
        <f t="shared" si="16"/>
        <v>1.0092237112172828</v>
      </c>
      <c r="J557" s="2"/>
    </row>
    <row r="558" spans="1:10">
      <c r="A558" s="2">
        <v>44487</v>
      </c>
      <c r="B558" s="3">
        <v>52686.03</v>
      </c>
      <c r="C558" s="3">
        <v>52834.71</v>
      </c>
      <c r="D558" s="3">
        <v>52942.26</v>
      </c>
      <c r="E558" s="3">
        <v>52538.12</v>
      </c>
      <c r="F558" s="1" t="s">
        <v>556</v>
      </c>
      <c r="G558" s="4">
        <v>-2.0999999999999999E-3</v>
      </c>
      <c r="H558" s="12">
        <f t="shared" si="17"/>
        <v>1.0172811281733569</v>
      </c>
      <c r="I558" s="5">
        <f t="shared" si="16"/>
        <v>1.014418438889422</v>
      </c>
      <c r="J558" s="2"/>
    </row>
    <row r="559" spans="1:10">
      <c r="A559" s="2">
        <v>44484</v>
      </c>
      <c r="B559" s="3">
        <v>52798.38</v>
      </c>
      <c r="C559" s="3">
        <v>52240.94</v>
      </c>
      <c r="D559" s="3">
        <v>52849.88</v>
      </c>
      <c r="E559" s="3">
        <v>52240.94</v>
      </c>
      <c r="F559" s="1" t="s">
        <v>557</v>
      </c>
      <c r="G559" s="4">
        <v>1.26E-2</v>
      </c>
      <c r="H559" s="12">
        <f t="shared" si="17"/>
        <v>1.0065407760623839</v>
      </c>
      <c r="I559" s="5">
        <f t="shared" si="16"/>
        <v>1.0172811281733569</v>
      </c>
      <c r="J559" s="2"/>
    </row>
    <row r="560" spans="1:10">
      <c r="A560" s="2">
        <v>44483</v>
      </c>
      <c r="B560" s="3">
        <v>52140.24</v>
      </c>
      <c r="C560" s="3">
        <v>51929.75</v>
      </c>
      <c r="D560" s="3">
        <v>52302.080000000002</v>
      </c>
      <c r="E560" s="3">
        <v>51929.75</v>
      </c>
      <c r="F560" s="1" t="s">
        <v>558</v>
      </c>
      <c r="G560" s="4">
        <v>6.3E-3</v>
      </c>
      <c r="H560" s="12">
        <f t="shared" si="17"/>
        <v>1.0024773738234727</v>
      </c>
      <c r="I560" s="5">
        <f t="shared" si="16"/>
        <v>1.0065407760623839</v>
      </c>
      <c r="J560" s="2"/>
    </row>
    <row r="561" spans="1:10">
      <c r="A561" s="2">
        <v>44482</v>
      </c>
      <c r="B561" s="3">
        <v>51812.87</v>
      </c>
      <c r="C561" s="3">
        <v>51917.71</v>
      </c>
      <c r="D561" s="3">
        <v>51991.07</v>
      </c>
      <c r="E561" s="3">
        <v>51518.21</v>
      </c>
      <c r="F561" s="1" t="s">
        <v>559</v>
      </c>
      <c r="G561" s="4">
        <v>-4.0000000000000002E-4</v>
      </c>
      <c r="H561" s="12">
        <f t="shared" si="17"/>
        <v>1.0045058221196519</v>
      </c>
      <c r="I561" s="5">
        <f t="shared" si="16"/>
        <v>1.0024773738234727</v>
      </c>
      <c r="J561" s="2"/>
    </row>
    <row r="562" spans="1:10">
      <c r="A562" s="2">
        <v>44481</v>
      </c>
      <c r="B562" s="3">
        <v>51835.88</v>
      </c>
      <c r="C562" s="3">
        <v>51755.23</v>
      </c>
      <c r="D562" s="3">
        <v>52068.86</v>
      </c>
      <c r="E562" s="3">
        <v>51690.48</v>
      </c>
      <c r="F562" s="1" t="s">
        <v>560</v>
      </c>
      <c r="G562" s="4">
        <v>3.7000000000000002E-3</v>
      </c>
      <c r="H562" s="12">
        <f t="shared" si="17"/>
        <v>1.0029429395264762</v>
      </c>
      <c r="I562" s="5">
        <f t="shared" si="16"/>
        <v>1.0045058221196519</v>
      </c>
      <c r="J562" s="2"/>
    </row>
    <row r="563" spans="1:10">
      <c r="A563" s="2">
        <v>44480</v>
      </c>
      <c r="B563" s="3">
        <v>51646.75</v>
      </c>
      <c r="C563" s="3">
        <v>51134.6</v>
      </c>
      <c r="D563" s="3">
        <v>51801.47</v>
      </c>
      <c r="E563" s="3">
        <v>51134.6</v>
      </c>
      <c r="F563" s="1" t="s">
        <v>561</v>
      </c>
      <c r="G563" s="4">
        <v>0.01</v>
      </c>
      <c r="H563" s="12">
        <f t="shared" si="17"/>
        <v>0.9929973528926902</v>
      </c>
      <c r="I563" s="5">
        <f t="shared" si="16"/>
        <v>1.0029429395264762</v>
      </c>
      <c r="J563" s="2"/>
    </row>
    <row r="564" spans="1:10">
      <c r="A564" s="2">
        <v>44477</v>
      </c>
      <c r="B564" s="3">
        <v>51136.62</v>
      </c>
      <c r="C564" s="3">
        <v>50899.34</v>
      </c>
      <c r="D564" s="3">
        <v>51398.45</v>
      </c>
      <c r="E564" s="3">
        <v>50852.65</v>
      </c>
      <c r="F564" s="1" t="s">
        <v>562</v>
      </c>
      <c r="G564" s="4">
        <v>5.1000000000000004E-3</v>
      </c>
      <c r="H564" s="12">
        <f t="shared" si="17"/>
        <v>0.98838972704854211</v>
      </c>
      <c r="I564" s="5">
        <f t="shared" si="16"/>
        <v>0.9929973528926902</v>
      </c>
      <c r="J564" s="2"/>
    </row>
    <row r="565" spans="1:10">
      <c r="A565" s="2">
        <v>44476</v>
      </c>
      <c r="B565" s="3">
        <v>50876.98</v>
      </c>
      <c r="C565" s="3">
        <v>51085.86</v>
      </c>
      <c r="D565" s="3">
        <v>51453.54</v>
      </c>
      <c r="E565" s="3">
        <v>50838.97</v>
      </c>
      <c r="F565" s="1" t="s">
        <v>563</v>
      </c>
      <c r="G565" s="4">
        <v>-1.9E-3</v>
      </c>
      <c r="H565" s="12">
        <f t="shared" si="17"/>
        <v>0.99244764963329257</v>
      </c>
      <c r="I565" s="5">
        <f t="shared" si="16"/>
        <v>0.98838972704854211</v>
      </c>
      <c r="J565" s="2"/>
    </row>
    <row r="566" spans="1:10">
      <c r="A566" s="2">
        <v>44475</v>
      </c>
      <c r="B566" s="3">
        <v>50974.49</v>
      </c>
      <c r="C566" s="3">
        <v>50994.42</v>
      </c>
      <c r="D566" s="3">
        <v>51020.01</v>
      </c>
      <c r="E566" s="3">
        <v>50558.16</v>
      </c>
      <c r="F566" s="1" t="s">
        <v>564</v>
      </c>
      <c r="G566" s="4">
        <v>-1.6000000000000001E-3</v>
      </c>
      <c r="H566" s="12">
        <f t="shared" si="17"/>
        <v>0.99283567669657835</v>
      </c>
      <c r="I566" s="5">
        <f t="shared" si="16"/>
        <v>0.99244764963329257</v>
      </c>
      <c r="J566" s="2"/>
    </row>
    <row r="567" spans="1:10">
      <c r="A567" s="2">
        <v>44474</v>
      </c>
      <c r="B567" s="3">
        <v>51056.94</v>
      </c>
      <c r="C567" s="3">
        <v>50904.959999999999</v>
      </c>
      <c r="D567" s="3">
        <v>51078.85</v>
      </c>
      <c r="E567" s="3">
        <v>50810.83</v>
      </c>
      <c r="F567" s="1" t="s">
        <v>565</v>
      </c>
      <c r="G567" s="4">
        <v>3.8E-3</v>
      </c>
      <c r="H567" s="12">
        <f t="shared" si="17"/>
        <v>0.98988032594221753</v>
      </c>
      <c r="I567" s="5">
        <f t="shared" si="16"/>
        <v>0.99283567669657835</v>
      </c>
      <c r="J567" s="2"/>
    </row>
    <row r="568" spans="1:10">
      <c r="A568" s="2">
        <v>44473</v>
      </c>
      <c r="B568" s="3">
        <v>50862.94</v>
      </c>
      <c r="C568" s="3">
        <v>51066.239999999998</v>
      </c>
      <c r="D568" s="3">
        <v>51401.89</v>
      </c>
      <c r="E568" s="3">
        <v>50757.86</v>
      </c>
      <c r="F568" s="1" t="s">
        <v>566</v>
      </c>
      <c r="G568" s="4">
        <v>-3.8999999999999998E-3</v>
      </c>
      <c r="H568" s="12">
        <f>+I569</f>
        <v>0.99383689373527173</v>
      </c>
      <c r="I568" s="5">
        <f>H568*(B568/C568)</f>
        <v>0.98988032594221753</v>
      </c>
      <c r="J568" s="2"/>
    </row>
    <row r="569" spans="1:10">
      <c r="A569" s="2">
        <v>44470</v>
      </c>
      <c r="B569" s="3">
        <v>51060.05</v>
      </c>
      <c r="C569" s="3">
        <v>51376.69</v>
      </c>
      <c r="D569" s="3">
        <v>51387.25</v>
      </c>
      <c r="E569" s="3">
        <v>50850.65</v>
      </c>
      <c r="F569" s="1" t="s">
        <v>214</v>
      </c>
      <c r="G569" s="4">
        <v>-6.3E-3</v>
      </c>
      <c r="H569" s="13">
        <v>1</v>
      </c>
      <c r="I569" s="5">
        <f>H569*(B569/C569)</f>
        <v>0.99383689373527173</v>
      </c>
      <c r="J569" s="2"/>
    </row>
    <row r="571" spans="1:10" ht="16">
      <c r="G57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444C-139A-5D44-B93D-F9A8982794A7}">
  <dimension ref="A1:E520"/>
  <sheetViews>
    <sheetView tabSelected="1" topLeftCell="A487" workbookViewId="0">
      <selection activeCell="D2" sqref="D2:D520"/>
    </sheetView>
  </sheetViews>
  <sheetFormatPr baseColWidth="10" defaultRowHeight="16"/>
  <cols>
    <col min="1" max="1" width="19" bestFit="1" customWidth="1"/>
    <col min="2" max="2" width="19" customWidth="1"/>
    <col min="3" max="3" width="14.83203125" bestFit="1" customWidth="1"/>
  </cols>
  <sheetData>
    <row r="1" spans="1:5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</row>
    <row r="2" spans="1:5">
      <c r="A2" s="8">
        <v>44470</v>
      </c>
      <c r="B2" s="9">
        <f>VLOOKUP(A2,'Datos históricos S&amp;P_BMV IPC'!$A$2:$I$569,3,FALSE)</f>
        <v>51376.69</v>
      </c>
      <c r="C2" s="9">
        <f>VLOOKUP(A2,'Datos históricos S&amp;P_BMV IPC'!$A$2:$I$569,2,FALSE)</f>
        <v>51060.05</v>
      </c>
      <c r="D2" s="10">
        <f>VLOOKUP(A2,'Datos históricos S&amp;P_BMV IPC'!$A$2:$I$569,8,FALSE)</f>
        <v>1</v>
      </c>
      <c r="E2" s="10">
        <f>VLOOKUP(A2,'Datos históricos S&amp;P_BMV IPC'!$A$2:$I$569,9,FALSE)</f>
        <v>0.99383689373527173</v>
      </c>
    </row>
    <row r="3" spans="1:5">
      <c r="A3" s="8">
        <v>44473</v>
      </c>
      <c r="B3" s="9">
        <f>VLOOKUP(A3,'Datos históricos S&amp;P_BMV IPC'!$A$2:$I$569,3,FALSE)</f>
        <v>51066.239999999998</v>
      </c>
      <c r="C3" s="9">
        <f>VLOOKUP(A3,'Datos históricos S&amp;P_BMV IPC'!$A$2:$I$569,2,FALSE)</f>
        <v>50862.94</v>
      </c>
      <c r="D3" s="10">
        <f>VLOOKUP(A3,'Datos históricos S&amp;P_BMV IPC'!$A$2:$I$569,8,FALSE)</f>
        <v>0.99383689373527173</v>
      </c>
      <c r="E3" s="10">
        <f>VLOOKUP(A3,'Datos históricos S&amp;P_BMV IPC'!$A$2:$I$569,9,FALSE)</f>
        <v>0.98988032594221753</v>
      </c>
    </row>
    <row r="4" spans="1:5">
      <c r="A4" s="8">
        <v>44474</v>
      </c>
      <c r="B4" s="9">
        <f>VLOOKUP(A4,'Datos históricos S&amp;P_BMV IPC'!$A$2:$I$569,3,FALSE)</f>
        <v>50904.959999999999</v>
      </c>
      <c r="C4" s="9">
        <f>VLOOKUP(A4,'Datos históricos S&amp;P_BMV IPC'!$A$2:$I$569,2,FALSE)</f>
        <v>51056.94</v>
      </c>
      <c r="D4" s="10">
        <f>VLOOKUP(A4,'Datos históricos S&amp;P_BMV IPC'!$A$2:$I$569,8,FALSE)</f>
        <v>0.98988032594221753</v>
      </c>
      <c r="E4" s="10">
        <f>VLOOKUP(A4,'Datos históricos S&amp;P_BMV IPC'!$A$2:$I$569,9,FALSE)</f>
        <v>0.99283567669657835</v>
      </c>
    </row>
    <row r="5" spans="1:5">
      <c r="A5" s="8">
        <v>44476</v>
      </c>
      <c r="B5" s="9">
        <f>VLOOKUP(A5,'Datos históricos S&amp;P_BMV IPC'!$A$2:$I$569,3,FALSE)</f>
        <v>51085.86</v>
      </c>
      <c r="C5" s="9">
        <f>VLOOKUP(A5,'Datos históricos S&amp;P_BMV IPC'!$A$2:$I$569,2,FALSE)</f>
        <v>50876.98</v>
      </c>
      <c r="D5" s="10">
        <f>VLOOKUP(A5,'Datos históricos S&amp;P_BMV IPC'!$A$2:$I$569,8,FALSE)</f>
        <v>0.99244764963329257</v>
      </c>
      <c r="E5" s="10">
        <f>VLOOKUP(A5,'Datos históricos S&amp;P_BMV IPC'!$A$2:$I$569,9,FALSE)</f>
        <v>0.98838972704854211</v>
      </c>
    </row>
    <row r="6" spans="1:5">
      <c r="A6" s="8">
        <v>44477</v>
      </c>
      <c r="B6" s="9">
        <f>VLOOKUP(A6,'Datos históricos S&amp;P_BMV IPC'!$A$2:$I$569,3,FALSE)</f>
        <v>50899.34</v>
      </c>
      <c r="C6" s="9">
        <f>VLOOKUP(A6,'Datos históricos S&amp;P_BMV IPC'!$A$2:$I$569,2,FALSE)</f>
        <v>51136.62</v>
      </c>
      <c r="D6" s="10">
        <f>VLOOKUP(A6,'Datos históricos S&amp;P_BMV IPC'!$A$2:$I$569,8,FALSE)</f>
        <v>0.98838972704854211</v>
      </c>
      <c r="E6" s="10">
        <f>VLOOKUP(A6,'Datos históricos S&amp;P_BMV IPC'!$A$2:$I$569,9,FALSE)</f>
        <v>0.9929973528926902</v>
      </c>
    </row>
    <row r="7" spans="1:5">
      <c r="A7" s="8">
        <v>44480</v>
      </c>
      <c r="B7" s="9">
        <f>VLOOKUP(A7,'Datos históricos S&amp;P_BMV IPC'!$A$2:$I$569,3,FALSE)</f>
        <v>51134.6</v>
      </c>
      <c r="C7" s="9">
        <f>VLOOKUP(A7,'Datos históricos S&amp;P_BMV IPC'!$A$2:$I$569,2,FALSE)</f>
        <v>51646.75</v>
      </c>
      <c r="D7" s="10">
        <f>VLOOKUP(A7,'Datos históricos S&amp;P_BMV IPC'!$A$2:$I$569,8,FALSE)</f>
        <v>0.9929973528926902</v>
      </c>
      <c r="E7" s="10">
        <f>VLOOKUP(A7,'Datos históricos S&amp;P_BMV IPC'!$A$2:$I$569,9,FALSE)</f>
        <v>1.0029429395264762</v>
      </c>
    </row>
    <row r="8" spans="1:5">
      <c r="A8" s="8">
        <v>44481</v>
      </c>
      <c r="B8" s="9">
        <f>VLOOKUP(A8,'Datos históricos S&amp;P_BMV IPC'!$A$2:$I$569,3,FALSE)</f>
        <v>51755.23</v>
      </c>
      <c r="C8" s="9">
        <f>VLOOKUP(A8,'Datos históricos S&amp;P_BMV IPC'!$A$2:$I$569,2,FALSE)</f>
        <v>51835.88</v>
      </c>
      <c r="D8" s="10">
        <f>VLOOKUP(A8,'Datos históricos S&amp;P_BMV IPC'!$A$2:$I$569,8,FALSE)</f>
        <v>1.0029429395264762</v>
      </c>
      <c r="E8" s="10">
        <f>VLOOKUP(A8,'Datos históricos S&amp;P_BMV IPC'!$A$2:$I$569,9,FALSE)</f>
        <v>1.0045058221196519</v>
      </c>
    </row>
    <row r="9" spans="1:5">
      <c r="A9" s="8">
        <v>44482</v>
      </c>
      <c r="B9" s="9">
        <f>VLOOKUP(A9,'Datos históricos S&amp;P_BMV IPC'!$A$2:$I$569,3,FALSE)</f>
        <v>51917.71</v>
      </c>
      <c r="C9" s="9">
        <f>VLOOKUP(A9,'Datos históricos S&amp;P_BMV IPC'!$A$2:$I$569,2,FALSE)</f>
        <v>51812.87</v>
      </c>
      <c r="D9" s="10">
        <f>VLOOKUP(A9,'Datos históricos S&amp;P_BMV IPC'!$A$2:$I$569,8,FALSE)</f>
        <v>1.0045058221196519</v>
      </c>
      <c r="E9" s="10">
        <f>VLOOKUP(A9,'Datos históricos S&amp;P_BMV IPC'!$A$2:$I$569,9,FALSE)</f>
        <v>1.0024773738234727</v>
      </c>
    </row>
    <row r="10" spans="1:5">
      <c r="A10" s="8">
        <v>44483</v>
      </c>
      <c r="B10" s="9">
        <f>VLOOKUP(A10,'Datos históricos S&amp;P_BMV IPC'!$A$2:$I$569,3,FALSE)</f>
        <v>51929.75</v>
      </c>
      <c r="C10" s="9">
        <f>VLOOKUP(A10,'Datos históricos S&amp;P_BMV IPC'!$A$2:$I$569,2,FALSE)</f>
        <v>52140.24</v>
      </c>
      <c r="D10" s="10">
        <f>VLOOKUP(A10,'Datos históricos S&amp;P_BMV IPC'!$A$2:$I$569,8,FALSE)</f>
        <v>1.0024773738234727</v>
      </c>
      <c r="E10" s="10">
        <f>VLOOKUP(A10,'Datos históricos S&amp;P_BMV IPC'!$A$2:$I$569,9,FALSE)</f>
        <v>1.0065407760623839</v>
      </c>
    </row>
    <row r="11" spans="1:5">
      <c r="A11" s="8">
        <v>44484</v>
      </c>
      <c r="B11" s="9">
        <f>VLOOKUP(A11,'Datos históricos S&amp;P_BMV IPC'!$A$2:$I$569,3,FALSE)</f>
        <v>52240.94</v>
      </c>
      <c r="C11" s="9">
        <f>VLOOKUP(A11,'Datos históricos S&amp;P_BMV IPC'!$A$2:$I$569,2,FALSE)</f>
        <v>52798.38</v>
      </c>
      <c r="D11" s="10">
        <f>VLOOKUP(A11,'Datos históricos S&amp;P_BMV IPC'!$A$2:$I$569,8,FALSE)</f>
        <v>1.0065407760623839</v>
      </c>
      <c r="E11" s="10">
        <f>VLOOKUP(A11,'Datos históricos S&amp;P_BMV IPC'!$A$2:$I$569,9,FALSE)</f>
        <v>1.0172811281733569</v>
      </c>
    </row>
    <row r="12" spans="1:5">
      <c r="A12" s="8">
        <v>44487</v>
      </c>
      <c r="B12" s="9">
        <f>VLOOKUP(A12,'Datos históricos S&amp;P_BMV IPC'!$A$2:$I$569,3,FALSE)</f>
        <v>52834.71</v>
      </c>
      <c r="C12" s="9">
        <f>VLOOKUP(A12,'Datos históricos S&amp;P_BMV IPC'!$A$2:$I$569,2,FALSE)</f>
        <v>52686.03</v>
      </c>
      <c r="D12" s="10">
        <f>VLOOKUP(A12,'Datos históricos S&amp;P_BMV IPC'!$A$2:$I$569,8,FALSE)</f>
        <v>1.0172811281733569</v>
      </c>
      <c r="E12" s="10">
        <f>VLOOKUP(A12,'Datos históricos S&amp;P_BMV IPC'!$A$2:$I$569,9,FALSE)</f>
        <v>1.014418438889422</v>
      </c>
    </row>
    <row r="13" spans="1:5">
      <c r="A13" s="8">
        <v>44488</v>
      </c>
      <c r="B13" s="9">
        <f>VLOOKUP(A13,'Datos históricos S&amp;P_BMV IPC'!$A$2:$I$569,3,FALSE)</f>
        <v>52672.46</v>
      </c>
      <c r="C13" s="9">
        <f>VLOOKUP(A13,'Datos históricos S&amp;P_BMV IPC'!$A$2:$I$569,2,FALSE)</f>
        <v>52402.73</v>
      </c>
      <c r="D13" s="10">
        <f>VLOOKUP(A13,'Datos históricos S&amp;P_BMV IPC'!$A$2:$I$569,8,FALSE)</f>
        <v>1.014418438889422</v>
      </c>
      <c r="E13" s="10">
        <f>VLOOKUP(A13,'Datos históricos S&amp;P_BMV IPC'!$A$2:$I$569,9,FALSE)</f>
        <v>1.0092237112172828</v>
      </c>
    </row>
    <row r="14" spans="1:5">
      <c r="A14" s="8">
        <v>44489</v>
      </c>
      <c r="B14" s="9">
        <f>VLOOKUP(A14,'Datos históricos S&amp;P_BMV IPC'!$A$2:$I$569,3,FALSE)</f>
        <v>52336.63</v>
      </c>
      <c r="C14" s="9">
        <f>VLOOKUP(A14,'Datos históricos S&amp;P_BMV IPC'!$A$2:$I$569,2,FALSE)</f>
        <v>52298.2</v>
      </c>
      <c r="D14" s="10">
        <f>VLOOKUP(A14,'Datos históricos S&amp;P_BMV IPC'!$A$2:$I$569,8,FALSE)</f>
        <v>1.0092237112172828</v>
      </c>
      <c r="E14" s="10">
        <f>VLOOKUP(A14,'Datos históricos S&amp;P_BMV IPC'!$A$2:$I$569,9,FALSE)</f>
        <v>1.0084826534299915</v>
      </c>
    </row>
    <row r="15" spans="1:5">
      <c r="A15" s="8">
        <v>44490</v>
      </c>
      <c r="B15" s="9">
        <f>VLOOKUP(A15,'Datos históricos S&amp;P_BMV IPC'!$A$2:$I$569,3,FALSE)</f>
        <v>52236.1</v>
      </c>
      <c r="C15" s="9">
        <f>VLOOKUP(A15,'Datos históricos S&amp;P_BMV IPC'!$A$2:$I$569,2,FALSE)</f>
        <v>52020.05</v>
      </c>
      <c r="D15" s="10">
        <f>VLOOKUP(A15,'Datos históricos S&amp;P_BMV IPC'!$A$2:$I$569,8,FALSE)</f>
        <v>1.0084826534299915</v>
      </c>
      <c r="E15" s="10">
        <f>VLOOKUP(A15,'Datos históricos S&amp;P_BMV IPC'!$A$2:$I$569,9,FALSE)</f>
        <v>1.004311540401386</v>
      </c>
    </row>
    <row r="16" spans="1:5">
      <c r="A16" s="8">
        <v>44491</v>
      </c>
      <c r="B16" s="9">
        <f>VLOOKUP(A16,'Datos históricos S&amp;P_BMV IPC'!$A$2:$I$569,3,FALSE)</f>
        <v>51970.58</v>
      </c>
      <c r="C16" s="9">
        <f>VLOOKUP(A16,'Datos históricos S&amp;P_BMV IPC'!$A$2:$I$569,2,FALSE)</f>
        <v>51889.66</v>
      </c>
      <c r="D16" s="10">
        <f>VLOOKUP(A16,'Datos históricos S&amp;P_BMV IPC'!$A$2:$I$569,8,FALSE)</f>
        <v>1.004311540401386</v>
      </c>
      <c r="E16" s="10">
        <f>VLOOKUP(A16,'Datos históricos S&amp;P_BMV IPC'!$A$2:$I$569,9,FALSE)</f>
        <v>1.002747792414558</v>
      </c>
    </row>
    <row r="17" spans="1:5">
      <c r="A17" s="8">
        <v>44494</v>
      </c>
      <c r="B17" s="9">
        <f>VLOOKUP(A17,'Datos históricos S&amp;P_BMV IPC'!$A$2:$I$569,3,FALSE)</f>
        <v>51892.32</v>
      </c>
      <c r="C17" s="9">
        <f>VLOOKUP(A17,'Datos históricos S&amp;P_BMV IPC'!$A$2:$I$569,2,FALSE)</f>
        <v>51833.8</v>
      </c>
      <c r="D17" s="10">
        <f>VLOOKUP(A17,'Datos históricos S&amp;P_BMV IPC'!$A$2:$I$569,8,FALSE)</f>
        <v>1.002747792414558</v>
      </c>
      <c r="E17" s="10">
        <f>VLOOKUP(A17,'Datos históricos S&amp;P_BMV IPC'!$A$2:$I$569,9,FALSE)</f>
        <v>1.0016169738114951</v>
      </c>
    </row>
    <row r="18" spans="1:5">
      <c r="A18" s="8">
        <v>44495</v>
      </c>
      <c r="B18" s="9">
        <f>VLOOKUP(A18,'Datos históricos S&amp;P_BMV IPC'!$A$2:$I$569,3,FALSE)</f>
        <v>52051.63</v>
      </c>
      <c r="C18" s="9">
        <f>VLOOKUP(A18,'Datos históricos S&amp;P_BMV IPC'!$A$2:$I$569,2,FALSE)</f>
        <v>52206.59</v>
      </c>
      <c r="D18" s="10">
        <f>VLOOKUP(A18,'Datos históricos S&amp;P_BMV IPC'!$A$2:$I$569,8,FALSE)</f>
        <v>1.0016169738114951</v>
      </c>
      <c r="E18" s="10">
        <f>VLOOKUP(A18,'Datos históricos S&amp;P_BMV IPC'!$A$2:$I$569,9,FALSE)</f>
        <v>1.0045988317525782</v>
      </c>
    </row>
    <row r="19" spans="1:5">
      <c r="A19" s="8">
        <v>44496</v>
      </c>
      <c r="B19" s="9">
        <f>VLOOKUP(A19,'Datos históricos S&amp;P_BMV IPC'!$A$2:$I$569,3,FALSE)</f>
        <v>52189.61</v>
      </c>
      <c r="C19" s="9">
        <f>VLOOKUP(A19,'Datos históricos S&amp;P_BMV IPC'!$A$2:$I$569,2,FALSE)</f>
        <v>51714.6</v>
      </c>
      <c r="D19" s="10">
        <f>VLOOKUP(A19,'Datos históricos S&amp;P_BMV IPC'!$A$2:$I$569,8,FALSE)</f>
        <v>1.0045988317525782</v>
      </c>
      <c r="E19" s="10">
        <f>VLOOKUP(A19,'Datos históricos S&amp;P_BMV IPC'!$A$2:$I$569,9,FALSE)</f>
        <v>0.99545535489826198</v>
      </c>
    </row>
    <row r="20" spans="1:5">
      <c r="A20" s="8">
        <v>44497</v>
      </c>
      <c r="B20" s="9">
        <f>VLOOKUP(A20,'Datos históricos S&amp;P_BMV IPC'!$A$2:$I$569,3,FALSE)</f>
        <v>51762</v>
      </c>
      <c r="C20" s="9">
        <f>VLOOKUP(A20,'Datos históricos S&amp;P_BMV IPC'!$A$2:$I$569,2,FALSE)</f>
        <v>51248.84</v>
      </c>
      <c r="D20" s="10">
        <f>VLOOKUP(A20,'Datos históricos S&amp;P_BMV IPC'!$A$2:$I$569,8,FALSE)</f>
        <v>0.99545535489826198</v>
      </c>
      <c r="E20" s="10">
        <f>VLOOKUP(A20,'Datos históricos S&amp;P_BMV IPC'!$A$2:$I$569,9,FALSE)</f>
        <v>0.9855865733612349</v>
      </c>
    </row>
    <row r="21" spans="1:5">
      <c r="A21" s="8">
        <v>44498</v>
      </c>
      <c r="B21" s="9">
        <f>VLOOKUP(A21,'Datos históricos S&amp;P_BMV IPC'!$A$2:$I$569,3,FALSE)</f>
        <v>51193.84</v>
      </c>
      <c r="C21" s="9">
        <f>VLOOKUP(A21,'Datos históricos S&amp;P_BMV IPC'!$A$2:$I$569,2,FALSE)</f>
        <v>51309.84</v>
      </c>
      <c r="D21" s="10">
        <f>VLOOKUP(A21,'Datos históricos S&amp;P_BMV IPC'!$A$2:$I$569,8,FALSE)</f>
        <v>0.9855865733612349</v>
      </c>
      <c r="E21" s="10">
        <f>VLOOKUP(A21,'Datos históricos S&amp;P_BMV IPC'!$A$2:$I$569,9,FALSE)</f>
        <v>0.98781981162798549</v>
      </c>
    </row>
    <row r="22" spans="1:5">
      <c r="A22" s="8">
        <v>44501</v>
      </c>
      <c r="B22" s="9">
        <f>VLOOKUP(A22,'Datos históricos S&amp;P_BMV IPC'!$A$2:$I$569,3,FALSE)</f>
        <v>51353.61</v>
      </c>
      <c r="C22" s="9">
        <f>VLOOKUP(A22,'Datos históricos S&amp;P_BMV IPC'!$A$2:$I$569,2,FALSE)</f>
        <v>51653.26</v>
      </c>
      <c r="D22" s="10">
        <f>VLOOKUP(A22,'Datos históricos S&amp;P_BMV IPC'!$A$2:$I$569,8,FALSE)</f>
        <v>0.98781981162798549</v>
      </c>
      <c r="E22" s="10">
        <f>VLOOKUP(A22,'Datos históricos S&amp;P_BMV IPC'!$A$2:$I$569,9,FALSE)</f>
        <v>0.99358377265339992</v>
      </c>
    </row>
    <row r="23" spans="1:5">
      <c r="A23" s="8">
        <v>44503</v>
      </c>
      <c r="B23" s="9">
        <f>VLOOKUP(A23,'Datos históricos S&amp;P_BMV IPC'!$A$2:$I$569,3,FALSE)</f>
        <v>51648.84</v>
      </c>
      <c r="C23" s="9">
        <f>VLOOKUP(A23,'Datos históricos S&amp;P_BMV IPC'!$A$2:$I$569,2,FALSE)</f>
        <v>51876.81</v>
      </c>
      <c r="D23" s="10">
        <f>VLOOKUP(A23,'Datos históricos S&amp;P_BMV IPC'!$A$2:$I$569,8,FALSE)</f>
        <v>0.99358377265339992</v>
      </c>
      <c r="E23" s="10">
        <f>VLOOKUP(A23,'Datos históricos S&amp;P_BMV IPC'!$A$2:$I$569,9,FALSE)</f>
        <v>0.99796929791692557</v>
      </c>
    </row>
    <row r="24" spans="1:5">
      <c r="A24" s="8">
        <v>44504</v>
      </c>
      <c r="B24" s="9">
        <f>VLOOKUP(A24,'Datos históricos S&amp;P_BMV IPC'!$A$2:$I$569,3,FALSE)</f>
        <v>51838.63</v>
      </c>
      <c r="C24" s="9">
        <f>VLOOKUP(A24,'Datos históricos S&amp;P_BMV IPC'!$A$2:$I$569,2,FALSE)</f>
        <v>51873.46</v>
      </c>
      <c r="D24" s="10">
        <f>VLOOKUP(A24,'Datos históricos S&amp;P_BMV IPC'!$A$2:$I$569,8,FALSE)</f>
        <v>0.99796929791692557</v>
      </c>
      <c r="E24" s="10">
        <f>VLOOKUP(A24,'Datos históricos S&amp;P_BMV IPC'!$A$2:$I$569,9,FALSE)</f>
        <v>0.99863982625933057</v>
      </c>
    </row>
    <row r="25" spans="1:5">
      <c r="A25" s="8">
        <v>44505</v>
      </c>
      <c r="B25" s="9">
        <f>VLOOKUP(A25,'Datos históricos S&amp;P_BMV IPC'!$A$2:$I$569,3,FALSE)</f>
        <v>51907.27</v>
      </c>
      <c r="C25" s="9">
        <f>VLOOKUP(A25,'Datos históricos S&amp;P_BMV IPC'!$A$2:$I$569,2,FALSE)</f>
        <v>51977.96</v>
      </c>
      <c r="D25" s="10">
        <f>VLOOKUP(A25,'Datos históricos S&amp;P_BMV IPC'!$A$2:$I$569,8,FALSE)</f>
        <v>0.99863982625933057</v>
      </c>
      <c r="E25" s="10">
        <f>VLOOKUP(A25,'Datos históricos S&amp;P_BMV IPC'!$A$2:$I$569,9,FALSE)</f>
        <v>0.99999982552953437</v>
      </c>
    </row>
    <row r="26" spans="1:5">
      <c r="A26" s="8">
        <v>44508</v>
      </c>
      <c r="B26" s="9">
        <f>VLOOKUP(A26,'Datos históricos S&amp;P_BMV IPC'!$A$2:$I$569,3,FALSE)</f>
        <v>52000.21</v>
      </c>
      <c r="C26" s="9">
        <f>VLOOKUP(A26,'Datos históricos S&amp;P_BMV IPC'!$A$2:$I$569,2,FALSE)</f>
        <v>52251.49</v>
      </c>
      <c r="D26" s="10">
        <f>VLOOKUP(A26,'Datos históricos S&amp;P_BMV IPC'!$A$2:$I$569,8,FALSE)</f>
        <v>0.99999982552953437</v>
      </c>
      <c r="E26" s="10">
        <f>VLOOKUP(A26,'Datos históricos S&amp;P_BMV IPC'!$A$2:$I$569,9,FALSE)</f>
        <v>1.0048321128637405</v>
      </c>
    </row>
    <row r="27" spans="1:5">
      <c r="A27" s="8">
        <v>44509</v>
      </c>
      <c r="B27" s="9">
        <f>VLOOKUP(A27,'Datos históricos S&amp;P_BMV IPC'!$A$2:$I$569,3,FALSE)</f>
        <v>52250.49</v>
      </c>
      <c r="C27" s="9">
        <f>VLOOKUP(A27,'Datos históricos S&amp;P_BMV IPC'!$A$2:$I$569,2,FALSE)</f>
        <v>52114.12</v>
      </c>
      <c r="D27" s="10">
        <f>VLOOKUP(A27,'Datos históricos S&amp;P_BMV IPC'!$A$2:$I$569,8,FALSE)</f>
        <v>1.0048321128637405</v>
      </c>
      <c r="E27" s="10">
        <f>VLOOKUP(A27,'Datos históricos S&amp;P_BMV IPC'!$A$2:$I$569,9,FALSE)</f>
        <v>1.0022095737214047</v>
      </c>
    </row>
    <row r="28" spans="1:5">
      <c r="A28" s="8">
        <v>44510</v>
      </c>
      <c r="B28" s="9">
        <f>VLOOKUP(A28,'Datos históricos S&amp;P_BMV IPC'!$A$2:$I$569,3,FALSE)</f>
        <v>52153.94</v>
      </c>
      <c r="C28" s="9">
        <f>VLOOKUP(A28,'Datos históricos S&amp;P_BMV IPC'!$A$2:$I$569,2,FALSE)</f>
        <v>51704.4</v>
      </c>
      <c r="D28" s="10">
        <f>VLOOKUP(A28,'Datos históricos S&amp;P_BMV IPC'!$A$2:$I$569,8,FALSE)</f>
        <v>1.0022095737214047</v>
      </c>
      <c r="E28" s="10">
        <f>VLOOKUP(A28,'Datos históricos S&amp;P_BMV IPC'!$A$2:$I$569,9,FALSE)</f>
        <v>0.99357104532315299</v>
      </c>
    </row>
    <row r="29" spans="1:5">
      <c r="A29" s="8">
        <v>44511</v>
      </c>
      <c r="B29" s="9">
        <f>VLOOKUP(A29,'Datos históricos S&amp;P_BMV IPC'!$A$2:$I$569,3,FALSE)</f>
        <v>51767.8</v>
      </c>
      <c r="C29" s="9">
        <f>VLOOKUP(A29,'Datos históricos S&amp;P_BMV IPC'!$A$2:$I$569,2,FALSE)</f>
        <v>51707.01</v>
      </c>
      <c r="D29" s="10">
        <f>VLOOKUP(A29,'Datos históricos S&amp;P_BMV IPC'!$A$2:$I$569,8,FALSE)</f>
        <v>0.99357104532315299</v>
      </c>
      <c r="E29" s="10">
        <f>VLOOKUP(A29,'Datos históricos S&amp;P_BMV IPC'!$A$2:$I$569,9,FALSE)</f>
        <v>0.99240431264675577</v>
      </c>
    </row>
    <row r="30" spans="1:5">
      <c r="A30" s="8">
        <v>44512</v>
      </c>
      <c r="B30" s="9">
        <f>VLOOKUP(A30,'Datos históricos S&amp;P_BMV IPC'!$A$2:$I$569,3,FALSE)</f>
        <v>51739.88</v>
      </c>
      <c r="C30" s="9">
        <f>VLOOKUP(A30,'Datos históricos S&amp;P_BMV IPC'!$A$2:$I$569,2,FALSE)</f>
        <v>51432.54</v>
      </c>
      <c r="D30" s="10">
        <f>VLOOKUP(A30,'Datos históricos S&amp;P_BMV IPC'!$A$2:$I$569,8,FALSE)</f>
        <v>0.99240431264675577</v>
      </c>
      <c r="E30" s="10">
        <f>VLOOKUP(A30,'Datos históricos S&amp;P_BMV IPC'!$A$2:$I$569,9,FALSE)</f>
        <v>0.98650933296282817</v>
      </c>
    </row>
    <row r="31" spans="1:5">
      <c r="A31" s="8">
        <v>44516</v>
      </c>
      <c r="B31" s="9">
        <f>VLOOKUP(A31,'Datos históricos S&amp;P_BMV IPC'!$A$2:$I$569,3,FALSE)</f>
        <v>51422.13</v>
      </c>
      <c r="C31" s="9">
        <f>VLOOKUP(A31,'Datos históricos S&amp;P_BMV IPC'!$A$2:$I$569,2,FALSE)</f>
        <v>51161.5</v>
      </c>
      <c r="D31" s="10">
        <f>VLOOKUP(A31,'Datos históricos S&amp;P_BMV IPC'!$A$2:$I$569,8,FALSE)</f>
        <v>0.98650933296282817</v>
      </c>
      <c r="E31" s="10">
        <f>VLOOKUP(A31,'Datos históricos S&amp;P_BMV IPC'!$A$2:$I$569,9,FALSE)</f>
        <v>0.98150926922664883</v>
      </c>
    </row>
    <row r="32" spans="1:5">
      <c r="A32" s="8">
        <v>44517</v>
      </c>
      <c r="B32" s="9">
        <f>VLOOKUP(A32,'Datos históricos S&amp;P_BMV IPC'!$A$2:$I$569,3,FALSE)</f>
        <v>51197.98</v>
      </c>
      <c r="C32" s="9">
        <f>VLOOKUP(A32,'Datos históricos S&amp;P_BMV IPC'!$A$2:$I$569,2,FALSE)</f>
        <v>51045.1</v>
      </c>
      <c r="D32" s="10">
        <f>VLOOKUP(A32,'Datos históricos S&amp;P_BMV IPC'!$A$2:$I$569,8,FALSE)</f>
        <v>0.98150926922664883</v>
      </c>
      <c r="E32" s="10">
        <f>VLOOKUP(A32,'Datos históricos S&amp;P_BMV IPC'!$A$2:$I$569,9,FALSE)</f>
        <v>0.9785784282622324</v>
      </c>
    </row>
    <row r="33" spans="1:5">
      <c r="A33" s="8">
        <v>44519</v>
      </c>
      <c r="B33" s="9">
        <f>VLOOKUP(A33,'Datos históricos S&amp;P_BMV IPC'!$A$2:$I$569,3,FALSE)</f>
        <v>50724.29</v>
      </c>
      <c r="C33" s="9">
        <f>VLOOKUP(A33,'Datos históricos S&amp;P_BMV IPC'!$A$2:$I$569,2,FALSE)</f>
        <v>50811.3</v>
      </c>
      <c r="D33" s="10">
        <f>VLOOKUP(A33,'Datos históricos S&amp;P_BMV IPC'!$A$2:$I$569,8,FALSE)</f>
        <v>0.97278062553555633</v>
      </c>
      <c r="E33" s="10">
        <f>VLOOKUP(A33,'Datos históricos S&amp;P_BMV IPC'!$A$2:$I$569,9,FALSE)</f>
        <v>0.97444928649124141</v>
      </c>
    </row>
    <row r="34" spans="1:5">
      <c r="A34" s="8">
        <v>44522</v>
      </c>
      <c r="B34" s="9">
        <f>VLOOKUP(A34,'Datos históricos S&amp;P_BMV IPC'!$A$2:$I$569,3,FALSE)</f>
        <v>50864.01</v>
      </c>
      <c r="C34" s="9">
        <f>VLOOKUP(A34,'Datos históricos S&amp;P_BMV IPC'!$A$2:$I$569,2,FALSE)</f>
        <v>50497.08</v>
      </c>
      <c r="D34" s="10">
        <f>VLOOKUP(A34,'Datos históricos S&amp;P_BMV IPC'!$A$2:$I$569,8,FALSE)</f>
        <v>0.97444928649124141</v>
      </c>
      <c r="E34" s="10">
        <f>VLOOKUP(A34,'Datos históricos S&amp;P_BMV IPC'!$A$2:$I$569,9,FALSE)</f>
        <v>0.96741966620192033</v>
      </c>
    </row>
    <row r="35" spans="1:5">
      <c r="A35" s="8">
        <v>44523</v>
      </c>
      <c r="B35" s="9">
        <f>VLOOKUP(A35,'Datos históricos S&amp;P_BMV IPC'!$A$2:$I$569,3,FALSE)</f>
        <v>50447.83</v>
      </c>
      <c r="C35" s="9">
        <f>VLOOKUP(A35,'Datos históricos S&amp;P_BMV IPC'!$A$2:$I$569,2,FALSE)</f>
        <v>51116.32</v>
      </c>
      <c r="D35" s="10">
        <f>VLOOKUP(A35,'Datos históricos S&amp;P_BMV IPC'!$A$2:$I$569,8,FALSE)</f>
        <v>0.96741966620192033</v>
      </c>
      <c r="E35" s="10">
        <f>VLOOKUP(A35,'Datos históricos S&amp;P_BMV IPC'!$A$2:$I$569,9,FALSE)</f>
        <v>0.98023905551280488</v>
      </c>
    </row>
    <row r="36" spans="1:5">
      <c r="A36" s="8">
        <v>44524</v>
      </c>
      <c r="B36" s="9">
        <f>VLOOKUP(A36,'Datos históricos S&amp;P_BMV IPC'!$A$2:$I$569,3,FALSE)</f>
        <v>51157.06</v>
      </c>
      <c r="C36" s="9">
        <f>VLOOKUP(A36,'Datos históricos S&amp;P_BMV IPC'!$A$2:$I$569,2,FALSE)</f>
        <v>50848.03</v>
      </c>
      <c r="D36" s="10">
        <f>VLOOKUP(A36,'Datos históricos S&amp;P_BMV IPC'!$A$2:$I$569,8,FALSE)</f>
        <v>0.98023905551280488</v>
      </c>
      <c r="E36" s="10">
        <f>VLOOKUP(A36,'Datos históricos S&amp;P_BMV IPC'!$A$2:$I$569,9,FALSE)</f>
        <v>0.97431761914947357</v>
      </c>
    </row>
    <row r="37" spans="1:5">
      <c r="A37" s="8">
        <v>44525</v>
      </c>
      <c r="B37" s="9">
        <f>VLOOKUP(A37,'Datos históricos S&amp;P_BMV IPC'!$A$2:$I$569,3,FALSE)</f>
        <v>50838.21</v>
      </c>
      <c r="C37" s="9">
        <f>VLOOKUP(A37,'Datos históricos S&amp;P_BMV IPC'!$A$2:$I$569,2,FALSE)</f>
        <v>50625</v>
      </c>
      <c r="D37" s="10">
        <f>VLOOKUP(A37,'Datos históricos S&amp;P_BMV IPC'!$A$2:$I$569,8,FALSE)</f>
        <v>0.97431761914947357</v>
      </c>
      <c r="E37" s="10">
        <f>VLOOKUP(A37,'Datos históricos S&amp;P_BMV IPC'!$A$2:$I$569,9,FALSE)</f>
        <v>0.97023143555687941</v>
      </c>
    </row>
    <row r="38" spans="1:5">
      <c r="A38" s="8">
        <v>44526</v>
      </c>
      <c r="B38" s="9">
        <f>VLOOKUP(A38,'Datos históricos S&amp;P_BMV IPC'!$A$2:$I$569,3,FALSE)</f>
        <v>50480.5</v>
      </c>
      <c r="C38" s="9">
        <f>VLOOKUP(A38,'Datos históricos S&amp;P_BMV IPC'!$A$2:$I$569,2,FALSE)</f>
        <v>49492.52</v>
      </c>
      <c r="D38" s="10">
        <f>VLOOKUP(A38,'Datos históricos S&amp;P_BMV IPC'!$A$2:$I$569,8,FALSE)</f>
        <v>0.97023143555687941</v>
      </c>
      <c r="E38" s="10">
        <f>VLOOKUP(A38,'Datos históricos S&amp;P_BMV IPC'!$A$2:$I$569,9,FALSE)</f>
        <v>0.9512425338284598</v>
      </c>
    </row>
    <row r="39" spans="1:5">
      <c r="A39" s="8">
        <v>44529</v>
      </c>
      <c r="B39" s="9">
        <f>VLOOKUP(A39,'Datos históricos S&amp;P_BMV IPC'!$A$2:$I$569,3,FALSE)</f>
        <v>49520.3</v>
      </c>
      <c r="C39" s="9">
        <f>VLOOKUP(A39,'Datos históricos S&amp;P_BMV IPC'!$A$2:$I$569,2,FALSE)</f>
        <v>49796.3</v>
      </c>
      <c r="D39" s="10">
        <f>VLOOKUP(A39,'Datos históricos S&amp;P_BMV IPC'!$A$2:$I$569,8,FALSE)</f>
        <v>0.9512425338284598</v>
      </c>
      <c r="E39" s="10">
        <f>VLOOKUP(A39,'Datos históricos S&amp;P_BMV IPC'!$A$2:$I$569,9,FALSE)</f>
        <v>0.95654425735066484</v>
      </c>
    </row>
    <row r="40" spans="1:5">
      <c r="A40" s="8">
        <v>44530</v>
      </c>
      <c r="B40" s="9">
        <f>VLOOKUP(A40,'Datos históricos S&amp;P_BMV IPC'!$A$2:$I$569,3,FALSE)</f>
        <v>49623.4</v>
      </c>
      <c r="C40" s="9">
        <f>VLOOKUP(A40,'Datos históricos S&amp;P_BMV IPC'!$A$2:$I$569,2,FALSE)</f>
        <v>49698.720000000001</v>
      </c>
      <c r="D40" s="10">
        <f>VLOOKUP(A40,'Datos históricos S&amp;P_BMV IPC'!$A$2:$I$569,8,FALSE)</f>
        <v>0.95654425735066484</v>
      </c>
      <c r="E40" s="10">
        <f>VLOOKUP(A40,'Datos históricos S&amp;P_BMV IPC'!$A$2:$I$569,9,FALSE)</f>
        <v>0.95799613113326854</v>
      </c>
    </row>
    <row r="41" spans="1:5">
      <c r="A41" s="8">
        <v>44531</v>
      </c>
      <c r="B41" s="9">
        <f>VLOOKUP(A41,'Datos históricos S&amp;P_BMV IPC'!$A$2:$I$569,3,FALSE)</f>
        <v>49879.76</v>
      </c>
      <c r="C41" s="9">
        <f>VLOOKUP(A41,'Datos históricos S&amp;P_BMV IPC'!$A$2:$I$569,2,FALSE)</f>
        <v>50007.16</v>
      </c>
      <c r="D41" s="10">
        <f>VLOOKUP(A41,'Datos históricos S&amp;P_BMV IPC'!$A$2:$I$569,8,FALSE)</f>
        <v>0.95799613113326854</v>
      </c>
      <c r="E41" s="10">
        <f>VLOOKUP(A41,'Datos históricos S&amp;P_BMV IPC'!$A$2:$I$569,9,FALSE)</f>
        <v>0.96044298948034923</v>
      </c>
    </row>
    <row r="42" spans="1:5">
      <c r="A42" s="8">
        <v>44532</v>
      </c>
      <c r="B42" s="9">
        <f>VLOOKUP(A42,'Datos históricos S&amp;P_BMV IPC'!$A$2:$I$569,3,FALSE)</f>
        <v>50032.22</v>
      </c>
      <c r="C42" s="9">
        <f>VLOOKUP(A42,'Datos históricos S&amp;P_BMV IPC'!$A$2:$I$569,2,FALSE)</f>
        <v>50927.38</v>
      </c>
      <c r="D42" s="10">
        <f>VLOOKUP(A42,'Datos históricos S&amp;P_BMV IPC'!$A$2:$I$569,8,FALSE)</f>
        <v>0.96044298948034923</v>
      </c>
      <c r="E42" s="10">
        <f>VLOOKUP(A42,'Datos históricos S&amp;P_BMV IPC'!$A$2:$I$569,9,FALSE)</f>
        <v>0.97762691908537636</v>
      </c>
    </row>
    <row r="43" spans="1:5">
      <c r="A43" s="8">
        <v>44533</v>
      </c>
      <c r="B43" s="9">
        <f>VLOOKUP(A43,'Datos históricos S&amp;P_BMV IPC'!$A$2:$I$569,3,FALSE)</f>
        <v>50870.66</v>
      </c>
      <c r="C43" s="9">
        <f>VLOOKUP(A43,'Datos históricos S&amp;P_BMV IPC'!$A$2:$I$569,2,FALSE)</f>
        <v>50597.29</v>
      </c>
      <c r="D43" s="10">
        <f>VLOOKUP(A43,'Datos históricos S&amp;P_BMV IPC'!$A$2:$I$569,8,FALSE)</f>
        <v>0.97762691908537636</v>
      </c>
      <c r="E43" s="10">
        <f>VLOOKUP(A43,'Datos históricos S&amp;P_BMV IPC'!$A$2:$I$569,9,FALSE)</f>
        <v>0.97237332357727058</v>
      </c>
    </row>
    <row r="44" spans="1:5">
      <c r="A44" s="8">
        <v>44536</v>
      </c>
      <c r="B44" s="9">
        <f>VLOOKUP(A44,'Datos históricos S&amp;P_BMV IPC'!$A$2:$I$569,3,FALSE)</f>
        <v>50590.86</v>
      </c>
      <c r="C44" s="9">
        <f>VLOOKUP(A44,'Datos históricos S&amp;P_BMV IPC'!$A$2:$I$569,2,FALSE)</f>
        <v>50605.56</v>
      </c>
      <c r="D44" s="10">
        <f>VLOOKUP(A44,'Datos históricos S&amp;P_BMV IPC'!$A$2:$I$569,8,FALSE)</f>
        <v>0.97237332357727058</v>
      </c>
      <c r="E44" s="10">
        <f>VLOOKUP(A44,'Datos históricos S&amp;P_BMV IPC'!$A$2:$I$569,9,FALSE)</f>
        <v>0.97265586251526426</v>
      </c>
    </row>
    <row r="45" spans="1:5">
      <c r="A45" s="8">
        <v>44537</v>
      </c>
      <c r="B45" s="9">
        <f>VLOOKUP(A45,'Datos históricos S&amp;P_BMV IPC'!$A$2:$I$569,3,FALSE)</f>
        <v>50690.15</v>
      </c>
      <c r="C45" s="9">
        <f>VLOOKUP(A45,'Datos históricos S&amp;P_BMV IPC'!$A$2:$I$569,2,FALSE)</f>
        <v>50918.28</v>
      </c>
      <c r="D45" s="10">
        <f>VLOOKUP(A45,'Datos históricos S&amp;P_BMV IPC'!$A$2:$I$569,8,FALSE)</f>
        <v>0.97265586251526426</v>
      </c>
      <c r="E45" s="10">
        <f>VLOOKUP(A45,'Datos históricos S&amp;P_BMV IPC'!$A$2:$I$569,9,FALSE)</f>
        <v>0.97703328065104811</v>
      </c>
    </row>
    <row r="46" spans="1:5">
      <c r="A46" s="8">
        <v>44538</v>
      </c>
      <c r="B46" s="9">
        <f>VLOOKUP(A46,'Datos históricos S&amp;P_BMV IPC'!$A$2:$I$569,3,FALSE)</f>
        <v>50929.26</v>
      </c>
      <c r="C46" s="9">
        <f>VLOOKUP(A46,'Datos históricos S&amp;P_BMV IPC'!$A$2:$I$569,2,FALSE)</f>
        <v>51056.27</v>
      </c>
      <c r="D46" s="10">
        <f>VLOOKUP(A46,'Datos históricos S&amp;P_BMV IPC'!$A$2:$I$569,8,FALSE)</f>
        <v>0.97703328065104811</v>
      </c>
      <c r="E46" s="10">
        <f>VLOOKUP(A46,'Datos históricos S&amp;P_BMV IPC'!$A$2:$I$569,9,FALSE)</f>
        <v>0.97946985634398931</v>
      </c>
    </row>
    <row r="47" spans="1:5">
      <c r="A47" s="8">
        <v>44539</v>
      </c>
      <c r="B47" s="9">
        <f>VLOOKUP(A47,'Datos históricos S&amp;P_BMV IPC'!$A$2:$I$569,3,FALSE)</f>
        <v>51060.82</v>
      </c>
      <c r="C47" s="9">
        <f>VLOOKUP(A47,'Datos históricos S&amp;P_BMV IPC'!$A$2:$I$569,2,FALSE)</f>
        <v>51238.02</v>
      </c>
      <c r="D47" s="10">
        <f>VLOOKUP(A47,'Datos históricos S&amp;P_BMV IPC'!$A$2:$I$569,8,FALSE)</f>
        <v>0.97946985634398931</v>
      </c>
      <c r="E47" s="10">
        <f>VLOOKUP(A47,'Datos históricos S&amp;P_BMV IPC'!$A$2:$I$569,9,FALSE)</f>
        <v>0.98286898034051262</v>
      </c>
    </row>
    <row r="48" spans="1:5">
      <c r="A48" s="8">
        <v>44540</v>
      </c>
      <c r="B48" s="9">
        <f>VLOOKUP(A48,'Datos históricos S&amp;P_BMV IPC'!$A$2:$I$569,3,FALSE)</f>
        <v>51194.23</v>
      </c>
      <c r="C48" s="9">
        <f>VLOOKUP(A48,'Datos históricos S&amp;P_BMV IPC'!$A$2:$I$569,2,FALSE)</f>
        <v>51213.48</v>
      </c>
      <c r="D48" s="10">
        <f>VLOOKUP(A48,'Datos históricos S&amp;P_BMV IPC'!$A$2:$I$569,8,FALSE)</f>
        <v>0.98286898034051262</v>
      </c>
      <c r="E48" s="10">
        <f>VLOOKUP(A48,'Datos históricos S&amp;P_BMV IPC'!$A$2:$I$569,9,FALSE)</f>
        <v>0.98323855769076385</v>
      </c>
    </row>
    <row r="49" spans="1:5">
      <c r="A49" s="8">
        <v>44543</v>
      </c>
      <c r="B49" s="9">
        <f>VLOOKUP(A49,'Datos históricos S&amp;P_BMV IPC'!$A$2:$I$569,3,FALSE)</f>
        <v>51214.61</v>
      </c>
      <c r="C49" s="9">
        <f>VLOOKUP(A49,'Datos históricos S&amp;P_BMV IPC'!$A$2:$I$569,2,FALSE)</f>
        <v>50419.17</v>
      </c>
      <c r="D49" s="10">
        <f>VLOOKUP(A49,'Datos históricos S&amp;P_BMV IPC'!$A$2:$I$569,8,FALSE)</f>
        <v>0.98323855769076385</v>
      </c>
      <c r="E49" s="10">
        <f>VLOOKUP(A49,'Datos históricos S&amp;P_BMV IPC'!$A$2:$I$569,9,FALSE)</f>
        <v>0.96796738256457349</v>
      </c>
    </row>
    <row r="50" spans="1:5">
      <c r="A50" s="8">
        <v>44544</v>
      </c>
      <c r="B50" s="9">
        <f>VLOOKUP(A50,'Datos históricos S&amp;P_BMV IPC'!$A$2:$I$569,3,FALSE)</f>
        <v>50401.22</v>
      </c>
      <c r="C50" s="9">
        <f>VLOOKUP(A50,'Datos históricos S&amp;P_BMV IPC'!$A$2:$I$569,2,FALSE)</f>
        <v>51241.47</v>
      </c>
      <c r="D50" s="10">
        <f>VLOOKUP(A50,'Datos históricos S&amp;P_BMV IPC'!$A$2:$I$569,8,FALSE)</f>
        <v>0.96796738256457349</v>
      </c>
      <c r="E50" s="10">
        <f>VLOOKUP(A50,'Datos históricos S&amp;P_BMV IPC'!$A$2:$I$569,9,FALSE)</f>
        <v>0.98410458307678106</v>
      </c>
    </row>
    <row r="51" spans="1:5">
      <c r="A51" s="8">
        <v>44545</v>
      </c>
      <c r="B51" s="9">
        <f>VLOOKUP(A51,'Datos históricos S&amp;P_BMV IPC'!$A$2:$I$569,3,FALSE)</f>
        <v>51141.39</v>
      </c>
      <c r="C51" s="9">
        <f>VLOOKUP(A51,'Datos históricos S&amp;P_BMV IPC'!$A$2:$I$569,2,FALSE)</f>
        <v>51163.66</v>
      </c>
      <c r="D51" s="10">
        <f>VLOOKUP(A51,'Datos históricos S&amp;P_BMV IPC'!$A$2:$I$569,8,FALSE)</f>
        <v>0.98410458307678106</v>
      </c>
      <c r="E51" s="10">
        <f>VLOOKUP(A51,'Datos históricos S&amp;P_BMV IPC'!$A$2:$I$569,9,FALSE)</f>
        <v>0.98453312068721999</v>
      </c>
    </row>
    <row r="52" spans="1:5">
      <c r="A52" s="8">
        <v>44546</v>
      </c>
      <c r="B52" s="9">
        <f>VLOOKUP(A52,'Datos históricos S&amp;P_BMV IPC'!$A$2:$I$569,3,FALSE)</f>
        <v>51264.56</v>
      </c>
      <c r="C52" s="9">
        <f>VLOOKUP(A52,'Datos históricos S&amp;P_BMV IPC'!$A$2:$I$569,2,FALSE)</f>
        <v>51384.06</v>
      </c>
      <c r="D52" s="10">
        <f>VLOOKUP(A52,'Datos históricos S&amp;P_BMV IPC'!$A$2:$I$569,8,FALSE)</f>
        <v>0.98453312068721999</v>
      </c>
      <c r="E52" s="10">
        <f>VLOOKUP(A52,'Datos históricos S&amp;P_BMV IPC'!$A$2:$I$569,9,FALSE)</f>
        <v>0.98682811176725904</v>
      </c>
    </row>
    <row r="53" spans="1:5">
      <c r="A53" s="8">
        <v>44547</v>
      </c>
      <c r="B53" s="9">
        <f>VLOOKUP(A53,'Datos históricos S&amp;P_BMV IPC'!$A$2:$I$569,3,FALSE)</f>
        <v>51296.06</v>
      </c>
      <c r="C53" s="9">
        <f>VLOOKUP(A53,'Datos históricos S&amp;P_BMV IPC'!$A$2:$I$569,2,FALSE)</f>
        <v>52379.37</v>
      </c>
      <c r="D53" s="10">
        <f>VLOOKUP(A53,'Datos históricos S&amp;P_BMV IPC'!$A$2:$I$569,8,FALSE)</f>
        <v>0.98682811176725904</v>
      </c>
      <c r="E53" s="10">
        <f>VLOOKUP(A53,'Datos históricos S&amp;P_BMV IPC'!$A$2:$I$569,9,FALSE)</f>
        <v>1.0076687135943505</v>
      </c>
    </row>
    <row r="54" spans="1:5">
      <c r="A54" s="8">
        <v>44550</v>
      </c>
      <c r="B54" s="9">
        <f>VLOOKUP(A54,'Datos históricos S&amp;P_BMV IPC'!$A$2:$I$569,3,FALSE)</f>
        <v>52333.26</v>
      </c>
      <c r="C54" s="9">
        <f>VLOOKUP(A54,'Datos históricos S&amp;P_BMV IPC'!$A$2:$I$569,2,FALSE)</f>
        <v>51623.86</v>
      </c>
      <c r="D54" s="10">
        <f>VLOOKUP(A54,'Datos históricos S&amp;P_BMV IPC'!$A$2:$I$569,8,FALSE)</f>
        <v>1.0076687135943505</v>
      </c>
      <c r="E54" s="10">
        <f>VLOOKUP(A54,'Datos históricos S&amp;P_BMV IPC'!$A$2:$I$569,9,FALSE)</f>
        <v>0.9940093278533545</v>
      </c>
    </row>
    <row r="55" spans="1:5">
      <c r="A55" s="8">
        <v>44552</v>
      </c>
      <c r="B55" s="9">
        <f>VLOOKUP(A55,'Datos históricos S&amp;P_BMV IPC'!$A$2:$I$569,3,FALSE)</f>
        <v>52146.01</v>
      </c>
      <c r="C55" s="9">
        <f>VLOOKUP(A55,'Datos históricos S&amp;P_BMV IPC'!$A$2:$I$569,2,FALSE)</f>
        <v>52403.05</v>
      </c>
      <c r="D55" s="10">
        <f>VLOOKUP(A55,'Datos históricos S&amp;P_BMV IPC'!$A$2:$I$569,8,FALSE)</f>
        <v>0.99725006200116595</v>
      </c>
      <c r="E55" s="10">
        <f>VLOOKUP(A55,'Datos históricos S&amp;P_BMV IPC'!$A$2:$I$569,9,FALSE)</f>
        <v>1.0021657431038387</v>
      </c>
    </row>
    <row r="56" spans="1:5">
      <c r="A56" s="8">
        <v>44553</v>
      </c>
      <c r="B56" s="9">
        <f>VLOOKUP(A56,'Datos históricos S&amp;P_BMV IPC'!$A$2:$I$569,3,FALSE)</f>
        <v>52413.56</v>
      </c>
      <c r="C56" s="9">
        <f>VLOOKUP(A56,'Datos históricos S&amp;P_BMV IPC'!$A$2:$I$569,2,FALSE)</f>
        <v>52650.91</v>
      </c>
      <c r="D56" s="10">
        <f>VLOOKUP(A56,'Datos históricos S&amp;P_BMV IPC'!$A$2:$I$569,8,FALSE)</f>
        <v>1.0021657431038387</v>
      </c>
      <c r="E56" s="10">
        <f>VLOOKUP(A56,'Datos históricos S&amp;P_BMV IPC'!$A$2:$I$569,9,FALSE)</f>
        <v>1.0067039587702751</v>
      </c>
    </row>
    <row r="57" spans="1:5">
      <c r="A57" s="8">
        <v>44554</v>
      </c>
      <c r="B57" s="9">
        <f>VLOOKUP(A57,'Datos históricos S&amp;P_BMV IPC'!$A$2:$I$569,3,FALSE)</f>
        <v>52615.28</v>
      </c>
      <c r="C57" s="9">
        <f>VLOOKUP(A57,'Datos históricos S&amp;P_BMV IPC'!$A$2:$I$569,2,FALSE)</f>
        <v>52853.38</v>
      </c>
      <c r="D57" s="10">
        <f>VLOOKUP(A57,'Datos históricos S&amp;P_BMV IPC'!$A$2:$I$569,8,FALSE)</f>
        <v>1.0067039587702751</v>
      </c>
      <c r="E57" s="10">
        <f>VLOOKUP(A57,'Datos históricos S&amp;P_BMV IPC'!$A$2:$I$569,9,FALSE)</f>
        <v>1.0112595975995886</v>
      </c>
    </row>
    <row r="58" spans="1:5">
      <c r="A58" s="8">
        <v>44557</v>
      </c>
      <c r="B58" s="9">
        <f>VLOOKUP(A58,'Datos históricos S&amp;P_BMV IPC'!$A$2:$I$569,3,FALSE)</f>
        <v>52853.66</v>
      </c>
      <c r="C58" s="9">
        <f>VLOOKUP(A58,'Datos históricos S&amp;P_BMV IPC'!$A$2:$I$569,2,FALSE)</f>
        <v>53259.56</v>
      </c>
      <c r="D58" s="10">
        <f>VLOOKUP(A58,'Datos históricos S&amp;P_BMV IPC'!$A$2:$I$569,8,FALSE)</f>
        <v>1.0112595975995886</v>
      </c>
      <c r="E58" s="10">
        <f>VLOOKUP(A58,'Datos históricos S&amp;P_BMV IPC'!$A$2:$I$569,9,FALSE)</f>
        <v>1.0190257630962765</v>
      </c>
    </row>
    <row r="59" spans="1:5">
      <c r="A59" s="8">
        <v>44559</v>
      </c>
      <c r="B59" s="9">
        <f>VLOOKUP(A59,'Datos históricos S&amp;P_BMV IPC'!$A$2:$I$569,3,FALSE)</f>
        <v>53223.76</v>
      </c>
      <c r="C59" s="9">
        <f>VLOOKUP(A59,'Datos históricos S&amp;P_BMV IPC'!$A$2:$I$569,2,FALSE)</f>
        <v>52748.93</v>
      </c>
      <c r="D59" s="10">
        <f>VLOOKUP(A59,'Datos históricos S&amp;P_BMV IPC'!$A$2:$I$569,8,FALSE)</f>
        <v>1.0197304391662341</v>
      </c>
      <c r="E59" s="10">
        <f>VLOOKUP(A59,'Datos históricos S&amp;P_BMV IPC'!$A$2:$I$569,9,FALSE)</f>
        <v>1.0106330246951538</v>
      </c>
    </row>
    <row r="60" spans="1:5">
      <c r="A60" s="8">
        <v>44560</v>
      </c>
      <c r="B60" s="9">
        <f>VLOOKUP(A60,'Datos históricos S&amp;P_BMV IPC'!$A$2:$I$569,3,FALSE)</f>
        <v>52809.78</v>
      </c>
      <c r="C60" s="9">
        <f>VLOOKUP(A60,'Datos históricos S&amp;P_BMV IPC'!$A$2:$I$569,2,FALSE)</f>
        <v>53175.25</v>
      </c>
      <c r="D60" s="10">
        <f>VLOOKUP(A60,'Datos históricos S&amp;P_BMV IPC'!$A$2:$I$569,8,FALSE)</f>
        <v>1.0106330246951538</v>
      </c>
      <c r="E60" s="10">
        <f>VLOOKUP(A60,'Datos históricos S&amp;P_BMV IPC'!$A$2:$I$569,9,FALSE)</f>
        <v>1.0176271089639264</v>
      </c>
    </row>
    <row r="61" spans="1:5">
      <c r="A61" s="8">
        <v>44564</v>
      </c>
      <c r="B61" s="9">
        <f>VLOOKUP(A61,'Datos históricos S&amp;P_BMV IPC'!$A$2:$I$569,3,FALSE)</f>
        <v>53278.11</v>
      </c>
      <c r="C61" s="9">
        <f>VLOOKUP(A61,'Datos históricos S&amp;P_BMV IPC'!$A$2:$I$569,2,FALSE)</f>
        <v>52941.01</v>
      </c>
      <c r="D61" s="10">
        <f>VLOOKUP(A61,'Datos históricos S&amp;P_BMV IPC'!$A$2:$I$569,8,FALSE)</f>
        <v>1.0209362320148323</v>
      </c>
      <c r="E61" s="10">
        <f>VLOOKUP(A61,'Datos históricos S&amp;P_BMV IPC'!$A$2:$I$569,9,FALSE)</f>
        <v>1.0144765883861038</v>
      </c>
    </row>
    <row r="62" spans="1:5">
      <c r="A62" s="8">
        <v>44565</v>
      </c>
      <c r="B62" s="9">
        <f>VLOOKUP(A62,'Datos históricos S&amp;P_BMV IPC'!$A$2:$I$569,3,FALSE)</f>
        <v>53073.08</v>
      </c>
      <c r="C62" s="9">
        <f>VLOOKUP(A62,'Datos históricos S&amp;P_BMV IPC'!$A$2:$I$569,2,FALSE)</f>
        <v>53016.78</v>
      </c>
      <c r="D62" s="10">
        <f>VLOOKUP(A62,'Datos históricos S&amp;P_BMV IPC'!$A$2:$I$569,8,FALSE)</f>
        <v>1.0144765883861038</v>
      </c>
      <c r="E62" s="10">
        <f>VLOOKUP(A62,'Datos históricos S&amp;P_BMV IPC'!$A$2:$I$569,9,FALSE)</f>
        <v>1.0134004301543573</v>
      </c>
    </row>
    <row r="63" spans="1:5">
      <c r="A63" s="8">
        <v>44566</v>
      </c>
      <c r="B63" s="9">
        <f>VLOOKUP(A63,'Datos históricos S&amp;P_BMV IPC'!$A$2:$I$569,3,FALSE)</f>
        <v>52927.53</v>
      </c>
      <c r="C63" s="9">
        <f>VLOOKUP(A63,'Datos históricos S&amp;P_BMV IPC'!$A$2:$I$569,2,FALSE)</f>
        <v>53024.15</v>
      </c>
      <c r="D63" s="10">
        <f>VLOOKUP(A63,'Datos históricos S&amp;P_BMV IPC'!$A$2:$I$569,8,FALSE)</f>
        <v>1.0134004301543573</v>
      </c>
      <c r="E63" s="10">
        <f>VLOOKUP(A63,'Datos históricos S&amp;P_BMV IPC'!$A$2:$I$569,9,FALSE)</f>
        <v>1.0152504078419902</v>
      </c>
    </row>
    <row r="64" spans="1:5">
      <c r="A64" s="8">
        <v>44568</v>
      </c>
      <c r="B64" s="9">
        <f>VLOOKUP(A64,'Datos históricos S&amp;P_BMV IPC'!$A$2:$I$569,3,FALSE)</f>
        <v>53020.13</v>
      </c>
      <c r="C64" s="9">
        <f>VLOOKUP(A64,'Datos históricos S&amp;P_BMV IPC'!$A$2:$I$569,2,FALSE)</f>
        <v>53202.11</v>
      </c>
      <c r="D64" s="10">
        <f>VLOOKUP(A64,'Datos históricos S&amp;P_BMV IPC'!$A$2:$I$569,8,FALSE)</f>
        <v>1.0169878357720954</v>
      </c>
      <c r="E64" s="10">
        <f>VLOOKUP(A64,'Datos históricos S&amp;P_BMV IPC'!$A$2:$I$569,9,FALSE)</f>
        <v>1.0204784240892837</v>
      </c>
    </row>
    <row r="65" spans="1:5">
      <c r="A65" s="8">
        <v>44571</v>
      </c>
      <c r="B65" s="9">
        <f>VLOOKUP(A65,'Datos históricos S&amp;P_BMV IPC'!$A$2:$I$569,3,FALSE)</f>
        <v>53202.84</v>
      </c>
      <c r="C65" s="9">
        <f>VLOOKUP(A65,'Datos históricos S&amp;P_BMV IPC'!$A$2:$I$569,2,FALSE)</f>
        <v>52835.76</v>
      </c>
      <c r="D65" s="10">
        <f>VLOOKUP(A65,'Datos históricos S&amp;P_BMV IPC'!$A$2:$I$569,8,FALSE)</f>
        <v>1.0204784240892837</v>
      </c>
      <c r="E65" s="10">
        <f>VLOOKUP(A65,'Datos históricos S&amp;P_BMV IPC'!$A$2:$I$569,9,FALSE)</f>
        <v>1.0134374988320101</v>
      </c>
    </row>
    <row r="66" spans="1:5">
      <c r="A66" s="8">
        <v>44572</v>
      </c>
      <c r="B66" s="9">
        <f>VLOOKUP(A66,'Datos históricos S&amp;P_BMV IPC'!$A$2:$I$569,3,FALSE)</f>
        <v>52841.05</v>
      </c>
      <c r="C66" s="9">
        <f>VLOOKUP(A66,'Datos históricos S&amp;P_BMV IPC'!$A$2:$I$569,2,FALSE)</f>
        <v>53061.919999999998</v>
      </c>
      <c r="D66" s="10">
        <f>VLOOKUP(A66,'Datos históricos S&amp;P_BMV IPC'!$A$2:$I$569,8,FALSE)</f>
        <v>1.0134374988320101</v>
      </c>
      <c r="E66" s="10">
        <f>VLOOKUP(A66,'Datos históricos S&amp;P_BMV IPC'!$A$2:$I$569,9,FALSE)</f>
        <v>1.0176735603858025</v>
      </c>
    </row>
    <row r="67" spans="1:5">
      <c r="A67" s="8">
        <v>44574</v>
      </c>
      <c r="B67" s="9">
        <f>VLOOKUP(A67,'Datos históricos S&amp;P_BMV IPC'!$A$2:$I$569,3,FALSE)</f>
        <v>53981.55</v>
      </c>
      <c r="C67" s="9">
        <f>VLOOKUP(A67,'Datos históricos S&amp;P_BMV IPC'!$A$2:$I$569,2,FALSE)</f>
        <v>53930.45</v>
      </c>
      <c r="D67" s="10">
        <f>VLOOKUP(A67,'Datos históricos S&amp;P_BMV IPC'!$A$2:$I$569,8,FALSE)</f>
        <v>1.0346070056876497</v>
      </c>
      <c r="E67" s="10">
        <f>VLOOKUP(A67,'Datos históricos S&amp;P_BMV IPC'!$A$2:$I$569,9,FALSE)</f>
        <v>1.0336276262887505</v>
      </c>
    </row>
    <row r="68" spans="1:5">
      <c r="A68" s="8">
        <v>44575</v>
      </c>
      <c r="B68" s="9">
        <f>VLOOKUP(A68,'Datos históricos S&amp;P_BMV IPC'!$A$2:$I$569,3,FALSE)</f>
        <v>53824.77</v>
      </c>
      <c r="C68" s="9">
        <f>VLOOKUP(A68,'Datos históricos S&amp;P_BMV IPC'!$A$2:$I$569,2,FALSE)</f>
        <v>53744.92</v>
      </c>
      <c r="D68" s="10">
        <f>VLOOKUP(A68,'Datos históricos S&amp;P_BMV IPC'!$A$2:$I$569,8,FALSE)</f>
        <v>1.0336276262887505</v>
      </c>
      <c r="E68" s="10">
        <f>VLOOKUP(A68,'Datos históricos S&amp;P_BMV IPC'!$A$2:$I$569,9,FALSE)</f>
        <v>1.0320942213906126</v>
      </c>
    </row>
    <row r="69" spans="1:5">
      <c r="A69" s="8">
        <v>44578</v>
      </c>
      <c r="B69" s="9">
        <f>VLOOKUP(A69,'Datos históricos S&amp;P_BMV IPC'!$A$2:$I$569,3,FALSE)</f>
        <v>53742.37</v>
      </c>
      <c r="C69" s="9">
        <f>VLOOKUP(A69,'Datos históricos S&amp;P_BMV IPC'!$A$2:$I$569,2,FALSE)</f>
        <v>53973.27</v>
      </c>
      <c r="D69" s="10">
        <f>VLOOKUP(A69,'Datos históricos S&amp;P_BMV IPC'!$A$2:$I$569,8,FALSE)</f>
        <v>1.0320942213906126</v>
      </c>
      <c r="E69" s="10">
        <f>VLOOKUP(A69,'Datos históricos S&amp;P_BMV IPC'!$A$2:$I$569,9,FALSE)</f>
        <v>1.0365285356145497</v>
      </c>
    </row>
    <row r="70" spans="1:5">
      <c r="A70" s="8">
        <v>44579</v>
      </c>
      <c r="B70" s="9">
        <f>VLOOKUP(A70,'Datos históricos S&amp;P_BMV IPC'!$A$2:$I$569,3,FALSE)</f>
        <v>53985.46</v>
      </c>
      <c r="C70" s="9">
        <f>VLOOKUP(A70,'Datos históricos S&amp;P_BMV IPC'!$A$2:$I$569,2,FALSE)</f>
        <v>53232.2</v>
      </c>
      <c r="D70" s="10">
        <f>VLOOKUP(A70,'Datos históricos S&amp;P_BMV IPC'!$A$2:$I$569,8,FALSE)</f>
        <v>1.0365285356145497</v>
      </c>
      <c r="E70" s="10">
        <f>VLOOKUP(A70,'Datos históricos S&amp;P_BMV IPC'!$A$2:$I$569,9,FALSE)</f>
        <v>1.0220658361258907</v>
      </c>
    </row>
    <row r="71" spans="1:5">
      <c r="A71" s="8">
        <v>44580</v>
      </c>
      <c r="B71" s="9">
        <f>VLOOKUP(A71,'Datos históricos S&amp;P_BMV IPC'!$A$2:$I$569,3,FALSE)</f>
        <v>53239.99</v>
      </c>
      <c r="C71" s="9">
        <f>VLOOKUP(A71,'Datos históricos S&amp;P_BMV IPC'!$A$2:$I$569,2,FALSE)</f>
        <v>52823.23</v>
      </c>
      <c r="D71" s="10">
        <f>VLOOKUP(A71,'Datos históricos S&amp;P_BMV IPC'!$A$2:$I$569,8,FALSE)</f>
        <v>1.0220658361258907</v>
      </c>
      <c r="E71" s="10">
        <f>VLOOKUP(A71,'Datos históricos S&amp;P_BMV IPC'!$A$2:$I$569,9,FALSE)</f>
        <v>1.0140651554746769</v>
      </c>
    </row>
    <row r="72" spans="1:5">
      <c r="A72" s="8">
        <v>44581</v>
      </c>
      <c r="B72" s="9">
        <f>VLOOKUP(A72,'Datos históricos S&amp;P_BMV IPC'!$A$2:$I$569,3,FALSE)</f>
        <v>52826.23</v>
      </c>
      <c r="C72" s="9">
        <f>VLOOKUP(A72,'Datos históricos S&amp;P_BMV IPC'!$A$2:$I$569,2,FALSE)</f>
        <v>52508.35</v>
      </c>
      <c r="D72" s="10">
        <f>VLOOKUP(A72,'Datos históricos S&amp;P_BMV IPC'!$A$2:$I$569,8,FALSE)</f>
        <v>1.0140651554746769</v>
      </c>
      <c r="E72" s="10">
        <f>VLOOKUP(A72,'Datos históricos S&amp;P_BMV IPC'!$A$2:$I$569,9,FALSE)</f>
        <v>1.007963053703979</v>
      </c>
    </row>
    <row r="73" spans="1:5">
      <c r="A73" s="8">
        <v>44582</v>
      </c>
      <c r="B73" s="9">
        <f>VLOOKUP(A73,'Datos históricos S&amp;P_BMV IPC'!$A$2:$I$569,3,FALSE)</f>
        <v>52432.07</v>
      </c>
      <c r="C73" s="9">
        <f>VLOOKUP(A73,'Datos históricos S&amp;P_BMV IPC'!$A$2:$I$569,2,FALSE)</f>
        <v>51599.38</v>
      </c>
      <c r="D73" s="10">
        <f>VLOOKUP(A73,'Datos históricos S&amp;P_BMV IPC'!$A$2:$I$569,8,FALSE)</f>
        <v>1.007963053703979</v>
      </c>
      <c r="E73" s="10">
        <f>VLOOKUP(A73,'Datos históricos S&amp;P_BMV IPC'!$A$2:$I$569,9,FALSE)</f>
        <v>0.99195527916467952</v>
      </c>
    </row>
    <row r="74" spans="1:5">
      <c r="A74" s="8">
        <v>44585</v>
      </c>
      <c r="B74" s="9">
        <f>VLOOKUP(A74,'Datos históricos S&amp;P_BMV IPC'!$A$2:$I$569,3,FALSE)</f>
        <v>51578.42</v>
      </c>
      <c r="C74" s="9">
        <f>VLOOKUP(A74,'Datos históricos S&amp;P_BMV IPC'!$A$2:$I$569,2,FALSE)</f>
        <v>50890.59</v>
      </c>
      <c r="D74" s="10">
        <f>VLOOKUP(A74,'Datos históricos S&amp;P_BMV IPC'!$A$2:$I$569,8,FALSE)</f>
        <v>0.99195527916467952</v>
      </c>
      <c r="E74" s="10">
        <f>VLOOKUP(A74,'Datos históricos S&amp;P_BMV IPC'!$A$2:$I$569,9,FALSE)</f>
        <v>0.97872694453039177</v>
      </c>
    </row>
    <row r="75" spans="1:5">
      <c r="A75" s="8">
        <v>44586</v>
      </c>
      <c r="B75" s="9">
        <f>VLOOKUP(A75,'Datos históricos S&amp;P_BMV IPC'!$A$2:$I$569,3,FALSE)</f>
        <v>50792</v>
      </c>
      <c r="C75" s="9">
        <f>VLOOKUP(A75,'Datos históricos S&amp;P_BMV IPC'!$A$2:$I$569,2,FALSE)</f>
        <v>51104.39</v>
      </c>
      <c r="D75" s="10">
        <f>VLOOKUP(A75,'Datos históricos S&amp;P_BMV IPC'!$A$2:$I$569,8,FALSE)</f>
        <v>0.97872694453039177</v>
      </c>
      <c r="E75" s="10">
        <f>VLOOKUP(A75,'Datos históricos S&amp;P_BMV IPC'!$A$2:$I$569,9,FALSE)</f>
        <v>0.98474648521006269</v>
      </c>
    </row>
    <row r="76" spans="1:5">
      <c r="A76" s="8">
        <v>44587</v>
      </c>
      <c r="B76" s="9">
        <f>VLOOKUP(A76,'Datos históricos S&amp;P_BMV IPC'!$A$2:$I$569,3,FALSE)</f>
        <v>51314.27</v>
      </c>
      <c r="C76" s="9">
        <f>VLOOKUP(A76,'Datos históricos S&amp;P_BMV IPC'!$A$2:$I$569,2,FALSE)</f>
        <v>51037.05</v>
      </c>
      <c r="D76" s="10">
        <f>VLOOKUP(A76,'Datos históricos S&amp;P_BMV IPC'!$A$2:$I$569,8,FALSE)</f>
        <v>0.98474648521006269</v>
      </c>
      <c r="E76" s="10">
        <f>VLOOKUP(A76,'Datos históricos S&amp;P_BMV IPC'!$A$2:$I$569,9,FALSE)</f>
        <v>0.97942649487150912</v>
      </c>
    </row>
    <row r="77" spans="1:5">
      <c r="A77" s="8">
        <v>44588</v>
      </c>
      <c r="B77" s="9">
        <f>VLOOKUP(A77,'Datos históricos S&amp;P_BMV IPC'!$A$2:$I$569,3,FALSE)</f>
        <v>51208.23</v>
      </c>
      <c r="C77" s="9">
        <f>VLOOKUP(A77,'Datos históricos S&amp;P_BMV IPC'!$A$2:$I$569,2,FALSE)</f>
        <v>50466.02</v>
      </c>
      <c r="D77" s="10">
        <f>VLOOKUP(A77,'Datos históricos S&amp;P_BMV IPC'!$A$2:$I$569,8,FALSE)</f>
        <v>0.97942649487150912</v>
      </c>
      <c r="E77" s="10">
        <f>VLOOKUP(A77,'Datos históricos S&amp;P_BMV IPC'!$A$2:$I$569,9,FALSE)</f>
        <v>0.96523072714513802</v>
      </c>
    </row>
    <row r="78" spans="1:5">
      <c r="A78" s="8">
        <v>44589</v>
      </c>
      <c r="B78" s="9">
        <f>VLOOKUP(A78,'Datos históricos S&amp;P_BMV IPC'!$A$2:$I$569,3,FALSE)</f>
        <v>50522</v>
      </c>
      <c r="C78" s="9">
        <f>VLOOKUP(A78,'Datos históricos S&amp;P_BMV IPC'!$A$2:$I$569,2,FALSE)</f>
        <v>50661.86</v>
      </c>
      <c r="D78" s="10">
        <f>VLOOKUP(A78,'Datos históricos S&amp;P_BMV IPC'!$A$2:$I$569,8,FALSE)</f>
        <v>0.96523072714513802</v>
      </c>
      <c r="E78" s="10">
        <f>VLOOKUP(A78,'Datos históricos S&amp;P_BMV IPC'!$A$2:$I$569,9,FALSE)</f>
        <v>0.96790277436216254</v>
      </c>
    </row>
    <row r="79" spans="1:5">
      <c r="A79" s="8">
        <v>44592</v>
      </c>
      <c r="B79" s="9">
        <f>VLOOKUP(A79,'Datos históricos S&amp;P_BMV IPC'!$A$2:$I$569,3,FALSE)</f>
        <v>50670.28</v>
      </c>
      <c r="C79" s="9">
        <f>VLOOKUP(A79,'Datos históricos S&amp;P_BMV IPC'!$A$2:$I$569,2,FALSE)</f>
        <v>51330.85</v>
      </c>
      <c r="D79" s="10">
        <f>VLOOKUP(A79,'Datos históricos S&amp;P_BMV IPC'!$A$2:$I$569,8,FALSE)</f>
        <v>0.96790277436216254</v>
      </c>
      <c r="E79" s="10">
        <f>VLOOKUP(A79,'Datos históricos S&amp;P_BMV IPC'!$A$2:$I$569,9,FALSE)</f>
        <v>0.98052097058409804</v>
      </c>
    </row>
    <row r="80" spans="1:5">
      <c r="A80" s="8">
        <v>44593</v>
      </c>
      <c r="B80" s="9">
        <f>VLOOKUP(A80,'Datos históricos S&amp;P_BMV IPC'!$A$2:$I$569,3,FALSE)</f>
        <v>51511.27</v>
      </c>
      <c r="C80" s="9">
        <f>VLOOKUP(A80,'Datos históricos S&amp;P_BMV IPC'!$A$2:$I$569,2,FALSE)</f>
        <v>51782.67</v>
      </c>
      <c r="D80" s="10">
        <f>VLOOKUP(A80,'Datos históricos S&amp;P_BMV IPC'!$A$2:$I$569,8,FALSE)</f>
        <v>0.98052097058409804</v>
      </c>
      <c r="E80" s="10">
        <f>VLOOKUP(A80,'Datos históricos S&amp;P_BMV IPC'!$A$2:$I$569,9,FALSE)</f>
        <v>0.9856870903752919</v>
      </c>
    </row>
    <row r="81" spans="1:5">
      <c r="A81" s="8">
        <v>44594</v>
      </c>
      <c r="B81" s="9">
        <f>VLOOKUP(A81,'Datos históricos S&amp;P_BMV IPC'!$A$2:$I$569,3,FALSE)</f>
        <v>51849.760000000002</v>
      </c>
      <c r="C81" s="9">
        <f>VLOOKUP(A81,'Datos históricos S&amp;P_BMV IPC'!$A$2:$I$569,2,FALSE)</f>
        <v>52034.8</v>
      </c>
      <c r="D81" s="10">
        <f>VLOOKUP(A81,'Datos históricos S&amp;P_BMV IPC'!$A$2:$I$569,8,FALSE)</f>
        <v>0.9856870903752919</v>
      </c>
      <c r="E81" s="10">
        <f>VLOOKUP(A81,'Datos históricos S&amp;P_BMV IPC'!$A$2:$I$569,9,FALSE)</f>
        <v>0.98920478340228069</v>
      </c>
    </row>
    <row r="82" spans="1:5">
      <c r="A82" s="8">
        <v>44595</v>
      </c>
      <c r="B82" s="9">
        <f>VLOOKUP(A82,'Datos históricos S&amp;P_BMV IPC'!$A$2:$I$569,3,FALSE)</f>
        <v>51846.45</v>
      </c>
      <c r="C82" s="9">
        <f>VLOOKUP(A82,'Datos históricos S&amp;P_BMV IPC'!$A$2:$I$569,2,FALSE)</f>
        <v>51145.11</v>
      </c>
      <c r="D82" s="10">
        <f>VLOOKUP(A82,'Datos históricos S&amp;P_BMV IPC'!$A$2:$I$569,8,FALSE)</f>
        <v>0.98920478340228069</v>
      </c>
      <c r="E82" s="10">
        <f>VLOOKUP(A82,'Datos históricos S&amp;P_BMV IPC'!$A$2:$I$569,9,FALSE)</f>
        <v>0.97582356091180444</v>
      </c>
    </row>
    <row r="83" spans="1:5">
      <c r="A83" s="8">
        <v>44596</v>
      </c>
      <c r="B83" s="9">
        <f>VLOOKUP(A83,'Datos históricos S&amp;P_BMV IPC'!$A$2:$I$569,3,FALSE)</f>
        <v>51101.23</v>
      </c>
      <c r="C83" s="9">
        <f>VLOOKUP(A83,'Datos históricos S&amp;P_BMV IPC'!$A$2:$I$569,2,FALSE)</f>
        <v>51255.31</v>
      </c>
      <c r="D83" s="10">
        <f>VLOOKUP(A83,'Datos históricos S&amp;P_BMV IPC'!$A$2:$I$569,8,FALSE)</f>
        <v>0.97582356091180444</v>
      </c>
      <c r="E83" s="10">
        <f>VLOOKUP(A83,'Datos históricos S&amp;P_BMV IPC'!$A$2:$I$569,9,FALSE)</f>
        <v>0.97876585592633314</v>
      </c>
    </row>
    <row r="84" spans="1:5">
      <c r="A84" s="8">
        <v>44600</v>
      </c>
      <c r="B84" s="9">
        <f>VLOOKUP(A84,'Datos históricos S&amp;P_BMV IPC'!$A$2:$I$569,3,FALSE)</f>
        <v>51281.26</v>
      </c>
      <c r="C84" s="9">
        <f>VLOOKUP(A84,'Datos históricos S&amp;P_BMV IPC'!$A$2:$I$569,2,FALSE)</f>
        <v>52294.58</v>
      </c>
      <c r="D84" s="10">
        <f>VLOOKUP(A84,'Datos históricos S&amp;P_BMV IPC'!$A$2:$I$569,8,FALSE)</f>
        <v>0.97876585592633314</v>
      </c>
      <c r="E84" s="10">
        <f>VLOOKUP(A84,'Datos históricos S&amp;P_BMV IPC'!$A$2:$I$569,9,FALSE)</f>
        <v>0.99810631318357046</v>
      </c>
    </row>
    <row r="85" spans="1:5">
      <c r="A85" s="8">
        <v>44601</v>
      </c>
      <c r="B85" s="9">
        <f>VLOOKUP(A85,'Datos históricos S&amp;P_BMV IPC'!$A$2:$I$569,3,FALSE)</f>
        <v>52470.74</v>
      </c>
      <c r="C85" s="9">
        <f>VLOOKUP(A85,'Datos históricos S&amp;P_BMV IPC'!$A$2:$I$569,2,FALSE)</f>
        <v>52761.91</v>
      </c>
      <c r="D85" s="10">
        <f>VLOOKUP(A85,'Datos históricos S&amp;P_BMV IPC'!$A$2:$I$569,8,FALSE)</f>
        <v>0.99810631318357046</v>
      </c>
      <c r="E85" s="10">
        <f>VLOOKUP(A85,'Datos históricos S&amp;P_BMV IPC'!$A$2:$I$569,9,FALSE)</f>
        <v>1.0036449927449731</v>
      </c>
    </row>
    <row r="86" spans="1:5">
      <c r="A86" s="8">
        <v>44602</v>
      </c>
      <c r="B86" s="9">
        <f>VLOOKUP(A86,'Datos históricos S&amp;P_BMV IPC'!$A$2:$I$569,3,FALSE)</f>
        <v>52679.94</v>
      </c>
      <c r="C86" s="9">
        <f>VLOOKUP(A86,'Datos históricos S&amp;P_BMV IPC'!$A$2:$I$569,2,FALSE)</f>
        <v>52599.58</v>
      </c>
      <c r="D86" s="10">
        <f>VLOOKUP(A86,'Datos históricos S&amp;P_BMV IPC'!$A$2:$I$569,8,FALSE)</f>
        <v>1.0036449927449731</v>
      </c>
      <c r="E86" s="10">
        <f>VLOOKUP(A86,'Datos históricos S&amp;P_BMV IPC'!$A$2:$I$569,9,FALSE)</f>
        <v>1.0021139941975756</v>
      </c>
    </row>
    <row r="87" spans="1:5">
      <c r="A87" s="8">
        <v>44603</v>
      </c>
      <c r="B87" s="9">
        <f>VLOOKUP(A87,'Datos históricos S&amp;P_BMV IPC'!$A$2:$I$569,3,FALSE)</f>
        <v>52512.06</v>
      </c>
      <c r="C87" s="9">
        <f>VLOOKUP(A87,'Datos históricos S&amp;P_BMV IPC'!$A$2:$I$569,2,FALSE)</f>
        <v>53229.26</v>
      </c>
      <c r="D87" s="10">
        <f>VLOOKUP(A87,'Datos históricos S&amp;P_BMV IPC'!$A$2:$I$569,8,FALSE)</f>
        <v>1.0021139941975756</v>
      </c>
      <c r="E87" s="10">
        <f>VLOOKUP(A87,'Datos históricos S&amp;P_BMV IPC'!$A$2:$I$569,9,FALSE)</f>
        <v>1.0158006817249456</v>
      </c>
    </row>
    <row r="88" spans="1:5">
      <c r="A88" s="8">
        <v>44606</v>
      </c>
      <c r="B88" s="9">
        <f>VLOOKUP(A88,'Datos históricos S&amp;P_BMV IPC'!$A$2:$I$569,3,FALSE)</f>
        <v>53232.26</v>
      </c>
      <c r="C88" s="9">
        <f>VLOOKUP(A88,'Datos históricos S&amp;P_BMV IPC'!$A$2:$I$569,2,FALSE)</f>
        <v>52334.73</v>
      </c>
      <c r="D88" s="10">
        <f>VLOOKUP(A88,'Datos históricos S&amp;P_BMV IPC'!$A$2:$I$569,8,FALSE)</f>
        <v>1.0158006817249456</v>
      </c>
      <c r="E88" s="10">
        <f>VLOOKUP(A88,'Datos históricos S&amp;P_BMV IPC'!$A$2:$I$569,9,FALSE)</f>
        <v>0.99867363158902078</v>
      </c>
    </row>
    <row r="89" spans="1:5">
      <c r="A89" s="8">
        <v>44607</v>
      </c>
      <c r="B89" s="9">
        <f>VLOOKUP(A89,'Datos históricos S&amp;P_BMV IPC'!$A$2:$I$569,3,FALSE)</f>
        <v>52430.35</v>
      </c>
      <c r="C89" s="9">
        <f>VLOOKUP(A89,'Datos históricos S&amp;P_BMV IPC'!$A$2:$I$569,2,FALSE)</f>
        <v>53210.94</v>
      </c>
      <c r="D89" s="10">
        <f>VLOOKUP(A89,'Datos históricos S&amp;P_BMV IPC'!$A$2:$I$569,8,FALSE)</f>
        <v>0.99867363158902078</v>
      </c>
      <c r="E89" s="10">
        <f>VLOOKUP(A89,'Datos históricos S&amp;P_BMV IPC'!$A$2:$I$569,9,FALSE)</f>
        <v>1.0135420169818721</v>
      </c>
    </row>
    <row r="90" spans="1:5">
      <c r="A90" s="8">
        <v>44608</v>
      </c>
      <c r="B90" s="9">
        <f>VLOOKUP(A90,'Datos históricos S&amp;P_BMV IPC'!$A$2:$I$569,3,FALSE)</f>
        <v>53188.9</v>
      </c>
      <c r="C90" s="9">
        <f>VLOOKUP(A90,'Datos históricos S&amp;P_BMV IPC'!$A$2:$I$569,2,FALSE)</f>
        <v>53680.86</v>
      </c>
      <c r="D90" s="10">
        <f>VLOOKUP(A90,'Datos históricos S&amp;P_BMV IPC'!$A$2:$I$569,8,FALSE)</f>
        <v>1.0135420169818721</v>
      </c>
      <c r="E90" s="10">
        <f>VLOOKUP(A90,'Datos históricos S&amp;P_BMV IPC'!$A$2:$I$569,9,FALSE)</f>
        <v>1.0229165693917621</v>
      </c>
    </row>
    <row r="91" spans="1:5">
      <c r="A91" s="8">
        <v>44610</v>
      </c>
      <c r="B91" s="9">
        <f>VLOOKUP(A91,'Datos históricos S&amp;P_BMV IPC'!$A$2:$I$569,3,FALSE)</f>
        <v>52723.49</v>
      </c>
      <c r="C91" s="9">
        <f>VLOOKUP(A91,'Datos históricos S&amp;P_BMV IPC'!$A$2:$I$569,2,FALSE)</f>
        <v>52281.53</v>
      </c>
      <c r="D91" s="10">
        <f>VLOOKUP(A91,'Datos históricos S&amp;P_BMV IPC'!$A$2:$I$569,8,FALSE)</f>
        <v>1.005716831620757</v>
      </c>
      <c r="E91" s="10">
        <f>VLOOKUP(A91,'Datos históricos S&amp;P_BMV IPC'!$A$2:$I$569,9,FALSE)</f>
        <v>0.99728630832074194</v>
      </c>
    </row>
    <row r="92" spans="1:5">
      <c r="A92" s="8">
        <v>44613</v>
      </c>
      <c r="B92" s="9">
        <f>VLOOKUP(A92,'Datos históricos S&amp;P_BMV IPC'!$A$2:$I$569,3,FALSE)</f>
        <v>52281.53</v>
      </c>
      <c r="C92" s="9">
        <f>VLOOKUP(A92,'Datos históricos S&amp;P_BMV IPC'!$A$2:$I$569,2,FALSE)</f>
        <v>52025.18</v>
      </c>
      <c r="D92" s="10">
        <f>VLOOKUP(A92,'Datos históricos S&amp;P_BMV IPC'!$A$2:$I$569,8,FALSE)</f>
        <v>0.99728630832074194</v>
      </c>
      <c r="E92" s="10">
        <f>VLOOKUP(A92,'Datos históricos S&amp;P_BMV IPC'!$A$2:$I$569,9,FALSE)</f>
        <v>0.99239635301266238</v>
      </c>
    </row>
    <row r="93" spans="1:5">
      <c r="A93" s="8">
        <v>44615</v>
      </c>
      <c r="B93" s="9">
        <f>VLOOKUP(A93,'Datos históricos S&amp;P_BMV IPC'!$A$2:$I$569,3,FALSE)</f>
        <v>52610.63</v>
      </c>
      <c r="C93" s="9">
        <f>VLOOKUP(A93,'Datos históricos S&amp;P_BMV IPC'!$A$2:$I$569,2,FALSE)</f>
        <v>51362.95</v>
      </c>
      <c r="D93" s="10">
        <f>VLOOKUP(A93,'Datos históricos S&amp;P_BMV IPC'!$A$2:$I$569,8,FALSE)</f>
        <v>1.0023939080150022</v>
      </c>
      <c r="E93" s="10">
        <f>VLOOKUP(A93,'Datos históricos S&amp;P_BMV IPC'!$A$2:$I$569,9,FALSE)</f>
        <v>0.97862177620148538</v>
      </c>
    </row>
    <row r="94" spans="1:5">
      <c r="A94" s="8">
        <v>44616</v>
      </c>
      <c r="B94" s="9">
        <f>VLOOKUP(A94,'Datos históricos S&amp;P_BMV IPC'!$A$2:$I$569,3,FALSE)</f>
        <v>50727.93</v>
      </c>
      <c r="C94" s="9">
        <f>VLOOKUP(A94,'Datos históricos S&amp;P_BMV IPC'!$A$2:$I$569,2,FALSE)</f>
        <v>51454.05</v>
      </c>
      <c r="D94" s="10">
        <f>VLOOKUP(A94,'Datos históricos S&amp;P_BMV IPC'!$A$2:$I$569,8,FALSE)</f>
        <v>0.97862177620148538</v>
      </c>
      <c r="E94" s="10">
        <f>VLOOKUP(A94,'Datos históricos S&amp;P_BMV IPC'!$A$2:$I$569,9,FALSE)</f>
        <v>0.99262977621519433</v>
      </c>
    </row>
    <row r="95" spans="1:5">
      <c r="A95" s="8">
        <v>44617</v>
      </c>
      <c r="B95" s="9">
        <f>VLOOKUP(A95,'Datos históricos S&amp;P_BMV IPC'!$A$2:$I$569,3,FALSE)</f>
        <v>51488.58</v>
      </c>
      <c r="C95" s="9">
        <f>VLOOKUP(A95,'Datos históricos S&amp;P_BMV IPC'!$A$2:$I$569,2,FALSE)</f>
        <v>52555.6</v>
      </c>
      <c r="D95" s="10">
        <f>VLOOKUP(A95,'Datos históricos S&amp;P_BMV IPC'!$A$2:$I$569,8,FALSE)</f>
        <v>0.99262977621519433</v>
      </c>
      <c r="E95" s="10">
        <f>VLOOKUP(A95,'Datos históricos S&amp;P_BMV IPC'!$A$2:$I$569,9,FALSE)</f>
        <v>1.013200470217964</v>
      </c>
    </row>
    <row r="96" spans="1:5">
      <c r="A96" s="8">
        <v>44620</v>
      </c>
      <c r="B96" s="9">
        <f>VLOOKUP(A96,'Datos históricos S&amp;P_BMV IPC'!$A$2:$I$569,3,FALSE)</f>
        <v>52528.71</v>
      </c>
      <c r="C96" s="9">
        <f>VLOOKUP(A96,'Datos históricos S&amp;P_BMV IPC'!$A$2:$I$569,2,FALSE)</f>
        <v>53400.61</v>
      </c>
      <c r="D96" s="10">
        <f>VLOOKUP(A96,'Datos históricos S&amp;P_BMV IPC'!$A$2:$I$569,8,FALSE)</f>
        <v>1.013200470217964</v>
      </c>
      <c r="E96" s="10">
        <f>VLOOKUP(A96,'Datos históricos S&amp;P_BMV IPC'!$A$2:$I$569,9,FALSE)</f>
        <v>1.0300181207938688</v>
      </c>
    </row>
    <row r="97" spans="1:5">
      <c r="A97" s="8">
        <v>44621</v>
      </c>
      <c r="B97" s="9">
        <f>VLOOKUP(A97,'Datos históricos S&amp;P_BMV IPC'!$A$2:$I$569,3,FALSE)</f>
        <v>53403.89</v>
      </c>
      <c r="C97" s="9">
        <f>VLOOKUP(A97,'Datos históricos S&amp;P_BMV IPC'!$A$2:$I$569,2,FALSE)</f>
        <v>53168.82</v>
      </c>
      <c r="D97" s="10">
        <f>VLOOKUP(A97,'Datos históricos S&amp;P_BMV IPC'!$A$2:$I$569,8,FALSE)</f>
        <v>1.0300181207938688</v>
      </c>
      <c r="E97" s="10">
        <f>VLOOKUP(A97,'Datos históricos S&amp;P_BMV IPC'!$A$2:$I$569,9,FALSE)</f>
        <v>1.0254842495785881</v>
      </c>
    </row>
    <row r="98" spans="1:5">
      <c r="A98" s="8">
        <v>44623</v>
      </c>
      <c r="B98" s="9">
        <f>VLOOKUP(A98,'Datos históricos S&amp;P_BMV IPC'!$A$2:$I$569,3,FALSE)</f>
        <v>53297.79</v>
      </c>
      <c r="C98" s="9">
        <f>VLOOKUP(A98,'Datos históricos S&amp;P_BMV IPC'!$A$2:$I$569,2,FALSE)</f>
        <v>53528.01</v>
      </c>
      <c r="D98" s="10">
        <f>VLOOKUP(A98,'Datos históricos S&amp;P_BMV IPC'!$A$2:$I$569,8,FALSE)</f>
        <v>1.0256326084809244</v>
      </c>
      <c r="E98" s="10">
        <f>VLOOKUP(A98,'Datos históricos S&amp;P_BMV IPC'!$A$2:$I$569,9,FALSE)</f>
        <v>1.0300628323067993</v>
      </c>
    </row>
    <row r="99" spans="1:5">
      <c r="A99" s="8">
        <v>44624</v>
      </c>
      <c r="B99" s="9">
        <f>VLOOKUP(A99,'Datos históricos S&amp;P_BMV IPC'!$A$2:$I$569,3,FALSE)</f>
        <v>53450.5</v>
      </c>
      <c r="C99" s="9">
        <f>VLOOKUP(A99,'Datos históricos S&amp;P_BMV IPC'!$A$2:$I$569,2,FALSE)</f>
        <v>53322.05</v>
      </c>
      <c r="D99" s="10">
        <f>VLOOKUP(A99,'Datos históricos S&amp;P_BMV IPC'!$A$2:$I$569,8,FALSE)</f>
        <v>1.0300628323067993</v>
      </c>
      <c r="E99" s="10">
        <f>VLOOKUP(A99,'Datos históricos S&amp;P_BMV IPC'!$A$2:$I$569,9,FALSE)</f>
        <v>1.0275874285068385</v>
      </c>
    </row>
    <row r="100" spans="1:5">
      <c r="A100" s="8">
        <v>44627</v>
      </c>
      <c r="B100" s="9">
        <f>VLOOKUP(A100,'Datos históricos S&amp;P_BMV IPC'!$A$2:$I$569,3,FALSE)</f>
        <v>53354.94</v>
      </c>
      <c r="C100" s="9">
        <f>VLOOKUP(A100,'Datos históricos S&amp;P_BMV IPC'!$A$2:$I$569,2,FALSE)</f>
        <v>52312.61</v>
      </c>
      <c r="D100" s="10">
        <f>VLOOKUP(A100,'Datos históricos S&amp;P_BMV IPC'!$A$2:$I$569,8,FALSE)</f>
        <v>1.0275874285068385</v>
      </c>
      <c r="E100" s="10">
        <f>VLOOKUP(A100,'Datos históricos S&amp;P_BMV IPC'!$A$2:$I$569,9,FALSE)</f>
        <v>1.0075127136940107</v>
      </c>
    </row>
    <row r="101" spans="1:5">
      <c r="A101" s="8">
        <v>44628</v>
      </c>
      <c r="B101" s="9">
        <f>VLOOKUP(A101,'Datos históricos S&amp;P_BMV IPC'!$A$2:$I$569,3,FALSE)</f>
        <v>52393.46</v>
      </c>
      <c r="C101" s="9">
        <f>VLOOKUP(A101,'Datos históricos S&amp;P_BMV IPC'!$A$2:$I$569,2,FALSE)</f>
        <v>53288.23</v>
      </c>
      <c r="D101" s="10">
        <f>VLOOKUP(A101,'Datos históricos S&amp;P_BMV IPC'!$A$2:$I$569,8,FALSE)</f>
        <v>1.0075127136940107</v>
      </c>
      <c r="E101" s="10">
        <f>VLOOKUP(A101,'Datos históricos S&amp;P_BMV IPC'!$A$2:$I$569,9,FALSE)</f>
        <v>1.0247189098649068</v>
      </c>
    </row>
    <row r="102" spans="1:5">
      <c r="A102" s="8">
        <v>44629</v>
      </c>
      <c r="B102" s="9">
        <f>VLOOKUP(A102,'Datos históricos S&amp;P_BMV IPC'!$A$2:$I$569,3,FALSE)</f>
        <v>53202.3</v>
      </c>
      <c r="C102" s="9">
        <f>VLOOKUP(A102,'Datos históricos S&amp;P_BMV IPC'!$A$2:$I$569,2,FALSE)</f>
        <v>53911.76</v>
      </c>
      <c r="D102" s="10">
        <f>VLOOKUP(A102,'Datos históricos S&amp;P_BMV IPC'!$A$2:$I$569,8,FALSE)</f>
        <v>1.0247189098649068</v>
      </c>
      <c r="E102" s="10">
        <f>VLOOKUP(A102,'Datos históricos S&amp;P_BMV IPC'!$A$2:$I$569,9,FALSE)</f>
        <v>1.0383836776999957</v>
      </c>
    </row>
    <row r="103" spans="1:5">
      <c r="A103" s="8">
        <v>44630</v>
      </c>
      <c r="B103" s="9">
        <f>VLOOKUP(A103,'Datos históricos S&amp;P_BMV IPC'!$A$2:$I$569,3,FALSE)</f>
        <v>53802.95</v>
      </c>
      <c r="C103" s="9">
        <f>VLOOKUP(A103,'Datos históricos S&amp;P_BMV IPC'!$A$2:$I$569,2,FALSE)</f>
        <v>53387.62</v>
      </c>
      <c r="D103" s="10">
        <f>VLOOKUP(A103,'Datos históricos S&amp;P_BMV IPC'!$A$2:$I$569,8,FALSE)</f>
        <v>1.0383836776999957</v>
      </c>
      <c r="E103" s="10">
        <f>VLOOKUP(A103,'Datos históricos S&amp;P_BMV IPC'!$A$2:$I$569,9,FALSE)</f>
        <v>1.0303679110392618</v>
      </c>
    </row>
    <row r="104" spans="1:5">
      <c r="A104" s="8">
        <v>44631</v>
      </c>
      <c r="B104" s="9">
        <f>VLOOKUP(A104,'Datos históricos S&amp;P_BMV IPC'!$A$2:$I$569,3,FALSE)</f>
        <v>53514.82</v>
      </c>
      <c r="C104" s="9">
        <f>VLOOKUP(A104,'Datos históricos S&amp;P_BMV IPC'!$A$2:$I$569,2,FALSE)</f>
        <v>53300.7</v>
      </c>
      <c r="D104" s="10">
        <f>VLOOKUP(A104,'Datos históricos S&amp;P_BMV IPC'!$A$2:$I$569,8,FALSE)</f>
        <v>1.0303679110392618</v>
      </c>
      <c r="E104" s="10">
        <f>VLOOKUP(A104,'Datos históricos S&amp;P_BMV IPC'!$A$2:$I$569,9,FALSE)</f>
        <v>1.0262452702995242</v>
      </c>
    </row>
    <row r="105" spans="1:5">
      <c r="A105" s="8">
        <v>44634</v>
      </c>
      <c r="B105" s="9">
        <f>VLOOKUP(A105,'Datos históricos S&amp;P_BMV IPC'!$A$2:$I$569,3,FALSE)</f>
        <v>53300.7</v>
      </c>
      <c r="C105" s="9">
        <f>VLOOKUP(A105,'Datos históricos S&amp;P_BMV IPC'!$A$2:$I$569,2,FALSE)</f>
        <v>52807.62</v>
      </c>
      <c r="D105" s="10">
        <f>VLOOKUP(A105,'Datos históricos S&amp;P_BMV IPC'!$A$2:$I$569,8,FALSE)</f>
        <v>1.0262452702995242</v>
      </c>
      <c r="E105" s="10">
        <f>VLOOKUP(A105,'Datos históricos S&amp;P_BMV IPC'!$A$2:$I$569,9,FALSE)</f>
        <v>1.0167515672547371</v>
      </c>
    </row>
    <row r="106" spans="1:5">
      <c r="A106" s="8">
        <v>44635</v>
      </c>
      <c r="B106" s="9">
        <f>VLOOKUP(A106,'Datos históricos S&amp;P_BMV IPC'!$A$2:$I$569,3,FALSE)</f>
        <v>52735.69</v>
      </c>
      <c r="C106" s="9">
        <f>VLOOKUP(A106,'Datos históricos S&amp;P_BMV IPC'!$A$2:$I$569,2,FALSE)</f>
        <v>53010.01</v>
      </c>
      <c r="D106" s="10">
        <f>VLOOKUP(A106,'Datos históricos S&amp;P_BMV IPC'!$A$2:$I$569,8,FALSE)</f>
        <v>1.0167515672547371</v>
      </c>
      <c r="E106" s="10">
        <f>VLOOKUP(A106,'Datos históricos S&amp;P_BMV IPC'!$A$2:$I$569,9,FALSE)</f>
        <v>1.0220404956811846</v>
      </c>
    </row>
    <row r="107" spans="1:5">
      <c r="A107" s="8">
        <v>44636</v>
      </c>
      <c r="B107" s="9">
        <f>VLOOKUP(A107,'Datos históricos S&amp;P_BMV IPC'!$A$2:$I$569,3,FALSE)</f>
        <v>52997.11</v>
      </c>
      <c r="C107" s="9">
        <f>VLOOKUP(A107,'Datos históricos S&amp;P_BMV IPC'!$A$2:$I$569,2,FALSE)</f>
        <v>53411.88</v>
      </c>
      <c r="D107" s="10">
        <f>VLOOKUP(A107,'Datos históricos S&amp;P_BMV IPC'!$A$2:$I$569,8,FALSE)</f>
        <v>1.0220404956811846</v>
      </c>
      <c r="E107" s="10">
        <f>VLOOKUP(A107,'Datos históricos S&amp;P_BMV IPC'!$A$2:$I$569,9,FALSE)</f>
        <v>1.0300392664895113</v>
      </c>
    </row>
    <row r="108" spans="1:5">
      <c r="A108" s="8">
        <v>44637</v>
      </c>
      <c r="B108" s="9">
        <f>VLOOKUP(A108,'Datos históricos S&amp;P_BMV IPC'!$A$2:$I$569,3,FALSE)</f>
        <v>53456.480000000003</v>
      </c>
      <c r="C108" s="9">
        <f>VLOOKUP(A108,'Datos históricos S&amp;P_BMV IPC'!$A$2:$I$569,2,FALSE)</f>
        <v>54364.51</v>
      </c>
      <c r="D108" s="10">
        <f>VLOOKUP(A108,'Datos históricos S&amp;P_BMV IPC'!$A$2:$I$569,8,FALSE)</f>
        <v>1.0300392664895113</v>
      </c>
      <c r="E108" s="10">
        <f>VLOOKUP(A108,'Datos históricos S&amp;P_BMV IPC'!$A$2:$I$569,9,FALSE)</f>
        <v>1.0475358647531918</v>
      </c>
    </row>
    <row r="109" spans="1:5">
      <c r="A109" s="8">
        <v>44638</v>
      </c>
      <c r="B109" s="9">
        <f>VLOOKUP(A109,'Datos históricos S&amp;P_BMV IPC'!$A$2:$I$569,3,FALSE)</f>
        <v>54413.91</v>
      </c>
      <c r="C109" s="9">
        <f>VLOOKUP(A109,'Datos históricos S&amp;P_BMV IPC'!$A$2:$I$569,2,FALSE)</f>
        <v>55467.06</v>
      </c>
      <c r="D109" s="10">
        <f>VLOOKUP(A109,'Datos históricos S&amp;P_BMV IPC'!$A$2:$I$569,8,FALSE)</f>
        <v>1.0475358647531918</v>
      </c>
      <c r="E109" s="10">
        <f>VLOOKUP(A109,'Datos históricos S&amp;P_BMV IPC'!$A$2:$I$569,9,FALSE)</f>
        <v>1.0678103202364462</v>
      </c>
    </row>
    <row r="110" spans="1:5">
      <c r="A110" s="8">
        <v>44642</v>
      </c>
      <c r="B110" s="9">
        <f>VLOOKUP(A110,'Datos históricos S&amp;P_BMV IPC'!$A$2:$I$569,3,FALSE)</f>
        <v>55468.11</v>
      </c>
      <c r="C110" s="9">
        <f>VLOOKUP(A110,'Datos históricos S&amp;P_BMV IPC'!$A$2:$I$569,2,FALSE)</f>
        <v>55722.48</v>
      </c>
      <c r="D110" s="10">
        <f>VLOOKUP(A110,'Datos históricos S&amp;P_BMV IPC'!$A$2:$I$569,8,FALSE)</f>
        <v>1.0678103202364462</v>
      </c>
      <c r="E110" s="10">
        <f>VLOOKUP(A110,'Datos históricos S&amp;P_BMV IPC'!$A$2:$I$569,9,FALSE)</f>
        <v>1.0727071683742058</v>
      </c>
    </row>
    <row r="111" spans="1:5">
      <c r="A111" s="8">
        <v>44643</v>
      </c>
      <c r="B111" s="9">
        <f>VLOOKUP(A111,'Datos históricos S&amp;P_BMV IPC'!$A$2:$I$569,3,FALSE)</f>
        <v>55634.96</v>
      </c>
      <c r="C111" s="9">
        <f>VLOOKUP(A111,'Datos históricos S&amp;P_BMV IPC'!$A$2:$I$569,2,FALSE)</f>
        <v>55154.68</v>
      </c>
      <c r="D111" s="10">
        <f>VLOOKUP(A111,'Datos históricos S&amp;P_BMV IPC'!$A$2:$I$569,8,FALSE)</f>
        <v>1.0727071683742058</v>
      </c>
      <c r="E111" s="10">
        <f>VLOOKUP(A111,'Datos históricos S&amp;P_BMV IPC'!$A$2:$I$569,9,FALSE)</f>
        <v>1.0634468076437089</v>
      </c>
    </row>
    <row r="112" spans="1:5">
      <c r="A112" s="8">
        <v>44644</v>
      </c>
      <c r="B112" s="9">
        <f>VLOOKUP(A112,'Datos históricos S&amp;P_BMV IPC'!$A$2:$I$569,3,FALSE)</f>
        <v>55198.54</v>
      </c>
      <c r="C112" s="9">
        <f>VLOOKUP(A112,'Datos históricos S&amp;P_BMV IPC'!$A$2:$I$569,2,FALSE)</f>
        <v>55829.86</v>
      </c>
      <c r="D112" s="10">
        <f>VLOOKUP(A112,'Datos históricos S&amp;P_BMV IPC'!$A$2:$I$569,8,FALSE)</f>
        <v>1.0634468076437089</v>
      </c>
      <c r="E112" s="10">
        <f>VLOOKUP(A112,'Datos históricos S&amp;P_BMV IPC'!$A$2:$I$569,9,FALSE)</f>
        <v>1.0756097242462428</v>
      </c>
    </row>
    <row r="113" spans="1:5">
      <c r="A113" s="8">
        <v>44648</v>
      </c>
      <c r="B113" s="9">
        <f>VLOOKUP(A113,'Datos históricos S&amp;P_BMV IPC'!$A$2:$I$569,3,FALSE)</f>
        <v>55436.45</v>
      </c>
      <c r="C113" s="9">
        <f>VLOOKUP(A113,'Datos históricos S&amp;P_BMV IPC'!$A$2:$I$569,2,FALSE)</f>
        <v>55685.14</v>
      </c>
      <c r="D113" s="10">
        <f>VLOOKUP(A113,'Datos históricos S&amp;P_BMV IPC'!$A$2:$I$569,8,FALSE)</f>
        <v>1.0679597059059167</v>
      </c>
      <c r="E113" s="10">
        <f>VLOOKUP(A113,'Datos históricos S&amp;P_BMV IPC'!$A$2:$I$569,9,FALSE)</f>
        <v>1.0727506133190312</v>
      </c>
    </row>
    <row r="114" spans="1:5">
      <c r="A114" s="8">
        <v>44650</v>
      </c>
      <c r="B114" s="9">
        <f>VLOOKUP(A114,'Datos históricos S&amp;P_BMV IPC'!$A$2:$I$569,3,FALSE)</f>
        <v>56129.47</v>
      </c>
      <c r="C114" s="9">
        <f>VLOOKUP(A114,'Datos históricos S&amp;P_BMV IPC'!$A$2:$I$569,2,FALSE)</f>
        <v>55814.99</v>
      </c>
      <c r="D114" s="10">
        <f>VLOOKUP(A114,'Datos históricos S&amp;P_BMV IPC'!$A$2:$I$569,8,FALSE)</f>
        <v>1.0827995327539588</v>
      </c>
      <c r="E114" s="10">
        <f>VLOOKUP(A114,'Datos históricos S&amp;P_BMV IPC'!$A$2:$I$569,9,FALSE)</f>
        <v>1.0767328658664848</v>
      </c>
    </row>
    <row r="115" spans="1:5">
      <c r="A115" s="8">
        <v>44651</v>
      </c>
      <c r="B115" s="9">
        <f>VLOOKUP(A115,'Datos históricos S&amp;P_BMV IPC'!$A$2:$I$569,3,FALSE)</f>
        <v>55811.4</v>
      </c>
      <c r="C115" s="9">
        <f>VLOOKUP(A115,'Datos históricos S&amp;P_BMV IPC'!$A$2:$I$569,2,FALSE)</f>
        <v>56536.68</v>
      </c>
      <c r="D115" s="10">
        <f>VLOOKUP(A115,'Datos históricos S&amp;P_BMV IPC'!$A$2:$I$569,8,FALSE)</f>
        <v>1.0767328658664848</v>
      </c>
      <c r="E115" s="10">
        <f>VLOOKUP(A115,'Datos históricos S&amp;P_BMV IPC'!$A$2:$I$569,9,FALSE)</f>
        <v>1.0907252189154253</v>
      </c>
    </row>
    <row r="116" spans="1:5">
      <c r="A116" s="8">
        <v>44652</v>
      </c>
      <c r="B116" s="9">
        <f>VLOOKUP(A116,'Datos históricos S&amp;P_BMV IPC'!$A$2:$I$569,3,FALSE)</f>
        <v>56530.559999999998</v>
      </c>
      <c r="C116" s="9">
        <f>VLOOKUP(A116,'Datos históricos S&amp;P_BMV IPC'!$A$2:$I$569,2,FALSE)</f>
        <v>56609.54</v>
      </c>
      <c r="D116" s="10">
        <f>VLOOKUP(A116,'Datos históricos S&amp;P_BMV IPC'!$A$2:$I$569,8,FALSE)</f>
        <v>1.0907252189154253</v>
      </c>
      <c r="E116" s="10">
        <f>VLOOKUP(A116,'Datos históricos S&amp;P_BMV IPC'!$A$2:$I$569,9,FALSE)</f>
        <v>1.0922490933965898</v>
      </c>
    </row>
    <row r="117" spans="1:5">
      <c r="A117" s="8">
        <v>44655</v>
      </c>
      <c r="B117" s="9">
        <f>VLOOKUP(A117,'Datos históricos S&amp;P_BMV IPC'!$A$2:$I$569,3,FALSE)</f>
        <v>56610.03</v>
      </c>
      <c r="C117" s="9">
        <f>VLOOKUP(A117,'Datos históricos S&amp;P_BMV IPC'!$A$2:$I$569,2,FALSE)</f>
        <v>56313.21</v>
      </c>
      <c r="D117" s="10">
        <f>VLOOKUP(A117,'Datos históricos S&amp;P_BMV IPC'!$A$2:$I$569,8,FALSE)</f>
        <v>1.0922490933965898</v>
      </c>
      <c r="E117" s="10">
        <f>VLOOKUP(A117,'Datos históricos S&amp;P_BMV IPC'!$A$2:$I$569,9,FALSE)</f>
        <v>1.0865221687526359</v>
      </c>
    </row>
    <row r="118" spans="1:5">
      <c r="A118" s="8">
        <v>44656</v>
      </c>
      <c r="B118" s="9">
        <f>VLOOKUP(A118,'Datos históricos S&amp;P_BMV IPC'!$A$2:$I$569,3,FALSE)</f>
        <v>56218.23</v>
      </c>
      <c r="C118" s="9">
        <f>VLOOKUP(A118,'Datos históricos S&amp;P_BMV IPC'!$A$2:$I$569,2,FALSE)</f>
        <v>55547.29</v>
      </c>
      <c r="D118" s="10">
        <f>VLOOKUP(A118,'Datos históricos S&amp;P_BMV IPC'!$A$2:$I$569,8,FALSE)</f>
        <v>1.0865221687526359</v>
      </c>
      <c r="E118" s="10">
        <f>VLOOKUP(A118,'Datos históricos S&amp;P_BMV IPC'!$A$2:$I$569,9,FALSE)</f>
        <v>1.0735550016272586</v>
      </c>
    </row>
    <row r="119" spans="1:5">
      <c r="A119" s="8">
        <v>44658</v>
      </c>
      <c r="B119" s="9">
        <f>VLOOKUP(A119,'Datos históricos S&amp;P_BMV IPC'!$A$2:$I$569,3,FALSE)</f>
        <v>55494.7</v>
      </c>
      <c r="C119" s="9">
        <f>VLOOKUP(A119,'Datos históricos S&amp;P_BMV IPC'!$A$2:$I$569,2,FALSE)</f>
        <v>55280.59</v>
      </c>
      <c r="D119" s="10">
        <f>VLOOKUP(A119,'Datos históricos S&amp;P_BMV IPC'!$A$2:$I$569,8,FALSE)</f>
        <v>1.0711545094757022</v>
      </c>
      <c r="E119" s="10">
        <f>VLOOKUP(A119,'Datos históricos S&amp;P_BMV IPC'!$A$2:$I$569,9,FALSE)</f>
        <v>1.0670217744212944</v>
      </c>
    </row>
    <row r="120" spans="1:5">
      <c r="A120" s="8">
        <v>44659</v>
      </c>
      <c r="B120" s="9">
        <f>VLOOKUP(A120,'Datos históricos S&amp;P_BMV IPC'!$A$2:$I$569,3,FALSE)</f>
        <v>55338.64</v>
      </c>
      <c r="C120" s="9">
        <f>VLOOKUP(A120,'Datos históricos S&amp;P_BMV IPC'!$A$2:$I$569,2,FALSE)</f>
        <v>54687.25</v>
      </c>
      <c r="D120" s="10">
        <f>VLOOKUP(A120,'Datos históricos S&amp;P_BMV IPC'!$A$2:$I$569,8,FALSE)</f>
        <v>1.0670217744212944</v>
      </c>
      <c r="E120" s="10">
        <f>VLOOKUP(A120,'Datos históricos S&amp;P_BMV IPC'!$A$2:$I$569,9,FALSE)</f>
        <v>1.0544618829306418</v>
      </c>
    </row>
    <row r="121" spans="1:5">
      <c r="A121" s="8">
        <v>44663</v>
      </c>
      <c r="B121" s="9">
        <f>VLOOKUP(A121,'Datos históricos S&amp;P_BMV IPC'!$A$2:$I$569,3,FALSE)</f>
        <v>54624.3</v>
      </c>
      <c r="C121" s="9">
        <f>VLOOKUP(A121,'Datos históricos S&amp;P_BMV IPC'!$A$2:$I$569,2,FALSE)</f>
        <v>53907.25</v>
      </c>
      <c r="D121" s="10">
        <f>VLOOKUP(A121,'Datos históricos S&amp;P_BMV IPC'!$A$2:$I$569,8,FALSE)</f>
        <v>1.050330667121713</v>
      </c>
      <c r="E121" s="10">
        <f>VLOOKUP(A121,'Datos históricos S&amp;P_BMV IPC'!$A$2:$I$569,9,FALSE)</f>
        <v>1.0365430377175902</v>
      </c>
    </row>
    <row r="122" spans="1:5">
      <c r="A122" s="8">
        <v>44664</v>
      </c>
      <c r="B122" s="9">
        <f>VLOOKUP(A122,'Datos históricos S&amp;P_BMV IPC'!$A$2:$I$569,3,FALSE)</f>
        <v>53976.82</v>
      </c>
      <c r="C122" s="9">
        <f>VLOOKUP(A122,'Datos históricos S&amp;P_BMV IPC'!$A$2:$I$569,2,FALSE)</f>
        <v>54172.62</v>
      </c>
      <c r="D122" s="10">
        <f>VLOOKUP(A122,'Datos históricos S&amp;P_BMV IPC'!$A$2:$I$569,8,FALSE)</f>
        <v>1.0365430377175902</v>
      </c>
      <c r="E122" s="10">
        <f>VLOOKUP(A122,'Datos históricos S&amp;P_BMV IPC'!$A$2:$I$569,9,FALSE)</f>
        <v>1.0403030800243638</v>
      </c>
    </row>
    <row r="123" spans="1:5">
      <c r="A123" s="8">
        <v>44669</v>
      </c>
      <c r="B123" s="9">
        <f>VLOOKUP(A123,'Datos históricos S&amp;P_BMV IPC'!$A$2:$I$569,3,FALSE)</f>
        <v>54172.62</v>
      </c>
      <c r="C123" s="9">
        <f>VLOOKUP(A123,'Datos históricos S&amp;P_BMV IPC'!$A$2:$I$569,2,FALSE)</f>
        <v>54139.69</v>
      </c>
      <c r="D123" s="10">
        <f>VLOOKUP(A123,'Datos históricos S&amp;P_BMV IPC'!$A$2:$I$569,8,FALSE)</f>
        <v>1.0403030800243638</v>
      </c>
      <c r="E123" s="10">
        <f>VLOOKUP(A123,'Datos históricos S&amp;P_BMV IPC'!$A$2:$I$569,9,FALSE)</f>
        <v>1.0396707092727699</v>
      </c>
    </row>
    <row r="124" spans="1:5">
      <c r="A124" s="8">
        <v>44671</v>
      </c>
      <c r="B124" s="9">
        <f>VLOOKUP(A124,'Datos históricos S&amp;P_BMV IPC'!$A$2:$I$569,3,FALSE)</f>
        <v>54676.06</v>
      </c>
      <c r="C124" s="9">
        <f>VLOOKUP(A124,'Datos históricos S&amp;P_BMV IPC'!$A$2:$I$569,2,FALSE)</f>
        <v>53831.040000000001</v>
      </c>
      <c r="D124" s="10">
        <f>VLOOKUP(A124,'Datos históricos S&amp;P_BMV IPC'!$A$2:$I$569,8,FALSE)</f>
        <v>1.047612109519753</v>
      </c>
      <c r="E124" s="10">
        <f>VLOOKUP(A124,'Datos históricos S&amp;P_BMV IPC'!$A$2:$I$569,9,FALSE)</f>
        <v>1.03142123576648</v>
      </c>
    </row>
    <row r="125" spans="1:5">
      <c r="A125" s="8">
        <v>44672</v>
      </c>
      <c r="B125" s="9">
        <f>VLOOKUP(A125,'Datos históricos S&amp;P_BMV IPC'!$A$2:$I$569,3,FALSE)</f>
        <v>53997.67</v>
      </c>
      <c r="C125" s="9">
        <f>VLOOKUP(A125,'Datos históricos S&amp;P_BMV IPC'!$A$2:$I$569,2,FALSE)</f>
        <v>53267.31</v>
      </c>
      <c r="D125" s="10">
        <f>VLOOKUP(A125,'Datos históricos S&amp;P_BMV IPC'!$A$2:$I$569,8,FALSE)</f>
        <v>1.03142123576648</v>
      </c>
      <c r="E125" s="10">
        <f>VLOOKUP(A125,'Datos históricos S&amp;P_BMV IPC'!$A$2:$I$569,9,FALSE)</f>
        <v>1.0174704705991238</v>
      </c>
    </row>
    <row r="126" spans="1:5">
      <c r="A126" s="8">
        <v>44673</v>
      </c>
      <c r="B126" s="9">
        <f>VLOOKUP(A126,'Datos históricos S&amp;P_BMV IPC'!$A$2:$I$569,3,FALSE)</f>
        <v>53258.32</v>
      </c>
      <c r="C126" s="9">
        <f>VLOOKUP(A126,'Datos históricos S&amp;P_BMV IPC'!$A$2:$I$569,2,FALSE)</f>
        <v>53191.78</v>
      </c>
      <c r="D126" s="10">
        <f>VLOOKUP(A126,'Datos históricos S&amp;P_BMV IPC'!$A$2:$I$569,8,FALSE)</f>
        <v>1.0174704705991238</v>
      </c>
      <c r="E126" s="10">
        <f>VLOOKUP(A126,'Datos históricos S&amp;P_BMV IPC'!$A$2:$I$569,9,FALSE)</f>
        <v>1.0161992610470074</v>
      </c>
    </row>
    <row r="127" spans="1:5">
      <c r="A127" s="8">
        <v>44676</v>
      </c>
      <c r="B127" s="9">
        <f>VLOOKUP(A127,'Datos históricos S&amp;P_BMV IPC'!$A$2:$I$569,3,FALSE)</f>
        <v>53183.12</v>
      </c>
      <c r="C127" s="9">
        <f>VLOOKUP(A127,'Datos históricos S&amp;P_BMV IPC'!$A$2:$I$569,2,FALSE)</f>
        <v>52703.79</v>
      </c>
      <c r="D127" s="10">
        <f>VLOOKUP(A127,'Datos históricos S&amp;P_BMV IPC'!$A$2:$I$569,8,FALSE)</f>
        <v>1.0161992610470074</v>
      </c>
      <c r="E127" s="10">
        <f>VLOOKUP(A127,'Datos históricos S&amp;P_BMV IPC'!$A$2:$I$569,9,FALSE)</f>
        <v>1.0070404378753381</v>
      </c>
    </row>
    <row r="128" spans="1:5">
      <c r="A128" s="8">
        <v>44677</v>
      </c>
      <c r="B128" s="9">
        <f>VLOOKUP(A128,'Datos históricos S&amp;P_BMV IPC'!$A$2:$I$569,3,FALSE)</f>
        <v>52699.18</v>
      </c>
      <c r="C128" s="9">
        <f>VLOOKUP(A128,'Datos históricos S&amp;P_BMV IPC'!$A$2:$I$569,2,FALSE)</f>
        <v>52512.71</v>
      </c>
      <c r="D128" s="10">
        <f>VLOOKUP(A128,'Datos históricos S&amp;P_BMV IPC'!$A$2:$I$569,8,FALSE)</f>
        <v>1.0070404378753381</v>
      </c>
      <c r="E128" s="10">
        <f>VLOOKUP(A128,'Datos históricos S&amp;P_BMV IPC'!$A$2:$I$569,9,FALSE)</f>
        <v>1.0034771408667202</v>
      </c>
    </row>
    <row r="129" spans="1:5">
      <c r="A129" s="8">
        <v>44678</v>
      </c>
      <c r="B129" s="9">
        <f>VLOOKUP(A129,'Datos históricos S&amp;P_BMV IPC'!$A$2:$I$569,3,FALSE)</f>
        <v>52627.18</v>
      </c>
      <c r="C129" s="9">
        <f>VLOOKUP(A129,'Datos históricos S&amp;P_BMV IPC'!$A$2:$I$569,2,FALSE)</f>
        <v>52351.21</v>
      </c>
      <c r="D129" s="10">
        <f>VLOOKUP(A129,'Datos históricos S&amp;P_BMV IPC'!$A$2:$I$569,8,FALSE)</f>
        <v>1.0034771408667202</v>
      </c>
      <c r="E129" s="10">
        <f>VLOOKUP(A129,'Datos históricos S&amp;P_BMV IPC'!$A$2:$I$569,9,FALSE)</f>
        <v>0.99821503891550434</v>
      </c>
    </row>
    <row r="130" spans="1:5">
      <c r="A130" s="8">
        <v>44679</v>
      </c>
      <c r="B130" s="9">
        <f>VLOOKUP(A130,'Datos históricos S&amp;P_BMV IPC'!$A$2:$I$569,3,FALSE)</f>
        <v>52792.52</v>
      </c>
      <c r="C130" s="9">
        <f>VLOOKUP(A130,'Datos históricos S&amp;P_BMV IPC'!$A$2:$I$569,2,FALSE)</f>
        <v>52614.17</v>
      </c>
      <c r="D130" s="10">
        <f>VLOOKUP(A130,'Datos históricos S&amp;P_BMV IPC'!$A$2:$I$569,8,FALSE)</f>
        <v>0.99821503891550434</v>
      </c>
      <c r="E130" s="10">
        <f>VLOOKUP(A130,'Datos históricos S&amp;P_BMV IPC'!$A$2:$I$569,9,FALSE)</f>
        <v>0.99484274957999663</v>
      </c>
    </row>
    <row r="131" spans="1:5">
      <c r="A131" s="8">
        <v>44680</v>
      </c>
      <c r="B131" s="9">
        <f>VLOOKUP(A131,'Datos históricos S&amp;P_BMV IPC'!$A$2:$I$569,3,FALSE)</f>
        <v>52502.5</v>
      </c>
      <c r="C131" s="9">
        <f>VLOOKUP(A131,'Datos históricos S&amp;P_BMV IPC'!$A$2:$I$569,2,FALSE)</f>
        <v>51417.97</v>
      </c>
      <c r="D131" s="10">
        <f>VLOOKUP(A131,'Datos históricos S&amp;P_BMV IPC'!$A$2:$I$569,8,FALSE)</f>
        <v>0.99484274957999663</v>
      </c>
      <c r="E131" s="10">
        <f>VLOOKUP(A131,'Datos históricos S&amp;P_BMV IPC'!$A$2:$I$569,9,FALSE)</f>
        <v>0.9742925508808491</v>
      </c>
    </row>
    <row r="132" spans="1:5">
      <c r="A132" s="8">
        <v>44683</v>
      </c>
      <c r="B132" s="9">
        <f>VLOOKUP(A132,'Datos históricos S&amp;P_BMV IPC'!$A$2:$I$569,3,FALSE)</f>
        <v>51426.27</v>
      </c>
      <c r="C132" s="9">
        <f>VLOOKUP(A132,'Datos históricos S&amp;P_BMV IPC'!$A$2:$I$569,2,FALSE)</f>
        <v>51887.47</v>
      </c>
      <c r="D132" s="10">
        <f>VLOOKUP(A132,'Datos históricos S&amp;P_BMV IPC'!$A$2:$I$569,8,FALSE)</f>
        <v>0.9742925508808491</v>
      </c>
      <c r="E132" s="10">
        <f>VLOOKUP(A132,'Datos históricos S&amp;P_BMV IPC'!$A$2:$I$569,9,FALSE)</f>
        <v>0.98303018097663963</v>
      </c>
    </row>
    <row r="133" spans="1:5">
      <c r="A133" s="8">
        <v>44684</v>
      </c>
      <c r="B133" s="9">
        <f>VLOOKUP(A133,'Datos históricos S&amp;P_BMV IPC'!$A$2:$I$569,3,FALSE)</f>
        <v>51896.17</v>
      </c>
      <c r="C133" s="9">
        <f>VLOOKUP(A133,'Datos históricos S&amp;P_BMV IPC'!$A$2:$I$569,2,FALSE)</f>
        <v>51066.559999999998</v>
      </c>
      <c r="D133" s="10">
        <f>VLOOKUP(A133,'Datos históricos S&amp;P_BMV IPC'!$A$2:$I$569,8,FALSE)</f>
        <v>0.98303018097663963</v>
      </c>
      <c r="E133" s="10">
        <f>VLOOKUP(A133,'Datos históricos S&amp;P_BMV IPC'!$A$2:$I$569,9,FALSE)</f>
        <v>0.96731550167679869</v>
      </c>
    </row>
    <row r="134" spans="1:5">
      <c r="A134" s="8">
        <v>44685</v>
      </c>
      <c r="B134" s="9">
        <f>VLOOKUP(A134,'Datos históricos S&amp;P_BMV IPC'!$A$2:$I$569,3,FALSE)</f>
        <v>51032.24</v>
      </c>
      <c r="C134" s="9">
        <f>VLOOKUP(A134,'Datos históricos S&amp;P_BMV IPC'!$A$2:$I$569,2,FALSE)</f>
        <v>51432.63</v>
      </c>
      <c r="D134" s="10">
        <f>VLOOKUP(A134,'Datos históricos S&amp;P_BMV IPC'!$A$2:$I$569,8,FALSE)</f>
        <v>0.96731550167679869</v>
      </c>
      <c r="E134" s="10">
        <f>VLOOKUP(A134,'Datos históricos S&amp;P_BMV IPC'!$A$2:$I$569,9,FALSE)</f>
        <v>0.97490488936027819</v>
      </c>
    </row>
    <row r="135" spans="1:5">
      <c r="A135" s="8">
        <v>44687</v>
      </c>
      <c r="B135" s="9">
        <f>VLOOKUP(A135,'Datos históricos S&amp;P_BMV IPC'!$A$2:$I$569,3,FALSE)</f>
        <v>50435.61</v>
      </c>
      <c r="C135" s="9">
        <f>VLOOKUP(A135,'Datos históricos S&amp;P_BMV IPC'!$A$2:$I$569,2,FALSE)</f>
        <v>49541.81</v>
      </c>
      <c r="D135" s="10">
        <f>VLOOKUP(A135,'Datos históricos S&amp;P_BMV IPC'!$A$2:$I$569,8,FALSE)</f>
        <v>0.96093377700777183</v>
      </c>
      <c r="E135" s="10">
        <f>VLOOKUP(A135,'Datos históricos S&amp;P_BMV IPC'!$A$2:$I$569,9,FALSE)</f>
        <v>0.94390448738701482</v>
      </c>
    </row>
    <row r="136" spans="1:5">
      <c r="A136" s="8">
        <v>44691</v>
      </c>
      <c r="B136" s="9">
        <f>VLOOKUP(A136,'Datos históricos S&amp;P_BMV IPC'!$A$2:$I$569,3,FALSE)</f>
        <v>49149.19</v>
      </c>
      <c r="C136" s="9">
        <f>VLOOKUP(A136,'Datos históricos S&amp;P_BMV IPC'!$A$2:$I$569,2,FALSE)</f>
        <v>49115.86</v>
      </c>
      <c r="D136" s="10">
        <f>VLOOKUP(A136,'Datos históricos S&amp;P_BMV IPC'!$A$2:$I$569,8,FALSE)</f>
        <v>0.93699868256814856</v>
      </c>
      <c r="E136" s="10">
        <f>VLOOKUP(A136,'Datos históricos S&amp;P_BMV IPC'!$A$2:$I$569,9,FALSE)</f>
        <v>0.93636326688601834</v>
      </c>
    </row>
    <row r="137" spans="1:5">
      <c r="A137" s="8">
        <v>44692</v>
      </c>
      <c r="B137" s="9">
        <f>VLOOKUP(A137,'Datos históricos S&amp;P_BMV IPC'!$A$2:$I$569,3,FALSE)</f>
        <v>49087.26</v>
      </c>
      <c r="C137" s="9">
        <f>VLOOKUP(A137,'Datos históricos S&amp;P_BMV IPC'!$A$2:$I$569,2,FALSE)</f>
        <v>49276.23</v>
      </c>
      <c r="D137" s="10">
        <f>VLOOKUP(A137,'Datos históricos S&amp;P_BMV IPC'!$A$2:$I$569,8,FALSE)</f>
        <v>0.93636326688601834</v>
      </c>
      <c r="E137" s="10">
        <f>VLOOKUP(A137,'Datos históricos S&amp;P_BMV IPC'!$A$2:$I$569,9,FALSE)</f>
        <v>0.93996796119047632</v>
      </c>
    </row>
    <row r="138" spans="1:5">
      <c r="A138" s="8">
        <v>44693</v>
      </c>
      <c r="B138" s="9">
        <f>VLOOKUP(A138,'Datos históricos S&amp;P_BMV IPC'!$A$2:$I$569,3,FALSE)</f>
        <v>49061.120000000003</v>
      </c>
      <c r="C138" s="9">
        <f>VLOOKUP(A138,'Datos históricos S&amp;P_BMV IPC'!$A$2:$I$569,2,FALSE)</f>
        <v>49309.32</v>
      </c>
      <c r="D138" s="10">
        <f>VLOOKUP(A138,'Datos históricos S&amp;P_BMV IPC'!$A$2:$I$569,8,FALSE)</f>
        <v>0.93996796119047632</v>
      </c>
      <c r="E138" s="10">
        <f>VLOOKUP(A138,'Datos históricos S&amp;P_BMV IPC'!$A$2:$I$569,9,FALSE)</f>
        <v>0.94472325515782707</v>
      </c>
    </row>
    <row r="139" spans="1:5">
      <c r="A139" s="8">
        <v>44694</v>
      </c>
      <c r="B139" s="9">
        <f>VLOOKUP(A139,'Datos históricos S&amp;P_BMV IPC'!$A$2:$I$569,3,FALSE)</f>
        <v>49486.11</v>
      </c>
      <c r="C139" s="9">
        <f>VLOOKUP(A139,'Datos históricos S&amp;P_BMV IPC'!$A$2:$I$569,2,FALSE)</f>
        <v>49579.9</v>
      </c>
      <c r="D139" s="10">
        <f>VLOOKUP(A139,'Datos históricos S&amp;P_BMV IPC'!$A$2:$I$569,8,FALSE)</f>
        <v>0.94472325515782707</v>
      </c>
      <c r="E139" s="10">
        <f>VLOOKUP(A139,'Datos históricos S&amp;P_BMV IPC'!$A$2:$I$569,9,FALSE)</f>
        <v>0.94651376958907363</v>
      </c>
    </row>
    <row r="140" spans="1:5">
      <c r="A140" s="8">
        <v>44697</v>
      </c>
      <c r="B140" s="9">
        <f>VLOOKUP(A140,'Datos históricos S&amp;P_BMV IPC'!$A$2:$I$569,3,FALSE)</f>
        <v>49604.95</v>
      </c>
      <c r="C140" s="9">
        <f>VLOOKUP(A140,'Datos históricos S&amp;P_BMV IPC'!$A$2:$I$569,2,FALSE)</f>
        <v>50563.98</v>
      </c>
      <c r="D140" s="10">
        <f>VLOOKUP(A140,'Datos históricos S&amp;P_BMV IPC'!$A$2:$I$569,8,FALSE)</f>
        <v>0.94651376958907363</v>
      </c>
      <c r="E140" s="10">
        <f>VLOOKUP(A140,'Datos históricos S&amp;P_BMV IPC'!$A$2:$I$569,9,FALSE)</f>
        <v>0.96481305424612918</v>
      </c>
    </row>
    <row r="141" spans="1:5">
      <c r="A141" s="8">
        <v>44698</v>
      </c>
      <c r="B141" s="9">
        <f>VLOOKUP(A141,'Datos históricos S&amp;P_BMV IPC'!$A$2:$I$569,3,FALSE)</f>
        <v>50781.79</v>
      </c>
      <c r="C141" s="9">
        <f>VLOOKUP(A141,'Datos históricos S&amp;P_BMV IPC'!$A$2:$I$569,2,FALSE)</f>
        <v>51464.03</v>
      </c>
      <c r="D141" s="10">
        <f>VLOOKUP(A141,'Datos históricos S&amp;P_BMV IPC'!$A$2:$I$569,8,FALSE)</f>
        <v>0.96481305424612918</v>
      </c>
      <c r="E141" s="10">
        <f>VLOOKUP(A141,'Datos históricos S&amp;P_BMV IPC'!$A$2:$I$569,9,FALSE)</f>
        <v>0.97777506401634173</v>
      </c>
    </row>
    <row r="142" spans="1:5">
      <c r="A142" s="8">
        <v>44699</v>
      </c>
      <c r="B142" s="9">
        <f>VLOOKUP(A142,'Datos históricos S&amp;P_BMV IPC'!$A$2:$I$569,3,FALSE)</f>
        <v>51390.52</v>
      </c>
      <c r="C142" s="9">
        <f>VLOOKUP(A142,'Datos históricos S&amp;P_BMV IPC'!$A$2:$I$569,2,FALSE)</f>
        <v>50394.03</v>
      </c>
      <c r="D142" s="10">
        <f>VLOOKUP(A142,'Datos históricos S&amp;P_BMV IPC'!$A$2:$I$569,8,FALSE)</f>
        <v>0.97777506401634173</v>
      </c>
      <c r="E142" s="10">
        <f>VLOOKUP(A142,'Datos históricos S&amp;P_BMV IPC'!$A$2:$I$569,9,FALSE)</f>
        <v>0.95881547626471664</v>
      </c>
    </row>
    <row r="143" spans="1:5">
      <c r="A143" s="8">
        <v>44700</v>
      </c>
      <c r="B143" s="9">
        <f>VLOOKUP(A143,'Datos históricos S&amp;P_BMV IPC'!$A$2:$I$569,3,FALSE)</f>
        <v>50212.98</v>
      </c>
      <c r="C143" s="9">
        <f>VLOOKUP(A143,'Datos históricos S&amp;P_BMV IPC'!$A$2:$I$569,2,FALSE)</f>
        <v>51289.91</v>
      </c>
      <c r="D143" s="10">
        <f>VLOOKUP(A143,'Datos históricos S&amp;P_BMV IPC'!$A$2:$I$569,8,FALSE)</f>
        <v>0.95881547626471664</v>
      </c>
      <c r="E143" s="10">
        <f>VLOOKUP(A143,'Datos históricos S&amp;P_BMV IPC'!$A$2:$I$569,9,FALSE)</f>
        <v>0.97937942508539522</v>
      </c>
    </row>
    <row r="144" spans="1:5">
      <c r="A144" s="8">
        <v>44701</v>
      </c>
      <c r="B144" s="9">
        <f>VLOOKUP(A144,'Datos históricos S&amp;P_BMV IPC'!$A$2:$I$569,3,FALSE)</f>
        <v>51512.45</v>
      </c>
      <c r="C144" s="9">
        <f>VLOOKUP(A144,'Datos históricos S&amp;P_BMV IPC'!$A$2:$I$569,2,FALSE)</f>
        <v>51518.3</v>
      </c>
      <c r="D144" s="10">
        <f>VLOOKUP(A144,'Datos históricos S&amp;P_BMV IPC'!$A$2:$I$569,8,FALSE)</f>
        <v>0.97937942508539522</v>
      </c>
      <c r="E144" s="10">
        <f>VLOOKUP(A144,'Datos históricos S&amp;P_BMV IPC'!$A$2:$I$569,9,FALSE)</f>
        <v>0.97949064809336228</v>
      </c>
    </row>
    <row r="145" spans="1:5">
      <c r="A145" s="8">
        <v>44704</v>
      </c>
      <c r="B145" s="9">
        <f>VLOOKUP(A145,'Datos históricos S&amp;P_BMV IPC'!$A$2:$I$569,3,FALSE)</f>
        <v>51621.72</v>
      </c>
      <c r="C145" s="9">
        <f>VLOOKUP(A145,'Datos históricos S&amp;P_BMV IPC'!$A$2:$I$569,2,FALSE)</f>
        <v>51376.89</v>
      </c>
      <c r="D145" s="10">
        <f>VLOOKUP(A145,'Datos históricos S&amp;P_BMV IPC'!$A$2:$I$569,8,FALSE)</f>
        <v>0.97949064809336228</v>
      </c>
      <c r="E145" s="10">
        <f>VLOOKUP(A145,'Datos históricos S&amp;P_BMV IPC'!$A$2:$I$569,9,FALSE)</f>
        <v>0.97484514818803758</v>
      </c>
    </row>
    <row r="146" spans="1:5">
      <c r="A146" s="8">
        <v>44705</v>
      </c>
      <c r="B146" s="9">
        <f>VLOOKUP(A146,'Datos históricos S&amp;P_BMV IPC'!$A$2:$I$569,3,FALSE)</f>
        <v>51149.47</v>
      </c>
      <c r="C146" s="9">
        <f>VLOOKUP(A146,'Datos históricos S&amp;P_BMV IPC'!$A$2:$I$569,2,FALSE)</f>
        <v>51304.04</v>
      </c>
      <c r="D146" s="10">
        <f>VLOOKUP(A146,'Datos históricos S&amp;P_BMV IPC'!$A$2:$I$569,8,FALSE)</f>
        <v>0.97484514818803758</v>
      </c>
      <c r="E146" s="10">
        <f>VLOOKUP(A146,'Datos históricos S&amp;P_BMV IPC'!$A$2:$I$569,9,FALSE)</f>
        <v>0.97779105974011082</v>
      </c>
    </row>
    <row r="147" spans="1:5">
      <c r="A147" s="8">
        <v>44706</v>
      </c>
      <c r="B147" s="9">
        <f>VLOOKUP(A147,'Datos históricos S&amp;P_BMV IPC'!$A$2:$I$569,3,FALSE)</f>
        <v>51243.95</v>
      </c>
      <c r="C147" s="9">
        <f>VLOOKUP(A147,'Datos históricos S&amp;P_BMV IPC'!$A$2:$I$569,2,FALSE)</f>
        <v>51717.07</v>
      </c>
      <c r="D147" s="10">
        <f>VLOOKUP(A147,'Datos históricos S&amp;P_BMV IPC'!$A$2:$I$569,8,FALSE)</f>
        <v>0.97779105974011082</v>
      </c>
      <c r="E147" s="10">
        <f>VLOOKUP(A147,'Datos históricos S&amp;P_BMV IPC'!$A$2:$I$569,9,FALSE)</f>
        <v>0.98681871092984619</v>
      </c>
    </row>
    <row r="148" spans="1:5">
      <c r="A148" s="8">
        <v>44707</v>
      </c>
      <c r="B148" s="9">
        <f>VLOOKUP(A148,'Datos históricos S&amp;P_BMV IPC'!$A$2:$I$569,3,FALSE)</f>
        <v>52203.69</v>
      </c>
      <c r="C148" s="9">
        <f>VLOOKUP(A148,'Datos históricos S&amp;P_BMV IPC'!$A$2:$I$569,2,FALSE)</f>
        <v>52143</v>
      </c>
      <c r="D148" s="10">
        <f>VLOOKUP(A148,'Datos históricos S&amp;P_BMV IPC'!$A$2:$I$569,8,FALSE)</f>
        <v>0.98681871092984619</v>
      </c>
      <c r="E148" s="10">
        <f>VLOOKUP(A148,'Datos históricos S&amp;P_BMV IPC'!$A$2:$I$569,9,FALSE)</f>
        <v>0.98567147349191153</v>
      </c>
    </row>
    <row r="149" spans="1:5">
      <c r="A149" s="8">
        <v>44708</v>
      </c>
      <c r="B149" s="9">
        <f>VLOOKUP(A149,'Datos históricos S&amp;P_BMV IPC'!$A$2:$I$569,3,FALSE)</f>
        <v>52154.25</v>
      </c>
      <c r="C149" s="9">
        <f>VLOOKUP(A149,'Datos históricos S&amp;P_BMV IPC'!$A$2:$I$569,2,FALSE)</f>
        <v>52463.55</v>
      </c>
      <c r="D149" s="10">
        <f>VLOOKUP(A149,'Datos históricos S&amp;P_BMV IPC'!$A$2:$I$569,8,FALSE)</f>
        <v>0.98567147349191153</v>
      </c>
      <c r="E149" s="10">
        <f>VLOOKUP(A149,'Datos históricos S&amp;P_BMV IPC'!$A$2:$I$569,9,FALSE)</f>
        <v>0.99151698343119832</v>
      </c>
    </row>
    <row r="150" spans="1:5">
      <c r="A150" s="8">
        <v>44711</v>
      </c>
      <c r="B150" s="9">
        <f>VLOOKUP(A150,'Datos históricos S&amp;P_BMV IPC'!$A$2:$I$569,3,FALSE)</f>
        <v>52438.79</v>
      </c>
      <c r="C150" s="9">
        <f>VLOOKUP(A150,'Datos históricos S&amp;P_BMV IPC'!$A$2:$I$569,2,FALSE)</f>
        <v>52162.080000000002</v>
      </c>
      <c r="D150" s="10">
        <f>VLOOKUP(A150,'Datos históricos S&amp;P_BMV IPC'!$A$2:$I$569,8,FALSE)</f>
        <v>0.99151698343119832</v>
      </c>
      <c r="E150" s="10">
        <f>VLOOKUP(A150,'Datos históricos S&amp;P_BMV IPC'!$A$2:$I$569,9,FALSE)</f>
        <v>0.98628492783866373</v>
      </c>
    </row>
    <row r="151" spans="1:5">
      <c r="A151" s="8">
        <v>44712</v>
      </c>
      <c r="B151" s="9">
        <f>VLOOKUP(A151,'Datos históricos S&amp;P_BMV IPC'!$A$2:$I$569,3,FALSE)</f>
        <v>52116.37</v>
      </c>
      <c r="C151" s="9">
        <f>VLOOKUP(A151,'Datos históricos S&amp;P_BMV IPC'!$A$2:$I$569,2,FALSE)</f>
        <v>51752.53</v>
      </c>
      <c r="D151" s="10">
        <f>VLOOKUP(A151,'Datos históricos S&amp;P_BMV IPC'!$A$2:$I$569,8,FALSE)</f>
        <v>0.98628492783866373</v>
      </c>
      <c r="E151" s="10">
        <f>VLOOKUP(A151,'Datos históricos S&amp;P_BMV IPC'!$A$2:$I$569,9,FALSE)</f>
        <v>0.97939937713463687</v>
      </c>
    </row>
    <row r="152" spans="1:5">
      <c r="A152" s="8">
        <v>44713</v>
      </c>
      <c r="B152" s="9">
        <f>VLOOKUP(A152,'Datos históricos S&amp;P_BMV IPC'!$A$2:$I$569,3,FALSE)</f>
        <v>51739.87</v>
      </c>
      <c r="C152" s="9">
        <f>VLOOKUP(A152,'Datos históricos S&amp;P_BMV IPC'!$A$2:$I$569,2,FALSE)</f>
        <v>51506.15</v>
      </c>
      <c r="D152" s="10">
        <f>VLOOKUP(A152,'Datos históricos S&amp;P_BMV IPC'!$A$2:$I$569,8,FALSE)</f>
        <v>0.97939937713463687</v>
      </c>
      <c r="E152" s="10">
        <f>VLOOKUP(A152,'Datos históricos S&amp;P_BMV IPC'!$A$2:$I$569,9,FALSE)</f>
        <v>0.97497522178937002</v>
      </c>
    </row>
    <row r="153" spans="1:5">
      <c r="A153" s="8">
        <v>44714</v>
      </c>
      <c r="B153" s="9">
        <f>VLOOKUP(A153,'Datos históricos S&amp;P_BMV IPC'!$A$2:$I$569,3,FALSE)</f>
        <v>51522.18</v>
      </c>
      <c r="C153" s="9">
        <f>VLOOKUP(A153,'Datos históricos S&amp;P_BMV IPC'!$A$2:$I$569,2,FALSE)</f>
        <v>50971.38</v>
      </c>
      <c r="D153" s="10">
        <f>VLOOKUP(A153,'Datos históricos S&amp;P_BMV IPC'!$A$2:$I$569,8,FALSE)</f>
        <v>0.97497522178937002</v>
      </c>
      <c r="E153" s="10">
        <f>VLOOKUP(A153,'Datos históricos S&amp;P_BMV IPC'!$A$2:$I$569,9,FALSE)</f>
        <v>0.96455220878484282</v>
      </c>
    </row>
    <row r="154" spans="1:5">
      <c r="A154" s="8">
        <v>44715</v>
      </c>
      <c r="B154" s="9">
        <f>VLOOKUP(A154,'Datos históricos S&amp;P_BMV IPC'!$A$2:$I$569,3,FALSE)</f>
        <v>50874.17</v>
      </c>
      <c r="C154" s="9">
        <f>VLOOKUP(A154,'Datos históricos S&amp;P_BMV IPC'!$A$2:$I$569,2,FALSE)</f>
        <v>50689.05</v>
      </c>
      <c r="D154" s="10">
        <f>VLOOKUP(A154,'Datos históricos S&amp;P_BMV IPC'!$A$2:$I$569,8,FALSE)</f>
        <v>0.96455220878484282</v>
      </c>
      <c r="E154" s="10">
        <f>VLOOKUP(A154,'Datos históricos S&amp;P_BMV IPC'!$A$2:$I$569,9,FALSE)</f>
        <v>0.96104241383604572</v>
      </c>
    </row>
    <row r="155" spans="1:5">
      <c r="A155" s="8">
        <v>44718</v>
      </c>
      <c r="B155" s="9">
        <f>VLOOKUP(A155,'Datos históricos S&amp;P_BMV IPC'!$A$2:$I$569,3,FALSE)</f>
        <v>50723.91</v>
      </c>
      <c r="C155" s="9">
        <f>VLOOKUP(A155,'Datos históricos S&amp;P_BMV IPC'!$A$2:$I$569,2,FALSE)</f>
        <v>50060.53</v>
      </c>
      <c r="D155" s="10">
        <f>VLOOKUP(A155,'Datos históricos S&amp;P_BMV IPC'!$A$2:$I$569,8,FALSE)</f>
        <v>0.96104241383604572</v>
      </c>
      <c r="E155" s="10">
        <f>VLOOKUP(A155,'Datos históricos S&amp;P_BMV IPC'!$A$2:$I$569,9,FALSE)</f>
        <v>0.94847366043177228</v>
      </c>
    </row>
    <row r="156" spans="1:5">
      <c r="A156" s="8">
        <v>44720</v>
      </c>
      <c r="B156" s="9">
        <f>VLOOKUP(A156,'Datos históricos S&amp;P_BMV IPC'!$A$2:$I$569,3,FALSE)</f>
        <v>50088.94</v>
      </c>
      <c r="C156" s="9">
        <f>VLOOKUP(A156,'Datos históricos S&amp;P_BMV IPC'!$A$2:$I$569,2,FALSE)</f>
        <v>49819.3</v>
      </c>
      <c r="D156" s="10">
        <f>VLOOKUP(A156,'Datos históricos S&amp;P_BMV IPC'!$A$2:$I$569,8,FALSE)</f>
        <v>0.95415376333088109</v>
      </c>
      <c r="E156" s="10">
        <f>VLOOKUP(A156,'Datos históricos S&amp;P_BMV IPC'!$A$2:$I$569,9,FALSE)</f>
        <v>0.94901733958654666</v>
      </c>
    </row>
    <row r="157" spans="1:5">
      <c r="A157" s="8">
        <v>44721</v>
      </c>
      <c r="B157" s="9">
        <f>VLOOKUP(A157,'Datos históricos S&amp;P_BMV IPC'!$A$2:$I$569,3,FALSE)</f>
        <v>49854.73</v>
      </c>
      <c r="C157" s="9">
        <f>VLOOKUP(A157,'Datos históricos S&amp;P_BMV IPC'!$A$2:$I$569,2,FALSE)</f>
        <v>49290.22</v>
      </c>
      <c r="D157" s="10">
        <f>VLOOKUP(A157,'Datos históricos S&amp;P_BMV IPC'!$A$2:$I$569,8,FALSE)</f>
        <v>0.94901733958654666</v>
      </c>
      <c r="E157" s="10">
        <f>VLOOKUP(A157,'Datos históricos S&amp;P_BMV IPC'!$A$2:$I$569,9,FALSE)</f>
        <v>0.93827152312399631</v>
      </c>
    </row>
    <row r="158" spans="1:5">
      <c r="A158" s="8">
        <v>44722</v>
      </c>
      <c r="B158" s="9">
        <f>VLOOKUP(A158,'Datos históricos S&amp;P_BMV IPC'!$A$2:$I$569,3,FALSE)</f>
        <v>49147.199999999997</v>
      </c>
      <c r="C158" s="9">
        <f>VLOOKUP(A158,'Datos históricos S&amp;P_BMV IPC'!$A$2:$I$569,2,FALSE)</f>
        <v>48471.519999999997</v>
      </c>
      <c r="D158" s="10">
        <f>VLOOKUP(A158,'Datos históricos S&amp;P_BMV IPC'!$A$2:$I$569,8,FALSE)</f>
        <v>0.93827152312399631</v>
      </c>
      <c r="E158" s="10">
        <f>VLOOKUP(A158,'Datos históricos S&amp;P_BMV IPC'!$A$2:$I$569,9,FALSE)</f>
        <v>0.9253720842394938</v>
      </c>
    </row>
    <row r="159" spans="1:5">
      <c r="A159" s="8">
        <v>44725</v>
      </c>
      <c r="B159" s="9">
        <f>VLOOKUP(A159,'Datos históricos S&amp;P_BMV IPC'!$A$2:$I$569,3,FALSE)</f>
        <v>48408.2</v>
      </c>
      <c r="C159" s="9">
        <f>VLOOKUP(A159,'Datos históricos S&amp;P_BMV IPC'!$A$2:$I$569,2,FALSE)</f>
        <v>48445.3</v>
      </c>
      <c r="D159" s="10">
        <f>VLOOKUP(A159,'Datos históricos S&amp;P_BMV IPC'!$A$2:$I$569,8,FALSE)</f>
        <v>0.9253720842394938</v>
      </c>
      <c r="E159" s="10">
        <f>VLOOKUP(A159,'Datos históricos S&amp;P_BMV IPC'!$A$2:$I$569,9,FALSE)</f>
        <v>0.9260812885545745</v>
      </c>
    </row>
    <row r="160" spans="1:5">
      <c r="A160" s="8">
        <v>44727</v>
      </c>
      <c r="B160" s="9">
        <f>VLOOKUP(A160,'Datos históricos S&amp;P_BMV IPC'!$A$2:$I$569,3,FALSE)</f>
        <v>48388.15</v>
      </c>
      <c r="C160" s="9">
        <f>VLOOKUP(A160,'Datos históricos S&amp;P_BMV IPC'!$A$2:$I$569,2,FALSE)</f>
        <v>48344.97</v>
      </c>
      <c r="D160" s="10">
        <f>VLOOKUP(A160,'Datos históricos S&amp;P_BMV IPC'!$A$2:$I$569,8,FALSE)</f>
        <v>0.91858604742273742</v>
      </c>
      <c r="E160" s="10">
        <f>VLOOKUP(A160,'Datos históricos S&amp;P_BMV IPC'!$A$2:$I$569,9,FALSE)</f>
        <v>0.9177663313243184</v>
      </c>
    </row>
    <row r="161" spans="1:5">
      <c r="A161" s="8">
        <v>44728</v>
      </c>
      <c r="B161" s="9">
        <f>VLOOKUP(A161,'Datos históricos S&amp;P_BMV IPC'!$A$2:$I$569,3,FALSE)</f>
        <v>48202.45</v>
      </c>
      <c r="C161" s="9">
        <f>VLOOKUP(A161,'Datos históricos S&amp;P_BMV IPC'!$A$2:$I$569,2,FALSE)</f>
        <v>47558.51</v>
      </c>
      <c r="D161" s="10">
        <f>VLOOKUP(A161,'Datos históricos S&amp;P_BMV IPC'!$A$2:$I$569,8,FALSE)</f>
        <v>0.9177663313243184</v>
      </c>
      <c r="E161" s="10">
        <f>VLOOKUP(A161,'Datos históricos S&amp;P_BMV IPC'!$A$2:$I$569,9,FALSE)</f>
        <v>0.90550582482738773</v>
      </c>
    </row>
    <row r="162" spans="1:5">
      <c r="A162" s="8">
        <v>44732</v>
      </c>
      <c r="B162" s="9">
        <f>VLOOKUP(A162,'Datos históricos S&amp;P_BMV IPC'!$A$2:$I$569,3,FALSE)</f>
        <v>47996.72</v>
      </c>
      <c r="C162" s="9">
        <f>VLOOKUP(A162,'Datos históricos S&amp;P_BMV IPC'!$A$2:$I$569,2,FALSE)</f>
        <v>47780.72</v>
      </c>
      <c r="D162" s="10">
        <f>VLOOKUP(A162,'Datos históricos S&amp;P_BMV IPC'!$A$2:$I$569,8,FALSE)</f>
        <v>0.91183562310378208</v>
      </c>
      <c r="E162" s="10">
        <f>VLOOKUP(A162,'Datos históricos S&amp;P_BMV IPC'!$A$2:$I$569,9,FALSE)</f>
        <v>0.90773208239119973</v>
      </c>
    </row>
    <row r="163" spans="1:5">
      <c r="A163" s="8">
        <v>44733</v>
      </c>
      <c r="B163" s="9">
        <f>VLOOKUP(A163,'Datos históricos S&amp;P_BMV IPC'!$A$2:$I$569,3,FALSE)</f>
        <v>47761.48</v>
      </c>
      <c r="C163" s="9">
        <f>VLOOKUP(A163,'Datos históricos S&amp;P_BMV IPC'!$A$2:$I$569,2,FALSE)</f>
        <v>48104.38</v>
      </c>
      <c r="D163" s="10">
        <f>VLOOKUP(A163,'Datos históricos S&amp;P_BMV IPC'!$A$2:$I$569,8,FALSE)</f>
        <v>0.90773208239119973</v>
      </c>
      <c r="E163" s="10">
        <f>VLOOKUP(A163,'Datos históricos S&amp;P_BMV IPC'!$A$2:$I$569,9,FALSE)</f>
        <v>0.9142490774895915</v>
      </c>
    </row>
    <row r="164" spans="1:5">
      <c r="A164" s="8">
        <v>44734</v>
      </c>
      <c r="B164" s="9">
        <f>VLOOKUP(A164,'Datos históricos S&amp;P_BMV IPC'!$A$2:$I$569,3,FALSE)</f>
        <v>47878.14</v>
      </c>
      <c r="C164" s="9">
        <f>VLOOKUP(A164,'Datos históricos S&amp;P_BMV IPC'!$A$2:$I$569,2,FALSE)</f>
        <v>47144.36</v>
      </c>
      <c r="D164" s="10">
        <f>VLOOKUP(A164,'Datos históricos S&amp;P_BMV IPC'!$A$2:$I$569,8,FALSE)</f>
        <v>0.9142490774895915</v>
      </c>
      <c r="E164" s="10">
        <f>VLOOKUP(A164,'Datos históricos S&amp;P_BMV IPC'!$A$2:$I$569,9,FALSE)</f>
        <v>0.90023730326276663</v>
      </c>
    </row>
    <row r="165" spans="1:5">
      <c r="A165" s="8">
        <v>44736</v>
      </c>
      <c r="B165" s="9">
        <f>VLOOKUP(A165,'Datos históricos S&amp;P_BMV IPC'!$A$2:$I$569,3,FALSE)</f>
        <v>46642.41</v>
      </c>
      <c r="C165" s="9">
        <f>VLOOKUP(A165,'Datos históricos S&amp;P_BMV IPC'!$A$2:$I$569,2,FALSE)</f>
        <v>47741.5</v>
      </c>
      <c r="D165" s="10">
        <f>VLOOKUP(A165,'Datos históricos S&amp;P_BMV IPC'!$A$2:$I$569,8,FALSE)</f>
        <v>0.89035630365386942</v>
      </c>
      <c r="E165" s="10">
        <f>VLOOKUP(A165,'Datos históricos S&amp;P_BMV IPC'!$A$2:$I$569,9,FALSE)</f>
        <v>0.91133681709180991</v>
      </c>
    </row>
    <row r="166" spans="1:5">
      <c r="A166" s="8">
        <v>44739</v>
      </c>
      <c r="B166" s="9">
        <f>VLOOKUP(A166,'Datos históricos S&amp;P_BMV IPC'!$A$2:$I$569,3,FALSE)</f>
        <v>47781.35</v>
      </c>
      <c r="C166" s="9">
        <f>VLOOKUP(A166,'Datos históricos S&amp;P_BMV IPC'!$A$2:$I$569,2,FALSE)</f>
        <v>48294.83</v>
      </c>
      <c r="D166" s="10">
        <f>VLOOKUP(A166,'Datos históricos S&amp;P_BMV IPC'!$A$2:$I$569,8,FALSE)</f>
        <v>0.91133681709180991</v>
      </c>
      <c r="E166" s="10">
        <f>VLOOKUP(A166,'Datos históricos S&amp;P_BMV IPC'!$A$2:$I$569,9,FALSE)</f>
        <v>0.92113045475253541</v>
      </c>
    </row>
    <row r="167" spans="1:5">
      <c r="A167" s="8">
        <v>44740</v>
      </c>
      <c r="B167" s="9">
        <f>VLOOKUP(A167,'Datos históricos S&amp;P_BMV IPC'!$A$2:$I$569,3,FALSE)</f>
        <v>48363.79</v>
      </c>
      <c r="C167" s="9">
        <f>VLOOKUP(A167,'Datos históricos S&amp;P_BMV IPC'!$A$2:$I$569,2,FALSE)</f>
        <v>48435.45</v>
      </c>
      <c r="D167" s="10">
        <f>VLOOKUP(A167,'Datos históricos S&amp;P_BMV IPC'!$A$2:$I$569,8,FALSE)</f>
        <v>0.92113045475253541</v>
      </c>
      <c r="E167" s="10">
        <f>VLOOKUP(A167,'Datos históricos S&amp;P_BMV IPC'!$A$2:$I$569,9,FALSE)</f>
        <v>0.92249528179333518</v>
      </c>
    </row>
    <row r="168" spans="1:5">
      <c r="A168" s="8">
        <v>44741</v>
      </c>
      <c r="B168" s="9">
        <f>VLOOKUP(A168,'Datos históricos S&amp;P_BMV IPC'!$A$2:$I$569,3,FALSE)</f>
        <v>48446.29</v>
      </c>
      <c r="C168" s="9">
        <f>VLOOKUP(A168,'Datos históricos S&amp;P_BMV IPC'!$A$2:$I$569,2,FALSE)</f>
        <v>48061.61</v>
      </c>
      <c r="D168" s="10">
        <f>VLOOKUP(A168,'Datos históricos S&amp;P_BMV IPC'!$A$2:$I$569,8,FALSE)</f>
        <v>0.92249528179333518</v>
      </c>
      <c r="E168" s="10">
        <f>VLOOKUP(A168,'Datos históricos S&amp;P_BMV IPC'!$A$2:$I$569,9,FALSE)</f>
        <v>0.91517035588053031</v>
      </c>
    </row>
    <row r="169" spans="1:5">
      <c r="A169" s="8">
        <v>44742</v>
      </c>
      <c r="B169" s="9">
        <f>VLOOKUP(A169,'Datos históricos S&amp;P_BMV IPC'!$A$2:$I$569,3,FALSE)</f>
        <v>47918.63</v>
      </c>
      <c r="C169" s="9">
        <f>VLOOKUP(A169,'Datos históricos S&amp;P_BMV IPC'!$A$2:$I$569,2,FALSE)</f>
        <v>47524.45</v>
      </c>
      <c r="D169" s="10">
        <f>VLOOKUP(A169,'Datos históricos S&amp;P_BMV IPC'!$A$2:$I$569,8,FALSE)</f>
        <v>0.91517035588053031</v>
      </c>
      <c r="E169" s="10">
        <f>VLOOKUP(A169,'Datos históricos S&amp;P_BMV IPC'!$A$2:$I$569,9,FALSE)</f>
        <v>0.90764213875744082</v>
      </c>
    </row>
    <row r="170" spans="1:5">
      <c r="A170" s="8">
        <v>44743</v>
      </c>
      <c r="B170" s="9">
        <f>VLOOKUP(A170,'Datos históricos S&amp;P_BMV IPC'!$A$2:$I$569,3,FALSE)</f>
        <v>47543.35</v>
      </c>
      <c r="C170" s="9">
        <f>VLOOKUP(A170,'Datos históricos S&amp;P_BMV IPC'!$A$2:$I$569,2,FALSE)</f>
        <v>47743.15</v>
      </c>
      <c r="D170" s="10">
        <f>VLOOKUP(A170,'Datos históricos S&amp;P_BMV IPC'!$A$2:$I$569,8,FALSE)</f>
        <v>0.90764213875744082</v>
      </c>
      <c r="E170" s="10">
        <f>VLOOKUP(A170,'Datos históricos S&amp;P_BMV IPC'!$A$2:$I$569,9,FALSE)</f>
        <v>0.91145648712211713</v>
      </c>
    </row>
    <row r="171" spans="1:5">
      <c r="A171" s="8">
        <v>44746</v>
      </c>
      <c r="B171" s="9">
        <f>VLOOKUP(A171,'Datos históricos S&amp;P_BMV IPC'!$A$2:$I$569,3,FALSE)</f>
        <v>47740.32</v>
      </c>
      <c r="C171" s="9">
        <f>VLOOKUP(A171,'Datos históricos S&amp;P_BMV IPC'!$A$2:$I$569,2,FALSE)</f>
        <v>48036.38</v>
      </c>
      <c r="D171" s="10">
        <f>VLOOKUP(A171,'Datos históricos S&amp;P_BMV IPC'!$A$2:$I$569,8,FALSE)</f>
        <v>0.91145648712211713</v>
      </c>
      <c r="E171" s="10">
        <f>VLOOKUP(A171,'Datos históricos S&amp;P_BMV IPC'!$A$2:$I$569,9,FALSE)</f>
        <v>0.91710885408524967</v>
      </c>
    </row>
    <row r="172" spans="1:5">
      <c r="A172" s="8">
        <v>44747</v>
      </c>
      <c r="B172" s="9">
        <f>VLOOKUP(A172,'Datos históricos S&amp;P_BMV IPC'!$A$2:$I$569,3,FALSE)</f>
        <v>47987.59</v>
      </c>
      <c r="C172" s="9">
        <f>VLOOKUP(A172,'Datos históricos S&amp;P_BMV IPC'!$A$2:$I$569,2,FALSE)</f>
        <v>47503.22</v>
      </c>
      <c r="D172" s="10">
        <f>VLOOKUP(A172,'Datos históricos S&amp;P_BMV IPC'!$A$2:$I$569,8,FALSE)</f>
        <v>0.91710885408524967</v>
      </c>
      <c r="E172" s="10">
        <f>VLOOKUP(A172,'Datos históricos S&amp;P_BMV IPC'!$A$2:$I$569,9,FALSE)</f>
        <v>0.90785187711155146</v>
      </c>
    </row>
    <row r="173" spans="1:5">
      <c r="A173" s="8">
        <v>44748</v>
      </c>
      <c r="B173" s="9">
        <f>VLOOKUP(A173,'Datos históricos S&amp;P_BMV IPC'!$A$2:$I$569,3,FALSE)</f>
        <v>47572.94</v>
      </c>
      <c r="C173" s="9">
        <f>VLOOKUP(A173,'Datos históricos S&amp;P_BMV IPC'!$A$2:$I$569,2,FALSE)</f>
        <v>47722.29</v>
      </c>
      <c r="D173" s="10">
        <f>VLOOKUP(A173,'Datos históricos S&amp;P_BMV IPC'!$A$2:$I$569,8,FALSE)</f>
        <v>0.90785187711155146</v>
      </c>
      <c r="E173" s="10">
        <f>VLOOKUP(A173,'Datos históricos S&amp;P_BMV IPC'!$A$2:$I$569,9,FALSE)</f>
        <v>0.91070197798500196</v>
      </c>
    </row>
    <row r="174" spans="1:5">
      <c r="A174" s="8">
        <v>44749</v>
      </c>
      <c r="B174" s="9">
        <f>VLOOKUP(A174,'Datos históricos S&amp;P_BMV IPC'!$A$2:$I$569,3,FALSE)</f>
        <v>47828.34</v>
      </c>
      <c r="C174" s="9">
        <f>VLOOKUP(A174,'Datos históricos S&amp;P_BMV IPC'!$A$2:$I$569,2,FALSE)</f>
        <v>47374.38</v>
      </c>
      <c r="D174" s="10">
        <f>VLOOKUP(A174,'Datos históricos S&amp;P_BMV IPC'!$A$2:$I$569,8,FALSE)</f>
        <v>0.91070197798500196</v>
      </c>
      <c r="E174" s="10">
        <f>VLOOKUP(A174,'Datos históricos S&amp;P_BMV IPC'!$A$2:$I$569,9,FALSE)</f>
        <v>0.90205810136444453</v>
      </c>
    </row>
    <row r="175" spans="1:5">
      <c r="A175" s="8">
        <v>44750</v>
      </c>
      <c r="B175" s="9">
        <f>VLOOKUP(A175,'Datos históricos S&amp;P_BMV IPC'!$A$2:$I$569,3,FALSE)</f>
        <v>47214.71</v>
      </c>
      <c r="C175" s="9">
        <f>VLOOKUP(A175,'Datos históricos S&amp;P_BMV IPC'!$A$2:$I$569,2,FALSE)</f>
        <v>47582.11</v>
      </c>
      <c r="D175" s="10">
        <f>VLOOKUP(A175,'Datos históricos S&amp;P_BMV IPC'!$A$2:$I$569,8,FALSE)</f>
        <v>0.90205810136444453</v>
      </c>
      <c r="E175" s="10">
        <f>VLOOKUP(A175,'Datos históricos S&amp;P_BMV IPC'!$A$2:$I$569,9,FALSE)</f>
        <v>0.9090774422952963</v>
      </c>
    </row>
    <row r="176" spans="1:5">
      <c r="A176" s="8">
        <v>44753</v>
      </c>
      <c r="B176" s="9">
        <f>VLOOKUP(A176,'Datos históricos S&amp;P_BMV IPC'!$A$2:$I$569,3,FALSE)</f>
        <v>47541.46</v>
      </c>
      <c r="C176" s="9">
        <f>VLOOKUP(A176,'Datos históricos S&amp;P_BMV IPC'!$A$2:$I$569,2,FALSE)</f>
        <v>47369.89</v>
      </c>
      <c r="D176" s="10">
        <f>VLOOKUP(A176,'Datos históricos S&amp;P_BMV IPC'!$A$2:$I$569,8,FALSE)</f>
        <v>0.9090774422952963</v>
      </c>
      <c r="E176" s="10">
        <f>VLOOKUP(A176,'Datos históricos S&amp;P_BMV IPC'!$A$2:$I$569,9,FALSE)</f>
        <v>0.90579671812791474</v>
      </c>
    </row>
    <row r="177" spans="1:5">
      <c r="A177" s="8">
        <v>44754</v>
      </c>
      <c r="B177" s="9">
        <f>VLOOKUP(A177,'Datos históricos S&amp;P_BMV IPC'!$A$2:$I$569,3,FALSE)</f>
        <v>47310.8</v>
      </c>
      <c r="C177" s="9">
        <f>VLOOKUP(A177,'Datos históricos S&amp;P_BMV IPC'!$A$2:$I$569,2,FALSE)</f>
        <v>47651.519999999997</v>
      </c>
      <c r="D177" s="10">
        <f>VLOOKUP(A177,'Datos históricos S&amp;P_BMV IPC'!$A$2:$I$569,8,FALSE)</f>
        <v>0.90579671812791474</v>
      </c>
      <c r="E177" s="10">
        <f>VLOOKUP(A177,'Datos históricos S&amp;P_BMV IPC'!$A$2:$I$569,9,FALSE)</f>
        <v>0.91232002903790865</v>
      </c>
    </row>
    <row r="178" spans="1:5">
      <c r="A178" s="8">
        <v>44755</v>
      </c>
      <c r="B178" s="9">
        <f>VLOOKUP(A178,'Datos históricos S&amp;P_BMV IPC'!$A$2:$I$569,3,FALSE)</f>
        <v>47448.31</v>
      </c>
      <c r="C178" s="9">
        <f>VLOOKUP(A178,'Datos históricos S&amp;P_BMV IPC'!$A$2:$I$569,2,FALSE)</f>
        <v>47461.35</v>
      </c>
      <c r="D178" s="10">
        <f>VLOOKUP(A178,'Datos históricos S&amp;P_BMV IPC'!$A$2:$I$569,8,FALSE)</f>
        <v>0.91232002903790865</v>
      </c>
      <c r="E178" s="10">
        <f>VLOOKUP(A178,'Datos históricos S&amp;P_BMV IPC'!$A$2:$I$569,9,FALSE)</f>
        <v>0.91257075773991414</v>
      </c>
    </row>
    <row r="179" spans="1:5">
      <c r="A179" s="8">
        <v>44756</v>
      </c>
      <c r="B179" s="9">
        <f>VLOOKUP(A179,'Datos históricos S&amp;P_BMV IPC'!$A$2:$I$569,3,FALSE)</f>
        <v>47325.54</v>
      </c>
      <c r="C179" s="9">
        <f>VLOOKUP(A179,'Datos históricos S&amp;P_BMV IPC'!$A$2:$I$569,2,FALSE)</f>
        <v>46741.31</v>
      </c>
      <c r="D179" s="10">
        <f>VLOOKUP(A179,'Datos históricos S&amp;P_BMV IPC'!$A$2:$I$569,8,FALSE)</f>
        <v>0.91257075773991414</v>
      </c>
      <c r="E179" s="10">
        <f>VLOOKUP(A179,'Datos históricos S&amp;P_BMV IPC'!$A$2:$I$569,9,FALSE)</f>
        <v>0.90130514484264146</v>
      </c>
    </row>
    <row r="180" spans="1:5">
      <c r="A180" s="8">
        <v>44757</v>
      </c>
      <c r="B180" s="9">
        <f>VLOOKUP(A180,'Datos históricos S&amp;P_BMV IPC'!$A$2:$I$569,3,FALSE)</f>
        <v>46819.38</v>
      </c>
      <c r="C180" s="9">
        <f>VLOOKUP(A180,'Datos históricos S&amp;P_BMV IPC'!$A$2:$I$569,2,FALSE)</f>
        <v>47075.87</v>
      </c>
      <c r="D180" s="10">
        <f>VLOOKUP(A180,'Datos históricos S&amp;P_BMV IPC'!$A$2:$I$569,8,FALSE)</f>
        <v>0.90130514484264146</v>
      </c>
      <c r="E180" s="10">
        <f>VLOOKUP(A180,'Datos históricos S&amp;P_BMV IPC'!$A$2:$I$569,9,FALSE)</f>
        <v>0.90624275308522584</v>
      </c>
    </row>
    <row r="181" spans="1:5">
      <c r="A181" s="8">
        <v>44760</v>
      </c>
      <c r="B181" s="9">
        <f>VLOOKUP(A181,'Datos históricos S&amp;P_BMV IPC'!$A$2:$I$569,3,FALSE)</f>
        <v>47198.01</v>
      </c>
      <c r="C181" s="9">
        <f>VLOOKUP(A181,'Datos históricos S&amp;P_BMV IPC'!$A$2:$I$569,2,FALSE)</f>
        <v>46923.199999999997</v>
      </c>
      <c r="D181" s="10">
        <f>VLOOKUP(A181,'Datos históricos S&amp;P_BMV IPC'!$A$2:$I$569,8,FALSE)</f>
        <v>0.90624275308522584</v>
      </c>
      <c r="E181" s="10">
        <f>VLOOKUP(A181,'Datos históricos S&amp;P_BMV IPC'!$A$2:$I$569,9,FALSE)</f>
        <v>0.90096616258966566</v>
      </c>
    </row>
    <row r="182" spans="1:5">
      <c r="A182" s="8">
        <v>44761</v>
      </c>
      <c r="B182" s="9">
        <f>VLOOKUP(A182,'Datos históricos S&amp;P_BMV IPC'!$A$2:$I$569,3,FALSE)</f>
        <v>47090.23</v>
      </c>
      <c r="C182" s="9">
        <f>VLOOKUP(A182,'Datos históricos S&amp;P_BMV IPC'!$A$2:$I$569,2,FALSE)</f>
        <v>47259.23</v>
      </c>
      <c r="D182" s="10">
        <f>VLOOKUP(A182,'Datos históricos S&amp;P_BMV IPC'!$A$2:$I$569,8,FALSE)</f>
        <v>0.90096616258966566</v>
      </c>
      <c r="E182" s="10">
        <f>VLOOKUP(A182,'Datos históricos S&amp;P_BMV IPC'!$A$2:$I$569,9,FALSE)</f>
        <v>0.90419959936577943</v>
      </c>
    </row>
    <row r="183" spans="1:5">
      <c r="A183" s="8">
        <v>44762</v>
      </c>
      <c r="B183" s="9">
        <f>VLOOKUP(A183,'Datos históricos S&amp;P_BMV IPC'!$A$2:$I$569,3,FALSE)</f>
        <v>47213.02</v>
      </c>
      <c r="C183" s="9">
        <f>VLOOKUP(A183,'Datos históricos S&amp;P_BMV IPC'!$A$2:$I$569,2,FALSE)</f>
        <v>47132.49</v>
      </c>
      <c r="D183" s="10">
        <f>VLOOKUP(A183,'Datos históricos S&amp;P_BMV IPC'!$A$2:$I$569,8,FALSE)</f>
        <v>0.90419959936577943</v>
      </c>
      <c r="E183" s="10">
        <f>VLOOKUP(A183,'Datos históricos S&amp;P_BMV IPC'!$A$2:$I$569,9,FALSE)</f>
        <v>0.90265733001429704</v>
      </c>
    </row>
    <row r="184" spans="1:5">
      <c r="A184" s="8">
        <v>44763</v>
      </c>
      <c r="B184" s="9">
        <f>VLOOKUP(A184,'Datos históricos S&amp;P_BMV IPC'!$A$2:$I$569,3,FALSE)</f>
        <v>47223.1</v>
      </c>
      <c r="C184" s="9">
        <f>VLOOKUP(A184,'Datos históricos S&amp;P_BMV IPC'!$A$2:$I$569,2,FALSE)</f>
        <v>47416.37</v>
      </c>
      <c r="D184" s="10">
        <f>VLOOKUP(A184,'Datos históricos S&amp;P_BMV IPC'!$A$2:$I$569,8,FALSE)</f>
        <v>0.90265733001429704</v>
      </c>
      <c r="E184" s="10">
        <f>VLOOKUP(A184,'Datos históricos S&amp;P_BMV IPC'!$A$2:$I$569,9,FALSE)</f>
        <v>0.90635163602495428</v>
      </c>
    </row>
    <row r="185" spans="1:5">
      <c r="A185" s="8">
        <v>44764</v>
      </c>
      <c r="B185" s="9">
        <f>VLOOKUP(A185,'Datos históricos S&amp;P_BMV IPC'!$A$2:$I$569,3,FALSE)</f>
        <v>47477.69</v>
      </c>
      <c r="C185" s="9">
        <f>VLOOKUP(A185,'Datos históricos S&amp;P_BMV IPC'!$A$2:$I$569,2,FALSE)</f>
        <v>47264.86</v>
      </c>
      <c r="D185" s="10">
        <f>VLOOKUP(A185,'Datos históricos S&amp;P_BMV IPC'!$A$2:$I$569,8,FALSE)</f>
        <v>0.90635163602495428</v>
      </c>
      <c r="E185" s="10">
        <f>VLOOKUP(A185,'Datos históricos S&amp;P_BMV IPC'!$A$2:$I$569,9,FALSE)</f>
        <v>0.90228869996603489</v>
      </c>
    </row>
    <row r="186" spans="1:5">
      <c r="A186" s="8">
        <v>44767</v>
      </c>
      <c r="B186" s="9">
        <f>VLOOKUP(A186,'Datos históricos S&amp;P_BMV IPC'!$A$2:$I$569,3,FALSE)</f>
        <v>47254.55</v>
      </c>
      <c r="C186" s="9">
        <f>VLOOKUP(A186,'Datos históricos S&amp;P_BMV IPC'!$A$2:$I$569,2,FALSE)</f>
        <v>47202.64</v>
      </c>
      <c r="D186" s="10">
        <f>VLOOKUP(A186,'Datos históricos S&amp;P_BMV IPC'!$A$2:$I$569,8,FALSE)</f>
        <v>0.90228869996603489</v>
      </c>
      <c r="E186" s="10">
        <f>VLOOKUP(A186,'Datos históricos S&amp;P_BMV IPC'!$A$2:$I$569,9,FALSE)</f>
        <v>0.90129751908683398</v>
      </c>
    </row>
    <row r="187" spans="1:5">
      <c r="A187" s="8">
        <v>44768</v>
      </c>
      <c r="B187" s="9">
        <f>VLOOKUP(A187,'Datos históricos S&amp;P_BMV IPC'!$A$2:$I$569,3,FALSE)</f>
        <v>47217.38</v>
      </c>
      <c r="C187" s="9">
        <f>VLOOKUP(A187,'Datos históricos S&amp;P_BMV IPC'!$A$2:$I$569,2,FALSE)</f>
        <v>46674.3</v>
      </c>
      <c r="D187" s="10">
        <f>VLOOKUP(A187,'Datos históricos S&amp;P_BMV IPC'!$A$2:$I$569,8,FALSE)</f>
        <v>0.90129751908683398</v>
      </c>
      <c r="E187" s="10">
        <f>VLOOKUP(A187,'Datos históricos S&amp;P_BMV IPC'!$A$2:$I$569,9,FALSE)</f>
        <v>0.89093106807524314</v>
      </c>
    </row>
    <row r="188" spans="1:5">
      <c r="A188" s="8">
        <v>44769</v>
      </c>
      <c r="B188" s="9">
        <f>VLOOKUP(A188,'Datos históricos S&amp;P_BMV IPC'!$A$2:$I$569,3,FALSE)</f>
        <v>46794.69</v>
      </c>
      <c r="C188" s="9">
        <f>VLOOKUP(A188,'Datos históricos S&amp;P_BMV IPC'!$A$2:$I$569,2,FALSE)</f>
        <v>46842.92</v>
      </c>
      <c r="D188" s="10">
        <f>VLOOKUP(A188,'Datos históricos S&amp;P_BMV IPC'!$A$2:$I$569,8,FALSE)</f>
        <v>0.89093106807524314</v>
      </c>
      <c r="E188" s="10">
        <f>VLOOKUP(A188,'Datos históricos S&amp;P_BMV IPC'!$A$2:$I$569,9,FALSE)</f>
        <v>0.89184932622404733</v>
      </c>
    </row>
    <row r="189" spans="1:5">
      <c r="A189" s="8">
        <v>44770</v>
      </c>
      <c r="B189" s="9">
        <f>VLOOKUP(A189,'Datos históricos S&amp;P_BMV IPC'!$A$2:$I$569,3,FALSE)</f>
        <v>46846.39</v>
      </c>
      <c r="C189" s="9">
        <f>VLOOKUP(A189,'Datos históricos S&amp;P_BMV IPC'!$A$2:$I$569,2,FALSE)</f>
        <v>48112.27</v>
      </c>
      <c r="D189" s="10">
        <f>VLOOKUP(A189,'Datos históricos S&amp;P_BMV IPC'!$A$2:$I$569,8,FALSE)</f>
        <v>0.89184932622404733</v>
      </c>
      <c r="E189" s="10">
        <f>VLOOKUP(A189,'Datos históricos S&amp;P_BMV IPC'!$A$2:$I$569,9,FALSE)</f>
        <v>0.91594881873735501</v>
      </c>
    </row>
    <row r="190" spans="1:5">
      <c r="A190" s="8">
        <v>44771</v>
      </c>
      <c r="B190" s="9">
        <f>VLOOKUP(A190,'Datos históricos S&amp;P_BMV IPC'!$A$2:$I$569,3,FALSE)</f>
        <v>48057.79</v>
      </c>
      <c r="C190" s="9">
        <f>VLOOKUP(A190,'Datos históricos S&amp;P_BMV IPC'!$A$2:$I$569,2,FALSE)</f>
        <v>48144.33</v>
      </c>
      <c r="D190" s="10">
        <f>VLOOKUP(A190,'Datos históricos S&amp;P_BMV IPC'!$A$2:$I$569,8,FALSE)</f>
        <v>0.91594881873735501</v>
      </c>
      <c r="E190" s="10">
        <f>VLOOKUP(A190,'Datos históricos S&amp;P_BMV IPC'!$A$2:$I$569,9,FALSE)</f>
        <v>0.91759821232731265</v>
      </c>
    </row>
    <row r="191" spans="1:5">
      <c r="A191" s="8">
        <v>44774</v>
      </c>
      <c r="B191" s="9">
        <f>VLOOKUP(A191,'Datos históricos S&amp;P_BMV IPC'!$A$2:$I$569,3,FALSE)</f>
        <v>48094.47</v>
      </c>
      <c r="C191" s="9">
        <f>VLOOKUP(A191,'Datos históricos S&amp;P_BMV IPC'!$A$2:$I$569,2,FALSE)</f>
        <v>47384.56</v>
      </c>
      <c r="D191" s="10">
        <f>VLOOKUP(A191,'Datos históricos S&amp;P_BMV IPC'!$A$2:$I$569,8,FALSE)</f>
        <v>0.91759821232731265</v>
      </c>
      <c r="E191" s="10">
        <f>VLOOKUP(A191,'Datos históricos S&amp;P_BMV IPC'!$A$2:$I$569,9,FALSE)</f>
        <v>0.90405378306313144</v>
      </c>
    </row>
    <row r="192" spans="1:5">
      <c r="A192" s="8">
        <v>44775</v>
      </c>
      <c r="B192" s="9">
        <f>VLOOKUP(A192,'Datos históricos S&amp;P_BMV IPC'!$A$2:$I$569,3,FALSE)</f>
        <v>47378.35</v>
      </c>
      <c r="C192" s="9">
        <f>VLOOKUP(A192,'Datos históricos S&amp;P_BMV IPC'!$A$2:$I$569,2,FALSE)</f>
        <v>46902.69</v>
      </c>
      <c r="D192" s="10">
        <f>VLOOKUP(A192,'Datos históricos S&amp;P_BMV IPC'!$A$2:$I$569,8,FALSE)</f>
        <v>0.90405378306313144</v>
      </c>
      <c r="E192" s="10">
        <f>VLOOKUP(A192,'Datos históricos S&amp;P_BMV IPC'!$A$2:$I$569,9,FALSE)</f>
        <v>0.89497743864734225</v>
      </c>
    </row>
    <row r="193" spans="1:5">
      <c r="A193" s="8">
        <v>44776</v>
      </c>
      <c r="B193" s="9">
        <f>VLOOKUP(A193,'Datos históricos S&amp;P_BMV IPC'!$A$2:$I$569,3,FALSE)</f>
        <v>46997.33</v>
      </c>
      <c r="C193" s="9">
        <f>VLOOKUP(A193,'Datos históricos S&amp;P_BMV IPC'!$A$2:$I$569,2,FALSE)</f>
        <v>46989.61</v>
      </c>
      <c r="D193" s="10">
        <f>VLOOKUP(A193,'Datos históricos S&amp;P_BMV IPC'!$A$2:$I$569,8,FALSE)</f>
        <v>0.89497743864734225</v>
      </c>
      <c r="E193" s="10">
        <f>VLOOKUP(A193,'Datos históricos S&amp;P_BMV IPC'!$A$2:$I$569,9,FALSE)</f>
        <v>0.89483042549092762</v>
      </c>
    </row>
    <row r="194" spans="1:5">
      <c r="A194" s="8">
        <v>44777</v>
      </c>
      <c r="B194" s="9">
        <f>VLOOKUP(A194,'Datos históricos S&amp;P_BMV IPC'!$A$2:$I$569,3,FALSE)</f>
        <v>47063.01</v>
      </c>
      <c r="C194" s="9">
        <f>VLOOKUP(A194,'Datos históricos S&amp;P_BMV IPC'!$A$2:$I$569,2,FALSE)</f>
        <v>46916.17</v>
      </c>
      <c r="D194" s="10">
        <f>VLOOKUP(A194,'Datos históricos S&amp;P_BMV IPC'!$A$2:$I$569,8,FALSE)</f>
        <v>0.89483042549092762</v>
      </c>
      <c r="E194" s="10">
        <f>VLOOKUP(A194,'Datos históricos S&amp;P_BMV IPC'!$A$2:$I$569,9,FALSE)</f>
        <v>0.89203848975033029</v>
      </c>
    </row>
    <row r="195" spans="1:5">
      <c r="A195" s="8">
        <v>44778</v>
      </c>
      <c r="B195" s="9">
        <f>VLOOKUP(A195,'Datos históricos S&amp;P_BMV IPC'!$A$2:$I$569,3,FALSE)</f>
        <v>46688.19</v>
      </c>
      <c r="C195" s="9">
        <f>VLOOKUP(A195,'Datos históricos S&amp;P_BMV IPC'!$A$2:$I$569,2,FALSE)</f>
        <v>46723.43</v>
      </c>
      <c r="D195" s="10">
        <f>VLOOKUP(A195,'Datos históricos S&amp;P_BMV IPC'!$A$2:$I$569,8,FALSE)</f>
        <v>0.89203848975033029</v>
      </c>
      <c r="E195" s="10">
        <f>VLOOKUP(A195,'Datos históricos S&amp;P_BMV IPC'!$A$2:$I$569,9,FALSE)</f>
        <v>0.89271179570583625</v>
      </c>
    </row>
    <row r="196" spans="1:5">
      <c r="A196" s="8">
        <v>44781</v>
      </c>
      <c r="B196" s="9">
        <f>VLOOKUP(A196,'Datos históricos S&amp;P_BMV IPC'!$A$2:$I$569,3,FALSE)</f>
        <v>46787.91</v>
      </c>
      <c r="C196" s="9">
        <f>VLOOKUP(A196,'Datos históricos S&amp;P_BMV IPC'!$A$2:$I$569,2,FALSE)</f>
        <v>47354.86</v>
      </c>
      <c r="D196" s="10">
        <f>VLOOKUP(A196,'Datos históricos S&amp;P_BMV IPC'!$A$2:$I$569,8,FALSE)</f>
        <v>0.89271179570583625</v>
      </c>
      <c r="E196" s="10">
        <f>VLOOKUP(A196,'Datos históricos S&amp;P_BMV IPC'!$A$2:$I$569,9,FALSE)</f>
        <v>0.90352918320135411</v>
      </c>
    </row>
    <row r="197" spans="1:5">
      <c r="A197" s="8">
        <v>44782</v>
      </c>
      <c r="B197" s="9">
        <f>VLOOKUP(A197,'Datos históricos S&amp;P_BMV IPC'!$A$2:$I$569,3,FALSE)</f>
        <v>47148.13</v>
      </c>
      <c r="C197" s="9">
        <f>VLOOKUP(A197,'Datos históricos S&amp;P_BMV IPC'!$A$2:$I$569,2,FALSE)</f>
        <v>47241.81</v>
      </c>
      <c r="D197" s="10">
        <f>VLOOKUP(A197,'Datos históricos S&amp;P_BMV IPC'!$A$2:$I$569,8,FALSE)</f>
        <v>0.90352918320135411</v>
      </c>
      <c r="E197" s="10">
        <f>VLOOKUP(A197,'Datos históricos S&amp;P_BMV IPC'!$A$2:$I$569,9,FALSE)</f>
        <v>0.90532443179090161</v>
      </c>
    </row>
    <row r="198" spans="1:5">
      <c r="A198" s="8">
        <v>44783</v>
      </c>
      <c r="B198" s="9">
        <f>VLOOKUP(A198,'Datos históricos S&amp;P_BMV IPC'!$A$2:$I$569,3,FALSE)</f>
        <v>47349.57</v>
      </c>
      <c r="C198" s="9">
        <f>VLOOKUP(A198,'Datos históricos S&amp;P_BMV IPC'!$A$2:$I$569,2,FALSE)</f>
        <v>47808.21</v>
      </c>
      <c r="D198" s="10">
        <f>VLOOKUP(A198,'Datos históricos S&amp;P_BMV IPC'!$A$2:$I$569,8,FALSE)</f>
        <v>0.90532443179090161</v>
      </c>
      <c r="E198" s="10">
        <f>VLOOKUP(A198,'Datos históricos S&amp;P_BMV IPC'!$A$2:$I$569,9,FALSE)</f>
        <v>0.91409363491981221</v>
      </c>
    </row>
    <row r="199" spans="1:5">
      <c r="A199" s="8">
        <v>44784</v>
      </c>
      <c r="B199" s="9">
        <f>VLOOKUP(A199,'Datos históricos S&amp;P_BMV IPC'!$A$2:$I$569,3,FALSE)</f>
        <v>47876.66</v>
      </c>
      <c r="C199" s="9">
        <f>VLOOKUP(A199,'Datos históricos S&amp;P_BMV IPC'!$A$2:$I$569,2,FALSE)</f>
        <v>48460.55</v>
      </c>
      <c r="D199" s="10">
        <f>VLOOKUP(A199,'Datos históricos S&amp;P_BMV IPC'!$A$2:$I$569,8,FALSE)</f>
        <v>0.91409363491981221</v>
      </c>
      <c r="E199" s="10">
        <f>VLOOKUP(A199,'Datos históricos S&amp;P_BMV IPC'!$A$2:$I$569,9,FALSE)</f>
        <v>0.92524165845556705</v>
      </c>
    </row>
    <row r="200" spans="1:5">
      <c r="A200" s="8">
        <v>44785</v>
      </c>
      <c r="B200" s="9">
        <f>VLOOKUP(A200,'Datos históricos S&amp;P_BMV IPC'!$A$2:$I$569,3,FALSE)</f>
        <v>48546.99</v>
      </c>
      <c r="C200" s="9">
        <f>VLOOKUP(A200,'Datos históricos S&amp;P_BMV IPC'!$A$2:$I$569,2,FALSE)</f>
        <v>48853.37</v>
      </c>
      <c r="D200" s="10">
        <f>VLOOKUP(A200,'Datos históricos S&amp;P_BMV IPC'!$A$2:$I$569,8,FALSE)</f>
        <v>0.92524165845556705</v>
      </c>
      <c r="E200" s="10">
        <f>VLOOKUP(A200,'Datos históricos S&amp;P_BMV IPC'!$A$2:$I$569,9,FALSE)</f>
        <v>0.93108085753500769</v>
      </c>
    </row>
    <row r="201" spans="1:5">
      <c r="A201" s="8">
        <v>44788</v>
      </c>
      <c r="B201" s="9">
        <f>VLOOKUP(A201,'Datos históricos S&amp;P_BMV IPC'!$A$2:$I$569,3,FALSE)</f>
        <v>48770.31</v>
      </c>
      <c r="C201" s="9">
        <f>VLOOKUP(A201,'Datos históricos S&amp;P_BMV IPC'!$A$2:$I$569,2,FALSE)</f>
        <v>48638.36</v>
      </c>
      <c r="D201" s="10">
        <f>VLOOKUP(A201,'Datos históricos S&amp;P_BMV IPC'!$A$2:$I$569,8,FALSE)</f>
        <v>0.93108085753500769</v>
      </c>
      <c r="E201" s="10">
        <f>VLOOKUP(A201,'Datos históricos S&amp;P_BMV IPC'!$A$2:$I$569,9,FALSE)</f>
        <v>0.92856178149977764</v>
      </c>
    </row>
    <row r="202" spans="1:5">
      <c r="A202" s="8">
        <v>44789</v>
      </c>
      <c r="B202" s="9">
        <f>VLOOKUP(A202,'Datos históricos S&amp;P_BMV IPC'!$A$2:$I$569,3,FALSE)</f>
        <v>48624.95</v>
      </c>
      <c r="C202" s="9">
        <f>VLOOKUP(A202,'Datos históricos S&amp;P_BMV IPC'!$A$2:$I$569,2,FALSE)</f>
        <v>48801.68</v>
      </c>
      <c r="D202" s="10">
        <f>VLOOKUP(A202,'Datos históricos S&amp;P_BMV IPC'!$A$2:$I$569,8,FALSE)</f>
        <v>0.92856178149977764</v>
      </c>
      <c r="E202" s="10">
        <f>VLOOKUP(A202,'Datos históricos S&amp;P_BMV IPC'!$A$2:$I$569,9,FALSE)</f>
        <v>0.93193668931242246</v>
      </c>
    </row>
    <row r="203" spans="1:5">
      <c r="A203" s="8">
        <v>44790</v>
      </c>
      <c r="B203" s="9">
        <f>VLOOKUP(A203,'Datos históricos S&amp;P_BMV IPC'!$A$2:$I$569,3,FALSE)</f>
        <v>48786.3</v>
      </c>
      <c r="C203" s="9">
        <f>VLOOKUP(A203,'Datos históricos S&amp;P_BMV IPC'!$A$2:$I$569,2,FALSE)</f>
        <v>48734.04</v>
      </c>
      <c r="D203" s="10">
        <f>VLOOKUP(A203,'Datos históricos S&amp;P_BMV IPC'!$A$2:$I$569,8,FALSE)</f>
        <v>0.93193668931242246</v>
      </c>
      <c r="E203" s="10">
        <f>VLOOKUP(A203,'Datos históricos S&amp;P_BMV IPC'!$A$2:$I$569,9,FALSE)</f>
        <v>0.93093839652564681</v>
      </c>
    </row>
    <row r="204" spans="1:5">
      <c r="A204" s="8">
        <v>44791</v>
      </c>
      <c r="B204" s="9">
        <f>VLOOKUP(A204,'Datos históricos S&amp;P_BMV IPC'!$A$2:$I$569,3,FALSE)</f>
        <v>48796.89</v>
      </c>
      <c r="C204" s="9">
        <f>VLOOKUP(A204,'Datos históricos S&amp;P_BMV IPC'!$A$2:$I$569,2,FALSE)</f>
        <v>48729.8</v>
      </c>
      <c r="D204" s="10">
        <f>VLOOKUP(A204,'Datos históricos S&amp;P_BMV IPC'!$A$2:$I$569,8,FALSE)</f>
        <v>0.93093839652564681</v>
      </c>
      <c r="E204" s="10">
        <f>VLOOKUP(A204,'Datos históricos S&amp;P_BMV IPC'!$A$2:$I$569,9,FALSE)</f>
        <v>0.9296584654271095</v>
      </c>
    </row>
    <row r="205" spans="1:5">
      <c r="A205" s="8">
        <v>44795</v>
      </c>
      <c r="B205" s="9">
        <f>VLOOKUP(A205,'Datos históricos S&amp;P_BMV IPC'!$A$2:$I$569,3,FALSE)</f>
        <v>48366.14</v>
      </c>
      <c r="C205" s="9">
        <f>VLOOKUP(A205,'Datos históricos S&amp;P_BMV IPC'!$A$2:$I$569,2,FALSE)</f>
        <v>48016.61</v>
      </c>
      <c r="D205" s="10">
        <f>VLOOKUP(A205,'Datos históricos S&amp;P_BMV IPC'!$A$2:$I$569,8,FALSE)</f>
        <v>0.92555771462158087</v>
      </c>
      <c r="E205" s="10">
        <f>VLOOKUP(A205,'Datos históricos S&amp;P_BMV IPC'!$A$2:$I$569,9,FALSE)</f>
        <v>0.9188689404504008</v>
      </c>
    </row>
    <row r="206" spans="1:5">
      <c r="A206" s="8">
        <v>44796</v>
      </c>
      <c r="B206" s="9">
        <f>VLOOKUP(A206,'Datos históricos S&amp;P_BMV IPC'!$A$2:$I$569,3,FALSE)</f>
        <v>48062.07</v>
      </c>
      <c r="C206" s="9">
        <f>VLOOKUP(A206,'Datos históricos S&amp;P_BMV IPC'!$A$2:$I$569,2,FALSE)</f>
        <v>47974.03</v>
      </c>
      <c r="D206" s="10">
        <f>VLOOKUP(A206,'Datos históricos S&amp;P_BMV IPC'!$A$2:$I$569,8,FALSE)</f>
        <v>0.9188689404504008</v>
      </c>
      <c r="E206" s="10">
        <f>VLOOKUP(A206,'Datos históricos S&amp;P_BMV IPC'!$A$2:$I$569,9,FALSE)</f>
        <v>0.91718575823379522</v>
      </c>
    </row>
    <row r="207" spans="1:5">
      <c r="A207" s="8">
        <v>44798</v>
      </c>
      <c r="B207" s="9">
        <f>VLOOKUP(A207,'Datos históricos S&amp;P_BMV IPC'!$A$2:$I$569,3,FALSE)</f>
        <v>47449.68</v>
      </c>
      <c r="C207" s="9">
        <f>VLOOKUP(A207,'Datos históricos S&amp;P_BMV IPC'!$A$2:$I$569,2,FALSE)</f>
        <v>47724.24</v>
      </c>
      <c r="D207" s="10">
        <f>VLOOKUP(A207,'Datos históricos S&amp;P_BMV IPC'!$A$2:$I$569,8,FALSE)</f>
        <v>0.90787449089895544</v>
      </c>
      <c r="E207" s="10">
        <f>VLOOKUP(A207,'Datos históricos S&amp;P_BMV IPC'!$A$2:$I$569,9,FALSE)</f>
        <v>0.91312776173705623</v>
      </c>
    </row>
    <row r="208" spans="1:5">
      <c r="A208" s="8">
        <v>44799</v>
      </c>
      <c r="B208" s="9">
        <f>VLOOKUP(A208,'Datos históricos S&amp;P_BMV IPC'!$A$2:$I$569,3,FALSE)</f>
        <v>47711.02</v>
      </c>
      <c r="C208" s="9">
        <f>VLOOKUP(A208,'Datos históricos S&amp;P_BMV IPC'!$A$2:$I$569,2,FALSE)</f>
        <v>47272.11</v>
      </c>
      <c r="D208" s="10">
        <f>VLOOKUP(A208,'Datos históricos S&amp;P_BMV IPC'!$A$2:$I$569,8,FALSE)</f>
        <v>0.91312776173705623</v>
      </c>
      <c r="E208" s="10">
        <f>VLOOKUP(A208,'Datos históricos S&amp;P_BMV IPC'!$A$2:$I$569,9,FALSE)</f>
        <v>0.90472758697860411</v>
      </c>
    </row>
    <row r="209" spans="1:5">
      <c r="A209" s="8">
        <v>44802</v>
      </c>
      <c r="B209" s="9">
        <f>VLOOKUP(A209,'Datos históricos S&amp;P_BMV IPC'!$A$2:$I$569,3,FALSE)</f>
        <v>47105.9</v>
      </c>
      <c r="C209" s="9">
        <f>VLOOKUP(A209,'Datos históricos S&amp;P_BMV IPC'!$A$2:$I$569,2,FALSE)</f>
        <v>46322.1</v>
      </c>
      <c r="D209" s="10">
        <f>VLOOKUP(A209,'Datos históricos S&amp;P_BMV IPC'!$A$2:$I$569,8,FALSE)</f>
        <v>0.90472758697860411</v>
      </c>
      <c r="E209" s="10">
        <f>VLOOKUP(A209,'Datos históricos S&amp;P_BMV IPC'!$A$2:$I$569,9,FALSE)</f>
        <v>0.88967372997398619</v>
      </c>
    </row>
    <row r="210" spans="1:5">
      <c r="A210" s="8">
        <v>44803</v>
      </c>
      <c r="B210" s="9">
        <f>VLOOKUP(A210,'Datos históricos S&amp;P_BMV IPC'!$A$2:$I$569,3,FALSE)</f>
        <v>46336.97</v>
      </c>
      <c r="C210" s="9">
        <f>VLOOKUP(A210,'Datos históricos S&amp;P_BMV IPC'!$A$2:$I$569,2,FALSE)</f>
        <v>45922.05</v>
      </c>
      <c r="D210" s="10">
        <f>VLOOKUP(A210,'Datos históricos S&amp;P_BMV IPC'!$A$2:$I$569,8,FALSE)</f>
        <v>0.88967372997398619</v>
      </c>
      <c r="E210" s="10">
        <f>VLOOKUP(A210,'Datos históricos S&amp;P_BMV IPC'!$A$2:$I$569,9,FALSE)</f>
        <v>0.88170723099831294</v>
      </c>
    </row>
    <row r="211" spans="1:5">
      <c r="A211" s="8">
        <v>44804</v>
      </c>
      <c r="B211" s="9">
        <f>VLOOKUP(A211,'Datos históricos S&amp;P_BMV IPC'!$A$2:$I$569,3,FALSE)</f>
        <v>45909.89</v>
      </c>
      <c r="C211" s="9">
        <f>VLOOKUP(A211,'Datos históricos S&amp;P_BMV IPC'!$A$2:$I$569,2,FALSE)</f>
        <v>44919.22</v>
      </c>
      <c r="D211" s="10">
        <f>VLOOKUP(A211,'Datos históricos S&amp;P_BMV IPC'!$A$2:$I$569,8,FALSE)</f>
        <v>0.88170723099831294</v>
      </c>
      <c r="E211" s="10">
        <f>VLOOKUP(A211,'Datos históricos S&amp;P_BMV IPC'!$A$2:$I$569,9,FALSE)</f>
        <v>0.86268124547464697</v>
      </c>
    </row>
    <row r="212" spans="1:5">
      <c r="A212" s="8">
        <v>44805</v>
      </c>
      <c r="B212" s="9">
        <f>VLOOKUP(A212,'Datos históricos S&amp;P_BMV IPC'!$A$2:$I$569,3,FALSE)</f>
        <v>44851.23</v>
      </c>
      <c r="C212" s="9">
        <f>VLOOKUP(A212,'Datos históricos S&amp;P_BMV IPC'!$A$2:$I$569,2,FALSE)</f>
        <v>45383.85</v>
      </c>
      <c r="D212" s="10">
        <f>VLOOKUP(A212,'Datos históricos S&amp;P_BMV IPC'!$A$2:$I$569,8,FALSE)</f>
        <v>0.86268124547464697</v>
      </c>
      <c r="E212" s="10">
        <f>VLOOKUP(A212,'Datos históricos S&amp;P_BMV IPC'!$A$2:$I$569,9,FALSE)</f>
        <v>0.87292580922383955</v>
      </c>
    </row>
    <row r="213" spans="1:5">
      <c r="A213" s="8">
        <v>44806</v>
      </c>
      <c r="B213" s="9">
        <f>VLOOKUP(A213,'Datos históricos S&amp;P_BMV IPC'!$A$2:$I$569,3,FALSE)</f>
        <v>45811.16</v>
      </c>
      <c r="C213" s="9">
        <f>VLOOKUP(A213,'Datos históricos S&amp;P_BMV IPC'!$A$2:$I$569,2,FALSE)</f>
        <v>45888.63</v>
      </c>
      <c r="D213" s="10">
        <f>VLOOKUP(A213,'Datos históricos S&amp;P_BMV IPC'!$A$2:$I$569,8,FALSE)</f>
        <v>0.87292580922383955</v>
      </c>
      <c r="E213" s="10">
        <f>VLOOKUP(A213,'Datos históricos S&amp;P_BMV IPC'!$A$2:$I$569,9,FALSE)</f>
        <v>0.87440199019023657</v>
      </c>
    </row>
    <row r="214" spans="1:5">
      <c r="A214" s="8">
        <v>44809</v>
      </c>
      <c r="B214" s="9">
        <f>VLOOKUP(A214,'Datos históricos S&amp;P_BMV IPC'!$A$2:$I$569,3,FALSE)</f>
        <v>45905.86</v>
      </c>
      <c r="C214" s="9">
        <f>VLOOKUP(A214,'Datos históricos S&amp;P_BMV IPC'!$A$2:$I$569,2,FALSE)</f>
        <v>46026.080000000002</v>
      </c>
      <c r="D214" s="10">
        <f>VLOOKUP(A214,'Datos históricos S&amp;P_BMV IPC'!$A$2:$I$569,8,FALSE)</f>
        <v>0.87440199019023657</v>
      </c>
      <c r="E214" s="10">
        <f>VLOOKUP(A214,'Datos históricos S&amp;P_BMV IPC'!$A$2:$I$569,9,FALSE)</f>
        <v>0.87669190714769407</v>
      </c>
    </row>
    <row r="215" spans="1:5">
      <c r="A215" s="8">
        <v>44810</v>
      </c>
      <c r="B215" s="9">
        <f>VLOOKUP(A215,'Datos históricos S&amp;P_BMV IPC'!$A$2:$I$569,3,FALSE)</f>
        <v>46084.84</v>
      </c>
      <c r="C215" s="9">
        <f>VLOOKUP(A215,'Datos históricos S&amp;P_BMV IPC'!$A$2:$I$569,2,FALSE)</f>
        <v>45902.89</v>
      </c>
      <c r="D215" s="10">
        <f>VLOOKUP(A215,'Datos históricos S&amp;P_BMV IPC'!$A$2:$I$569,8,FALSE)</f>
        <v>0.87669190714769407</v>
      </c>
      <c r="E215" s="10">
        <f>VLOOKUP(A215,'Datos históricos S&amp;P_BMV IPC'!$A$2:$I$569,9,FALSE)</f>
        <v>0.87323059335110675</v>
      </c>
    </row>
    <row r="216" spans="1:5">
      <c r="A216" s="8">
        <v>44811</v>
      </c>
      <c r="B216" s="9">
        <f>VLOOKUP(A216,'Datos históricos S&amp;P_BMV IPC'!$A$2:$I$569,3,FALSE)</f>
        <v>45870.98</v>
      </c>
      <c r="C216" s="9">
        <f>VLOOKUP(A216,'Datos históricos S&amp;P_BMV IPC'!$A$2:$I$569,2,FALSE)</f>
        <v>46056.97</v>
      </c>
      <c r="D216" s="10">
        <f>VLOOKUP(A216,'Datos históricos S&amp;P_BMV IPC'!$A$2:$I$569,8,FALSE)</f>
        <v>0.87323059335110675</v>
      </c>
      <c r="E216" s="10">
        <f>VLOOKUP(A216,'Datos históricos S&amp;P_BMV IPC'!$A$2:$I$569,9,FALSE)</f>
        <v>0.8767712231361553</v>
      </c>
    </row>
    <row r="217" spans="1:5">
      <c r="A217" s="8">
        <v>44817</v>
      </c>
      <c r="B217" s="9">
        <f>VLOOKUP(A217,'Datos históricos S&amp;P_BMV IPC'!$A$2:$I$569,3,FALSE)</f>
        <v>47671.99</v>
      </c>
      <c r="C217" s="9">
        <f>VLOOKUP(A217,'Datos históricos S&amp;P_BMV IPC'!$A$2:$I$569,2,FALSE)</f>
        <v>47039.74</v>
      </c>
      <c r="D217" s="10">
        <f>VLOOKUP(A217,'Datos históricos S&amp;P_BMV IPC'!$A$2:$I$569,8,FALSE)</f>
        <v>0.90349194718431902</v>
      </c>
      <c r="E217" s="10">
        <f>VLOOKUP(A217,'Datos históricos S&amp;P_BMV IPC'!$A$2:$I$569,9,FALSE)</f>
        <v>0.89150938082601749</v>
      </c>
    </row>
    <row r="218" spans="1:5">
      <c r="A218" s="8">
        <v>44818</v>
      </c>
      <c r="B218" s="9">
        <f>VLOOKUP(A218,'Datos históricos S&amp;P_BMV IPC'!$A$2:$I$569,3,FALSE)</f>
        <v>47063.07</v>
      </c>
      <c r="C218" s="9">
        <f>VLOOKUP(A218,'Datos históricos S&amp;P_BMV IPC'!$A$2:$I$569,2,FALSE)</f>
        <v>46745.15</v>
      </c>
      <c r="D218" s="10">
        <f>VLOOKUP(A218,'Datos históricos S&amp;P_BMV IPC'!$A$2:$I$569,8,FALSE)</f>
        <v>0.89150938082601749</v>
      </c>
      <c r="E218" s="10">
        <f>VLOOKUP(A218,'Datos históricos S&amp;P_BMV IPC'!$A$2:$I$569,9,FALSE)</f>
        <v>0.8854870651897403</v>
      </c>
    </row>
    <row r="219" spans="1:5">
      <c r="A219" s="8">
        <v>44819</v>
      </c>
      <c r="B219" s="9">
        <f>VLOOKUP(A219,'Datos históricos S&amp;P_BMV IPC'!$A$2:$I$569,3,FALSE)</f>
        <v>46742.11</v>
      </c>
      <c r="C219" s="9">
        <f>VLOOKUP(A219,'Datos históricos S&amp;P_BMV IPC'!$A$2:$I$569,2,FALSE)</f>
        <v>46769.78</v>
      </c>
      <c r="D219" s="10">
        <f>VLOOKUP(A219,'Datos históricos S&amp;P_BMV IPC'!$A$2:$I$569,8,FALSE)</f>
        <v>0.8854870651897403</v>
      </c>
      <c r="E219" s="10">
        <f>VLOOKUP(A219,'Datos históricos S&amp;P_BMV IPC'!$A$2:$I$569,9,FALSE)</f>
        <v>0.88601124835335443</v>
      </c>
    </row>
    <row r="220" spans="1:5">
      <c r="A220" s="8">
        <v>44823</v>
      </c>
      <c r="B220" s="9">
        <f>VLOOKUP(A220,'Datos históricos S&amp;P_BMV IPC'!$A$2:$I$569,3,FALSE)</f>
        <v>46712.13</v>
      </c>
      <c r="C220" s="9">
        <f>VLOOKUP(A220,'Datos históricos S&amp;P_BMV IPC'!$A$2:$I$569,2,FALSE)</f>
        <v>46793.59</v>
      </c>
      <c r="D220" s="10">
        <f>VLOOKUP(A220,'Datos históricos S&amp;P_BMV IPC'!$A$2:$I$569,8,FALSE)</f>
        <v>0.88601124835335443</v>
      </c>
      <c r="E220" s="10">
        <f>VLOOKUP(A220,'Datos históricos S&amp;P_BMV IPC'!$A$2:$I$569,9,FALSE)</f>
        <v>0.8875563390244684</v>
      </c>
    </row>
    <row r="221" spans="1:5">
      <c r="A221" s="8">
        <v>44824</v>
      </c>
      <c r="B221" s="9">
        <f>VLOOKUP(A221,'Datos históricos S&amp;P_BMV IPC'!$A$2:$I$569,3,FALSE)</f>
        <v>46983.03</v>
      </c>
      <c r="C221" s="9">
        <f>VLOOKUP(A221,'Datos históricos S&amp;P_BMV IPC'!$A$2:$I$569,2,FALSE)</f>
        <v>47068.53</v>
      </c>
      <c r="D221" s="10">
        <f>VLOOKUP(A221,'Datos históricos S&amp;P_BMV IPC'!$A$2:$I$569,8,FALSE)</f>
        <v>0.8875563390244684</v>
      </c>
      <c r="E221" s="10">
        <f>VLOOKUP(A221,'Datos históricos S&amp;P_BMV IPC'!$A$2:$I$569,9,FALSE)</f>
        <v>0.88917151937760008</v>
      </c>
    </row>
    <row r="222" spans="1:5">
      <c r="A222" s="8">
        <v>44825</v>
      </c>
      <c r="B222" s="9">
        <f>VLOOKUP(A222,'Datos históricos S&amp;P_BMV IPC'!$A$2:$I$569,3,FALSE)</f>
        <v>47111.33</v>
      </c>
      <c r="C222" s="9">
        <f>VLOOKUP(A222,'Datos históricos S&amp;P_BMV IPC'!$A$2:$I$569,2,FALSE)</f>
        <v>46992.51</v>
      </c>
      <c r="D222" s="10">
        <f>VLOOKUP(A222,'Datos históricos S&amp;P_BMV IPC'!$A$2:$I$569,8,FALSE)</f>
        <v>0.88917151937760008</v>
      </c>
      <c r="E222" s="10">
        <f>VLOOKUP(A222,'Datos históricos S&amp;P_BMV IPC'!$A$2:$I$569,9,FALSE)</f>
        <v>0.88692893017596963</v>
      </c>
    </row>
    <row r="223" spans="1:5">
      <c r="A223" s="8">
        <v>44826</v>
      </c>
      <c r="B223" s="9">
        <f>VLOOKUP(A223,'Datos históricos S&amp;P_BMV IPC'!$A$2:$I$569,3,FALSE)</f>
        <v>46957.63</v>
      </c>
      <c r="C223" s="9">
        <f>VLOOKUP(A223,'Datos históricos S&amp;P_BMV IPC'!$A$2:$I$569,2,FALSE)</f>
        <v>46324.92</v>
      </c>
      <c r="D223" s="10">
        <f>VLOOKUP(A223,'Datos históricos S&amp;P_BMV IPC'!$A$2:$I$569,8,FALSE)</f>
        <v>0.88692893017596963</v>
      </c>
      <c r="E223" s="10">
        <f>VLOOKUP(A223,'Datos históricos S&amp;P_BMV IPC'!$A$2:$I$569,9,FALSE)</f>
        <v>0.87497839512103526</v>
      </c>
    </row>
    <row r="224" spans="1:5">
      <c r="A224" s="8">
        <v>44827</v>
      </c>
      <c r="B224" s="9">
        <f>VLOOKUP(A224,'Datos históricos S&amp;P_BMV IPC'!$A$2:$I$569,3,FALSE)</f>
        <v>46149.09</v>
      </c>
      <c r="C224" s="9">
        <f>VLOOKUP(A224,'Datos históricos S&amp;P_BMV IPC'!$A$2:$I$569,2,FALSE)</f>
        <v>45395.94</v>
      </c>
      <c r="D224" s="10">
        <f>VLOOKUP(A224,'Datos históricos S&amp;P_BMV IPC'!$A$2:$I$569,8,FALSE)</f>
        <v>0.87497839512103526</v>
      </c>
      <c r="E224" s="10">
        <f>VLOOKUP(A224,'Datos históricos S&amp;P_BMV IPC'!$A$2:$I$569,9,FALSE)</f>
        <v>0.86069880741333826</v>
      </c>
    </row>
    <row r="225" spans="1:5">
      <c r="A225" s="8">
        <v>44830</v>
      </c>
      <c r="B225" s="9">
        <f>VLOOKUP(A225,'Datos históricos S&amp;P_BMV IPC'!$A$2:$I$569,3,FALSE)</f>
        <v>45410.86</v>
      </c>
      <c r="C225" s="9">
        <f>VLOOKUP(A225,'Datos históricos S&amp;P_BMV IPC'!$A$2:$I$569,2,FALSE)</f>
        <v>44808.56</v>
      </c>
      <c r="D225" s="10">
        <f>VLOOKUP(A225,'Datos históricos S&amp;P_BMV IPC'!$A$2:$I$569,8,FALSE)</f>
        <v>0.86069880741333826</v>
      </c>
      <c r="E225" s="10">
        <f>VLOOKUP(A225,'Datos históricos S&amp;P_BMV IPC'!$A$2:$I$569,9,FALSE)</f>
        <v>0.84928306034963907</v>
      </c>
    </row>
    <row r="226" spans="1:5">
      <c r="A226" s="8">
        <v>44832</v>
      </c>
      <c r="B226" s="9">
        <f>VLOOKUP(A226,'Datos históricos S&amp;P_BMV IPC'!$A$2:$I$569,3,FALSE)</f>
        <v>45045.04</v>
      </c>
      <c r="C226" s="9">
        <f>VLOOKUP(A226,'Datos históricos S&amp;P_BMV IPC'!$A$2:$I$569,2,FALSE)</f>
        <v>45442.21</v>
      </c>
      <c r="D226" s="10">
        <f>VLOOKUP(A226,'Datos históricos S&amp;P_BMV IPC'!$A$2:$I$569,8,FALSE)</f>
        <v>0.8515471113271933</v>
      </c>
      <c r="E226" s="10">
        <f>VLOOKUP(A226,'Datos históricos S&amp;P_BMV IPC'!$A$2:$I$569,9,FALSE)</f>
        <v>0.85905535121788545</v>
      </c>
    </row>
    <row r="227" spans="1:5">
      <c r="A227" s="8">
        <v>44833</v>
      </c>
      <c r="B227" s="9">
        <f>VLOOKUP(A227,'Datos históricos S&amp;P_BMV IPC'!$A$2:$I$569,3,FALSE)</f>
        <v>45293.9</v>
      </c>
      <c r="C227" s="9">
        <f>VLOOKUP(A227,'Datos históricos S&amp;P_BMV IPC'!$A$2:$I$569,2,FALSE)</f>
        <v>45102.55</v>
      </c>
      <c r="D227" s="10">
        <f>VLOOKUP(A227,'Datos históricos S&amp;P_BMV IPC'!$A$2:$I$569,8,FALSE)</f>
        <v>0.85905535121788545</v>
      </c>
      <c r="E227" s="10">
        <f>VLOOKUP(A227,'Datos históricos S&amp;P_BMV IPC'!$A$2:$I$569,9,FALSE)</f>
        <v>0.85542615961690738</v>
      </c>
    </row>
    <row r="228" spans="1:5">
      <c r="A228" s="8">
        <v>44834</v>
      </c>
      <c r="B228" s="9">
        <f>VLOOKUP(A228,'Datos históricos S&amp;P_BMV IPC'!$A$2:$I$569,3,FALSE)</f>
        <v>45094.68</v>
      </c>
      <c r="C228" s="9">
        <f>VLOOKUP(A228,'Datos históricos S&amp;P_BMV IPC'!$A$2:$I$569,2,FALSE)</f>
        <v>44626.8</v>
      </c>
      <c r="D228" s="10">
        <f>VLOOKUP(A228,'Datos históricos S&amp;P_BMV IPC'!$A$2:$I$569,8,FALSE)</f>
        <v>0.85542615961690738</v>
      </c>
      <c r="E228" s="10">
        <f>VLOOKUP(A228,'Datos históricos S&amp;P_BMV IPC'!$A$2:$I$569,9,FALSE)</f>
        <v>0.84655068269675726</v>
      </c>
    </row>
    <row r="229" spans="1:5">
      <c r="A229" s="8">
        <v>44837</v>
      </c>
      <c r="B229" s="9">
        <f>VLOOKUP(A229,'Datos históricos S&amp;P_BMV IPC'!$A$2:$I$569,3,FALSE)</f>
        <v>44779.199999999997</v>
      </c>
      <c r="C229" s="9">
        <f>VLOOKUP(A229,'Datos históricos S&amp;P_BMV IPC'!$A$2:$I$569,2,FALSE)</f>
        <v>45429.75</v>
      </c>
      <c r="D229" s="10">
        <f>VLOOKUP(A229,'Datos históricos S&amp;P_BMV IPC'!$A$2:$I$569,8,FALSE)</f>
        <v>0.84655068269675726</v>
      </c>
      <c r="E229" s="10">
        <f>VLOOKUP(A229,'Datos históricos S&amp;P_BMV IPC'!$A$2:$I$569,9,FALSE)</f>
        <v>0.85884932909125244</v>
      </c>
    </row>
    <row r="230" spans="1:5">
      <c r="A230" s="8">
        <v>44840</v>
      </c>
      <c r="B230" s="9">
        <f>VLOOKUP(A230,'Datos históricos S&amp;P_BMV IPC'!$A$2:$I$569,3,FALSE)</f>
        <v>45853.68</v>
      </c>
      <c r="C230" s="9">
        <f>VLOOKUP(A230,'Datos históricos S&amp;P_BMV IPC'!$A$2:$I$569,2,FALSE)</f>
        <v>46326.68</v>
      </c>
      <c r="D230" s="10">
        <f>VLOOKUP(A230,'Datos históricos S&amp;P_BMV IPC'!$A$2:$I$569,8,FALSE)</f>
        <v>0.86432097103562966</v>
      </c>
      <c r="E230" s="10">
        <f>VLOOKUP(A230,'Datos históricos S&amp;P_BMV IPC'!$A$2:$I$569,9,FALSE)</f>
        <v>0.87323680547465077</v>
      </c>
    </row>
    <row r="231" spans="1:5">
      <c r="A231" s="8">
        <v>44841</v>
      </c>
      <c r="B231" s="9">
        <f>VLOOKUP(A231,'Datos históricos S&amp;P_BMV IPC'!$A$2:$I$569,3,FALSE)</f>
        <v>46176.52</v>
      </c>
      <c r="C231" s="9">
        <f>VLOOKUP(A231,'Datos históricos S&amp;P_BMV IPC'!$A$2:$I$569,2,FALSE)</f>
        <v>45728.87</v>
      </c>
      <c r="D231" s="10">
        <f>VLOOKUP(A231,'Datos históricos S&amp;P_BMV IPC'!$A$2:$I$569,8,FALSE)</f>
        <v>0.87323680547465077</v>
      </c>
      <c r="E231" s="10">
        <f>VLOOKUP(A231,'Datos históricos S&amp;P_BMV IPC'!$A$2:$I$569,9,FALSE)</f>
        <v>0.86477136771600793</v>
      </c>
    </row>
    <row r="232" spans="1:5">
      <c r="A232" s="8">
        <v>44844</v>
      </c>
      <c r="B232" s="9">
        <f>VLOOKUP(A232,'Datos históricos S&amp;P_BMV IPC'!$A$2:$I$569,3,FALSE)</f>
        <v>45688.15</v>
      </c>
      <c r="C232" s="9">
        <f>VLOOKUP(A232,'Datos históricos S&amp;P_BMV IPC'!$A$2:$I$569,2,FALSE)</f>
        <v>45457.120000000003</v>
      </c>
      <c r="D232" s="10">
        <f>VLOOKUP(A232,'Datos históricos S&amp;P_BMV IPC'!$A$2:$I$569,8,FALSE)</f>
        <v>0.86477136771600793</v>
      </c>
      <c r="E232" s="10">
        <f>VLOOKUP(A232,'Datos históricos S&amp;P_BMV IPC'!$A$2:$I$569,9,FALSE)</f>
        <v>0.86039850234318305</v>
      </c>
    </row>
    <row r="233" spans="1:5">
      <c r="A233" s="8">
        <v>44845</v>
      </c>
      <c r="B233" s="9">
        <f>VLOOKUP(A233,'Datos históricos S&amp;P_BMV IPC'!$A$2:$I$569,3,FALSE)</f>
        <v>45418.559999999998</v>
      </c>
      <c r="C233" s="9">
        <f>VLOOKUP(A233,'Datos históricos S&amp;P_BMV IPC'!$A$2:$I$569,2,FALSE)</f>
        <v>45792.99</v>
      </c>
      <c r="D233" s="10">
        <f>VLOOKUP(A233,'Datos históricos S&amp;P_BMV IPC'!$A$2:$I$569,8,FALSE)</f>
        <v>0.86039850234318305</v>
      </c>
      <c r="E233" s="10">
        <f>VLOOKUP(A233,'Datos históricos S&amp;P_BMV IPC'!$A$2:$I$569,9,FALSE)</f>
        <v>0.86749161606656744</v>
      </c>
    </row>
    <row r="234" spans="1:5">
      <c r="A234" s="8">
        <v>44846</v>
      </c>
      <c r="B234" s="9">
        <f>VLOOKUP(A234,'Datos históricos S&amp;P_BMV IPC'!$A$2:$I$569,3,FALSE)</f>
        <v>45759.29</v>
      </c>
      <c r="C234" s="9">
        <f>VLOOKUP(A234,'Datos históricos S&amp;P_BMV IPC'!$A$2:$I$569,2,FALSE)</f>
        <v>45679.839999999997</v>
      </c>
      <c r="D234" s="10">
        <f>VLOOKUP(A234,'Datos históricos S&amp;P_BMV IPC'!$A$2:$I$569,8,FALSE)</f>
        <v>0.86749161606656744</v>
      </c>
      <c r="E234" s="10">
        <f>VLOOKUP(A234,'Datos históricos S&amp;P_BMV IPC'!$A$2:$I$569,9,FALSE)</f>
        <v>0.86598542554445723</v>
      </c>
    </row>
    <row r="235" spans="1:5">
      <c r="A235" s="8">
        <v>44848</v>
      </c>
      <c r="B235" s="9">
        <f>VLOOKUP(A235,'Datos históricos S&amp;P_BMV IPC'!$A$2:$I$569,3,FALSE)</f>
        <v>45859.01</v>
      </c>
      <c r="C235" s="9">
        <f>VLOOKUP(A235,'Datos históricos S&amp;P_BMV IPC'!$A$2:$I$569,2,FALSE)</f>
        <v>45443.35</v>
      </c>
      <c r="D235" s="10">
        <f>VLOOKUP(A235,'Datos históricos S&amp;P_BMV IPC'!$A$2:$I$569,8,FALSE)</f>
        <v>0.87168997701800277</v>
      </c>
      <c r="E235" s="10">
        <f>VLOOKUP(A235,'Datos históricos S&amp;P_BMV IPC'!$A$2:$I$569,9,FALSE)</f>
        <v>0.86378909438125806</v>
      </c>
    </row>
    <row r="236" spans="1:5">
      <c r="A236" s="8">
        <v>44851</v>
      </c>
      <c r="B236" s="9">
        <f>VLOOKUP(A236,'Datos históricos S&amp;P_BMV IPC'!$A$2:$I$569,3,FALSE)</f>
        <v>45633.3</v>
      </c>
      <c r="C236" s="9">
        <f>VLOOKUP(A236,'Datos históricos S&amp;P_BMV IPC'!$A$2:$I$569,2,FALSE)</f>
        <v>46220.72</v>
      </c>
      <c r="D236" s="10">
        <f>VLOOKUP(A236,'Datos históricos S&amp;P_BMV IPC'!$A$2:$I$569,8,FALSE)</f>
        <v>0.86378909438125806</v>
      </c>
      <c r="E236" s="10">
        <f>VLOOKUP(A236,'Datos históricos S&amp;P_BMV IPC'!$A$2:$I$569,9,FALSE)</f>
        <v>0.8749083206879561</v>
      </c>
    </row>
    <row r="237" spans="1:5">
      <c r="A237" s="8">
        <v>44852</v>
      </c>
      <c r="B237" s="9">
        <f>VLOOKUP(A237,'Datos históricos S&amp;P_BMV IPC'!$A$2:$I$569,3,FALSE)</f>
        <v>46395.199999999997</v>
      </c>
      <c r="C237" s="9">
        <f>VLOOKUP(A237,'Datos históricos S&amp;P_BMV IPC'!$A$2:$I$569,2,FALSE)</f>
        <v>46309.23</v>
      </c>
      <c r="D237" s="10">
        <f>VLOOKUP(A237,'Datos históricos S&amp;P_BMV IPC'!$A$2:$I$569,8,FALSE)</f>
        <v>0.8749083206879561</v>
      </c>
      <c r="E237" s="10">
        <f>VLOOKUP(A237,'Datos históricos S&amp;P_BMV IPC'!$A$2:$I$569,9,FALSE)</f>
        <v>0.87328712133264486</v>
      </c>
    </row>
    <row r="238" spans="1:5">
      <c r="A238" s="8">
        <v>44853</v>
      </c>
      <c r="B238" s="9">
        <f>VLOOKUP(A238,'Datos históricos S&amp;P_BMV IPC'!$A$2:$I$569,3,FALSE)</f>
        <v>46306.32</v>
      </c>
      <c r="C238" s="9">
        <f>VLOOKUP(A238,'Datos históricos S&amp;P_BMV IPC'!$A$2:$I$569,2,FALSE)</f>
        <v>46217.440000000002</v>
      </c>
      <c r="D238" s="10">
        <f>VLOOKUP(A238,'Datos históricos S&amp;P_BMV IPC'!$A$2:$I$569,8,FALSE)</f>
        <v>0.87328712133264486</v>
      </c>
      <c r="E238" s="10">
        <f>VLOOKUP(A238,'Datos históricos S&amp;P_BMV IPC'!$A$2:$I$569,9,FALSE)</f>
        <v>0.87161094064404676</v>
      </c>
    </row>
    <row r="239" spans="1:5">
      <c r="A239" s="8">
        <v>44854</v>
      </c>
      <c r="B239" s="9">
        <f>VLOOKUP(A239,'Datos históricos S&amp;P_BMV IPC'!$A$2:$I$569,3,FALSE)</f>
        <v>46299.81</v>
      </c>
      <c r="C239" s="9">
        <f>VLOOKUP(A239,'Datos históricos S&amp;P_BMV IPC'!$A$2:$I$569,2,FALSE)</f>
        <v>46315.41</v>
      </c>
      <c r="D239" s="10">
        <f>VLOOKUP(A239,'Datos históricos S&amp;P_BMV IPC'!$A$2:$I$569,8,FALSE)</f>
        <v>0.87161094064404676</v>
      </c>
      <c r="E239" s="10">
        <f>VLOOKUP(A239,'Datos históricos S&amp;P_BMV IPC'!$A$2:$I$569,9,FALSE)</f>
        <v>0.87190461637779282</v>
      </c>
    </row>
    <row r="240" spans="1:5">
      <c r="A240" s="8">
        <v>44855</v>
      </c>
      <c r="B240" s="9">
        <f>VLOOKUP(A240,'Datos históricos S&amp;P_BMV IPC'!$A$2:$I$569,3,FALSE)</f>
        <v>46351.040000000001</v>
      </c>
      <c r="C240" s="9">
        <f>VLOOKUP(A240,'Datos históricos S&amp;P_BMV IPC'!$A$2:$I$569,2,FALSE)</f>
        <v>47120.08</v>
      </c>
      <c r="D240" s="10">
        <f>VLOOKUP(A240,'Datos históricos S&amp;P_BMV IPC'!$A$2:$I$569,8,FALSE)</f>
        <v>0.87190461637779282</v>
      </c>
      <c r="E240" s="10">
        <f>VLOOKUP(A240,'Datos históricos S&amp;P_BMV IPC'!$A$2:$I$569,9,FALSE)</f>
        <v>0.88637094822663975</v>
      </c>
    </row>
    <row r="241" spans="1:5">
      <c r="A241" s="8">
        <v>44858</v>
      </c>
      <c r="B241" s="9">
        <f>VLOOKUP(A241,'Datos históricos S&amp;P_BMV IPC'!$A$2:$I$569,3,FALSE)</f>
        <v>47088.17</v>
      </c>
      <c r="C241" s="9">
        <f>VLOOKUP(A241,'Datos históricos S&amp;P_BMV IPC'!$A$2:$I$569,2,FALSE)</f>
        <v>47765.24</v>
      </c>
      <c r="D241" s="10">
        <f>VLOOKUP(A241,'Datos históricos S&amp;P_BMV IPC'!$A$2:$I$569,8,FALSE)</f>
        <v>0.88637094822663975</v>
      </c>
      <c r="E241" s="10">
        <f>VLOOKUP(A241,'Datos históricos S&amp;P_BMV IPC'!$A$2:$I$569,9,FALSE)</f>
        <v>0.89911587286303596</v>
      </c>
    </row>
    <row r="242" spans="1:5">
      <c r="A242" s="8">
        <v>44859</v>
      </c>
      <c r="B242" s="9">
        <f>VLOOKUP(A242,'Datos históricos S&amp;P_BMV IPC'!$A$2:$I$569,3,FALSE)</f>
        <v>47707.6</v>
      </c>
      <c r="C242" s="9">
        <f>VLOOKUP(A242,'Datos históricos S&amp;P_BMV IPC'!$A$2:$I$569,2,FALSE)</f>
        <v>48641.27</v>
      </c>
      <c r="D242" s="10">
        <f>VLOOKUP(A242,'Datos históricos S&amp;P_BMV IPC'!$A$2:$I$569,8,FALSE)</f>
        <v>0.89911587286303596</v>
      </c>
      <c r="E242" s="10">
        <f>VLOOKUP(A242,'Datos históricos S&amp;P_BMV IPC'!$A$2:$I$569,9,FALSE)</f>
        <v>0.91671217863016807</v>
      </c>
    </row>
    <row r="243" spans="1:5">
      <c r="A243" s="8">
        <v>44860</v>
      </c>
      <c r="B243" s="9">
        <f>VLOOKUP(A243,'Datos históricos S&amp;P_BMV IPC'!$A$2:$I$569,3,FALSE)</f>
        <v>48596.480000000003</v>
      </c>
      <c r="C243" s="9">
        <f>VLOOKUP(A243,'Datos históricos S&amp;P_BMV IPC'!$A$2:$I$569,2,FALSE)</f>
        <v>49327.11</v>
      </c>
      <c r="D243" s="10">
        <f>VLOOKUP(A243,'Datos históricos S&amp;P_BMV IPC'!$A$2:$I$569,8,FALSE)</f>
        <v>0.91671217863016807</v>
      </c>
      <c r="E243" s="10">
        <f>VLOOKUP(A243,'Datos históricos S&amp;P_BMV IPC'!$A$2:$I$569,9,FALSE)</f>
        <v>0.93049460523951433</v>
      </c>
    </row>
    <row r="244" spans="1:5">
      <c r="A244" s="8">
        <v>44861</v>
      </c>
      <c r="B244" s="9">
        <f>VLOOKUP(A244,'Datos históricos S&amp;P_BMV IPC'!$A$2:$I$569,3,FALSE)</f>
        <v>49293.77</v>
      </c>
      <c r="C244" s="9">
        <f>VLOOKUP(A244,'Datos históricos S&amp;P_BMV IPC'!$A$2:$I$569,2,FALSE)</f>
        <v>48892.56</v>
      </c>
      <c r="D244" s="10">
        <f>VLOOKUP(A244,'Datos históricos S&amp;P_BMV IPC'!$A$2:$I$569,8,FALSE)</f>
        <v>0.93049460523951433</v>
      </c>
      <c r="E244" s="10">
        <f>VLOOKUP(A244,'Datos históricos S&amp;P_BMV IPC'!$A$2:$I$569,9,FALSE)</f>
        <v>0.92292115852265455</v>
      </c>
    </row>
    <row r="245" spans="1:5">
      <c r="A245" s="8">
        <v>44862</v>
      </c>
      <c r="B245" s="9">
        <f>VLOOKUP(A245,'Datos históricos S&amp;P_BMV IPC'!$A$2:$I$569,3,FALSE)</f>
        <v>48896.36</v>
      </c>
      <c r="C245" s="9">
        <f>VLOOKUP(A245,'Datos históricos S&amp;P_BMV IPC'!$A$2:$I$569,2,FALSE)</f>
        <v>49086.3</v>
      </c>
      <c r="D245" s="10">
        <f>VLOOKUP(A245,'Datos históricos S&amp;P_BMV IPC'!$A$2:$I$569,8,FALSE)</f>
        <v>0.92292115852265455</v>
      </c>
      <c r="E245" s="10">
        <f>VLOOKUP(A245,'Datos históricos S&amp;P_BMV IPC'!$A$2:$I$569,9,FALSE)</f>
        <v>0.92650628520385925</v>
      </c>
    </row>
    <row r="246" spans="1:5">
      <c r="A246" s="8">
        <v>44865</v>
      </c>
      <c r="B246" s="9">
        <f>VLOOKUP(A246,'Datos históricos S&amp;P_BMV IPC'!$A$2:$I$569,3,FALSE)</f>
        <v>49110.67</v>
      </c>
      <c r="C246" s="9">
        <f>VLOOKUP(A246,'Datos históricos S&amp;P_BMV IPC'!$A$2:$I$569,2,FALSE)</f>
        <v>49922.3</v>
      </c>
      <c r="D246" s="10">
        <f>VLOOKUP(A246,'Datos históricos S&amp;P_BMV IPC'!$A$2:$I$569,8,FALSE)</f>
        <v>0.92650628520385925</v>
      </c>
      <c r="E246" s="10">
        <f>VLOOKUP(A246,'Datos históricos S&amp;P_BMV IPC'!$A$2:$I$569,9,FALSE)</f>
        <v>0.94181823872149617</v>
      </c>
    </row>
    <row r="247" spans="1:5">
      <c r="A247" s="8">
        <v>44866</v>
      </c>
      <c r="B247" s="9">
        <f>VLOOKUP(A247,'Datos históricos S&amp;P_BMV IPC'!$A$2:$I$569,3,FALSE)</f>
        <v>50004.42</v>
      </c>
      <c r="C247" s="9">
        <f>VLOOKUP(A247,'Datos históricos S&amp;P_BMV IPC'!$A$2:$I$569,2,FALSE)</f>
        <v>50864.85</v>
      </c>
      <c r="D247" s="10">
        <f>VLOOKUP(A247,'Datos históricos S&amp;P_BMV IPC'!$A$2:$I$569,8,FALSE)</f>
        <v>0.94181823872149617</v>
      </c>
      <c r="E247" s="10">
        <f>VLOOKUP(A247,'Datos históricos S&amp;P_BMV IPC'!$A$2:$I$569,9,FALSE)</f>
        <v>0.95802417945919771</v>
      </c>
    </row>
    <row r="248" spans="1:5">
      <c r="A248" s="8">
        <v>44868</v>
      </c>
      <c r="B248" s="9">
        <f>VLOOKUP(A248,'Datos históricos S&amp;P_BMV IPC'!$A$2:$I$569,3,FALSE)</f>
        <v>50653.87</v>
      </c>
      <c r="C248" s="9">
        <f>VLOOKUP(A248,'Datos históricos S&amp;P_BMV IPC'!$A$2:$I$569,2,FALSE)</f>
        <v>50215.87</v>
      </c>
      <c r="D248" s="10">
        <f>VLOOKUP(A248,'Datos históricos S&amp;P_BMV IPC'!$A$2:$I$569,8,FALSE)</f>
        <v>0.95802417945919771</v>
      </c>
      <c r="E248" s="10">
        <f>VLOOKUP(A248,'Datos históricos S&amp;P_BMV IPC'!$A$2:$I$569,9,FALSE)</f>
        <v>0.94974022029471272</v>
      </c>
    </row>
    <row r="249" spans="1:5">
      <c r="A249" s="8">
        <v>44869</v>
      </c>
      <c r="B249" s="9">
        <f>VLOOKUP(A249,'Datos históricos S&amp;P_BMV IPC'!$A$2:$I$569,3,FALSE)</f>
        <v>50565.16</v>
      </c>
      <c r="C249" s="9">
        <f>VLOOKUP(A249,'Datos históricos S&amp;P_BMV IPC'!$A$2:$I$569,2,FALSE)</f>
        <v>51173.75</v>
      </c>
      <c r="D249" s="10">
        <f>VLOOKUP(A249,'Datos históricos S&amp;P_BMV IPC'!$A$2:$I$569,8,FALSE)</f>
        <v>0.94974022029471272</v>
      </c>
      <c r="E249" s="10">
        <f>VLOOKUP(A249,'Datos históricos S&amp;P_BMV IPC'!$A$2:$I$569,9,FALSE)</f>
        <v>0.96117106320451773</v>
      </c>
    </row>
    <row r="250" spans="1:5">
      <c r="A250" s="8">
        <v>44872</v>
      </c>
      <c r="B250" s="9">
        <f>VLOOKUP(A250,'Datos históricos S&amp;P_BMV IPC'!$A$2:$I$569,3,FALSE)</f>
        <v>51166.86</v>
      </c>
      <c r="C250" s="9">
        <f>VLOOKUP(A250,'Datos históricos S&amp;P_BMV IPC'!$A$2:$I$569,2,FALSE)</f>
        <v>50760.17</v>
      </c>
      <c r="D250" s="10">
        <f>VLOOKUP(A250,'Datos históricos S&amp;P_BMV IPC'!$A$2:$I$569,8,FALSE)</f>
        <v>0.96117106320451773</v>
      </c>
      <c r="E250" s="10">
        <f>VLOOKUP(A250,'Datos históricos S&amp;P_BMV IPC'!$A$2:$I$569,9,FALSE)</f>
        <v>0.95353137885228956</v>
      </c>
    </row>
    <row r="251" spans="1:5">
      <c r="A251" s="8">
        <v>44873</v>
      </c>
      <c r="B251" s="9">
        <f>VLOOKUP(A251,'Datos históricos S&amp;P_BMV IPC'!$A$2:$I$569,3,FALSE)</f>
        <v>50773.96</v>
      </c>
      <c r="C251" s="9">
        <f>VLOOKUP(A251,'Datos históricos S&amp;P_BMV IPC'!$A$2:$I$569,2,FALSE)</f>
        <v>50888.47</v>
      </c>
      <c r="D251" s="10">
        <f>VLOOKUP(A251,'Datos históricos S&amp;P_BMV IPC'!$A$2:$I$569,8,FALSE)</f>
        <v>0.95353137885228956</v>
      </c>
      <c r="E251" s="10">
        <f>VLOOKUP(A251,'Datos históricos S&amp;P_BMV IPC'!$A$2:$I$569,9,FALSE)</f>
        <v>0.95568186855591675</v>
      </c>
    </row>
    <row r="252" spans="1:5">
      <c r="A252" s="8">
        <v>44874</v>
      </c>
      <c r="B252" s="9">
        <f>VLOOKUP(A252,'Datos históricos S&amp;P_BMV IPC'!$A$2:$I$569,3,FALSE)</f>
        <v>50822.64</v>
      </c>
      <c r="C252" s="9">
        <f>VLOOKUP(A252,'Datos históricos S&amp;P_BMV IPC'!$A$2:$I$569,2,FALSE)</f>
        <v>50545.760000000002</v>
      </c>
      <c r="D252" s="10">
        <f>VLOOKUP(A252,'Datos históricos S&amp;P_BMV IPC'!$A$2:$I$569,8,FALSE)</f>
        <v>0.95568186855591675</v>
      </c>
      <c r="E252" s="10">
        <f>VLOOKUP(A252,'Datos históricos S&amp;P_BMV IPC'!$A$2:$I$569,9,FALSE)</f>
        <v>0.95047534650657495</v>
      </c>
    </row>
    <row r="253" spans="1:5">
      <c r="A253" s="8">
        <v>44875</v>
      </c>
      <c r="B253" s="9">
        <f>VLOOKUP(A253,'Datos históricos S&amp;P_BMV IPC'!$A$2:$I$569,3,FALSE)</f>
        <v>50953.17</v>
      </c>
      <c r="C253" s="9">
        <f>VLOOKUP(A253,'Datos históricos S&amp;P_BMV IPC'!$A$2:$I$569,2,FALSE)</f>
        <v>51031.71</v>
      </c>
      <c r="D253" s="10">
        <f>VLOOKUP(A253,'Datos históricos S&amp;P_BMV IPC'!$A$2:$I$569,8,FALSE)</f>
        <v>0.95047534650657495</v>
      </c>
      <c r="E253" s="10">
        <f>VLOOKUP(A253,'Datos históricos S&amp;P_BMV IPC'!$A$2:$I$569,9,FALSE)</f>
        <v>0.95194042382589827</v>
      </c>
    </row>
    <row r="254" spans="1:5">
      <c r="A254" s="8">
        <v>44876</v>
      </c>
      <c r="B254" s="9">
        <f>VLOOKUP(A254,'Datos históricos S&amp;P_BMV IPC'!$A$2:$I$569,3,FALSE)</f>
        <v>51086.48</v>
      </c>
      <c r="C254" s="9">
        <f>VLOOKUP(A254,'Datos históricos S&amp;P_BMV IPC'!$A$2:$I$569,2,FALSE)</f>
        <v>51959.199999999997</v>
      </c>
      <c r="D254" s="10">
        <f>VLOOKUP(A254,'Datos históricos S&amp;P_BMV IPC'!$A$2:$I$569,8,FALSE)</f>
        <v>0.95194042382589827</v>
      </c>
      <c r="E254" s="10">
        <f>VLOOKUP(A254,'Datos históricos S&amp;P_BMV IPC'!$A$2:$I$569,9,FALSE)</f>
        <v>0.96820260212985143</v>
      </c>
    </row>
    <row r="255" spans="1:5">
      <c r="A255" s="8">
        <v>44879</v>
      </c>
      <c r="B255" s="9">
        <f>VLOOKUP(A255,'Datos históricos S&amp;P_BMV IPC'!$A$2:$I$569,3,FALSE)</f>
        <v>51915.63</v>
      </c>
      <c r="C255" s="9">
        <f>VLOOKUP(A255,'Datos históricos S&amp;P_BMV IPC'!$A$2:$I$569,2,FALSE)</f>
        <v>51785.13</v>
      </c>
      <c r="D255" s="10">
        <f>VLOOKUP(A255,'Datos históricos S&amp;P_BMV IPC'!$A$2:$I$569,8,FALSE)</f>
        <v>0.96820260212985143</v>
      </c>
      <c r="E255" s="10">
        <f>VLOOKUP(A255,'Datos históricos S&amp;P_BMV IPC'!$A$2:$I$569,9,FALSE)</f>
        <v>0.96576883720052387</v>
      </c>
    </row>
    <row r="256" spans="1:5">
      <c r="A256" s="8">
        <v>44880</v>
      </c>
      <c r="B256" s="9">
        <f>VLOOKUP(A256,'Datos históricos S&amp;P_BMV IPC'!$A$2:$I$569,3,FALSE)</f>
        <v>51985.34</v>
      </c>
      <c r="C256" s="9">
        <f>VLOOKUP(A256,'Datos históricos S&amp;P_BMV IPC'!$A$2:$I$569,2,FALSE)</f>
        <v>51655.68</v>
      </c>
      <c r="D256" s="10">
        <f>VLOOKUP(A256,'Datos históricos S&amp;P_BMV IPC'!$A$2:$I$569,8,FALSE)</f>
        <v>0.96576883720052387</v>
      </c>
      <c r="E256" s="10">
        <f>VLOOKUP(A256,'Datos históricos S&amp;P_BMV IPC'!$A$2:$I$569,9,FALSE)</f>
        <v>0.9596445076323894</v>
      </c>
    </row>
    <row r="257" spans="1:5">
      <c r="A257" s="8">
        <v>44881</v>
      </c>
      <c r="B257" s="9">
        <f>VLOOKUP(A257,'Datos históricos S&amp;P_BMV IPC'!$A$2:$I$569,3,FALSE)</f>
        <v>51526.39</v>
      </c>
      <c r="C257" s="9">
        <f>VLOOKUP(A257,'Datos históricos S&amp;P_BMV IPC'!$A$2:$I$569,2,FALSE)</f>
        <v>51544.94</v>
      </c>
      <c r="D257" s="10">
        <f>VLOOKUP(A257,'Datos históricos S&amp;P_BMV IPC'!$A$2:$I$569,8,FALSE)</f>
        <v>0.9596445076323894</v>
      </c>
      <c r="E257" s="10">
        <f>VLOOKUP(A257,'Datos históricos S&amp;P_BMV IPC'!$A$2:$I$569,9,FALSE)</f>
        <v>0.95998998895985244</v>
      </c>
    </row>
    <row r="258" spans="1:5">
      <c r="A258" s="8">
        <v>44882</v>
      </c>
      <c r="B258" s="9">
        <f>VLOOKUP(A258,'Datos históricos S&amp;P_BMV IPC'!$A$2:$I$569,3,FALSE)</f>
        <v>51377.05</v>
      </c>
      <c r="C258" s="9">
        <f>VLOOKUP(A258,'Datos históricos S&amp;P_BMV IPC'!$A$2:$I$569,2,FALSE)</f>
        <v>51360.87</v>
      </c>
      <c r="D258" s="10">
        <f>VLOOKUP(A258,'Datos históricos S&amp;P_BMV IPC'!$A$2:$I$569,8,FALSE)</f>
        <v>0.95998998895985244</v>
      </c>
      <c r="E258" s="10">
        <f>VLOOKUP(A258,'Datos históricos S&amp;P_BMV IPC'!$A$2:$I$569,9,FALSE)</f>
        <v>0.95968766257051386</v>
      </c>
    </row>
    <row r="259" spans="1:5">
      <c r="A259" s="8">
        <v>44883</v>
      </c>
      <c r="B259" s="9">
        <f>VLOOKUP(A259,'Datos históricos S&amp;P_BMV IPC'!$A$2:$I$569,3,FALSE)</f>
        <v>51468.58</v>
      </c>
      <c r="C259" s="9">
        <f>VLOOKUP(A259,'Datos históricos S&amp;P_BMV IPC'!$A$2:$I$569,2,FALSE)</f>
        <v>51569.72</v>
      </c>
      <c r="D259" s="10">
        <f>VLOOKUP(A259,'Datos históricos S&amp;P_BMV IPC'!$A$2:$I$569,8,FALSE)</f>
        <v>0.95968766257051386</v>
      </c>
      <c r="E259" s="10">
        <f>VLOOKUP(A259,'Datos históricos S&amp;P_BMV IPC'!$A$2:$I$569,9,FALSE)</f>
        <v>0.96157352789247108</v>
      </c>
    </row>
    <row r="260" spans="1:5">
      <c r="A260" s="8">
        <v>44887</v>
      </c>
      <c r="B260" s="9">
        <f>VLOOKUP(A260,'Datos históricos S&amp;P_BMV IPC'!$A$2:$I$569,3,FALSE)</f>
        <v>51614.16</v>
      </c>
      <c r="C260" s="9">
        <f>VLOOKUP(A260,'Datos históricos S&amp;P_BMV IPC'!$A$2:$I$569,2,FALSE)</f>
        <v>51760.54</v>
      </c>
      <c r="D260" s="10">
        <f>VLOOKUP(A260,'Datos históricos S&amp;P_BMV IPC'!$A$2:$I$569,8,FALSE)</f>
        <v>0.96157352789247108</v>
      </c>
      <c r="E260" s="10">
        <f>VLOOKUP(A260,'Datos históricos S&amp;P_BMV IPC'!$A$2:$I$569,9,FALSE)</f>
        <v>0.9643005921905804</v>
      </c>
    </row>
    <row r="261" spans="1:5">
      <c r="A261" s="8">
        <v>44888</v>
      </c>
      <c r="B261" s="9">
        <f>VLOOKUP(A261,'Datos históricos S&amp;P_BMV IPC'!$A$2:$I$569,3,FALSE)</f>
        <v>51710.02</v>
      </c>
      <c r="C261" s="9">
        <f>VLOOKUP(A261,'Datos históricos S&amp;P_BMV IPC'!$A$2:$I$569,2,FALSE)</f>
        <v>51993.95</v>
      </c>
      <c r="D261" s="10">
        <f>VLOOKUP(A261,'Datos históricos S&amp;P_BMV IPC'!$A$2:$I$569,8,FALSE)</f>
        <v>0.9643005921905804</v>
      </c>
      <c r="E261" s="10">
        <f>VLOOKUP(A261,'Datos históricos S&amp;P_BMV IPC'!$A$2:$I$569,9,FALSE)</f>
        <v>0.96959538548481372</v>
      </c>
    </row>
    <row r="262" spans="1:5">
      <c r="A262" s="8">
        <v>44889</v>
      </c>
      <c r="B262" s="9">
        <f>VLOOKUP(A262,'Datos históricos S&amp;P_BMV IPC'!$A$2:$I$569,3,FALSE)</f>
        <v>51990.61</v>
      </c>
      <c r="C262" s="9">
        <f>VLOOKUP(A262,'Datos históricos S&amp;P_BMV IPC'!$A$2:$I$569,2,FALSE)</f>
        <v>51979.01</v>
      </c>
      <c r="D262" s="10">
        <f>VLOOKUP(A262,'Datos históricos S&amp;P_BMV IPC'!$A$2:$I$569,8,FALSE)</f>
        <v>0.96959538548481372</v>
      </c>
      <c r="E262" s="10">
        <f>VLOOKUP(A262,'Datos históricos S&amp;P_BMV IPC'!$A$2:$I$569,9,FALSE)</f>
        <v>0.96937905206476682</v>
      </c>
    </row>
    <row r="263" spans="1:5">
      <c r="A263" s="8">
        <v>44890</v>
      </c>
      <c r="B263" s="9">
        <f>VLOOKUP(A263,'Datos históricos S&amp;P_BMV IPC'!$A$2:$I$569,3,FALSE)</f>
        <v>51968.32</v>
      </c>
      <c r="C263" s="9">
        <f>VLOOKUP(A263,'Datos históricos S&amp;P_BMV IPC'!$A$2:$I$569,2,FALSE)</f>
        <v>51668.639999999999</v>
      </c>
      <c r="D263" s="10">
        <f>VLOOKUP(A263,'Datos históricos S&amp;P_BMV IPC'!$A$2:$I$569,8,FALSE)</f>
        <v>0.96937905206476682</v>
      </c>
      <c r="E263" s="10">
        <f>VLOOKUP(A263,'Datos históricos S&amp;P_BMV IPC'!$A$2:$I$569,9,FALSE)</f>
        <v>0.96378904041299951</v>
      </c>
    </row>
    <row r="264" spans="1:5">
      <c r="A264" s="8">
        <v>44896</v>
      </c>
      <c r="B264" s="9">
        <f>VLOOKUP(A264,'Datos históricos S&amp;P_BMV IPC'!$A$2:$I$569,3,FALSE)</f>
        <v>51649.599999999999</v>
      </c>
      <c r="C264" s="9">
        <f>VLOOKUP(A264,'Datos históricos S&amp;P_BMV IPC'!$A$2:$I$569,2,FALSE)</f>
        <v>51457.55</v>
      </c>
      <c r="D264" s="10">
        <f>VLOOKUP(A264,'Datos históricos S&amp;P_BMV IPC'!$A$2:$I$569,8,FALSE)</f>
        <v>0.96518429347983981</v>
      </c>
      <c r="E264" s="10">
        <f>VLOOKUP(A264,'Datos históricos S&amp;P_BMV IPC'!$A$2:$I$569,9,FALSE)</f>
        <v>0.9615954245716043</v>
      </c>
    </row>
    <row r="265" spans="1:5">
      <c r="A265" s="8">
        <v>44897</v>
      </c>
      <c r="B265" s="9">
        <f>VLOOKUP(A265,'Datos históricos S&amp;P_BMV IPC'!$A$2:$I$569,3,FALSE)</f>
        <v>51407.96</v>
      </c>
      <c r="C265" s="9">
        <f>VLOOKUP(A265,'Datos históricos S&amp;P_BMV IPC'!$A$2:$I$569,2,FALSE)</f>
        <v>51234.37</v>
      </c>
      <c r="D265" s="10">
        <f>VLOOKUP(A265,'Datos históricos S&amp;P_BMV IPC'!$A$2:$I$569,8,FALSE)</f>
        <v>0.9615954245716043</v>
      </c>
      <c r="E265" s="10">
        <f>VLOOKUP(A265,'Datos históricos S&amp;P_BMV IPC'!$A$2:$I$569,9,FALSE)</f>
        <v>0.958348391432157</v>
      </c>
    </row>
    <row r="266" spans="1:5">
      <c r="A266" s="8">
        <v>44900</v>
      </c>
      <c r="B266" s="9">
        <f>VLOOKUP(A266,'Datos históricos S&amp;P_BMV IPC'!$A$2:$I$569,3,FALSE)</f>
        <v>51197.73</v>
      </c>
      <c r="C266" s="9">
        <f>VLOOKUP(A266,'Datos históricos S&amp;P_BMV IPC'!$A$2:$I$569,2,FALSE)</f>
        <v>50799.46</v>
      </c>
      <c r="D266" s="10">
        <f>VLOOKUP(A266,'Datos históricos S&amp;P_BMV IPC'!$A$2:$I$569,8,FALSE)</f>
        <v>0.958348391432157</v>
      </c>
      <c r="E266" s="10">
        <f>VLOOKUP(A266,'Datos históricos S&amp;P_BMV IPC'!$A$2:$I$569,9,FALSE)</f>
        <v>0.95089334579135054</v>
      </c>
    </row>
    <row r="267" spans="1:5">
      <c r="A267" s="8">
        <v>44901</v>
      </c>
      <c r="B267" s="9">
        <f>VLOOKUP(A267,'Datos históricos S&amp;P_BMV IPC'!$A$2:$I$569,3,FALSE)</f>
        <v>50683.1</v>
      </c>
      <c r="C267" s="9">
        <f>VLOOKUP(A267,'Datos históricos S&amp;P_BMV IPC'!$A$2:$I$569,2,FALSE)</f>
        <v>51020.65</v>
      </c>
      <c r="D267" s="10">
        <f>VLOOKUP(A267,'Datos históricos S&amp;P_BMV IPC'!$A$2:$I$569,8,FALSE)</f>
        <v>0.95089334579135054</v>
      </c>
      <c r="E267" s="10">
        <f>VLOOKUP(A267,'Datos históricos S&amp;P_BMV IPC'!$A$2:$I$569,9,FALSE)</f>
        <v>0.95722630586821789</v>
      </c>
    </row>
    <row r="268" spans="1:5">
      <c r="A268" s="8">
        <v>44902</v>
      </c>
      <c r="B268" s="9">
        <f>VLOOKUP(A268,'Datos históricos S&amp;P_BMV IPC'!$A$2:$I$569,3,FALSE)</f>
        <v>51044.03</v>
      </c>
      <c r="C268" s="9">
        <f>VLOOKUP(A268,'Datos históricos S&amp;P_BMV IPC'!$A$2:$I$569,2,FALSE)</f>
        <v>50725.96</v>
      </c>
      <c r="D268" s="10">
        <f>VLOOKUP(A268,'Datos históricos S&amp;P_BMV IPC'!$A$2:$I$569,8,FALSE)</f>
        <v>0.95722630586821789</v>
      </c>
      <c r="E268" s="10">
        <f>VLOOKUP(A268,'Datos históricos S&amp;P_BMV IPC'!$A$2:$I$569,9,FALSE)</f>
        <v>0.95126155404302881</v>
      </c>
    </row>
    <row r="269" spans="1:5">
      <c r="A269" s="8">
        <v>44903</v>
      </c>
      <c r="B269" s="9">
        <f>VLOOKUP(A269,'Datos históricos S&amp;P_BMV IPC'!$A$2:$I$569,3,FALSE)</f>
        <v>50721.5</v>
      </c>
      <c r="C269" s="9">
        <f>VLOOKUP(A269,'Datos históricos S&amp;P_BMV IPC'!$A$2:$I$569,2,FALSE)</f>
        <v>51078.7</v>
      </c>
      <c r="D269" s="10">
        <f>VLOOKUP(A269,'Datos históricos S&amp;P_BMV IPC'!$A$2:$I$569,8,FALSE)</f>
        <v>0.95126155404302881</v>
      </c>
      <c r="E269" s="10">
        <f>VLOOKUP(A269,'Datos históricos S&amp;P_BMV IPC'!$A$2:$I$569,9,FALSE)</f>
        <v>0.95796069793869776</v>
      </c>
    </row>
    <row r="270" spans="1:5">
      <c r="A270" s="8">
        <v>44904</v>
      </c>
      <c r="B270" s="9">
        <f>VLOOKUP(A270,'Datos históricos S&amp;P_BMV IPC'!$A$2:$I$569,3,FALSE)</f>
        <v>51170.62</v>
      </c>
      <c r="C270" s="9">
        <f>VLOOKUP(A270,'Datos históricos S&amp;P_BMV IPC'!$A$2:$I$569,2,FALSE)</f>
        <v>50466.25</v>
      </c>
      <c r="D270" s="10">
        <f>VLOOKUP(A270,'Datos históricos S&amp;P_BMV IPC'!$A$2:$I$569,8,FALSE)</f>
        <v>0.95796069793869776</v>
      </c>
      <c r="E270" s="10">
        <f>VLOOKUP(A270,'Datos históricos S&amp;P_BMV IPC'!$A$2:$I$569,9,FALSE)</f>
        <v>0.94477424882381345</v>
      </c>
    </row>
    <row r="271" spans="1:5">
      <c r="A271" s="8">
        <v>44908</v>
      </c>
      <c r="B271" s="9">
        <f>VLOOKUP(A271,'Datos históricos S&amp;P_BMV IPC'!$A$2:$I$569,3,FALSE)</f>
        <v>50638.82</v>
      </c>
      <c r="C271" s="9">
        <f>VLOOKUP(A271,'Datos históricos S&amp;P_BMV IPC'!$A$2:$I$569,2,FALSE)</f>
        <v>50333.1</v>
      </c>
      <c r="D271" s="10">
        <f>VLOOKUP(A271,'Datos históricos S&amp;P_BMV IPC'!$A$2:$I$569,8,FALSE)</f>
        <v>0.94477424882381345</v>
      </c>
      <c r="E271" s="10">
        <f>VLOOKUP(A271,'Datos históricos S&amp;P_BMV IPC'!$A$2:$I$569,9,FALSE)</f>
        <v>0.93907039586376384</v>
      </c>
    </row>
    <row r="272" spans="1:5">
      <c r="A272" s="8">
        <v>44909</v>
      </c>
      <c r="B272" s="9">
        <f>VLOOKUP(A272,'Datos históricos S&amp;P_BMV IPC'!$A$2:$I$569,3,FALSE)</f>
        <v>50430.94</v>
      </c>
      <c r="C272" s="9">
        <f>VLOOKUP(A272,'Datos históricos S&amp;P_BMV IPC'!$A$2:$I$569,2,FALSE)</f>
        <v>50047.7</v>
      </c>
      <c r="D272" s="10">
        <f>VLOOKUP(A272,'Datos históricos S&amp;P_BMV IPC'!$A$2:$I$569,8,FALSE)</f>
        <v>0.93907039586376384</v>
      </c>
      <c r="E272" s="10">
        <f>VLOOKUP(A272,'Datos históricos S&amp;P_BMV IPC'!$A$2:$I$569,9,FALSE)</f>
        <v>0.93193411526873948</v>
      </c>
    </row>
    <row r="273" spans="1:5">
      <c r="A273" s="8">
        <v>44910</v>
      </c>
      <c r="B273" s="9">
        <f>VLOOKUP(A273,'Datos históricos S&amp;P_BMV IPC'!$A$2:$I$569,3,FALSE)</f>
        <v>49972.95</v>
      </c>
      <c r="C273" s="9">
        <f>VLOOKUP(A273,'Datos históricos S&amp;P_BMV IPC'!$A$2:$I$569,2,FALSE)</f>
        <v>49342.34</v>
      </c>
      <c r="D273" s="10">
        <f>VLOOKUP(A273,'Datos históricos S&amp;P_BMV IPC'!$A$2:$I$569,8,FALSE)</f>
        <v>0.93193411526873948</v>
      </c>
      <c r="E273" s="10">
        <f>VLOOKUP(A273,'Datos históricos S&amp;P_BMV IPC'!$A$2:$I$569,9,FALSE)</f>
        <v>0.92017401360514706</v>
      </c>
    </row>
    <row r="274" spans="1:5">
      <c r="A274" s="8">
        <v>44914</v>
      </c>
      <c r="B274" s="9">
        <f>VLOOKUP(A274,'Datos históricos S&amp;P_BMV IPC'!$A$2:$I$569,3,FALSE)</f>
        <v>49694.69</v>
      </c>
      <c r="C274" s="9">
        <f>VLOOKUP(A274,'Datos históricos S&amp;P_BMV IPC'!$A$2:$I$569,2,FALSE)</f>
        <v>49946.1</v>
      </c>
      <c r="D274" s="10">
        <f>VLOOKUP(A274,'Datos históricos S&amp;P_BMV IPC'!$A$2:$I$569,8,FALSE)</f>
        <v>0.92518187392009454</v>
      </c>
      <c r="E274" s="10">
        <f>VLOOKUP(A274,'Datos históricos S&amp;P_BMV IPC'!$A$2:$I$569,9,FALSE)</f>
        <v>0.92986245397647982</v>
      </c>
    </row>
    <row r="275" spans="1:5">
      <c r="A275" s="8">
        <v>44915</v>
      </c>
      <c r="B275" s="9">
        <f>VLOOKUP(A275,'Datos históricos S&amp;P_BMV IPC'!$A$2:$I$569,3,FALSE)</f>
        <v>49978.45</v>
      </c>
      <c r="C275" s="9">
        <f>VLOOKUP(A275,'Datos históricos S&amp;P_BMV IPC'!$A$2:$I$569,2,FALSE)</f>
        <v>50139.42</v>
      </c>
      <c r="D275" s="10">
        <f>VLOOKUP(A275,'Datos históricos S&amp;P_BMV IPC'!$A$2:$I$569,8,FALSE)</f>
        <v>0.92986245397647982</v>
      </c>
      <c r="E275" s="10">
        <f>VLOOKUP(A275,'Datos históricos S&amp;P_BMV IPC'!$A$2:$I$569,9,FALSE)</f>
        <v>0.93285734395839393</v>
      </c>
    </row>
    <row r="276" spans="1:5">
      <c r="A276" s="8">
        <v>44916</v>
      </c>
      <c r="B276" s="9">
        <f>VLOOKUP(A276,'Datos históricos S&amp;P_BMV IPC'!$A$2:$I$569,3,FALSE)</f>
        <v>50182.33</v>
      </c>
      <c r="C276" s="9">
        <f>VLOOKUP(A276,'Datos históricos S&amp;P_BMV IPC'!$A$2:$I$569,2,FALSE)</f>
        <v>50426.26</v>
      </c>
      <c r="D276" s="10">
        <f>VLOOKUP(A276,'Datos históricos S&amp;P_BMV IPC'!$A$2:$I$569,8,FALSE)</f>
        <v>0.93285734395839393</v>
      </c>
      <c r="E276" s="10">
        <f>VLOOKUP(A276,'Datos históricos S&amp;P_BMV IPC'!$A$2:$I$569,9,FALSE)</f>
        <v>0.93739184628046157</v>
      </c>
    </row>
    <row r="277" spans="1:5">
      <c r="A277" s="8">
        <v>44921</v>
      </c>
      <c r="B277" s="9">
        <f>VLOOKUP(A277,'Datos históricos S&amp;P_BMV IPC'!$A$2:$I$569,3,FALSE)</f>
        <v>50530.63</v>
      </c>
      <c r="C277" s="9">
        <f>VLOOKUP(A277,'Datos históricos S&amp;P_BMV IPC'!$A$2:$I$569,2,FALSE)</f>
        <v>50273.89</v>
      </c>
      <c r="D277" s="10">
        <f>VLOOKUP(A277,'Datos históricos S&amp;P_BMV IPC'!$A$2:$I$569,8,FALSE)</f>
        <v>0.94050206002930636</v>
      </c>
      <c r="E277" s="10">
        <f>VLOOKUP(A277,'Datos históricos S&amp;P_BMV IPC'!$A$2:$I$569,9,FALSE)</f>
        <v>0.93572348317617937</v>
      </c>
    </row>
    <row r="278" spans="1:5">
      <c r="A278" s="8">
        <v>44924</v>
      </c>
      <c r="B278" s="9">
        <f>VLOOKUP(A278,'Datos históricos S&amp;P_BMV IPC'!$A$2:$I$569,3,FALSE)</f>
        <v>49708.67</v>
      </c>
      <c r="C278" s="9">
        <f>VLOOKUP(A278,'Datos históricos S&amp;P_BMV IPC'!$A$2:$I$569,2,FALSE)</f>
        <v>49517.86</v>
      </c>
      <c r="D278" s="10">
        <f>VLOOKUP(A278,'Datos históricos S&amp;P_BMV IPC'!$A$2:$I$569,8,FALSE)</f>
        <v>0.92362625391060682</v>
      </c>
      <c r="E278" s="10">
        <f>VLOOKUP(A278,'Datos históricos S&amp;P_BMV IPC'!$A$2:$I$569,9,FALSE)</f>
        <v>0.92008085377198545</v>
      </c>
    </row>
    <row r="279" spans="1:5">
      <c r="A279" s="8">
        <v>44925</v>
      </c>
      <c r="B279" s="9">
        <f>VLOOKUP(A279,'Datos históricos S&amp;P_BMV IPC'!$A$2:$I$569,3,FALSE)</f>
        <v>49524.33</v>
      </c>
      <c r="C279" s="9">
        <f>VLOOKUP(A279,'Datos históricos S&amp;P_BMV IPC'!$A$2:$I$569,2,FALSE)</f>
        <v>48463.86</v>
      </c>
      <c r="D279" s="10">
        <f>VLOOKUP(A279,'Datos históricos S&amp;P_BMV IPC'!$A$2:$I$569,8,FALSE)</f>
        <v>0.92008085377198545</v>
      </c>
      <c r="E279" s="10">
        <f>VLOOKUP(A279,'Datos históricos S&amp;P_BMV IPC'!$A$2:$I$569,9,FALSE)</f>
        <v>0.90037905986584721</v>
      </c>
    </row>
    <row r="280" spans="1:5">
      <c r="A280" s="8">
        <v>44928</v>
      </c>
      <c r="B280" s="9">
        <f>VLOOKUP(A280,'Datos históricos S&amp;P_BMV IPC'!$A$2:$I$569,3,FALSE)</f>
        <v>48506.04</v>
      </c>
      <c r="C280" s="9">
        <f>VLOOKUP(A280,'Datos históricos S&amp;P_BMV IPC'!$A$2:$I$569,2,FALSE)</f>
        <v>48993.24</v>
      </c>
      <c r="D280" s="10">
        <f>VLOOKUP(A280,'Datos históricos S&amp;P_BMV IPC'!$A$2:$I$569,8,FALSE)</f>
        <v>0.90037905986584721</v>
      </c>
      <c r="E280" s="10">
        <f>VLOOKUP(A280,'Datos históricos S&amp;P_BMV IPC'!$A$2:$I$569,9,FALSE)</f>
        <v>0.90942256615839634</v>
      </c>
    </row>
    <row r="281" spans="1:5">
      <c r="A281" s="8">
        <v>44929</v>
      </c>
      <c r="B281" s="9">
        <f>VLOOKUP(A281,'Datos históricos S&amp;P_BMV IPC'!$A$2:$I$569,3,FALSE)</f>
        <v>48970.55</v>
      </c>
      <c r="C281" s="9">
        <f>VLOOKUP(A281,'Datos históricos S&amp;P_BMV IPC'!$A$2:$I$569,2,FALSE)</f>
        <v>49050.46</v>
      </c>
      <c r="D281" s="10">
        <f>VLOOKUP(A281,'Datos históricos S&amp;P_BMV IPC'!$A$2:$I$569,8,FALSE)</f>
        <v>0.90942256615839634</v>
      </c>
      <c r="E281" s="10">
        <f>VLOOKUP(A281,'Datos históricos S&amp;P_BMV IPC'!$A$2:$I$569,9,FALSE)</f>
        <v>0.91090655923712871</v>
      </c>
    </row>
    <row r="282" spans="1:5">
      <c r="A282" s="8">
        <v>44930</v>
      </c>
      <c r="B282" s="9">
        <f>VLOOKUP(A282,'Datos históricos S&amp;P_BMV IPC'!$A$2:$I$569,3,FALSE)</f>
        <v>49013.31</v>
      </c>
      <c r="C282" s="9">
        <f>VLOOKUP(A282,'Datos históricos S&amp;P_BMV IPC'!$A$2:$I$569,2,FALSE)</f>
        <v>50161.27</v>
      </c>
      <c r="D282" s="10">
        <f>VLOOKUP(A282,'Datos históricos S&amp;P_BMV IPC'!$A$2:$I$569,8,FALSE)</f>
        <v>0.91090655923712871</v>
      </c>
      <c r="E282" s="10">
        <f>VLOOKUP(A282,'Datos históricos S&amp;P_BMV IPC'!$A$2:$I$569,9,FALSE)</f>
        <v>0.93224125982645545</v>
      </c>
    </row>
    <row r="283" spans="1:5">
      <c r="A283" s="8">
        <v>44932</v>
      </c>
      <c r="B283" s="9">
        <f>VLOOKUP(A283,'Datos históricos S&amp;P_BMV IPC'!$A$2:$I$569,3,FALSE)</f>
        <v>50800.84</v>
      </c>
      <c r="C283" s="9">
        <f>VLOOKUP(A283,'Datos históricos S&amp;P_BMV IPC'!$A$2:$I$569,2,FALSE)</f>
        <v>51730.5</v>
      </c>
      <c r="D283" s="10">
        <f>VLOOKUP(A283,'Datos históricos S&amp;P_BMV IPC'!$A$2:$I$569,8,FALSE)</f>
        <v>0.94440649617438843</v>
      </c>
      <c r="E283" s="10">
        <f>VLOOKUP(A283,'Datos históricos S&amp;P_BMV IPC'!$A$2:$I$569,9,FALSE)</f>
        <v>0.96168922109061994</v>
      </c>
    </row>
    <row r="284" spans="1:5">
      <c r="A284" s="8">
        <v>44936</v>
      </c>
      <c r="B284" s="9">
        <f>VLOOKUP(A284,'Datos históricos S&amp;P_BMV IPC'!$A$2:$I$569,3,FALSE)</f>
        <v>52297.71</v>
      </c>
      <c r="C284" s="9">
        <f>VLOOKUP(A284,'Datos históricos S&amp;P_BMV IPC'!$A$2:$I$569,2,FALSE)</f>
        <v>52344.02</v>
      </c>
      <c r="D284" s="10">
        <f>VLOOKUP(A284,'Datos históricos S&amp;P_BMV IPC'!$A$2:$I$569,8,FALSE)</f>
        <v>0.97116212955120174</v>
      </c>
      <c r="E284" s="10">
        <f>VLOOKUP(A284,'Datos históricos S&amp;P_BMV IPC'!$A$2:$I$569,9,FALSE)</f>
        <v>0.97202210063252659</v>
      </c>
    </row>
    <row r="285" spans="1:5">
      <c r="A285" s="8">
        <v>44937</v>
      </c>
      <c r="B285" s="9">
        <f>VLOOKUP(A285,'Datos históricos S&amp;P_BMV IPC'!$A$2:$I$569,3,FALSE)</f>
        <v>52348.45</v>
      </c>
      <c r="C285" s="9">
        <f>VLOOKUP(A285,'Datos históricos S&amp;P_BMV IPC'!$A$2:$I$569,2,FALSE)</f>
        <v>53209</v>
      </c>
      <c r="D285" s="10">
        <f>VLOOKUP(A285,'Datos históricos S&amp;P_BMV IPC'!$A$2:$I$569,8,FALSE)</f>
        <v>0.97202210063252659</v>
      </c>
      <c r="E285" s="10">
        <f>VLOOKUP(A285,'Datos históricos S&amp;P_BMV IPC'!$A$2:$I$569,9,FALSE)</f>
        <v>0.98800105738672506</v>
      </c>
    </row>
    <row r="286" spans="1:5">
      <c r="A286" s="8">
        <v>44938</v>
      </c>
      <c r="B286" s="9">
        <f>VLOOKUP(A286,'Datos históricos S&amp;P_BMV IPC'!$A$2:$I$569,3,FALSE)</f>
        <v>53228.45</v>
      </c>
      <c r="C286" s="9">
        <f>VLOOKUP(A286,'Datos históricos S&amp;P_BMV IPC'!$A$2:$I$569,2,FALSE)</f>
        <v>53593.86</v>
      </c>
      <c r="D286" s="10">
        <f>VLOOKUP(A286,'Datos históricos S&amp;P_BMV IPC'!$A$2:$I$569,8,FALSE)</f>
        <v>0.98800105738672506</v>
      </c>
      <c r="E286" s="10">
        <f>VLOOKUP(A286,'Datos históricos S&amp;P_BMV IPC'!$A$2:$I$569,9,FALSE)</f>
        <v>0.99478362322096758</v>
      </c>
    </row>
    <row r="287" spans="1:5">
      <c r="A287" s="8">
        <v>44939</v>
      </c>
      <c r="B287" s="9">
        <f>VLOOKUP(A287,'Datos históricos S&amp;P_BMV IPC'!$A$2:$I$569,3,FALSE)</f>
        <v>53564.93</v>
      </c>
      <c r="C287" s="9">
        <f>VLOOKUP(A287,'Datos históricos S&amp;P_BMV IPC'!$A$2:$I$569,2,FALSE)</f>
        <v>53576.72</v>
      </c>
      <c r="D287" s="10">
        <f>VLOOKUP(A287,'Datos históricos S&amp;P_BMV IPC'!$A$2:$I$569,8,FALSE)</f>
        <v>0.99478362322096758</v>
      </c>
      <c r="E287" s="10">
        <f>VLOOKUP(A287,'Datos históricos S&amp;P_BMV IPC'!$A$2:$I$569,9,FALSE)</f>
        <v>0.99500258176189682</v>
      </c>
    </row>
    <row r="288" spans="1:5">
      <c r="A288" s="8">
        <v>44942</v>
      </c>
      <c r="B288" s="9">
        <f>VLOOKUP(A288,'Datos históricos S&amp;P_BMV IPC'!$A$2:$I$569,3,FALSE)</f>
        <v>53591.88</v>
      </c>
      <c r="C288" s="9">
        <f>VLOOKUP(A288,'Datos históricos S&amp;P_BMV IPC'!$A$2:$I$569,2,FALSE)</f>
        <v>53631.89</v>
      </c>
      <c r="D288" s="10">
        <f>VLOOKUP(A288,'Datos históricos S&amp;P_BMV IPC'!$A$2:$I$569,8,FALSE)</f>
        <v>0.99500258176189682</v>
      </c>
      <c r="E288" s="10">
        <f>VLOOKUP(A288,'Datos históricos S&amp;P_BMV IPC'!$A$2:$I$569,9,FALSE)</f>
        <v>0.99574541917115167</v>
      </c>
    </row>
    <row r="289" spans="1:5">
      <c r="A289" s="8">
        <v>44943</v>
      </c>
      <c r="B289" s="9">
        <f>VLOOKUP(A289,'Datos históricos S&amp;P_BMV IPC'!$A$2:$I$569,3,FALSE)</f>
        <v>53580</v>
      </c>
      <c r="C289" s="9">
        <f>VLOOKUP(A289,'Datos históricos S&amp;P_BMV IPC'!$A$2:$I$569,2,FALSE)</f>
        <v>53128.97</v>
      </c>
      <c r="D289" s="10">
        <f>VLOOKUP(A289,'Datos históricos S&amp;P_BMV IPC'!$A$2:$I$569,8,FALSE)</f>
        <v>0.99574541917115167</v>
      </c>
      <c r="E289" s="10">
        <f>VLOOKUP(A289,'Datos históricos S&amp;P_BMV IPC'!$A$2:$I$569,9,FALSE)</f>
        <v>0.98736335391529573</v>
      </c>
    </row>
    <row r="290" spans="1:5">
      <c r="A290" s="8">
        <v>44944</v>
      </c>
      <c r="B290" s="9">
        <f>VLOOKUP(A290,'Datos históricos S&amp;P_BMV IPC'!$A$2:$I$569,3,FALSE)</f>
        <v>53256.25</v>
      </c>
      <c r="C290" s="9">
        <f>VLOOKUP(A290,'Datos históricos S&amp;P_BMV IPC'!$A$2:$I$569,2,FALSE)</f>
        <v>53218.83</v>
      </c>
      <c r="D290" s="10">
        <f>VLOOKUP(A290,'Datos históricos S&amp;P_BMV IPC'!$A$2:$I$569,8,FALSE)</f>
        <v>0.98736335391529573</v>
      </c>
      <c r="E290" s="10">
        <f>VLOOKUP(A290,'Datos históricos S&amp;P_BMV IPC'!$A$2:$I$569,9,FALSE)</f>
        <v>0.9866695923999147</v>
      </c>
    </row>
    <row r="291" spans="1:5">
      <c r="A291" s="8">
        <v>44945</v>
      </c>
      <c r="B291" s="9">
        <f>VLOOKUP(A291,'Datos históricos S&amp;P_BMV IPC'!$A$2:$I$569,3,FALSE)</f>
        <v>53215.41</v>
      </c>
      <c r="C291" s="9">
        <f>VLOOKUP(A291,'Datos históricos S&amp;P_BMV IPC'!$A$2:$I$569,2,FALSE)</f>
        <v>53382.65</v>
      </c>
      <c r="D291" s="10">
        <f>VLOOKUP(A291,'Datos históricos S&amp;P_BMV IPC'!$A$2:$I$569,8,FALSE)</f>
        <v>0.9866695923999147</v>
      </c>
      <c r="E291" s="10">
        <f>VLOOKUP(A291,'Datos históricos S&amp;P_BMV IPC'!$A$2:$I$569,9,FALSE)</f>
        <v>0.98977039764848751</v>
      </c>
    </row>
    <row r="292" spans="1:5">
      <c r="A292" s="8">
        <v>44946</v>
      </c>
      <c r="B292" s="9">
        <f>VLOOKUP(A292,'Datos históricos S&amp;P_BMV IPC'!$A$2:$I$569,3,FALSE)</f>
        <v>53430.21</v>
      </c>
      <c r="C292" s="9">
        <f>VLOOKUP(A292,'Datos históricos S&amp;P_BMV IPC'!$A$2:$I$569,2,FALSE)</f>
        <v>53947.040000000001</v>
      </c>
      <c r="D292" s="10">
        <f>VLOOKUP(A292,'Datos históricos S&amp;P_BMV IPC'!$A$2:$I$569,8,FALSE)</f>
        <v>0.98977039764848751</v>
      </c>
      <c r="E292" s="10">
        <f>VLOOKUP(A292,'Datos históricos S&amp;P_BMV IPC'!$A$2:$I$569,9,FALSE)</f>
        <v>0.99934443889999436</v>
      </c>
    </row>
    <row r="293" spans="1:5">
      <c r="A293" s="8">
        <v>44950</v>
      </c>
      <c r="B293" s="9">
        <f>VLOOKUP(A293,'Datos históricos S&amp;P_BMV IPC'!$A$2:$I$569,3,FALSE)</f>
        <v>54392.66</v>
      </c>
      <c r="C293" s="9">
        <f>VLOOKUP(A293,'Datos históricos S&amp;P_BMV IPC'!$A$2:$I$569,2,FALSE)</f>
        <v>54870.5</v>
      </c>
      <c r="D293" s="10">
        <f>VLOOKUP(A293,'Datos históricos S&amp;P_BMV IPC'!$A$2:$I$569,8,FALSE)</f>
        <v>1.0063067585376064</v>
      </c>
      <c r="E293" s="10">
        <f>VLOOKUP(A293,'Datos históricos S&amp;P_BMV IPC'!$A$2:$I$569,9,FALSE)</f>
        <v>1.0151471723268863</v>
      </c>
    </row>
    <row r="294" spans="1:5">
      <c r="A294" s="8">
        <v>44951</v>
      </c>
      <c r="B294" s="9">
        <f>VLOOKUP(A294,'Datos históricos S&amp;P_BMV IPC'!$A$2:$I$569,3,FALSE)</f>
        <v>54878.5</v>
      </c>
      <c r="C294" s="9">
        <f>VLOOKUP(A294,'Datos históricos S&amp;P_BMV IPC'!$A$2:$I$569,2,FALSE)</f>
        <v>54871.360000000001</v>
      </c>
      <c r="D294" s="10">
        <f>VLOOKUP(A294,'Datos históricos S&amp;P_BMV IPC'!$A$2:$I$569,8,FALSE)</f>
        <v>1.0151471723268863</v>
      </c>
      <c r="E294" s="10">
        <f>VLOOKUP(A294,'Datos históricos S&amp;P_BMV IPC'!$A$2:$I$569,9,FALSE)</f>
        <v>1.0150150959980797</v>
      </c>
    </row>
    <row r="295" spans="1:5">
      <c r="A295" s="8">
        <v>44952</v>
      </c>
      <c r="B295" s="9">
        <f>VLOOKUP(A295,'Datos históricos S&amp;P_BMV IPC'!$A$2:$I$569,3,FALSE)</f>
        <v>54885.72</v>
      </c>
      <c r="C295" s="9">
        <f>VLOOKUP(A295,'Datos históricos S&amp;P_BMV IPC'!$A$2:$I$569,2,FALSE)</f>
        <v>55164.01</v>
      </c>
      <c r="D295" s="10">
        <f>VLOOKUP(A295,'Datos históricos S&amp;P_BMV IPC'!$A$2:$I$569,8,FALSE)</f>
        <v>1.0150150959980797</v>
      </c>
      <c r="E295" s="10">
        <f>VLOOKUP(A295,'Datos históricos S&amp;P_BMV IPC'!$A$2:$I$569,9,FALSE)</f>
        <v>1.020161581296356</v>
      </c>
    </row>
    <row r="296" spans="1:5">
      <c r="A296" s="8">
        <v>44953</v>
      </c>
      <c r="B296" s="9">
        <f>VLOOKUP(A296,'Datos históricos S&amp;P_BMV IPC'!$A$2:$I$569,3,FALSE)</f>
        <v>55188.85</v>
      </c>
      <c r="C296" s="9">
        <f>VLOOKUP(A296,'Datos históricos S&amp;P_BMV IPC'!$A$2:$I$569,2,FALSE)</f>
        <v>54774.91</v>
      </c>
      <c r="D296" s="10">
        <f>VLOOKUP(A296,'Datos históricos S&amp;P_BMV IPC'!$A$2:$I$569,8,FALSE)</f>
        <v>1.020161581296356</v>
      </c>
      <c r="E296" s="10">
        <f>VLOOKUP(A296,'Datos históricos S&amp;P_BMV IPC'!$A$2:$I$569,9,FALSE)</f>
        <v>1.0125099327303539</v>
      </c>
    </row>
    <row r="297" spans="1:5">
      <c r="A297" s="8">
        <v>44956</v>
      </c>
      <c r="B297" s="9">
        <f>VLOOKUP(A297,'Datos históricos S&amp;P_BMV IPC'!$A$2:$I$569,3,FALSE)</f>
        <v>54767.41</v>
      </c>
      <c r="C297" s="9">
        <f>VLOOKUP(A297,'Datos históricos S&amp;P_BMV IPC'!$A$2:$I$569,2,FALSE)</f>
        <v>54521.43</v>
      </c>
      <c r="D297" s="10">
        <f>VLOOKUP(A297,'Datos históricos S&amp;P_BMV IPC'!$A$2:$I$569,8,FALSE)</f>
        <v>1.0125099327303539</v>
      </c>
      <c r="E297" s="10">
        <f>VLOOKUP(A297,'Datos históricos S&amp;P_BMV IPC'!$A$2:$I$569,9,FALSE)</f>
        <v>1.0079623889766323</v>
      </c>
    </row>
    <row r="298" spans="1:5">
      <c r="A298" s="8">
        <v>44957</v>
      </c>
      <c r="B298" s="9">
        <f>VLOOKUP(A298,'Datos históricos S&amp;P_BMV IPC'!$A$2:$I$569,3,FALSE)</f>
        <v>54480.52</v>
      </c>
      <c r="C298" s="9">
        <f>VLOOKUP(A298,'Datos históricos S&amp;P_BMV IPC'!$A$2:$I$569,2,FALSE)</f>
        <v>54564.27</v>
      </c>
      <c r="D298" s="10">
        <f>VLOOKUP(A298,'Datos históricos S&amp;P_BMV IPC'!$A$2:$I$569,8,FALSE)</f>
        <v>1.0079623889766323</v>
      </c>
      <c r="E298" s="10">
        <f>VLOOKUP(A298,'Datos históricos S&amp;P_BMV IPC'!$A$2:$I$569,9,FALSE)</f>
        <v>1.0095118758405019</v>
      </c>
    </row>
    <row r="299" spans="1:5">
      <c r="A299" s="8">
        <v>44958</v>
      </c>
      <c r="B299" s="9">
        <f>VLOOKUP(A299,'Datos históricos S&amp;P_BMV IPC'!$A$2:$I$569,3,FALSE)</f>
        <v>54555.91</v>
      </c>
      <c r="C299" s="9">
        <f>VLOOKUP(A299,'Datos históricos S&amp;P_BMV IPC'!$A$2:$I$569,2,FALSE)</f>
        <v>55018.91</v>
      </c>
      <c r="D299" s="10">
        <f>VLOOKUP(A299,'Datos históricos S&amp;P_BMV IPC'!$A$2:$I$569,8,FALSE)</f>
        <v>1.0095118758405019</v>
      </c>
      <c r="E299" s="10">
        <f>VLOOKUP(A299,'Datos históricos S&amp;P_BMV IPC'!$A$2:$I$569,9,FALSE)</f>
        <v>1.0180793069128489</v>
      </c>
    </row>
    <row r="300" spans="1:5">
      <c r="A300" s="8">
        <v>44959</v>
      </c>
      <c r="B300" s="9">
        <f>VLOOKUP(A300,'Datos históricos S&amp;P_BMV IPC'!$A$2:$I$569,3,FALSE)</f>
        <v>55040.19</v>
      </c>
      <c r="C300" s="9">
        <f>VLOOKUP(A300,'Datos históricos S&amp;P_BMV IPC'!$A$2:$I$569,2,FALSE)</f>
        <v>53874.91</v>
      </c>
      <c r="D300" s="10">
        <f>VLOOKUP(A300,'Datos históricos S&amp;P_BMV IPC'!$A$2:$I$569,8,FALSE)</f>
        <v>1.0180793069128489</v>
      </c>
      <c r="E300" s="10">
        <f>VLOOKUP(A300,'Datos históricos S&amp;P_BMV IPC'!$A$2:$I$569,9,FALSE)</f>
        <v>0.99652510343427436</v>
      </c>
    </row>
    <row r="301" spans="1:5">
      <c r="A301" s="8">
        <v>44960</v>
      </c>
      <c r="B301" s="9">
        <f>VLOOKUP(A301,'Datos históricos S&amp;P_BMV IPC'!$A$2:$I$569,3,FALSE)</f>
        <v>53833.73</v>
      </c>
      <c r="C301" s="9">
        <f>VLOOKUP(A301,'Datos históricos S&amp;P_BMV IPC'!$A$2:$I$569,2,FALSE)</f>
        <v>54049.05</v>
      </c>
      <c r="D301" s="10">
        <f>VLOOKUP(A301,'Datos históricos S&amp;P_BMV IPC'!$A$2:$I$569,8,FALSE)</f>
        <v>0.99652510343427436</v>
      </c>
      <c r="E301" s="10">
        <f>VLOOKUP(A301,'Datos históricos S&amp;P_BMV IPC'!$A$2:$I$569,9,FALSE)</f>
        <v>1.0005109276614172</v>
      </c>
    </row>
    <row r="302" spans="1:5">
      <c r="A302" s="8">
        <v>44964</v>
      </c>
      <c r="B302" s="9">
        <f>VLOOKUP(A302,'Datos históricos S&amp;P_BMV IPC'!$A$2:$I$569,3,FALSE)</f>
        <v>54001.56</v>
      </c>
      <c r="C302" s="9">
        <f>VLOOKUP(A302,'Datos históricos S&amp;P_BMV IPC'!$A$2:$I$569,2,FALSE)</f>
        <v>53335.51</v>
      </c>
      <c r="D302" s="10">
        <f>VLOOKUP(A302,'Datos históricos S&amp;P_BMV IPC'!$A$2:$I$569,8,FALSE)</f>
        <v>1.0005109276614172</v>
      </c>
      <c r="E302" s="10">
        <f>VLOOKUP(A302,'Datos históricos S&amp;P_BMV IPC'!$A$2:$I$569,9,FALSE)</f>
        <v>0.98817072298272124</v>
      </c>
    </row>
    <row r="303" spans="1:5">
      <c r="A303" s="8">
        <v>44965</v>
      </c>
      <c r="B303" s="9">
        <f>VLOOKUP(A303,'Datos históricos S&amp;P_BMV IPC'!$A$2:$I$569,3,FALSE)</f>
        <v>53276.79</v>
      </c>
      <c r="C303" s="9">
        <f>VLOOKUP(A303,'Datos históricos S&amp;P_BMV IPC'!$A$2:$I$569,2,FALSE)</f>
        <v>53125.01</v>
      </c>
      <c r="D303" s="10">
        <f>VLOOKUP(A303,'Datos históricos S&amp;P_BMV IPC'!$A$2:$I$569,8,FALSE)</f>
        <v>0.98817072298272124</v>
      </c>
      <c r="E303" s="10">
        <f>VLOOKUP(A303,'Datos históricos S&amp;P_BMV IPC'!$A$2:$I$569,9,FALSE)</f>
        <v>0.9853555279919135</v>
      </c>
    </row>
    <row r="304" spans="1:5">
      <c r="A304" s="8">
        <v>44966</v>
      </c>
      <c r="B304" s="9">
        <f>VLOOKUP(A304,'Datos históricos S&amp;P_BMV IPC'!$A$2:$I$569,3,FALSE)</f>
        <v>53229.599999999999</v>
      </c>
      <c r="C304" s="9">
        <f>VLOOKUP(A304,'Datos históricos S&amp;P_BMV IPC'!$A$2:$I$569,2,FALSE)</f>
        <v>52801.43</v>
      </c>
      <c r="D304" s="10">
        <f>VLOOKUP(A304,'Datos históricos S&amp;P_BMV IPC'!$A$2:$I$569,8,FALSE)</f>
        <v>0.9853555279919135</v>
      </c>
      <c r="E304" s="10">
        <f>VLOOKUP(A304,'Datos históricos S&amp;P_BMV IPC'!$A$2:$I$569,9,FALSE)</f>
        <v>0.97742949292081971</v>
      </c>
    </row>
    <row r="305" spans="1:5">
      <c r="A305" s="8">
        <v>44970</v>
      </c>
      <c r="B305" s="9">
        <f>VLOOKUP(A305,'Datos históricos S&amp;P_BMV IPC'!$A$2:$I$569,3,FALSE)</f>
        <v>52476.29</v>
      </c>
      <c r="C305" s="9">
        <f>VLOOKUP(A305,'Datos históricos S&amp;P_BMV IPC'!$A$2:$I$569,2,FALSE)</f>
        <v>53050.83</v>
      </c>
      <c r="D305" s="10">
        <f>VLOOKUP(A305,'Datos históricos S&amp;P_BMV IPC'!$A$2:$I$569,8,FALSE)</f>
        <v>0.9706149213765155</v>
      </c>
      <c r="E305" s="10">
        <f>VLOOKUP(A305,'Datos históricos S&amp;P_BMV IPC'!$A$2:$I$569,9,FALSE)</f>
        <v>0.98124176060100454</v>
      </c>
    </row>
    <row r="306" spans="1:5">
      <c r="A306" s="8">
        <v>44971</v>
      </c>
      <c r="B306" s="9">
        <f>VLOOKUP(A306,'Datos históricos S&amp;P_BMV IPC'!$A$2:$I$569,3,FALSE)</f>
        <v>53225.2</v>
      </c>
      <c r="C306" s="9">
        <f>VLOOKUP(A306,'Datos históricos S&amp;P_BMV IPC'!$A$2:$I$569,2,FALSE)</f>
        <v>52663.12</v>
      </c>
      <c r="D306" s="10">
        <f>VLOOKUP(A306,'Datos históricos S&amp;P_BMV IPC'!$A$2:$I$569,8,FALSE)</f>
        <v>0.98124176060100454</v>
      </c>
      <c r="E306" s="10">
        <f>VLOOKUP(A306,'Datos históricos S&amp;P_BMV IPC'!$A$2:$I$569,9,FALSE)</f>
        <v>0.97087944408930316</v>
      </c>
    </row>
    <row r="307" spans="1:5">
      <c r="A307" s="8">
        <v>44972</v>
      </c>
      <c r="B307" s="9">
        <f>VLOOKUP(A307,'Datos históricos S&amp;P_BMV IPC'!$A$2:$I$569,3,FALSE)</f>
        <v>52577.9</v>
      </c>
      <c r="C307" s="9">
        <f>VLOOKUP(A307,'Datos históricos S&amp;P_BMV IPC'!$A$2:$I$569,2,FALSE)</f>
        <v>53422.239999999998</v>
      </c>
      <c r="D307" s="10">
        <f>VLOOKUP(A307,'Datos históricos S&amp;P_BMV IPC'!$A$2:$I$569,8,FALSE)</f>
        <v>0.97087944408930316</v>
      </c>
      <c r="E307" s="10">
        <f>VLOOKUP(A307,'Datos históricos S&amp;P_BMV IPC'!$A$2:$I$569,9,FALSE)</f>
        <v>0.98647064019683817</v>
      </c>
    </row>
    <row r="308" spans="1:5">
      <c r="A308" s="8">
        <v>44973</v>
      </c>
      <c r="B308" s="9">
        <f>VLOOKUP(A308,'Datos históricos S&amp;P_BMV IPC'!$A$2:$I$569,3,FALSE)</f>
        <v>53536.63</v>
      </c>
      <c r="C308" s="9">
        <f>VLOOKUP(A308,'Datos históricos S&amp;P_BMV IPC'!$A$2:$I$569,2,FALSE)</f>
        <v>54015.82</v>
      </c>
      <c r="D308" s="10">
        <f>VLOOKUP(A308,'Datos históricos S&amp;P_BMV IPC'!$A$2:$I$569,8,FALSE)</f>
        <v>0.98647064019683817</v>
      </c>
      <c r="E308" s="10">
        <f>VLOOKUP(A308,'Datos históricos S&amp;P_BMV IPC'!$A$2:$I$569,9,FALSE)</f>
        <v>0.99530023716765859</v>
      </c>
    </row>
    <row r="309" spans="1:5">
      <c r="A309" s="8">
        <v>44974</v>
      </c>
      <c r="B309" s="9">
        <f>VLOOKUP(A309,'Datos históricos S&amp;P_BMV IPC'!$A$2:$I$569,3,FALSE)</f>
        <v>53927.03</v>
      </c>
      <c r="C309" s="9">
        <f>VLOOKUP(A309,'Datos históricos S&amp;P_BMV IPC'!$A$2:$I$569,2,FALSE)</f>
        <v>53789.64</v>
      </c>
      <c r="D309" s="10">
        <f>VLOOKUP(A309,'Datos históricos S&amp;P_BMV IPC'!$A$2:$I$569,8,FALSE)</f>
        <v>0.99530023716765859</v>
      </c>
      <c r="E309" s="10">
        <f>VLOOKUP(A309,'Datos históricos S&amp;P_BMV IPC'!$A$2:$I$569,9,FALSE)</f>
        <v>0.99276450880315448</v>
      </c>
    </row>
    <row r="310" spans="1:5">
      <c r="A310" s="8">
        <v>44977</v>
      </c>
      <c r="B310" s="9">
        <f>VLOOKUP(A310,'Datos históricos S&amp;P_BMV IPC'!$A$2:$I$569,3,FALSE)</f>
        <v>53832.19</v>
      </c>
      <c r="C310" s="9">
        <f>VLOOKUP(A310,'Datos históricos S&amp;P_BMV IPC'!$A$2:$I$569,2,FALSE)</f>
        <v>53908.55</v>
      </c>
      <c r="D310" s="10">
        <f>VLOOKUP(A310,'Datos históricos S&amp;P_BMV IPC'!$A$2:$I$569,8,FALSE)</f>
        <v>0.99276450880315448</v>
      </c>
      <c r="E310" s="10">
        <f>VLOOKUP(A310,'Datos históricos S&amp;P_BMV IPC'!$A$2:$I$569,9,FALSE)</f>
        <v>0.9941727275267882</v>
      </c>
    </row>
    <row r="311" spans="1:5">
      <c r="A311" s="8">
        <v>44978</v>
      </c>
      <c r="B311" s="9">
        <f>VLOOKUP(A311,'Datos históricos S&amp;P_BMV IPC'!$A$2:$I$569,3,FALSE)</f>
        <v>53882.39</v>
      </c>
      <c r="C311" s="9">
        <f>VLOOKUP(A311,'Datos históricos S&amp;P_BMV IPC'!$A$2:$I$569,2,FALSE)</f>
        <v>53239.95</v>
      </c>
      <c r="D311" s="10">
        <f>VLOOKUP(A311,'Datos históricos S&amp;P_BMV IPC'!$A$2:$I$569,8,FALSE)</f>
        <v>0.9941727275267882</v>
      </c>
      <c r="E311" s="10">
        <f>VLOOKUP(A311,'Datos históricos S&amp;P_BMV IPC'!$A$2:$I$569,9,FALSE)</f>
        <v>0.98231920122492389</v>
      </c>
    </row>
    <row r="312" spans="1:5">
      <c r="A312" s="8">
        <v>44979</v>
      </c>
      <c r="B312" s="9">
        <f>VLOOKUP(A312,'Datos históricos S&amp;P_BMV IPC'!$A$2:$I$569,3,FALSE)</f>
        <v>53266.93</v>
      </c>
      <c r="C312" s="9">
        <f>VLOOKUP(A312,'Datos históricos S&amp;P_BMV IPC'!$A$2:$I$569,2,FALSE)</f>
        <v>53180.99</v>
      </c>
      <c r="D312" s="10">
        <f>VLOOKUP(A312,'Datos históricos S&amp;P_BMV IPC'!$A$2:$I$569,8,FALSE)</f>
        <v>0.98231920122492389</v>
      </c>
      <c r="E312" s="10">
        <f>VLOOKUP(A312,'Datos históricos S&amp;P_BMV IPC'!$A$2:$I$569,9,FALSE)</f>
        <v>0.98073434337497323</v>
      </c>
    </row>
    <row r="313" spans="1:5">
      <c r="A313" s="8">
        <v>44980</v>
      </c>
      <c r="B313" s="9">
        <f>VLOOKUP(A313,'Datos históricos S&amp;P_BMV IPC'!$A$2:$I$569,3,FALSE)</f>
        <v>53274.14</v>
      </c>
      <c r="C313" s="9">
        <f>VLOOKUP(A313,'Datos históricos S&amp;P_BMV IPC'!$A$2:$I$569,2,FALSE)</f>
        <v>53085.71</v>
      </c>
      <c r="D313" s="10">
        <f>VLOOKUP(A313,'Datos históricos S&amp;P_BMV IPC'!$A$2:$I$569,8,FALSE)</f>
        <v>0.98073434337497323</v>
      </c>
      <c r="E313" s="10">
        <f>VLOOKUP(A313,'Datos históricos S&amp;P_BMV IPC'!$A$2:$I$569,9,FALSE)</f>
        <v>0.97726549765879367</v>
      </c>
    </row>
    <row r="314" spans="1:5">
      <c r="A314" s="8">
        <v>44981</v>
      </c>
      <c r="B314" s="9">
        <f>VLOOKUP(A314,'Datos históricos S&amp;P_BMV IPC'!$A$2:$I$569,3,FALSE)</f>
        <v>53055.68</v>
      </c>
      <c r="C314" s="9">
        <f>VLOOKUP(A314,'Datos históricos S&amp;P_BMV IPC'!$A$2:$I$569,2,FALSE)</f>
        <v>52686.239999999998</v>
      </c>
      <c r="D314" s="10">
        <f>VLOOKUP(A314,'Datos históricos S&amp;P_BMV IPC'!$A$2:$I$569,8,FALSE)</f>
        <v>0.97726549765879367</v>
      </c>
      <c r="E314" s="10">
        <f>VLOOKUP(A314,'Datos históricos S&amp;P_BMV IPC'!$A$2:$I$569,9,FALSE)</f>
        <v>0.97046055301469403</v>
      </c>
    </row>
    <row r="315" spans="1:5">
      <c r="A315" s="8">
        <v>44984</v>
      </c>
      <c r="B315" s="9">
        <f>VLOOKUP(A315,'Datos históricos S&amp;P_BMV IPC'!$A$2:$I$569,3,FALSE)</f>
        <v>52739.42</v>
      </c>
      <c r="C315" s="9">
        <f>VLOOKUP(A315,'Datos históricos S&amp;P_BMV IPC'!$A$2:$I$569,2,FALSE)</f>
        <v>53013.62</v>
      </c>
      <c r="D315" s="10">
        <f>VLOOKUP(A315,'Datos históricos S&amp;P_BMV IPC'!$A$2:$I$569,8,FALSE)</f>
        <v>0.97046055301469403</v>
      </c>
      <c r="E315" s="10">
        <f>VLOOKUP(A315,'Datos históricos S&amp;P_BMV IPC'!$A$2:$I$569,9,FALSE)</f>
        <v>0.97550612013766647</v>
      </c>
    </row>
    <row r="316" spans="1:5">
      <c r="A316" s="8">
        <v>44985</v>
      </c>
      <c r="B316" s="9">
        <f>VLOOKUP(A316,'Datos históricos S&amp;P_BMV IPC'!$A$2:$I$569,3,FALSE)</f>
        <v>52964.67</v>
      </c>
      <c r="C316" s="9">
        <f>VLOOKUP(A316,'Datos históricos S&amp;P_BMV IPC'!$A$2:$I$569,2,FALSE)</f>
        <v>52758.06</v>
      </c>
      <c r="D316" s="10">
        <f>VLOOKUP(A316,'Datos históricos S&amp;P_BMV IPC'!$A$2:$I$569,8,FALSE)</f>
        <v>0.97550612013766647</v>
      </c>
      <c r="E316" s="10">
        <f>VLOOKUP(A316,'Datos históricos S&amp;P_BMV IPC'!$A$2:$I$569,9,FALSE)</f>
        <v>0.97170076612561196</v>
      </c>
    </row>
    <row r="317" spans="1:5">
      <c r="A317" s="8">
        <v>44986</v>
      </c>
      <c r="B317" s="9">
        <f>VLOOKUP(A317,'Datos históricos S&amp;P_BMV IPC'!$A$2:$I$569,3,FALSE)</f>
        <v>52720.4</v>
      </c>
      <c r="C317" s="9">
        <f>VLOOKUP(A317,'Datos históricos S&amp;P_BMV IPC'!$A$2:$I$569,2,FALSE)</f>
        <v>53473.46</v>
      </c>
      <c r="D317" s="10">
        <f>VLOOKUP(A317,'Datos históricos S&amp;P_BMV IPC'!$A$2:$I$569,8,FALSE)</f>
        <v>0.97170076612561196</v>
      </c>
      <c r="E317" s="10">
        <f>VLOOKUP(A317,'Datos históricos S&amp;P_BMV IPC'!$A$2:$I$569,9,FALSE)</f>
        <v>0.985580573163088</v>
      </c>
    </row>
    <row r="318" spans="1:5">
      <c r="A318" s="8">
        <v>44987</v>
      </c>
      <c r="B318" s="9">
        <f>VLOOKUP(A318,'Datos históricos S&amp;P_BMV IPC'!$A$2:$I$569,3,FALSE)</f>
        <v>53503.59</v>
      </c>
      <c r="C318" s="9">
        <f>VLOOKUP(A318,'Datos históricos S&amp;P_BMV IPC'!$A$2:$I$569,2,FALSE)</f>
        <v>53329.53</v>
      </c>
      <c r="D318" s="10">
        <f>VLOOKUP(A318,'Datos históricos S&amp;P_BMV IPC'!$A$2:$I$569,8,FALSE)</f>
        <v>0.985580573163088</v>
      </c>
      <c r="E318" s="10">
        <f>VLOOKUP(A318,'Datos históricos S&amp;P_BMV IPC'!$A$2:$I$569,9,FALSE)</f>
        <v>0.9823742433716709</v>
      </c>
    </row>
    <row r="319" spans="1:5">
      <c r="A319" s="8">
        <v>44991</v>
      </c>
      <c r="B319" s="9">
        <f>VLOOKUP(A319,'Datos históricos S&amp;P_BMV IPC'!$A$2:$I$569,3,FALSE)</f>
        <v>54146.1</v>
      </c>
      <c r="C319" s="9">
        <f>VLOOKUP(A319,'Datos históricos S&amp;P_BMV IPC'!$A$2:$I$569,2,FALSE)</f>
        <v>53924.19</v>
      </c>
      <c r="D319" s="10">
        <f>VLOOKUP(A319,'Datos históricos S&amp;P_BMV IPC'!$A$2:$I$569,8,FALSE)</f>
        <v>0.99711596129518165</v>
      </c>
      <c r="E319" s="10">
        <f>VLOOKUP(A319,'Datos históricos S&amp;P_BMV IPC'!$A$2:$I$569,9,FALSE)</f>
        <v>0.99302942499855074</v>
      </c>
    </row>
    <row r="320" spans="1:5">
      <c r="A320" s="8">
        <v>44992</v>
      </c>
      <c r="B320" s="9">
        <f>VLOOKUP(A320,'Datos históricos S&amp;P_BMV IPC'!$A$2:$I$569,3,FALSE)</f>
        <v>53892.02</v>
      </c>
      <c r="C320" s="9">
        <f>VLOOKUP(A320,'Datos históricos S&amp;P_BMV IPC'!$A$2:$I$569,2,FALSE)</f>
        <v>53068.73</v>
      </c>
      <c r="D320" s="10">
        <f>VLOOKUP(A320,'Datos históricos S&amp;P_BMV IPC'!$A$2:$I$569,8,FALSE)</f>
        <v>0.99302942499855074</v>
      </c>
      <c r="E320" s="10">
        <f>VLOOKUP(A320,'Datos históricos S&amp;P_BMV IPC'!$A$2:$I$569,9,FALSE)</f>
        <v>0.97785925332365253</v>
      </c>
    </row>
    <row r="321" spans="1:5">
      <c r="A321" s="8">
        <v>44993</v>
      </c>
      <c r="B321" s="9">
        <f>VLOOKUP(A321,'Datos históricos S&amp;P_BMV IPC'!$A$2:$I$569,3,FALSE)</f>
        <v>53099.64</v>
      </c>
      <c r="C321" s="9">
        <f>VLOOKUP(A321,'Datos históricos S&amp;P_BMV IPC'!$A$2:$I$569,2,FALSE)</f>
        <v>53388.66</v>
      </c>
      <c r="D321" s="10">
        <f>VLOOKUP(A321,'Datos históricos S&amp;P_BMV IPC'!$A$2:$I$569,8,FALSE)</f>
        <v>0.97785925332365253</v>
      </c>
      <c r="E321" s="10">
        <f>VLOOKUP(A321,'Datos históricos S&amp;P_BMV IPC'!$A$2:$I$569,9,FALSE)</f>
        <v>0.98318171655307562</v>
      </c>
    </row>
    <row r="322" spans="1:5">
      <c r="A322" s="8">
        <v>44995</v>
      </c>
      <c r="B322" s="9">
        <f>VLOOKUP(A322,'Datos históricos S&amp;P_BMV IPC'!$A$2:$I$569,3,FALSE)</f>
        <v>53478.18</v>
      </c>
      <c r="C322" s="9">
        <f>VLOOKUP(A322,'Datos históricos S&amp;P_BMV IPC'!$A$2:$I$569,2,FALSE)</f>
        <v>52794.53</v>
      </c>
      <c r="D322" s="10">
        <f>VLOOKUP(A322,'Datos históricos S&amp;P_BMV IPC'!$A$2:$I$569,8,FALSE)</f>
        <v>0.98385791806687506</v>
      </c>
      <c r="E322" s="10">
        <f>VLOOKUP(A322,'Datos históricos S&amp;P_BMV IPC'!$A$2:$I$569,9,FALSE)</f>
        <v>0.97128055538014146</v>
      </c>
    </row>
    <row r="323" spans="1:5">
      <c r="A323" s="8">
        <v>44998</v>
      </c>
      <c r="B323" s="9">
        <f>VLOOKUP(A323,'Datos históricos S&amp;P_BMV IPC'!$A$2:$I$569,3,FALSE)</f>
        <v>52788.29</v>
      </c>
      <c r="C323" s="9">
        <f>VLOOKUP(A323,'Datos históricos S&amp;P_BMV IPC'!$A$2:$I$569,2,FALSE)</f>
        <v>53012.25</v>
      </c>
      <c r="D323" s="10">
        <f>VLOOKUP(A323,'Datos históricos S&amp;P_BMV IPC'!$A$2:$I$569,8,FALSE)</f>
        <v>0.97128055538014146</v>
      </c>
      <c r="E323" s="10">
        <f>VLOOKUP(A323,'Datos históricos S&amp;P_BMV IPC'!$A$2:$I$569,9,FALSE)</f>
        <v>0.97540131763978144</v>
      </c>
    </row>
    <row r="324" spans="1:5">
      <c r="A324" s="8">
        <v>44999</v>
      </c>
      <c r="B324" s="9">
        <f>VLOOKUP(A324,'Datos históricos S&amp;P_BMV IPC'!$A$2:$I$569,3,FALSE)</f>
        <v>53065.68</v>
      </c>
      <c r="C324" s="9">
        <f>VLOOKUP(A324,'Datos históricos S&amp;P_BMV IPC'!$A$2:$I$569,2,FALSE)</f>
        <v>52691.66</v>
      </c>
      <c r="D324" s="10">
        <f>VLOOKUP(A324,'Datos históricos S&amp;P_BMV IPC'!$A$2:$I$569,8,FALSE)</f>
        <v>0.97540131763978144</v>
      </c>
      <c r="E324" s="10">
        <f>VLOOKUP(A324,'Datos históricos S&amp;P_BMV IPC'!$A$2:$I$569,9,FALSE)</f>
        <v>0.96852644859403236</v>
      </c>
    </row>
    <row r="325" spans="1:5">
      <c r="A325" s="8">
        <v>45000</v>
      </c>
      <c r="B325" s="9">
        <f>VLOOKUP(A325,'Datos históricos S&amp;P_BMV IPC'!$A$2:$I$569,3,FALSE)</f>
        <v>52547.32</v>
      </c>
      <c r="C325" s="9">
        <f>VLOOKUP(A325,'Datos históricos S&amp;P_BMV IPC'!$A$2:$I$569,2,FALSE)</f>
        <v>52085.599999999999</v>
      </c>
      <c r="D325" s="10">
        <f>VLOOKUP(A325,'Datos históricos S&amp;P_BMV IPC'!$A$2:$I$569,8,FALSE)</f>
        <v>0.96852644859403236</v>
      </c>
      <c r="E325" s="10">
        <f>VLOOKUP(A325,'Datos históricos S&amp;P_BMV IPC'!$A$2:$I$569,9,FALSE)</f>
        <v>0.96001625184480066</v>
      </c>
    </row>
    <row r="326" spans="1:5">
      <c r="A326" s="8">
        <v>45001</v>
      </c>
      <c r="B326" s="9">
        <f>VLOOKUP(A326,'Datos históricos S&amp;P_BMV IPC'!$A$2:$I$569,3,FALSE)</f>
        <v>52156.19</v>
      </c>
      <c r="C326" s="9">
        <f>VLOOKUP(A326,'Datos históricos S&amp;P_BMV IPC'!$A$2:$I$569,2,FALSE)</f>
        <v>52505.7</v>
      </c>
      <c r="D326" s="10">
        <f>VLOOKUP(A326,'Datos históricos S&amp;P_BMV IPC'!$A$2:$I$569,8,FALSE)</f>
        <v>0.96001625184480066</v>
      </c>
      <c r="E326" s="10">
        <f>VLOOKUP(A326,'Datos históricos S&amp;P_BMV IPC'!$A$2:$I$569,9,FALSE)</f>
        <v>0.96644953004595513</v>
      </c>
    </row>
    <row r="327" spans="1:5">
      <c r="A327" s="8">
        <v>45002</v>
      </c>
      <c r="B327" s="9">
        <f>VLOOKUP(A327,'Datos históricos S&amp;P_BMV IPC'!$A$2:$I$569,3,FALSE)</f>
        <v>52505.61</v>
      </c>
      <c r="C327" s="9">
        <f>VLOOKUP(A327,'Datos históricos S&amp;P_BMV IPC'!$A$2:$I$569,2,FALSE)</f>
        <v>51925.61</v>
      </c>
      <c r="D327" s="10">
        <f>VLOOKUP(A327,'Datos históricos S&amp;P_BMV IPC'!$A$2:$I$569,8,FALSE)</f>
        <v>0.96644953004595513</v>
      </c>
      <c r="E327" s="10">
        <f>VLOOKUP(A327,'Datos históricos S&amp;P_BMV IPC'!$A$2:$I$569,9,FALSE)</f>
        <v>0.95577370459746203</v>
      </c>
    </row>
    <row r="328" spans="1:5">
      <c r="A328" s="8">
        <v>45006</v>
      </c>
      <c r="B328" s="9">
        <f>VLOOKUP(A328,'Datos históricos S&amp;P_BMV IPC'!$A$2:$I$569,3,FALSE)</f>
        <v>52282.98</v>
      </c>
      <c r="C328" s="9">
        <f>VLOOKUP(A328,'Datos históricos S&amp;P_BMV IPC'!$A$2:$I$569,2,FALSE)</f>
        <v>52652.65</v>
      </c>
      <c r="D328" s="10">
        <f>VLOOKUP(A328,'Datos históricos S&amp;P_BMV IPC'!$A$2:$I$569,8,FALSE)</f>
        <v>0.95577370459746203</v>
      </c>
      <c r="E328" s="10">
        <f>VLOOKUP(A328,'Datos históricos S&amp;P_BMV IPC'!$A$2:$I$569,9,FALSE)</f>
        <v>0.96253156088986425</v>
      </c>
    </row>
    <row r="329" spans="1:5">
      <c r="A329" s="8">
        <v>45007</v>
      </c>
      <c r="B329" s="9">
        <f>VLOOKUP(A329,'Datos históricos S&amp;P_BMV IPC'!$A$2:$I$569,3,FALSE)</f>
        <v>52670.64</v>
      </c>
      <c r="C329" s="9">
        <f>VLOOKUP(A329,'Datos históricos S&amp;P_BMV IPC'!$A$2:$I$569,2,FALSE)</f>
        <v>52550.400000000001</v>
      </c>
      <c r="D329" s="10">
        <f>VLOOKUP(A329,'Datos históricos S&amp;P_BMV IPC'!$A$2:$I$569,8,FALSE)</f>
        <v>0.96253156088986425</v>
      </c>
      <c r="E329" s="10">
        <f>VLOOKUP(A329,'Datos históricos S&amp;P_BMV IPC'!$A$2:$I$569,9,FALSE)</f>
        <v>0.96033423055779699</v>
      </c>
    </row>
    <row r="330" spans="1:5">
      <c r="A330" s="8">
        <v>45008</v>
      </c>
      <c r="B330" s="9">
        <f>VLOOKUP(A330,'Datos históricos S&amp;P_BMV IPC'!$A$2:$I$569,3,FALSE)</f>
        <v>52589.98</v>
      </c>
      <c r="C330" s="9">
        <f>VLOOKUP(A330,'Datos históricos S&amp;P_BMV IPC'!$A$2:$I$569,2,FALSE)</f>
        <v>52827.93</v>
      </c>
      <c r="D330" s="10">
        <f>VLOOKUP(A330,'Datos históricos S&amp;P_BMV IPC'!$A$2:$I$569,8,FALSE)</f>
        <v>0.96033423055779699</v>
      </c>
      <c r="E330" s="10">
        <f>VLOOKUP(A330,'Datos históricos S&amp;P_BMV IPC'!$A$2:$I$569,9,FALSE)</f>
        <v>0.96467938395320108</v>
      </c>
    </row>
    <row r="331" spans="1:5">
      <c r="A331" s="8">
        <v>45009</v>
      </c>
      <c r="B331" s="9">
        <f>VLOOKUP(A331,'Datos históricos S&amp;P_BMV IPC'!$A$2:$I$569,3,FALSE)</f>
        <v>52691.03</v>
      </c>
      <c r="C331" s="9">
        <f>VLOOKUP(A331,'Datos históricos S&amp;P_BMV IPC'!$A$2:$I$569,2,FALSE)</f>
        <v>52771.12</v>
      </c>
      <c r="D331" s="10">
        <f>VLOOKUP(A331,'Datos históricos S&amp;P_BMV IPC'!$A$2:$I$569,8,FALSE)</f>
        <v>0.96467938395320108</v>
      </c>
      <c r="E331" s="10">
        <f>VLOOKUP(A331,'Datos históricos S&amp;P_BMV IPC'!$A$2:$I$569,9,FALSE)</f>
        <v>0.96614568992332184</v>
      </c>
    </row>
    <row r="332" spans="1:5">
      <c r="A332" s="8">
        <v>45012</v>
      </c>
      <c r="B332" s="9">
        <f>VLOOKUP(A332,'Datos históricos S&amp;P_BMV IPC'!$A$2:$I$569,3,FALSE)</f>
        <v>52792.75</v>
      </c>
      <c r="C332" s="9">
        <f>VLOOKUP(A332,'Datos históricos S&amp;P_BMV IPC'!$A$2:$I$569,2,FALSE)</f>
        <v>52851.42</v>
      </c>
      <c r="D332" s="10">
        <f>VLOOKUP(A332,'Datos históricos S&amp;P_BMV IPC'!$A$2:$I$569,8,FALSE)</f>
        <v>0.96614568992332184</v>
      </c>
      <c r="E332" s="10">
        <f>VLOOKUP(A332,'Datos históricos S&amp;P_BMV IPC'!$A$2:$I$569,9,FALSE)</f>
        <v>0.96721939355929076</v>
      </c>
    </row>
    <row r="333" spans="1:5">
      <c r="A333" s="8">
        <v>45013</v>
      </c>
      <c r="B333" s="9">
        <f>VLOOKUP(A333,'Datos históricos S&amp;P_BMV IPC'!$A$2:$I$569,3,FALSE)</f>
        <v>52894.39</v>
      </c>
      <c r="C333" s="9">
        <f>VLOOKUP(A333,'Datos históricos S&amp;P_BMV IPC'!$A$2:$I$569,2,FALSE)</f>
        <v>53209.1</v>
      </c>
      <c r="D333" s="10">
        <f>VLOOKUP(A333,'Datos históricos S&amp;P_BMV IPC'!$A$2:$I$569,8,FALSE)</f>
        <v>0.96721939355929076</v>
      </c>
      <c r="E333" s="10">
        <f>VLOOKUP(A333,'Datos históricos S&amp;P_BMV IPC'!$A$2:$I$569,9,FALSE)</f>
        <v>0.97297413646013609</v>
      </c>
    </row>
    <row r="334" spans="1:5">
      <c r="A334" s="8">
        <v>45014</v>
      </c>
      <c r="B334" s="9">
        <f>VLOOKUP(A334,'Datos históricos S&amp;P_BMV IPC'!$A$2:$I$569,3,FALSE)</f>
        <v>53259.38</v>
      </c>
      <c r="C334" s="9">
        <f>VLOOKUP(A334,'Datos históricos S&amp;P_BMV IPC'!$A$2:$I$569,2,FALSE)</f>
        <v>53882.95</v>
      </c>
      <c r="D334" s="10">
        <f>VLOOKUP(A334,'Datos históricos S&amp;P_BMV IPC'!$A$2:$I$569,8,FALSE)</f>
        <v>0.97297413646013609</v>
      </c>
      <c r="E334" s="10">
        <f>VLOOKUP(A334,'Datos históricos S&amp;P_BMV IPC'!$A$2:$I$569,9,FALSE)</f>
        <v>0.98436588533653024</v>
      </c>
    </row>
    <row r="335" spans="1:5">
      <c r="A335" s="8">
        <v>45015</v>
      </c>
      <c r="B335" s="9">
        <f>VLOOKUP(A335,'Datos históricos S&amp;P_BMV IPC'!$A$2:$I$569,3,FALSE)</f>
        <v>53878.239999999998</v>
      </c>
      <c r="C335" s="9">
        <f>VLOOKUP(A335,'Datos históricos S&amp;P_BMV IPC'!$A$2:$I$569,2,FALSE)</f>
        <v>54198.94</v>
      </c>
      <c r="D335" s="10">
        <f>VLOOKUP(A335,'Datos históricos S&amp;P_BMV IPC'!$A$2:$I$569,8,FALSE)</f>
        <v>0.98436588533653024</v>
      </c>
      <c r="E335" s="10">
        <f>VLOOKUP(A335,'Datos históricos S&amp;P_BMV IPC'!$A$2:$I$569,9,FALSE)</f>
        <v>0.99022513648184285</v>
      </c>
    </row>
    <row r="336" spans="1:5">
      <c r="A336" s="8">
        <v>45016</v>
      </c>
      <c r="B336" s="9">
        <f>VLOOKUP(A336,'Datos históricos S&amp;P_BMV IPC'!$A$2:$I$569,3,FALSE)</f>
        <v>54233.25</v>
      </c>
      <c r="C336" s="9">
        <f>VLOOKUP(A336,'Datos históricos S&amp;P_BMV IPC'!$A$2:$I$569,2,FALSE)</f>
        <v>53904</v>
      </c>
      <c r="D336" s="10">
        <f>VLOOKUP(A336,'Datos históricos S&amp;P_BMV IPC'!$A$2:$I$569,8,FALSE)</f>
        <v>0.99022513648184285</v>
      </c>
      <c r="E336" s="10">
        <f>VLOOKUP(A336,'Datos históricos S&amp;P_BMV IPC'!$A$2:$I$569,9,FALSE)</f>
        <v>0.98421348078747362</v>
      </c>
    </row>
    <row r="337" spans="1:5">
      <c r="A337" s="8">
        <v>45019</v>
      </c>
      <c r="B337" s="9">
        <f>VLOOKUP(A337,'Datos históricos S&amp;P_BMV IPC'!$A$2:$I$569,3,FALSE)</f>
        <v>54037.67</v>
      </c>
      <c r="C337" s="9">
        <f>VLOOKUP(A337,'Datos históricos S&amp;P_BMV IPC'!$A$2:$I$569,2,FALSE)</f>
        <v>53883.65</v>
      </c>
      <c r="D337" s="10">
        <f>VLOOKUP(A337,'Datos históricos S&amp;P_BMV IPC'!$A$2:$I$569,8,FALSE)</f>
        <v>0.98421348078747362</v>
      </c>
      <c r="E337" s="10">
        <f>VLOOKUP(A337,'Datos históricos S&amp;P_BMV IPC'!$A$2:$I$569,9,FALSE)</f>
        <v>0.981408242139862</v>
      </c>
    </row>
    <row r="338" spans="1:5">
      <c r="A338" s="8">
        <v>45020</v>
      </c>
      <c r="B338" s="9">
        <f>VLOOKUP(A338,'Datos históricos S&amp;P_BMV IPC'!$A$2:$I$569,3,FALSE)</f>
        <v>53913.1</v>
      </c>
      <c r="C338" s="9">
        <f>VLOOKUP(A338,'Datos históricos S&amp;P_BMV IPC'!$A$2:$I$569,2,FALSE)</f>
        <v>54176.01</v>
      </c>
      <c r="D338" s="10">
        <f>VLOOKUP(A338,'Datos históricos S&amp;P_BMV IPC'!$A$2:$I$569,8,FALSE)</f>
        <v>0.981408242139862</v>
      </c>
      <c r="E338" s="10">
        <f>VLOOKUP(A338,'Datos históricos S&amp;P_BMV IPC'!$A$2:$I$569,9,FALSE)</f>
        <v>0.98619412981727228</v>
      </c>
    </row>
    <row r="339" spans="1:5">
      <c r="A339" s="8">
        <v>45021</v>
      </c>
      <c r="B339" s="9">
        <f>VLOOKUP(A339,'Datos históricos S&amp;P_BMV IPC'!$A$2:$I$569,3,FALSE)</f>
        <v>54171.16</v>
      </c>
      <c r="C339" s="9">
        <f>VLOOKUP(A339,'Datos históricos S&amp;P_BMV IPC'!$A$2:$I$569,2,FALSE)</f>
        <v>53498.39</v>
      </c>
      <c r="D339" s="10">
        <f>VLOOKUP(A339,'Datos históricos S&amp;P_BMV IPC'!$A$2:$I$569,8,FALSE)</f>
        <v>0.98619412981727228</v>
      </c>
      <c r="E339" s="10">
        <f>VLOOKUP(A339,'Datos históricos S&amp;P_BMV IPC'!$A$2:$I$569,9,FALSE)</f>
        <v>0.97394625060041284</v>
      </c>
    </row>
    <row r="340" spans="1:5">
      <c r="A340" s="8">
        <v>45026</v>
      </c>
      <c r="B340" s="9">
        <f>VLOOKUP(A340,'Datos históricos S&amp;P_BMV IPC'!$A$2:$I$569,3,FALSE)</f>
        <v>53473.71</v>
      </c>
      <c r="C340" s="9">
        <f>VLOOKUP(A340,'Datos históricos S&amp;P_BMV IPC'!$A$2:$I$569,2,FALSE)</f>
        <v>54246.53</v>
      </c>
      <c r="D340" s="10">
        <f>VLOOKUP(A340,'Datos históricos S&amp;P_BMV IPC'!$A$2:$I$569,8,FALSE)</f>
        <v>0.97394625060041284</v>
      </c>
      <c r="E340" s="10">
        <f>VLOOKUP(A340,'Datos históricos S&amp;P_BMV IPC'!$A$2:$I$569,9,FALSE)</f>
        <v>0.98802204862132825</v>
      </c>
    </row>
    <row r="341" spans="1:5">
      <c r="A341" s="8">
        <v>45027</v>
      </c>
      <c r="B341" s="9">
        <f>VLOOKUP(A341,'Datos históricos S&amp;P_BMV IPC'!$A$2:$I$569,3,FALSE)</f>
        <v>53964.24</v>
      </c>
      <c r="C341" s="9">
        <f>VLOOKUP(A341,'Datos históricos S&amp;P_BMV IPC'!$A$2:$I$569,2,FALSE)</f>
        <v>54604.63</v>
      </c>
      <c r="D341" s="10">
        <f>VLOOKUP(A341,'Datos históricos S&amp;P_BMV IPC'!$A$2:$I$569,8,FALSE)</f>
        <v>0.98802204862132825</v>
      </c>
      <c r="E341" s="10">
        <f>VLOOKUP(A341,'Datos históricos S&amp;P_BMV IPC'!$A$2:$I$569,9,FALSE)</f>
        <v>0.99974683969995004</v>
      </c>
    </row>
    <row r="342" spans="1:5">
      <c r="A342" s="8">
        <v>45028</v>
      </c>
      <c r="B342" s="9">
        <f>VLOOKUP(A342,'Datos históricos S&amp;P_BMV IPC'!$A$2:$I$569,3,FALSE)</f>
        <v>54527.03</v>
      </c>
      <c r="C342" s="9">
        <f>VLOOKUP(A342,'Datos históricos S&amp;P_BMV IPC'!$A$2:$I$569,2,FALSE)</f>
        <v>54333.120000000003</v>
      </c>
      <c r="D342" s="10">
        <f>VLOOKUP(A342,'Datos históricos S&amp;P_BMV IPC'!$A$2:$I$569,8,FALSE)</f>
        <v>0.99974683969995004</v>
      </c>
      <c r="E342" s="10">
        <f>VLOOKUP(A342,'Datos históricos S&amp;P_BMV IPC'!$A$2:$I$569,9,FALSE)</f>
        <v>0.9961915220953379</v>
      </c>
    </row>
    <row r="343" spans="1:5">
      <c r="A343" s="8">
        <v>45030</v>
      </c>
      <c r="B343" s="9">
        <f>VLOOKUP(A343,'Datos históricos S&amp;P_BMV IPC'!$A$2:$I$569,3,FALSE)</f>
        <v>54748.53</v>
      </c>
      <c r="C343" s="9">
        <f>VLOOKUP(A343,'Datos históricos S&amp;P_BMV IPC'!$A$2:$I$569,2,FALSE)</f>
        <v>54460.06</v>
      </c>
      <c r="D343" s="10">
        <f>VLOOKUP(A343,'Datos históricos S&amp;P_BMV IPC'!$A$2:$I$569,8,FALSE)</f>
        <v>1.0023576886901571</v>
      </c>
      <c r="E343" s="10">
        <f>VLOOKUP(A343,'Datos históricos S&amp;P_BMV IPC'!$A$2:$I$569,9,FALSE)</f>
        <v>0.99707626611211797</v>
      </c>
    </row>
    <row r="344" spans="1:5">
      <c r="A344" s="8">
        <v>45033</v>
      </c>
      <c r="B344" s="9">
        <f>VLOOKUP(A344,'Datos históricos S&amp;P_BMV IPC'!$A$2:$I$569,3,FALSE)</f>
        <v>54444.68</v>
      </c>
      <c r="C344" s="9">
        <f>VLOOKUP(A344,'Datos históricos S&amp;P_BMV IPC'!$A$2:$I$569,2,FALSE)</f>
        <v>54778.93</v>
      </c>
      <c r="D344" s="10">
        <f>VLOOKUP(A344,'Datos históricos S&amp;P_BMV IPC'!$A$2:$I$569,8,FALSE)</f>
        <v>0.99707626611211797</v>
      </c>
      <c r="E344" s="10">
        <f>VLOOKUP(A344,'Datos históricos S&amp;P_BMV IPC'!$A$2:$I$569,9,FALSE)</f>
        <v>1.00319757570468</v>
      </c>
    </row>
    <row r="345" spans="1:5">
      <c r="A345" s="8">
        <v>45034</v>
      </c>
      <c r="B345" s="9">
        <f>VLOOKUP(A345,'Datos históricos S&amp;P_BMV IPC'!$A$2:$I$569,3,FALSE)</f>
        <v>54747.59</v>
      </c>
      <c r="C345" s="9">
        <f>VLOOKUP(A345,'Datos históricos S&amp;P_BMV IPC'!$A$2:$I$569,2,FALSE)</f>
        <v>54385.52</v>
      </c>
      <c r="D345" s="10">
        <f>VLOOKUP(A345,'Datos históricos S&amp;P_BMV IPC'!$A$2:$I$569,8,FALSE)</f>
        <v>1.00319757570468</v>
      </c>
      <c r="E345" s="10">
        <f>VLOOKUP(A345,'Datos históricos S&amp;P_BMV IPC'!$A$2:$I$569,9,FALSE)</f>
        <v>0.99656298692670109</v>
      </c>
    </row>
    <row r="346" spans="1:5">
      <c r="A346" s="8">
        <v>45035</v>
      </c>
      <c r="B346" s="9">
        <f>VLOOKUP(A346,'Datos históricos S&amp;P_BMV IPC'!$A$2:$I$569,3,FALSE)</f>
        <v>54300.959999999999</v>
      </c>
      <c r="C346" s="9">
        <f>VLOOKUP(A346,'Datos históricos S&amp;P_BMV IPC'!$A$2:$I$569,2,FALSE)</f>
        <v>54308.09</v>
      </c>
      <c r="D346" s="10">
        <f>VLOOKUP(A346,'Datos históricos S&amp;P_BMV IPC'!$A$2:$I$569,8,FALSE)</f>
        <v>0.99656298692670109</v>
      </c>
      <c r="E346" s="10">
        <f>VLOOKUP(A346,'Datos históricos S&amp;P_BMV IPC'!$A$2:$I$569,9,FALSE)</f>
        <v>0.99669384085813761</v>
      </c>
    </row>
    <row r="347" spans="1:5">
      <c r="A347" s="8">
        <v>45036</v>
      </c>
      <c r="B347" s="9">
        <f>VLOOKUP(A347,'Datos históricos S&amp;P_BMV IPC'!$A$2:$I$569,3,FALSE)</f>
        <v>54311</v>
      </c>
      <c r="C347" s="9">
        <f>VLOOKUP(A347,'Datos históricos S&amp;P_BMV IPC'!$A$2:$I$569,2,FALSE)</f>
        <v>54293.71</v>
      </c>
      <c r="D347" s="10">
        <f>VLOOKUP(A347,'Datos históricos S&amp;P_BMV IPC'!$A$2:$I$569,8,FALSE)</f>
        <v>0.99669384085813761</v>
      </c>
      <c r="E347" s="10">
        <f>VLOOKUP(A347,'Datos históricos S&amp;P_BMV IPC'!$A$2:$I$569,9,FALSE)</f>
        <v>0.99637654166444867</v>
      </c>
    </row>
    <row r="348" spans="1:5">
      <c r="A348" s="8">
        <v>45037</v>
      </c>
      <c r="B348" s="9">
        <f>VLOOKUP(A348,'Datos históricos S&amp;P_BMV IPC'!$A$2:$I$569,3,FALSE)</f>
        <v>54451.71</v>
      </c>
      <c r="C348" s="9">
        <f>VLOOKUP(A348,'Datos históricos S&amp;P_BMV IPC'!$A$2:$I$569,2,FALSE)</f>
        <v>54175.28</v>
      </c>
      <c r="D348" s="10">
        <f>VLOOKUP(A348,'Datos históricos S&amp;P_BMV IPC'!$A$2:$I$569,8,FALSE)</f>
        <v>0.99637654166444867</v>
      </c>
      <c r="E348" s="10">
        <f>VLOOKUP(A348,'Datos históricos S&amp;P_BMV IPC'!$A$2:$I$569,9,FALSE)</f>
        <v>0.99131832829681887</v>
      </c>
    </row>
    <row r="349" spans="1:5">
      <c r="A349" s="8">
        <v>45040</v>
      </c>
      <c r="B349" s="9">
        <f>VLOOKUP(A349,'Datos históricos S&amp;P_BMV IPC'!$A$2:$I$569,3,FALSE)</f>
        <v>54203.8</v>
      </c>
      <c r="C349" s="9">
        <f>VLOOKUP(A349,'Datos históricos S&amp;P_BMV IPC'!$A$2:$I$569,2,FALSE)</f>
        <v>54713.7</v>
      </c>
      <c r="D349" s="10">
        <f>VLOOKUP(A349,'Datos históricos S&amp;P_BMV IPC'!$A$2:$I$569,8,FALSE)</f>
        <v>0.99131832829681887</v>
      </c>
      <c r="E349" s="10">
        <f>VLOOKUP(A349,'Datos históricos S&amp;P_BMV IPC'!$A$2:$I$569,9,FALSE)</f>
        <v>1.0006437485735993</v>
      </c>
    </row>
    <row r="350" spans="1:5">
      <c r="A350" s="8">
        <v>45041</v>
      </c>
      <c r="B350" s="9">
        <f>VLOOKUP(A350,'Datos históricos S&amp;P_BMV IPC'!$A$2:$I$569,3,FALSE)</f>
        <v>54569.69</v>
      </c>
      <c r="C350" s="9">
        <f>VLOOKUP(A350,'Datos históricos S&amp;P_BMV IPC'!$A$2:$I$569,2,FALSE)</f>
        <v>54371.09</v>
      </c>
      <c r="D350" s="10">
        <f>VLOOKUP(A350,'Datos históricos S&amp;P_BMV IPC'!$A$2:$I$569,8,FALSE)</f>
        <v>1.0006437485735993</v>
      </c>
      <c r="E350" s="10">
        <f>VLOOKUP(A350,'Datos históricos S&amp;P_BMV IPC'!$A$2:$I$569,9,FALSE)</f>
        <v>0.99700202276451511</v>
      </c>
    </row>
    <row r="351" spans="1:5">
      <c r="A351" s="8">
        <v>45042</v>
      </c>
      <c r="B351" s="9">
        <f>VLOOKUP(A351,'Datos históricos S&amp;P_BMV IPC'!$A$2:$I$569,3,FALSE)</f>
        <v>54356.36</v>
      </c>
      <c r="C351" s="9">
        <f>VLOOKUP(A351,'Datos históricos S&amp;P_BMV IPC'!$A$2:$I$569,2,FALSE)</f>
        <v>54023.32</v>
      </c>
      <c r="D351" s="10">
        <f>VLOOKUP(A351,'Datos históricos S&amp;P_BMV IPC'!$A$2:$I$569,8,FALSE)</f>
        <v>0.99700202276451511</v>
      </c>
      <c r="E351" s="10">
        <f>VLOOKUP(A351,'Datos históricos S&amp;P_BMV IPC'!$A$2:$I$569,9,FALSE)</f>
        <v>0.9908934173747963</v>
      </c>
    </row>
    <row r="352" spans="1:5">
      <c r="A352" s="8">
        <v>45043</v>
      </c>
      <c r="B352" s="9">
        <f>VLOOKUP(A352,'Datos históricos S&amp;P_BMV IPC'!$A$2:$I$569,3,FALSE)</f>
        <v>54079.54</v>
      </c>
      <c r="C352" s="9">
        <f>VLOOKUP(A352,'Datos históricos S&amp;P_BMV IPC'!$A$2:$I$569,2,FALSE)</f>
        <v>54442.17</v>
      </c>
      <c r="D352" s="10">
        <f>VLOOKUP(A352,'Datos históricos S&amp;P_BMV IPC'!$A$2:$I$569,8,FALSE)</f>
        <v>0.9908934173747963</v>
      </c>
      <c r="E352" s="10">
        <f>VLOOKUP(A352,'Datos históricos S&amp;P_BMV IPC'!$A$2:$I$569,9,FALSE)</f>
        <v>0.99753784667176559</v>
      </c>
    </row>
    <row r="353" spans="1:5">
      <c r="A353" s="8">
        <v>45044</v>
      </c>
      <c r="B353" s="9">
        <f>VLOOKUP(A353,'Datos históricos S&amp;P_BMV IPC'!$A$2:$I$569,3,FALSE)</f>
        <v>54453.54</v>
      </c>
      <c r="C353" s="9">
        <f>VLOOKUP(A353,'Datos históricos S&amp;P_BMV IPC'!$A$2:$I$569,2,FALSE)</f>
        <v>55121.22</v>
      </c>
      <c r="D353" s="10">
        <f>VLOOKUP(A353,'Datos históricos S&amp;P_BMV IPC'!$A$2:$I$569,8,FALSE)</f>
        <v>0.99753784667176559</v>
      </c>
      <c r="E353" s="10">
        <f>VLOOKUP(A353,'Datos históricos S&amp;P_BMV IPC'!$A$2:$I$569,9,FALSE)</f>
        <v>1.0097691188620732</v>
      </c>
    </row>
    <row r="354" spans="1:5">
      <c r="A354" s="8">
        <v>45048</v>
      </c>
      <c r="B354" s="9">
        <f>VLOOKUP(A354,'Datos históricos S&amp;P_BMV IPC'!$A$2:$I$569,3,FALSE)</f>
        <v>55059.26</v>
      </c>
      <c r="C354" s="9">
        <f>VLOOKUP(A354,'Datos históricos S&amp;P_BMV IPC'!$A$2:$I$569,2,FALSE)</f>
        <v>55179.43</v>
      </c>
      <c r="D354" s="10">
        <f>VLOOKUP(A354,'Datos históricos S&amp;P_BMV IPC'!$A$2:$I$569,8,FALSE)</f>
        <v>1.0097691188620732</v>
      </c>
      <c r="E354" s="10">
        <f>VLOOKUP(A354,'Datos históricos S&amp;P_BMV IPC'!$A$2:$I$569,9,FALSE)</f>
        <v>1.0119729980099887</v>
      </c>
    </row>
    <row r="355" spans="1:5">
      <c r="A355" s="8">
        <v>45049</v>
      </c>
      <c r="B355" s="9">
        <f>VLOOKUP(A355,'Datos históricos S&amp;P_BMV IPC'!$A$2:$I$569,3,FALSE)</f>
        <v>55216.13</v>
      </c>
      <c r="C355" s="9">
        <f>VLOOKUP(A355,'Datos históricos S&amp;P_BMV IPC'!$A$2:$I$569,2,FALSE)</f>
        <v>54947.01</v>
      </c>
      <c r="D355" s="10">
        <f>VLOOKUP(A355,'Datos históricos S&amp;P_BMV IPC'!$A$2:$I$569,8,FALSE)</f>
        <v>1.0119729980099887</v>
      </c>
      <c r="E355" s="10">
        <f>VLOOKUP(A355,'Datos históricos S&amp;P_BMV IPC'!$A$2:$I$569,9,FALSE)</f>
        <v>1.0070407042540801</v>
      </c>
    </row>
    <row r="356" spans="1:5">
      <c r="A356" s="8">
        <v>45050</v>
      </c>
      <c r="B356" s="9">
        <f>VLOOKUP(A356,'Datos históricos S&amp;P_BMV IPC'!$A$2:$I$569,3,FALSE)</f>
        <v>54971.43</v>
      </c>
      <c r="C356" s="9">
        <f>VLOOKUP(A356,'Datos históricos S&amp;P_BMV IPC'!$A$2:$I$569,2,FALSE)</f>
        <v>54667.21</v>
      </c>
      <c r="D356" s="10">
        <f>VLOOKUP(A356,'Datos históricos S&amp;P_BMV IPC'!$A$2:$I$569,8,FALSE)</f>
        <v>1.0070407042540801</v>
      </c>
      <c r="E356" s="10">
        <f>VLOOKUP(A356,'Datos históricos S&amp;P_BMV IPC'!$A$2:$I$569,9,FALSE)</f>
        <v>1.0014675924931493</v>
      </c>
    </row>
    <row r="357" spans="1:5">
      <c r="A357" s="8">
        <v>45051</v>
      </c>
      <c r="B357" s="9">
        <f>VLOOKUP(A357,'Datos históricos S&amp;P_BMV IPC'!$A$2:$I$569,3,FALSE)</f>
        <v>54747.839999999997</v>
      </c>
      <c r="C357" s="9">
        <f>VLOOKUP(A357,'Datos históricos S&amp;P_BMV IPC'!$A$2:$I$569,2,FALSE)</f>
        <v>54937.39</v>
      </c>
      <c r="D357" s="10">
        <f>VLOOKUP(A357,'Datos históricos S&amp;P_BMV IPC'!$A$2:$I$569,8,FALSE)</f>
        <v>1.0014675924931493</v>
      </c>
      <c r="E357" s="10">
        <f>VLOOKUP(A357,'Datos históricos S&amp;P_BMV IPC'!$A$2:$I$569,9,FALSE)</f>
        <v>1.0049349106952385</v>
      </c>
    </row>
    <row r="358" spans="1:5">
      <c r="A358" s="8">
        <v>45054</v>
      </c>
      <c r="B358" s="9">
        <f>VLOOKUP(A358,'Datos históricos S&amp;P_BMV IPC'!$A$2:$I$569,3,FALSE)</f>
        <v>54989.64</v>
      </c>
      <c r="C358" s="9">
        <f>VLOOKUP(A358,'Datos históricos S&amp;P_BMV IPC'!$A$2:$I$569,2,FALSE)</f>
        <v>55033.120000000003</v>
      </c>
      <c r="D358" s="10">
        <f>VLOOKUP(A358,'Datos históricos S&amp;P_BMV IPC'!$A$2:$I$569,8,FALSE)</f>
        <v>1.0049349106952385</v>
      </c>
      <c r="E358" s="10">
        <f>VLOOKUP(A358,'Datos históricos S&amp;P_BMV IPC'!$A$2:$I$569,9,FALSE)</f>
        <v>1.0057295070940699</v>
      </c>
    </row>
    <row r="359" spans="1:5">
      <c r="A359" s="8">
        <v>45055</v>
      </c>
      <c r="B359" s="9">
        <f>VLOOKUP(A359,'Datos históricos S&amp;P_BMV IPC'!$A$2:$I$569,3,FALSE)</f>
        <v>54959.83</v>
      </c>
      <c r="C359" s="9">
        <f>VLOOKUP(A359,'Datos históricos S&amp;P_BMV IPC'!$A$2:$I$569,2,FALSE)</f>
        <v>55452.73</v>
      </c>
      <c r="D359" s="10">
        <f>VLOOKUP(A359,'Datos históricos S&amp;P_BMV IPC'!$A$2:$I$569,8,FALSE)</f>
        <v>1.0057295070940699</v>
      </c>
      <c r="E359" s="10">
        <f>VLOOKUP(A359,'Datos históricos S&amp;P_BMV IPC'!$A$2:$I$569,9,FALSE)</f>
        <v>1.0147492597761045</v>
      </c>
    </row>
    <row r="360" spans="1:5">
      <c r="A360" s="8">
        <v>45056</v>
      </c>
      <c r="B360" s="9">
        <f>VLOOKUP(A360,'Datos históricos S&amp;P_BMV IPC'!$A$2:$I$569,3,FALSE)</f>
        <v>55378.41</v>
      </c>
      <c r="C360" s="9">
        <f>VLOOKUP(A360,'Datos históricos S&amp;P_BMV IPC'!$A$2:$I$569,2,FALSE)</f>
        <v>55534.68</v>
      </c>
      <c r="D360" s="10">
        <f>VLOOKUP(A360,'Datos históricos S&amp;P_BMV IPC'!$A$2:$I$569,8,FALSE)</f>
        <v>1.0147492597761045</v>
      </c>
      <c r="E360" s="10">
        <f>VLOOKUP(A360,'Datos históricos S&amp;P_BMV IPC'!$A$2:$I$569,9,FALSE)</f>
        <v>1.0176127379226458</v>
      </c>
    </row>
    <row r="361" spans="1:5">
      <c r="A361" s="8">
        <v>45057</v>
      </c>
      <c r="B361" s="9">
        <f>VLOOKUP(A361,'Datos históricos S&amp;P_BMV IPC'!$A$2:$I$569,3,FALSE)</f>
        <v>55472.21</v>
      </c>
      <c r="C361" s="9">
        <f>VLOOKUP(A361,'Datos históricos S&amp;P_BMV IPC'!$A$2:$I$569,2,FALSE)</f>
        <v>55014.16</v>
      </c>
      <c r="D361" s="10">
        <f>VLOOKUP(A361,'Datos históricos S&amp;P_BMV IPC'!$A$2:$I$569,8,FALSE)</f>
        <v>1.0176127379226458</v>
      </c>
      <c r="E361" s="10">
        <f>VLOOKUP(A361,'Datos históricos S&amp;P_BMV IPC'!$A$2:$I$569,9,FALSE)</f>
        <v>1.0092100167293589</v>
      </c>
    </row>
    <row r="362" spans="1:5">
      <c r="A362" s="8">
        <v>45058</v>
      </c>
      <c r="B362" s="9">
        <f>VLOOKUP(A362,'Datos históricos S&amp;P_BMV IPC'!$A$2:$I$569,3,FALSE)</f>
        <v>55009.36</v>
      </c>
      <c r="C362" s="9">
        <f>VLOOKUP(A362,'Datos históricos S&amp;P_BMV IPC'!$A$2:$I$569,2,FALSE)</f>
        <v>54948.34</v>
      </c>
      <c r="D362" s="10">
        <f>VLOOKUP(A362,'Datos históricos S&amp;P_BMV IPC'!$A$2:$I$569,8,FALSE)</f>
        <v>1.0092100167293589</v>
      </c>
      <c r="E362" s="10">
        <f>VLOOKUP(A362,'Datos históricos S&amp;P_BMV IPC'!$A$2:$I$569,9,FALSE)</f>
        <v>1.0080905346044837</v>
      </c>
    </row>
    <row r="363" spans="1:5">
      <c r="A363" s="8">
        <v>45061</v>
      </c>
      <c r="B363" s="9">
        <f>VLOOKUP(A363,'Datos históricos S&amp;P_BMV IPC'!$A$2:$I$569,3,FALSE)</f>
        <v>54993.48</v>
      </c>
      <c r="C363" s="9">
        <f>VLOOKUP(A363,'Datos históricos S&amp;P_BMV IPC'!$A$2:$I$569,2,FALSE)</f>
        <v>55261.42</v>
      </c>
      <c r="D363" s="10">
        <f>VLOOKUP(A363,'Datos históricos S&amp;P_BMV IPC'!$A$2:$I$569,8,FALSE)</f>
        <v>1.0080905346044837</v>
      </c>
      <c r="E363" s="10">
        <f>VLOOKUP(A363,'Datos históricos S&amp;P_BMV IPC'!$A$2:$I$569,9,FALSE)</f>
        <v>1.0130021673624383</v>
      </c>
    </row>
    <row r="364" spans="1:5">
      <c r="A364" s="8">
        <v>45062</v>
      </c>
      <c r="B364" s="9">
        <f>VLOOKUP(A364,'Datos históricos S&amp;P_BMV IPC'!$A$2:$I$569,3,FALSE)</f>
        <v>55246.17</v>
      </c>
      <c r="C364" s="9">
        <f>VLOOKUP(A364,'Datos históricos S&amp;P_BMV IPC'!$A$2:$I$569,2,FALSE)</f>
        <v>55180.97</v>
      </c>
      <c r="D364" s="10">
        <f>VLOOKUP(A364,'Datos históricos S&amp;P_BMV IPC'!$A$2:$I$569,8,FALSE)</f>
        <v>1.0130021673624383</v>
      </c>
      <c r="E364" s="10">
        <f>VLOOKUP(A364,'Datos históricos S&amp;P_BMV IPC'!$A$2:$I$569,9,FALSE)</f>
        <v>1.0118066502557859</v>
      </c>
    </row>
    <row r="365" spans="1:5">
      <c r="A365" s="8">
        <v>45063</v>
      </c>
      <c r="B365" s="9">
        <f>VLOOKUP(A365,'Datos históricos S&amp;P_BMV IPC'!$A$2:$I$569,3,FALSE)</f>
        <v>55309.02</v>
      </c>
      <c r="C365" s="9">
        <f>VLOOKUP(A365,'Datos históricos S&amp;P_BMV IPC'!$A$2:$I$569,2,FALSE)</f>
        <v>55067.37</v>
      </c>
      <c r="D365" s="10">
        <f>VLOOKUP(A365,'Datos históricos S&amp;P_BMV IPC'!$A$2:$I$569,8,FALSE)</f>
        <v>1.0118066502557859</v>
      </c>
      <c r="E365" s="10">
        <f>VLOOKUP(A365,'Datos históricos S&amp;P_BMV IPC'!$A$2:$I$569,9,FALSE)</f>
        <v>1.0073859775149869</v>
      </c>
    </row>
    <row r="366" spans="1:5">
      <c r="A366" s="8">
        <v>45064</v>
      </c>
      <c r="B366" s="9">
        <f>VLOOKUP(A366,'Datos históricos S&amp;P_BMV IPC'!$A$2:$I$569,3,FALSE)</f>
        <v>55107.64</v>
      </c>
      <c r="C366" s="9">
        <f>VLOOKUP(A366,'Datos históricos S&amp;P_BMV IPC'!$A$2:$I$569,2,FALSE)</f>
        <v>55263.11</v>
      </c>
      <c r="D366" s="10">
        <f>VLOOKUP(A366,'Datos históricos S&amp;P_BMV IPC'!$A$2:$I$569,8,FALSE)</f>
        <v>1.0073859775149869</v>
      </c>
      <c r="E366" s="10">
        <f>VLOOKUP(A366,'Datos históricos S&amp;P_BMV IPC'!$A$2:$I$569,9,FALSE)</f>
        <v>1.0102280207947254</v>
      </c>
    </row>
    <row r="367" spans="1:5">
      <c r="A367" s="8">
        <v>45065</v>
      </c>
      <c r="B367" s="9">
        <f>VLOOKUP(A367,'Datos históricos S&amp;P_BMV IPC'!$A$2:$I$569,3,FALSE)</f>
        <v>55197.55</v>
      </c>
      <c r="C367" s="9">
        <f>VLOOKUP(A367,'Datos históricos S&amp;P_BMV IPC'!$A$2:$I$569,2,FALSE)</f>
        <v>54296.05</v>
      </c>
      <c r="D367" s="10">
        <f>VLOOKUP(A367,'Datos históricos S&amp;P_BMV IPC'!$A$2:$I$569,8,FALSE)</f>
        <v>1.0102280207947254</v>
      </c>
      <c r="E367" s="10">
        <f>VLOOKUP(A367,'Datos históricos S&amp;P_BMV IPC'!$A$2:$I$569,9,FALSE)</f>
        <v>0.99372872760605224</v>
      </c>
    </row>
    <row r="368" spans="1:5">
      <c r="A368" s="8">
        <v>45068</v>
      </c>
      <c r="B368" s="9">
        <f>VLOOKUP(A368,'Datos históricos S&amp;P_BMV IPC'!$A$2:$I$569,3,FALSE)</f>
        <v>54305.68</v>
      </c>
      <c r="C368" s="9">
        <f>VLOOKUP(A368,'Datos históricos S&amp;P_BMV IPC'!$A$2:$I$569,2,FALSE)</f>
        <v>53466.32</v>
      </c>
      <c r="D368" s="10">
        <f>VLOOKUP(A368,'Datos históricos S&amp;P_BMV IPC'!$A$2:$I$569,8,FALSE)</f>
        <v>0.99372872760605224</v>
      </c>
      <c r="E368" s="10">
        <f>VLOOKUP(A368,'Datos históricos S&amp;P_BMV IPC'!$A$2:$I$569,9,FALSE)</f>
        <v>0.97836944760433942</v>
      </c>
    </row>
    <row r="369" spans="1:5">
      <c r="A369" s="8">
        <v>45069</v>
      </c>
      <c r="B369" s="9">
        <f>VLOOKUP(A369,'Datos históricos S&amp;P_BMV IPC'!$A$2:$I$569,3,FALSE)</f>
        <v>53463.42</v>
      </c>
      <c r="C369" s="9">
        <f>VLOOKUP(A369,'Datos históricos S&amp;P_BMV IPC'!$A$2:$I$569,2,FALSE)</f>
        <v>53123.22</v>
      </c>
      <c r="D369" s="10">
        <f>VLOOKUP(A369,'Datos históricos S&amp;P_BMV IPC'!$A$2:$I$569,8,FALSE)</f>
        <v>0.97836944760433942</v>
      </c>
      <c r="E369" s="10">
        <f>VLOOKUP(A369,'Datos históricos S&amp;P_BMV IPC'!$A$2:$I$569,9,FALSE)</f>
        <v>0.972143858480505</v>
      </c>
    </row>
    <row r="370" spans="1:5">
      <c r="A370" s="8">
        <v>45070</v>
      </c>
      <c r="B370" s="9">
        <f>VLOOKUP(A370,'Datos históricos S&amp;P_BMV IPC'!$A$2:$I$569,3,FALSE)</f>
        <v>53483.15</v>
      </c>
      <c r="C370" s="9">
        <f>VLOOKUP(A370,'Datos históricos S&amp;P_BMV IPC'!$A$2:$I$569,2,FALSE)</f>
        <v>53393.4</v>
      </c>
      <c r="D370" s="10">
        <f>VLOOKUP(A370,'Datos históricos S&amp;P_BMV IPC'!$A$2:$I$569,8,FALSE)</f>
        <v>0.972143858480505</v>
      </c>
      <c r="E370" s="10">
        <f>VLOOKUP(A370,'Datos históricos S&amp;P_BMV IPC'!$A$2:$I$569,9,FALSE)</f>
        <v>0.97051250521693266</v>
      </c>
    </row>
    <row r="371" spans="1:5">
      <c r="A371" s="8">
        <v>45071</v>
      </c>
      <c r="B371" s="9">
        <f>VLOOKUP(A371,'Datos históricos S&amp;P_BMV IPC'!$A$2:$I$569,3,FALSE)</f>
        <v>53356.76</v>
      </c>
      <c r="C371" s="9">
        <f>VLOOKUP(A371,'Datos históricos S&amp;P_BMV IPC'!$A$2:$I$569,2,FALSE)</f>
        <v>53744.68</v>
      </c>
      <c r="D371" s="10">
        <f>VLOOKUP(A371,'Datos históricos S&amp;P_BMV IPC'!$A$2:$I$569,8,FALSE)</f>
        <v>0.97051250521693266</v>
      </c>
      <c r="E371" s="10">
        <f>VLOOKUP(A371,'Datos históricos S&amp;P_BMV IPC'!$A$2:$I$569,9,FALSE)</f>
        <v>0.97756842860927795</v>
      </c>
    </row>
    <row r="372" spans="1:5">
      <c r="A372" s="8">
        <v>45072</v>
      </c>
      <c r="B372" s="9">
        <f>VLOOKUP(A372,'Datos históricos S&amp;P_BMV IPC'!$A$2:$I$569,3,FALSE)</f>
        <v>53801.53</v>
      </c>
      <c r="C372" s="9">
        <f>VLOOKUP(A372,'Datos históricos S&amp;P_BMV IPC'!$A$2:$I$569,2,FALSE)</f>
        <v>54025.45</v>
      </c>
      <c r="D372" s="10">
        <f>VLOOKUP(A372,'Datos históricos S&amp;P_BMV IPC'!$A$2:$I$569,8,FALSE)</f>
        <v>0.97756842860927795</v>
      </c>
      <c r="E372" s="10">
        <f>VLOOKUP(A372,'Datos históricos S&amp;P_BMV IPC'!$A$2:$I$569,9,FALSE)</f>
        <v>0.98163703265332991</v>
      </c>
    </row>
    <row r="373" spans="1:5">
      <c r="A373" s="8">
        <v>45075</v>
      </c>
      <c r="B373" s="9">
        <f>VLOOKUP(A373,'Datos históricos S&amp;P_BMV IPC'!$A$2:$I$569,3,FALSE)</f>
        <v>54002.65</v>
      </c>
      <c r="C373" s="9">
        <f>VLOOKUP(A373,'Datos históricos S&amp;P_BMV IPC'!$A$2:$I$569,2,FALSE)</f>
        <v>54212.67</v>
      </c>
      <c r="D373" s="10">
        <f>VLOOKUP(A373,'Datos históricos S&amp;P_BMV IPC'!$A$2:$I$569,8,FALSE)</f>
        <v>0.98163703265332991</v>
      </c>
      <c r="E373" s="10">
        <f>VLOOKUP(A373,'Datos históricos S&amp;P_BMV IPC'!$A$2:$I$569,9,FALSE)</f>
        <v>0.98545468622399457</v>
      </c>
    </row>
    <row r="374" spans="1:5">
      <c r="A374" s="8">
        <v>45076</v>
      </c>
      <c r="B374" s="9">
        <f>VLOOKUP(A374,'Datos históricos S&amp;P_BMV IPC'!$A$2:$I$569,3,FALSE)</f>
        <v>54232.29</v>
      </c>
      <c r="C374" s="9">
        <f>VLOOKUP(A374,'Datos históricos S&amp;P_BMV IPC'!$A$2:$I$569,2,FALSE)</f>
        <v>53341.85</v>
      </c>
      <c r="D374" s="10">
        <f>VLOOKUP(A374,'Datos históricos S&amp;P_BMV IPC'!$A$2:$I$569,8,FALSE)</f>
        <v>0.98545468622399457</v>
      </c>
      <c r="E374" s="10">
        <f>VLOOKUP(A374,'Datos históricos S&amp;P_BMV IPC'!$A$2:$I$569,9,FALSE)</f>
        <v>0.9692745051768491</v>
      </c>
    </row>
    <row r="375" spans="1:5">
      <c r="A375" s="8">
        <v>45077</v>
      </c>
      <c r="B375" s="9">
        <f>VLOOKUP(A375,'Datos históricos S&amp;P_BMV IPC'!$A$2:$I$569,3,FALSE)</f>
        <v>53268.59</v>
      </c>
      <c r="C375" s="9">
        <f>VLOOKUP(A375,'Datos históricos S&amp;P_BMV IPC'!$A$2:$I$569,2,FALSE)</f>
        <v>52736.26</v>
      </c>
      <c r="D375" s="10">
        <f>VLOOKUP(A375,'Datos históricos S&amp;P_BMV IPC'!$A$2:$I$569,8,FALSE)</f>
        <v>0.9692745051768491</v>
      </c>
      <c r="E375" s="10">
        <f>VLOOKUP(A375,'Datos históricos S&amp;P_BMV IPC'!$A$2:$I$569,9,FALSE)</f>
        <v>0.95958823607641319</v>
      </c>
    </row>
    <row r="376" spans="1:5">
      <c r="A376" s="8">
        <v>45078</v>
      </c>
      <c r="B376" s="9">
        <f>VLOOKUP(A376,'Datos históricos S&amp;P_BMV IPC'!$A$2:$I$569,3,FALSE)</f>
        <v>52803.58</v>
      </c>
      <c r="C376" s="9">
        <f>VLOOKUP(A376,'Datos históricos S&amp;P_BMV IPC'!$A$2:$I$569,2,FALSE)</f>
        <v>52724.03</v>
      </c>
      <c r="D376" s="10">
        <f>VLOOKUP(A376,'Datos históricos S&amp;P_BMV IPC'!$A$2:$I$569,8,FALSE)</f>
        <v>0.95958823607641319</v>
      </c>
      <c r="E376" s="10">
        <f>VLOOKUP(A376,'Datos históricos S&amp;P_BMV IPC'!$A$2:$I$569,9,FALSE)</f>
        <v>0.95814259083455866</v>
      </c>
    </row>
    <row r="377" spans="1:5">
      <c r="A377" s="8">
        <v>45079</v>
      </c>
      <c r="B377" s="9">
        <f>VLOOKUP(A377,'Datos históricos S&amp;P_BMV IPC'!$A$2:$I$569,3,FALSE)</f>
        <v>52791.89</v>
      </c>
      <c r="C377" s="9">
        <f>VLOOKUP(A377,'Datos históricos S&amp;P_BMV IPC'!$A$2:$I$569,2,FALSE)</f>
        <v>53232.71</v>
      </c>
      <c r="D377" s="10">
        <f>VLOOKUP(A377,'Datos históricos S&amp;P_BMV IPC'!$A$2:$I$569,8,FALSE)</f>
        <v>0.95814259083455866</v>
      </c>
      <c r="E377" s="10">
        <f>VLOOKUP(A377,'Datos históricos S&amp;P_BMV IPC'!$A$2:$I$569,9,FALSE)</f>
        <v>0.96614322155438503</v>
      </c>
    </row>
    <row r="378" spans="1:5">
      <c r="A378" s="8">
        <v>45082</v>
      </c>
      <c r="B378" s="9">
        <f>VLOOKUP(A378,'Datos históricos S&amp;P_BMV IPC'!$A$2:$I$569,3,FALSE)</f>
        <v>53262.27</v>
      </c>
      <c r="C378" s="9">
        <f>VLOOKUP(A378,'Datos históricos S&amp;P_BMV IPC'!$A$2:$I$569,2,FALSE)</f>
        <v>53536.05</v>
      </c>
      <c r="D378" s="10">
        <f>VLOOKUP(A378,'Datos históricos S&amp;P_BMV IPC'!$A$2:$I$569,8,FALSE)</f>
        <v>0.96614322155438503</v>
      </c>
      <c r="E378" s="10">
        <f>VLOOKUP(A378,'Datos históricos S&amp;P_BMV IPC'!$A$2:$I$569,9,FALSE)</f>
        <v>0.97110941415558594</v>
      </c>
    </row>
    <row r="379" spans="1:5">
      <c r="A379" s="8">
        <v>45083</v>
      </c>
      <c r="B379" s="9">
        <f>VLOOKUP(A379,'Datos históricos S&amp;P_BMV IPC'!$A$2:$I$569,3,FALSE)</f>
        <v>53596.45</v>
      </c>
      <c r="C379" s="9">
        <f>VLOOKUP(A379,'Datos históricos S&amp;P_BMV IPC'!$A$2:$I$569,2,FALSE)</f>
        <v>54432.19</v>
      </c>
      <c r="D379" s="10">
        <f>VLOOKUP(A379,'Datos históricos S&amp;P_BMV IPC'!$A$2:$I$569,8,FALSE)</f>
        <v>0.97110941415558594</v>
      </c>
      <c r="E379" s="10">
        <f>VLOOKUP(A379,'Datos históricos S&amp;P_BMV IPC'!$A$2:$I$569,9,FALSE)</f>
        <v>0.98625211449835859</v>
      </c>
    </row>
    <row r="380" spans="1:5">
      <c r="A380" s="8">
        <v>45084</v>
      </c>
      <c r="B380" s="9">
        <f>VLOOKUP(A380,'Datos históricos S&amp;P_BMV IPC'!$A$2:$I$569,3,FALSE)</f>
        <v>54487.199999999997</v>
      </c>
      <c r="C380" s="9">
        <f>VLOOKUP(A380,'Datos históricos S&amp;P_BMV IPC'!$A$2:$I$569,2,FALSE)</f>
        <v>54291.44</v>
      </c>
      <c r="D380" s="10">
        <f>VLOOKUP(A380,'Datos históricos S&amp;P_BMV IPC'!$A$2:$I$569,8,FALSE)</f>
        <v>0.98625211449835859</v>
      </c>
      <c r="E380" s="10">
        <f>VLOOKUP(A380,'Datos históricos S&amp;P_BMV IPC'!$A$2:$I$569,9,FALSE)</f>
        <v>0.98270873708248496</v>
      </c>
    </row>
    <row r="381" spans="1:5">
      <c r="A381" s="8">
        <v>45085</v>
      </c>
      <c r="B381" s="9">
        <f>VLOOKUP(A381,'Datos históricos S&amp;P_BMV IPC'!$A$2:$I$569,3,FALSE)</f>
        <v>54064</v>
      </c>
      <c r="C381" s="9">
        <f>VLOOKUP(A381,'Datos históricos S&amp;P_BMV IPC'!$A$2:$I$569,2,FALSE)</f>
        <v>54338.18</v>
      </c>
      <c r="D381" s="10">
        <f>VLOOKUP(A381,'Datos históricos S&amp;P_BMV IPC'!$A$2:$I$569,8,FALSE)</f>
        <v>0.98270873708248496</v>
      </c>
      <c r="E381" s="10">
        <f>VLOOKUP(A381,'Datos históricos S&amp;P_BMV IPC'!$A$2:$I$569,9,FALSE)</f>
        <v>0.98769244308894533</v>
      </c>
    </row>
    <row r="382" spans="1:5">
      <c r="A382" s="8">
        <v>45089</v>
      </c>
      <c r="B382" s="9">
        <f>VLOOKUP(A382,'Datos históricos S&amp;P_BMV IPC'!$A$2:$I$569,3,FALSE)</f>
        <v>54475.19</v>
      </c>
      <c r="C382" s="9">
        <f>VLOOKUP(A382,'Datos históricos S&amp;P_BMV IPC'!$A$2:$I$569,2,FALSE)</f>
        <v>54278.12</v>
      </c>
      <c r="D382" s="10">
        <f>VLOOKUP(A382,'Datos históricos S&amp;P_BMV IPC'!$A$2:$I$569,8,FALSE)</f>
        <v>0.99097374448123832</v>
      </c>
      <c r="E382" s="10">
        <f>VLOOKUP(A382,'Datos históricos S&amp;P_BMV IPC'!$A$2:$I$569,9,FALSE)</f>
        <v>0.98738878780967976</v>
      </c>
    </row>
    <row r="383" spans="1:5">
      <c r="A383" s="8">
        <v>45090</v>
      </c>
      <c r="B383" s="9">
        <f>VLOOKUP(A383,'Datos históricos S&amp;P_BMV IPC'!$A$2:$I$569,3,FALSE)</f>
        <v>54347.28</v>
      </c>
      <c r="C383" s="9">
        <f>VLOOKUP(A383,'Datos históricos S&amp;P_BMV IPC'!$A$2:$I$569,2,FALSE)</f>
        <v>54574.75</v>
      </c>
      <c r="D383" s="10">
        <f>VLOOKUP(A383,'Datos históricos S&amp;P_BMV IPC'!$A$2:$I$569,8,FALSE)</f>
        <v>0.98738878780967976</v>
      </c>
      <c r="E383" s="10">
        <f>VLOOKUP(A383,'Datos históricos S&amp;P_BMV IPC'!$A$2:$I$569,9,FALSE)</f>
        <v>0.99152149376226961</v>
      </c>
    </row>
    <row r="384" spans="1:5">
      <c r="A384" s="8">
        <v>45091</v>
      </c>
      <c r="B384" s="9">
        <f>VLOOKUP(A384,'Datos históricos S&amp;P_BMV IPC'!$A$2:$I$569,3,FALSE)</f>
        <v>54629.33</v>
      </c>
      <c r="C384" s="9">
        <f>VLOOKUP(A384,'Datos históricos S&amp;P_BMV IPC'!$A$2:$I$569,2,FALSE)</f>
        <v>55145.43</v>
      </c>
      <c r="D384" s="10">
        <f>VLOOKUP(A384,'Datos históricos S&amp;P_BMV IPC'!$A$2:$I$569,8,FALSE)</f>
        <v>0.99152149376226961</v>
      </c>
      <c r="E384" s="10">
        <f>VLOOKUP(A384,'Datos históricos S&amp;P_BMV IPC'!$A$2:$I$569,9,FALSE)</f>
        <v>1.0008887007723264</v>
      </c>
    </row>
    <row r="385" spans="1:5">
      <c r="A385" s="8">
        <v>45092</v>
      </c>
      <c r="B385" s="9">
        <f>VLOOKUP(A385,'Datos históricos S&amp;P_BMV IPC'!$A$2:$I$569,3,FALSE)</f>
        <v>55130.41</v>
      </c>
      <c r="C385" s="9">
        <f>VLOOKUP(A385,'Datos históricos S&amp;P_BMV IPC'!$A$2:$I$569,2,FALSE)</f>
        <v>55344.25</v>
      </c>
      <c r="D385" s="10">
        <f>VLOOKUP(A385,'Datos históricos S&amp;P_BMV IPC'!$A$2:$I$569,8,FALSE)</f>
        <v>1.0008887007723264</v>
      </c>
      <c r="E385" s="10">
        <f>VLOOKUP(A385,'Datos históricos S&amp;P_BMV IPC'!$A$2:$I$569,9,FALSE)</f>
        <v>1.0047709508730085</v>
      </c>
    </row>
    <row r="386" spans="1:5">
      <c r="A386" s="8">
        <v>45093</v>
      </c>
      <c r="B386" s="9">
        <f>VLOOKUP(A386,'Datos históricos S&amp;P_BMV IPC'!$A$2:$I$569,3,FALSE)</f>
        <v>55172.65</v>
      </c>
      <c r="C386" s="9">
        <f>VLOOKUP(A386,'Datos históricos S&amp;P_BMV IPC'!$A$2:$I$569,2,FALSE)</f>
        <v>54842.51</v>
      </c>
      <c r="D386" s="10">
        <f>VLOOKUP(A386,'Datos históricos S&amp;P_BMV IPC'!$A$2:$I$569,8,FALSE)</f>
        <v>1.0047709508730085</v>
      </c>
      <c r="E386" s="10">
        <f>VLOOKUP(A386,'Datos históricos S&amp;P_BMV IPC'!$A$2:$I$569,9,FALSE)</f>
        <v>0.99875864075701415</v>
      </c>
    </row>
    <row r="387" spans="1:5">
      <c r="A387" s="8">
        <v>45096</v>
      </c>
      <c r="B387" s="9">
        <f>VLOOKUP(A387,'Datos históricos S&amp;P_BMV IPC'!$A$2:$I$569,3,FALSE)</f>
        <v>54953.82</v>
      </c>
      <c r="C387" s="9">
        <f>VLOOKUP(A387,'Datos históricos S&amp;P_BMV IPC'!$A$2:$I$569,2,FALSE)</f>
        <v>54931.06</v>
      </c>
      <c r="D387" s="10">
        <f>VLOOKUP(A387,'Datos históricos S&amp;P_BMV IPC'!$A$2:$I$569,8,FALSE)</f>
        <v>0.99875864075701415</v>
      </c>
      <c r="E387" s="10">
        <f>VLOOKUP(A387,'Datos históricos S&amp;P_BMV IPC'!$A$2:$I$569,9,FALSE)</f>
        <v>0.99834498895512602</v>
      </c>
    </row>
    <row r="388" spans="1:5">
      <c r="A388" s="8">
        <v>45097</v>
      </c>
      <c r="B388" s="9">
        <f>VLOOKUP(A388,'Datos históricos S&amp;P_BMV IPC'!$A$2:$I$569,3,FALSE)</f>
        <v>54965.9</v>
      </c>
      <c r="C388" s="9">
        <f>VLOOKUP(A388,'Datos históricos S&amp;P_BMV IPC'!$A$2:$I$569,2,FALSE)</f>
        <v>54365.68</v>
      </c>
      <c r="D388" s="10">
        <f>VLOOKUP(A388,'Datos históricos S&amp;P_BMV IPC'!$A$2:$I$569,8,FALSE)</f>
        <v>0.99834498895512602</v>
      </c>
      <c r="E388" s="10">
        <f>VLOOKUP(A388,'Datos históricos S&amp;P_BMV IPC'!$A$2:$I$569,9,FALSE)</f>
        <v>0.98744320022300947</v>
      </c>
    </row>
    <row r="389" spans="1:5">
      <c r="A389" s="8">
        <v>45098</v>
      </c>
      <c r="B389" s="9">
        <f>VLOOKUP(A389,'Datos históricos S&amp;P_BMV IPC'!$A$2:$I$569,3,FALSE)</f>
        <v>54334.17</v>
      </c>
      <c r="C389" s="9">
        <f>VLOOKUP(A389,'Datos históricos S&amp;P_BMV IPC'!$A$2:$I$569,2,FALSE)</f>
        <v>54063.91</v>
      </c>
      <c r="D389" s="10">
        <f>VLOOKUP(A389,'Datos históricos S&amp;P_BMV IPC'!$A$2:$I$569,8,FALSE)</f>
        <v>0.98744320022300947</v>
      </c>
      <c r="E389" s="10">
        <f>VLOOKUP(A389,'Datos históricos S&amp;P_BMV IPC'!$A$2:$I$569,9,FALSE)</f>
        <v>0.98253162433453511</v>
      </c>
    </row>
    <row r="390" spans="1:5">
      <c r="A390" s="8">
        <v>45099</v>
      </c>
      <c r="B390" s="9">
        <f>VLOOKUP(A390,'Datos históricos S&amp;P_BMV IPC'!$A$2:$I$569,3,FALSE)</f>
        <v>53998.81</v>
      </c>
      <c r="C390" s="9">
        <f>VLOOKUP(A390,'Datos históricos S&amp;P_BMV IPC'!$A$2:$I$569,2,FALSE)</f>
        <v>53563.31</v>
      </c>
      <c r="D390" s="10">
        <f>VLOOKUP(A390,'Datos históricos S&amp;P_BMV IPC'!$A$2:$I$569,8,FALSE)</f>
        <v>0.98253162433453511</v>
      </c>
      <c r="E390" s="10">
        <f>VLOOKUP(A390,'Datos históricos S&amp;P_BMV IPC'!$A$2:$I$569,9,FALSE)</f>
        <v>0.97460751411066737</v>
      </c>
    </row>
    <row r="391" spans="1:5">
      <c r="A391" s="8">
        <v>45100</v>
      </c>
      <c r="B391" s="9">
        <f>VLOOKUP(A391,'Datos históricos S&amp;P_BMV IPC'!$A$2:$I$569,3,FALSE)</f>
        <v>53690.06</v>
      </c>
      <c r="C391" s="9">
        <f>VLOOKUP(A391,'Datos históricos S&amp;P_BMV IPC'!$A$2:$I$569,2,FALSE)</f>
        <v>53341.91</v>
      </c>
      <c r="D391" s="10">
        <f>VLOOKUP(A391,'Datos históricos S&amp;P_BMV IPC'!$A$2:$I$569,8,FALSE)</f>
        <v>0.97460751411066737</v>
      </c>
      <c r="E391" s="10">
        <f>VLOOKUP(A391,'Datos históricos S&amp;P_BMV IPC'!$A$2:$I$569,9,FALSE)</f>
        <v>0.96828772966569521</v>
      </c>
    </row>
    <row r="392" spans="1:5">
      <c r="A392" s="8">
        <v>45103</v>
      </c>
      <c r="B392" s="9">
        <f>VLOOKUP(A392,'Datos históricos S&amp;P_BMV IPC'!$A$2:$I$569,3,FALSE)</f>
        <v>53354.29</v>
      </c>
      <c r="C392" s="9">
        <f>VLOOKUP(A392,'Datos históricos S&amp;P_BMV IPC'!$A$2:$I$569,2,FALSE)</f>
        <v>53335.74</v>
      </c>
      <c r="D392" s="10">
        <f>VLOOKUP(A392,'Datos históricos S&amp;P_BMV IPC'!$A$2:$I$569,8,FALSE)</f>
        <v>0.96828772966569521</v>
      </c>
      <c r="E392" s="10">
        <f>VLOOKUP(A392,'Datos históricos S&amp;P_BMV IPC'!$A$2:$I$569,9,FALSE)</f>
        <v>0.96795107937224545</v>
      </c>
    </row>
    <row r="393" spans="1:5">
      <c r="A393" s="8">
        <v>45104</v>
      </c>
      <c r="B393" s="9">
        <f>VLOOKUP(A393,'Datos históricos S&amp;P_BMV IPC'!$A$2:$I$569,3,FALSE)</f>
        <v>53295.62</v>
      </c>
      <c r="C393" s="9">
        <f>VLOOKUP(A393,'Datos históricos S&amp;P_BMV IPC'!$A$2:$I$569,2,FALSE)</f>
        <v>53926.91</v>
      </c>
      <c r="D393" s="10">
        <f>VLOOKUP(A393,'Datos históricos S&amp;P_BMV IPC'!$A$2:$I$569,8,FALSE)</f>
        <v>0.96795107937224545</v>
      </c>
      <c r="E393" s="10">
        <f>VLOOKUP(A393,'Datos históricos S&amp;P_BMV IPC'!$A$2:$I$569,9,FALSE)</f>
        <v>0.97941652131469603</v>
      </c>
    </row>
    <row r="394" spans="1:5">
      <c r="A394" s="8">
        <v>45105</v>
      </c>
      <c r="B394" s="9">
        <f>VLOOKUP(A394,'Datos históricos S&amp;P_BMV IPC'!$A$2:$I$569,3,FALSE)</f>
        <v>53914.17</v>
      </c>
      <c r="C394" s="9">
        <f>VLOOKUP(A394,'Datos históricos S&amp;P_BMV IPC'!$A$2:$I$569,2,FALSE)</f>
        <v>53460.06</v>
      </c>
      <c r="D394" s="10">
        <f>VLOOKUP(A394,'Datos históricos S&amp;P_BMV IPC'!$A$2:$I$569,8,FALSE)</f>
        <v>0.97941652131469603</v>
      </c>
      <c r="E394" s="10">
        <f>VLOOKUP(A394,'Datos históricos S&amp;P_BMV IPC'!$A$2:$I$569,9,FALSE)</f>
        <v>0.97116706043095768</v>
      </c>
    </row>
    <row r="395" spans="1:5">
      <c r="A395" s="8">
        <v>45106</v>
      </c>
      <c r="B395" s="9">
        <f>VLOOKUP(A395,'Datos históricos S&amp;P_BMV IPC'!$A$2:$I$569,3,FALSE)</f>
        <v>53411.71</v>
      </c>
      <c r="C395" s="9">
        <f>VLOOKUP(A395,'Datos históricos S&amp;P_BMV IPC'!$A$2:$I$569,2,FALSE)</f>
        <v>53585.22</v>
      </c>
      <c r="D395" s="10">
        <f>VLOOKUP(A395,'Datos históricos S&amp;P_BMV IPC'!$A$2:$I$569,8,FALSE)</f>
        <v>0.97116706043095768</v>
      </c>
      <c r="E395" s="10">
        <f>VLOOKUP(A395,'Datos históricos S&amp;P_BMV IPC'!$A$2:$I$569,9,FALSE)</f>
        <v>0.97432193408423295</v>
      </c>
    </row>
    <row r="396" spans="1:5">
      <c r="A396" s="8">
        <v>45107</v>
      </c>
      <c r="B396" s="9">
        <f>VLOOKUP(A396,'Datos históricos S&amp;P_BMV IPC'!$A$2:$I$569,3,FALSE)</f>
        <v>53667.97</v>
      </c>
      <c r="C396" s="9">
        <f>VLOOKUP(A396,'Datos históricos S&amp;P_BMV IPC'!$A$2:$I$569,2,FALSE)</f>
        <v>53526.1</v>
      </c>
      <c r="D396" s="10">
        <f>VLOOKUP(A396,'Datos históricos S&amp;P_BMV IPC'!$A$2:$I$569,8,FALSE)</f>
        <v>0.97432193408423295</v>
      </c>
      <c r="E396" s="10">
        <f>VLOOKUP(A396,'Datos históricos S&amp;P_BMV IPC'!$A$2:$I$569,9,FALSE)</f>
        <v>0.97174633726571102</v>
      </c>
    </row>
    <row r="397" spans="1:5">
      <c r="A397" s="8">
        <v>45110</v>
      </c>
      <c r="B397" s="9">
        <f>VLOOKUP(A397,'Datos históricos S&amp;P_BMV IPC'!$A$2:$I$569,3,FALSE)</f>
        <v>53536.94</v>
      </c>
      <c r="C397" s="9">
        <f>VLOOKUP(A397,'Datos históricos S&amp;P_BMV IPC'!$A$2:$I$569,2,FALSE)</f>
        <v>54399.1</v>
      </c>
      <c r="D397" s="10">
        <f>VLOOKUP(A397,'Datos históricos S&amp;P_BMV IPC'!$A$2:$I$569,8,FALSE)</f>
        <v>0.97174633726571102</v>
      </c>
      <c r="E397" s="10">
        <f>VLOOKUP(A397,'Datos históricos S&amp;P_BMV IPC'!$A$2:$I$569,9,FALSE)</f>
        <v>0.98739536057815669</v>
      </c>
    </row>
    <row r="398" spans="1:5">
      <c r="A398" s="8">
        <v>45111</v>
      </c>
      <c r="B398" s="9">
        <f>VLOOKUP(A398,'Datos históricos S&amp;P_BMV IPC'!$A$2:$I$569,3,FALSE)</f>
        <v>54408.08</v>
      </c>
      <c r="C398" s="9">
        <f>VLOOKUP(A398,'Datos históricos S&amp;P_BMV IPC'!$A$2:$I$569,2,FALSE)</f>
        <v>53930.86</v>
      </c>
      <c r="D398" s="10">
        <f>VLOOKUP(A398,'Datos históricos S&amp;P_BMV IPC'!$A$2:$I$569,8,FALSE)</f>
        <v>0.98739536057815669</v>
      </c>
      <c r="E398" s="10">
        <f>VLOOKUP(A398,'Datos históricos S&amp;P_BMV IPC'!$A$2:$I$569,9,FALSE)</f>
        <v>0.97873479372898442</v>
      </c>
    </row>
    <row r="399" spans="1:5">
      <c r="A399" s="8">
        <v>45113</v>
      </c>
      <c r="B399" s="9">
        <f>VLOOKUP(A399,'Datos históricos S&amp;P_BMV IPC'!$A$2:$I$569,3,FALSE)</f>
        <v>54053.82</v>
      </c>
      <c r="C399" s="9">
        <f>VLOOKUP(A399,'Datos históricos S&amp;P_BMV IPC'!$A$2:$I$569,2,FALSE)</f>
        <v>53407.7</v>
      </c>
      <c r="D399" s="10">
        <f>VLOOKUP(A399,'Datos históricos S&amp;P_BMV IPC'!$A$2:$I$569,8,FALSE)</f>
        <v>0.98044314137943755</v>
      </c>
      <c r="E399" s="10">
        <f>VLOOKUP(A399,'Datos históricos S&amp;P_BMV IPC'!$A$2:$I$569,9,FALSE)</f>
        <v>0.96872363806758865</v>
      </c>
    </row>
    <row r="400" spans="1:5">
      <c r="A400" s="8">
        <v>45114</v>
      </c>
      <c r="B400" s="9">
        <f>VLOOKUP(A400,'Datos históricos S&amp;P_BMV IPC'!$A$2:$I$569,3,FALSE)</f>
        <v>53409.32</v>
      </c>
      <c r="C400" s="9">
        <f>VLOOKUP(A400,'Datos históricos S&amp;P_BMV IPC'!$A$2:$I$569,2,FALSE)</f>
        <v>53904.29</v>
      </c>
      <c r="D400" s="10">
        <f>VLOOKUP(A400,'Datos históricos S&amp;P_BMV IPC'!$A$2:$I$569,8,FALSE)</f>
        <v>0.96872363806758865</v>
      </c>
      <c r="E400" s="10">
        <f>VLOOKUP(A400,'Datos históricos S&amp;P_BMV IPC'!$A$2:$I$569,9,FALSE)</f>
        <v>0.97770126854733097</v>
      </c>
    </row>
    <row r="401" spans="1:5">
      <c r="A401" s="8">
        <v>45117</v>
      </c>
      <c r="B401" s="9">
        <f>VLOOKUP(A401,'Datos históricos S&amp;P_BMV IPC'!$A$2:$I$569,3,FALSE)</f>
        <v>53991.75</v>
      </c>
      <c r="C401" s="9">
        <f>VLOOKUP(A401,'Datos históricos S&amp;P_BMV IPC'!$A$2:$I$569,2,FALSE)</f>
        <v>53655.35</v>
      </c>
      <c r="D401" s="10">
        <f>VLOOKUP(A401,'Datos históricos S&amp;P_BMV IPC'!$A$2:$I$569,8,FALSE)</f>
        <v>0.97770126854733097</v>
      </c>
      <c r="E401" s="10">
        <f>VLOOKUP(A401,'Datos históricos S&amp;P_BMV IPC'!$A$2:$I$569,9,FALSE)</f>
        <v>0.97160962108750015</v>
      </c>
    </row>
    <row r="402" spans="1:5">
      <c r="A402" s="8">
        <v>45119</v>
      </c>
      <c r="B402" s="9">
        <f>VLOOKUP(A402,'Datos históricos S&amp;P_BMV IPC'!$A$2:$I$569,3,FALSE)</f>
        <v>54168.17</v>
      </c>
      <c r="C402" s="9">
        <f>VLOOKUP(A402,'Datos históricos S&amp;P_BMV IPC'!$A$2:$I$569,2,FALSE)</f>
        <v>53956.71</v>
      </c>
      <c r="D402" s="10">
        <f>VLOOKUP(A402,'Datos históricos S&amp;P_BMV IPC'!$A$2:$I$569,8,FALSE)</f>
        <v>0.98068827338055753</v>
      </c>
      <c r="E402" s="10">
        <f>VLOOKUP(A402,'Datos históricos S&amp;P_BMV IPC'!$A$2:$I$569,9,FALSE)</f>
        <v>0.97685989331364642</v>
      </c>
    </row>
    <row r="403" spans="1:5">
      <c r="A403" s="8">
        <v>45120</v>
      </c>
      <c r="B403" s="9">
        <f>VLOOKUP(A403,'Datos históricos S&amp;P_BMV IPC'!$A$2:$I$569,3,FALSE)</f>
        <v>54036.03</v>
      </c>
      <c r="C403" s="9">
        <f>VLOOKUP(A403,'Datos históricos S&amp;P_BMV IPC'!$A$2:$I$569,2,FALSE)</f>
        <v>54244.01</v>
      </c>
      <c r="D403" s="10">
        <f>VLOOKUP(A403,'Datos históricos S&amp;P_BMV IPC'!$A$2:$I$569,8,FALSE)</f>
        <v>0.97685989331364642</v>
      </c>
      <c r="E403" s="10">
        <f>VLOOKUP(A403,'Datos históricos S&amp;P_BMV IPC'!$A$2:$I$569,9,FALSE)</f>
        <v>0.98061974244785133</v>
      </c>
    </row>
    <row r="404" spans="1:5">
      <c r="A404" s="8">
        <v>45121</v>
      </c>
      <c r="B404" s="9">
        <f>VLOOKUP(A404,'Datos históricos S&amp;P_BMV IPC'!$A$2:$I$569,3,FALSE)</f>
        <v>54264.91</v>
      </c>
      <c r="C404" s="9">
        <f>VLOOKUP(A404,'Datos históricos S&amp;P_BMV IPC'!$A$2:$I$569,2,FALSE)</f>
        <v>53770.8</v>
      </c>
      <c r="D404" s="10">
        <f>VLOOKUP(A404,'Datos históricos S&amp;P_BMV IPC'!$A$2:$I$569,8,FALSE)</f>
        <v>0.98061974244785133</v>
      </c>
      <c r="E404" s="10">
        <f>VLOOKUP(A404,'Datos históricos S&amp;P_BMV IPC'!$A$2:$I$569,9,FALSE)</f>
        <v>0.97169069380590367</v>
      </c>
    </row>
    <row r="405" spans="1:5">
      <c r="A405" s="8">
        <v>45124</v>
      </c>
      <c r="B405" s="9">
        <f>VLOOKUP(A405,'Datos históricos S&amp;P_BMV IPC'!$A$2:$I$569,3,FALSE)</f>
        <v>53652.12</v>
      </c>
      <c r="C405" s="9">
        <f>VLOOKUP(A405,'Datos históricos S&amp;P_BMV IPC'!$A$2:$I$569,2,FALSE)</f>
        <v>53623.27</v>
      </c>
      <c r="D405" s="10">
        <f>VLOOKUP(A405,'Datos históricos S&amp;P_BMV IPC'!$A$2:$I$569,8,FALSE)</f>
        <v>0.97169069380590367</v>
      </c>
      <c r="E405" s="10">
        <f>VLOOKUP(A405,'Datos históricos S&amp;P_BMV IPC'!$A$2:$I$569,9,FALSE)</f>
        <v>0.97116819298922941</v>
      </c>
    </row>
    <row r="406" spans="1:5">
      <c r="A406" s="8">
        <v>45125</v>
      </c>
      <c r="B406" s="9">
        <f>VLOOKUP(A406,'Datos históricos S&amp;P_BMV IPC'!$A$2:$I$569,3,FALSE)</f>
        <v>53641.75</v>
      </c>
      <c r="C406" s="9">
        <f>VLOOKUP(A406,'Datos históricos S&amp;P_BMV IPC'!$A$2:$I$569,2,FALSE)</f>
        <v>54036.27</v>
      </c>
      <c r="D406" s="10">
        <f>VLOOKUP(A406,'Datos históricos S&amp;P_BMV IPC'!$A$2:$I$569,8,FALSE)</f>
        <v>0.97116819298922941</v>
      </c>
      <c r="E406" s="10">
        <f>VLOOKUP(A406,'Datos históricos S&amp;P_BMV IPC'!$A$2:$I$569,9,FALSE)</f>
        <v>0.97831086218809238</v>
      </c>
    </row>
    <row r="407" spans="1:5">
      <c r="A407" s="8">
        <v>45126</v>
      </c>
      <c r="B407" s="9">
        <f>VLOOKUP(A407,'Datos históricos S&amp;P_BMV IPC'!$A$2:$I$569,3,FALSE)</f>
        <v>54060.44</v>
      </c>
      <c r="C407" s="9">
        <f>VLOOKUP(A407,'Datos históricos S&amp;P_BMV IPC'!$A$2:$I$569,2,FALSE)</f>
        <v>53740.160000000003</v>
      </c>
      <c r="D407" s="10">
        <f>VLOOKUP(A407,'Datos históricos S&amp;P_BMV IPC'!$A$2:$I$569,8,FALSE)</f>
        <v>0.97831086218809238</v>
      </c>
      <c r="E407" s="10">
        <f>VLOOKUP(A407,'Datos históricos S&amp;P_BMV IPC'!$A$2:$I$569,9,FALSE)</f>
        <v>0.97251487897112998</v>
      </c>
    </row>
    <row r="408" spans="1:5">
      <c r="A408" s="8">
        <v>45127</v>
      </c>
      <c r="B408" s="9">
        <f>VLOOKUP(A408,'Datos históricos S&amp;P_BMV IPC'!$A$2:$I$569,3,FALSE)</f>
        <v>53654.67</v>
      </c>
      <c r="C408" s="9">
        <f>VLOOKUP(A408,'Datos históricos S&amp;P_BMV IPC'!$A$2:$I$569,2,FALSE)</f>
        <v>53561.37</v>
      </c>
      <c r="D408" s="10">
        <f>VLOOKUP(A408,'Datos históricos S&amp;P_BMV IPC'!$A$2:$I$569,8,FALSE)</f>
        <v>0.97251487897112998</v>
      </c>
      <c r="E408" s="10">
        <f>VLOOKUP(A408,'Datos históricos S&amp;P_BMV IPC'!$A$2:$I$569,9,FALSE)</f>
        <v>0.9708237747632763</v>
      </c>
    </row>
    <row r="409" spans="1:5">
      <c r="A409" s="8">
        <v>45128</v>
      </c>
      <c r="B409" s="9">
        <f>VLOOKUP(A409,'Datos históricos S&amp;P_BMV IPC'!$A$2:$I$569,3,FALSE)</f>
        <v>53336.24</v>
      </c>
      <c r="C409" s="9">
        <f>VLOOKUP(A409,'Datos históricos S&amp;P_BMV IPC'!$A$2:$I$569,2,FALSE)</f>
        <v>53702.16</v>
      </c>
      <c r="D409" s="10">
        <f>VLOOKUP(A409,'Datos históricos S&amp;P_BMV IPC'!$A$2:$I$569,8,FALSE)</f>
        <v>0.9708237747632763</v>
      </c>
      <c r="E409" s="10">
        <f>VLOOKUP(A409,'Datos históricos S&amp;P_BMV IPC'!$A$2:$I$569,9,FALSE)</f>
        <v>0.97748423368691595</v>
      </c>
    </row>
    <row r="410" spans="1:5">
      <c r="A410" s="8">
        <v>45131</v>
      </c>
      <c r="B410" s="9">
        <f>VLOOKUP(A410,'Datos históricos S&amp;P_BMV IPC'!$A$2:$I$569,3,FALSE)</f>
        <v>53701.46</v>
      </c>
      <c r="C410" s="9">
        <f>VLOOKUP(A410,'Datos históricos S&amp;P_BMV IPC'!$A$2:$I$569,2,FALSE)</f>
        <v>53518.91</v>
      </c>
      <c r="D410" s="10">
        <f>VLOOKUP(A410,'Datos históricos S&amp;P_BMV IPC'!$A$2:$I$569,8,FALSE)</f>
        <v>0.97748423368691595</v>
      </c>
      <c r="E410" s="10">
        <f>VLOOKUP(A410,'Datos históricos S&amp;P_BMV IPC'!$A$2:$I$569,9,FALSE)</f>
        <v>0.97416142371378789</v>
      </c>
    </row>
    <row r="411" spans="1:5">
      <c r="A411" s="8">
        <v>45132</v>
      </c>
      <c r="B411" s="9">
        <f>VLOOKUP(A411,'Datos históricos S&amp;P_BMV IPC'!$A$2:$I$569,3,FALSE)</f>
        <v>53599.23</v>
      </c>
      <c r="C411" s="9">
        <f>VLOOKUP(A411,'Datos históricos S&amp;P_BMV IPC'!$A$2:$I$569,2,FALSE)</f>
        <v>54013.58</v>
      </c>
      <c r="D411" s="10">
        <f>VLOOKUP(A411,'Datos históricos S&amp;P_BMV IPC'!$A$2:$I$569,8,FALSE)</f>
        <v>0.97416142371378789</v>
      </c>
      <c r="E411" s="10">
        <f>VLOOKUP(A411,'Datos históricos S&amp;P_BMV IPC'!$A$2:$I$569,9,FALSE)</f>
        <v>0.98169219954612352</v>
      </c>
    </row>
    <row r="412" spans="1:5">
      <c r="A412" s="8">
        <v>45133</v>
      </c>
      <c r="B412" s="9">
        <f>VLOOKUP(A412,'Datos históricos S&amp;P_BMV IPC'!$A$2:$I$569,3,FALSE)</f>
        <v>54077.37</v>
      </c>
      <c r="C412" s="9">
        <f>VLOOKUP(A412,'Datos históricos S&amp;P_BMV IPC'!$A$2:$I$569,2,FALSE)</f>
        <v>54502.09</v>
      </c>
      <c r="D412" s="10">
        <f>VLOOKUP(A412,'Datos históricos S&amp;P_BMV IPC'!$A$2:$I$569,8,FALSE)</f>
        <v>0.98169219954612352</v>
      </c>
      <c r="E412" s="10">
        <f>VLOOKUP(A412,'Datos históricos S&amp;P_BMV IPC'!$A$2:$I$569,9,FALSE)</f>
        <v>0.98940234356738843</v>
      </c>
    </row>
    <row r="413" spans="1:5">
      <c r="A413" s="8">
        <v>45134</v>
      </c>
      <c r="B413" s="9">
        <f>VLOOKUP(A413,'Datos históricos S&amp;P_BMV IPC'!$A$2:$I$569,3,FALSE)</f>
        <v>54576.89</v>
      </c>
      <c r="C413" s="9">
        <f>VLOOKUP(A413,'Datos históricos S&amp;P_BMV IPC'!$A$2:$I$569,2,FALSE)</f>
        <v>54753.39</v>
      </c>
      <c r="D413" s="10">
        <f>VLOOKUP(A413,'Datos históricos S&amp;P_BMV IPC'!$A$2:$I$569,8,FALSE)</f>
        <v>0.98940234356738843</v>
      </c>
      <c r="E413" s="10">
        <f>VLOOKUP(A413,'Datos históricos S&amp;P_BMV IPC'!$A$2:$I$569,9,FALSE)</f>
        <v>0.99260204061204682</v>
      </c>
    </row>
    <row r="414" spans="1:5">
      <c r="A414" s="8">
        <v>45135</v>
      </c>
      <c r="B414" s="9">
        <f>VLOOKUP(A414,'Datos históricos S&amp;P_BMV IPC'!$A$2:$I$569,3,FALSE)</f>
        <v>54707.08</v>
      </c>
      <c r="C414" s="9">
        <f>VLOOKUP(A414,'Datos históricos S&amp;P_BMV IPC'!$A$2:$I$569,2,FALSE)</f>
        <v>54910.93</v>
      </c>
      <c r="D414" s="10">
        <f>VLOOKUP(A414,'Datos históricos S&amp;P_BMV IPC'!$A$2:$I$569,8,FALSE)</f>
        <v>0.99260204061204682</v>
      </c>
      <c r="E414" s="10">
        <f>VLOOKUP(A414,'Datos históricos S&amp;P_BMV IPC'!$A$2:$I$569,9,FALSE)</f>
        <v>0.9963006830177239</v>
      </c>
    </row>
    <row r="415" spans="1:5">
      <c r="A415" s="8">
        <v>45138</v>
      </c>
      <c r="B415" s="9">
        <f>VLOOKUP(A415,'Datos históricos S&amp;P_BMV IPC'!$A$2:$I$569,3,FALSE)</f>
        <v>54998.42</v>
      </c>
      <c r="C415" s="9">
        <f>VLOOKUP(A415,'Datos históricos S&amp;P_BMV IPC'!$A$2:$I$569,2,FALSE)</f>
        <v>54819.05</v>
      </c>
      <c r="D415" s="10">
        <f>VLOOKUP(A415,'Datos históricos S&amp;P_BMV IPC'!$A$2:$I$569,8,FALSE)</f>
        <v>0.9963006830177239</v>
      </c>
      <c r="E415" s="10">
        <f>VLOOKUP(A415,'Datos históricos S&amp;P_BMV IPC'!$A$2:$I$569,9,FALSE)</f>
        <v>0.99305138142846217</v>
      </c>
    </row>
    <row r="416" spans="1:5">
      <c r="A416" s="8">
        <v>45139</v>
      </c>
      <c r="B416" s="9">
        <f>VLOOKUP(A416,'Datos históricos S&amp;P_BMV IPC'!$A$2:$I$569,3,FALSE)</f>
        <v>54791.48</v>
      </c>
      <c r="C416" s="9">
        <f>VLOOKUP(A416,'Datos históricos S&amp;P_BMV IPC'!$A$2:$I$569,2,FALSE)</f>
        <v>54210.62</v>
      </c>
      <c r="D416" s="10">
        <f>VLOOKUP(A416,'Datos históricos S&amp;P_BMV IPC'!$A$2:$I$569,8,FALSE)</f>
        <v>0.99305138142846217</v>
      </c>
      <c r="E416" s="10">
        <f>VLOOKUP(A416,'Datos históricos S&amp;P_BMV IPC'!$A$2:$I$569,9,FALSE)</f>
        <v>0.98252376243703254</v>
      </c>
    </row>
    <row r="417" spans="1:5">
      <c r="A417" s="8">
        <v>45140</v>
      </c>
      <c r="B417" s="9">
        <f>VLOOKUP(A417,'Datos históricos S&amp;P_BMV IPC'!$A$2:$I$569,3,FALSE)</f>
        <v>54185.83</v>
      </c>
      <c r="C417" s="9">
        <f>VLOOKUP(A417,'Datos históricos S&amp;P_BMV IPC'!$A$2:$I$569,2,FALSE)</f>
        <v>53283.56</v>
      </c>
      <c r="D417" s="10">
        <f>VLOOKUP(A417,'Datos históricos S&amp;P_BMV IPC'!$A$2:$I$569,8,FALSE)</f>
        <v>0.98252376243703254</v>
      </c>
      <c r="E417" s="10">
        <f>VLOOKUP(A417,'Datos históricos S&amp;P_BMV IPC'!$A$2:$I$569,9,FALSE)</f>
        <v>0.96616336498378574</v>
      </c>
    </row>
    <row r="418" spans="1:5">
      <c r="A418" s="8">
        <v>45141</v>
      </c>
      <c r="B418" s="9">
        <f>VLOOKUP(A418,'Datos históricos S&amp;P_BMV IPC'!$A$2:$I$569,3,FALSE)</f>
        <v>53245.82</v>
      </c>
      <c r="C418" s="9">
        <f>VLOOKUP(A418,'Datos históricos S&amp;P_BMV IPC'!$A$2:$I$569,2,FALSE)</f>
        <v>53445.09</v>
      </c>
      <c r="D418" s="10">
        <f>VLOOKUP(A418,'Datos históricos S&amp;P_BMV IPC'!$A$2:$I$569,8,FALSE)</f>
        <v>0.96616336498378574</v>
      </c>
      <c r="E418" s="10">
        <f>VLOOKUP(A418,'Datos históricos S&amp;P_BMV IPC'!$A$2:$I$569,9,FALSE)</f>
        <v>0.96977918635230476</v>
      </c>
    </row>
    <row r="419" spans="1:5">
      <c r="A419" s="8">
        <v>45142</v>
      </c>
      <c r="B419" s="9">
        <f>VLOOKUP(A419,'Datos históricos S&amp;P_BMV IPC'!$A$2:$I$569,3,FALSE)</f>
        <v>53492.31</v>
      </c>
      <c r="C419" s="9">
        <f>VLOOKUP(A419,'Datos históricos S&amp;P_BMV IPC'!$A$2:$I$569,2,FALSE)</f>
        <v>53991.42</v>
      </c>
      <c r="D419" s="10">
        <f>VLOOKUP(A419,'Datos históricos S&amp;P_BMV IPC'!$A$2:$I$569,8,FALSE)</f>
        <v>0.96977918635230476</v>
      </c>
      <c r="E419" s="10">
        <f>VLOOKUP(A419,'Datos históricos S&amp;P_BMV IPC'!$A$2:$I$569,9,FALSE)</f>
        <v>0.97882771107857469</v>
      </c>
    </row>
    <row r="420" spans="1:5">
      <c r="A420" s="8">
        <v>45145</v>
      </c>
      <c r="B420" s="9">
        <f>VLOOKUP(A420,'Datos históricos S&amp;P_BMV IPC'!$A$2:$I$569,3,FALSE)</f>
        <v>54014.74</v>
      </c>
      <c r="C420" s="9">
        <f>VLOOKUP(A420,'Datos históricos S&amp;P_BMV IPC'!$A$2:$I$569,2,FALSE)</f>
        <v>54032.83</v>
      </c>
      <c r="D420" s="10">
        <f>VLOOKUP(A420,'Datos históricos S&amp;P_BMV IPC'!$A$2:$I$569,8,FALSE)</f>
        <v>0.97882771107857469</v>
      </c>
      <c r="E420" s="10">
        <f>VLOOKUP(A420,'Datos históricos S&amp;P_BMV IPC'!$A$2:$I$569,9,FALSE)</f>
        <v>0.97915552887966784</v>
      </c>
    </row>
    <row r="421" spans="1:5">
      <c r="A421" s="8">
        <v>45146</v>
      </c>
      <c r="B421" s="9">
        <f>VLOOKUP(A421,'Datos históricos S&amp;P_BMV IPC'!$A$2:$I$569,3,FALSE)</f>
        <v>53914.19</v>
      </c>
      <c r="C421" s="9">
        <f>VLOOKUP(A421,'Datos históricos S&amp;P_BMV IPC'!$A$2:$I$569,2,FALSE)</f>
        <v>53663.02</v>
      </c>
      <c r="D421" s="10">
        <f>VLOOKUP(A421,'Datos históricos S&amp;P_BMV IPC'!$A$2:$I$569,8,FALSE)</f>
        <v>0.97915552887966784</v>
      </c>
      <c r="E421" s="10">
        <f>VLOOKUP(A421,'Datos históricos S&amp;P_BMV IPC'!$A$2:$I$569,9,FALSE)</f>
        <v>0.97459393768839309</v>
      </c>
    </row>
    <row r="422" spans="1:5">
      <c r="A422" s="8">
        <v>45147</v>
      </c>
      <c r="B422" s="9">
        <f>VLOOKUP(A422,'Datos históricos S&amp;P_BMV IPC'!$A$2:$I$569,3,FALSE)</f>
        <v>53685.54</v>
      </c>
      <c r="C422" s="9">
        <f>VLOOKUP(A422,'Datos históricos S&amp;P_BMV IPC'!$A$2:$I$569,2,FALSE)</f>
        <v>54220.74</v>
      </c>
      <c r="D422" s="10">
        <f>VLOOKUP(A422,'Datos históricos S&amp;P_BMV IPC'!$A$2:$I$569,8,FALSE)</f>
        <v>0.97459393768839309</v>
      </c>
      <c r="E422" s="10">
        <f>VLOOKUP(A422,'Datos históricos S&amp;P_BMV IPC'!$A$2:$I$569,9,FALSE)</f>
        <v>0.98430982534549449</v>
      </c>
    </row>
    <row r="423" spans="1:5">
      <c r="A423" s="8">
        <v>45148</v>
      </c>
      <c r="B423" s="9">
        <f>VLOOKUP(A423,'Datos históricos S&amp;P_BMV IPC'!$A$2:$I$569,3,FALSE)</f>
        <v>54212.79</v>
      </c>
      <c r="C423" s="9">
        <f>VLOOKUP(A423,'Datos históricos S&amp;P_BMV IPC'!$A$2:$I$569,2,FALSE)</f>
        <v>53889.03</v>
      </c>
      <c r="D423" s="10">
        <f>VLOOKUP(A423,'Datos históricos S&amp;P_BMV IPC'!$A$2:$I$569,8,FALSE)</f>
        <v>0.98430982534549449</v>
      </c>
      <c r="E423" s="10">
        <f>VLOOKUP(A423,'Datos históricos S&amp;P_BMV IPC'!$A$2:$I$569,9,FALSE)</f>
        <v>0.97843150495184084</v>
      </c>
    </row>
    <row r="424" spans="1:5">
      <c r="A424" s="8">
        <v>45149</v>
      </c>
      <c r="B424" s="9">
        <f>VLOOKUP(A424,'Datos históricos S&amp;P_BMV IPC'!$A$2:$I$569,3,FALSE)</f>
        <v>53888.62</v>
      </c>
      <c r="C424" s="9">
        <f>VLOOKUP(A424,'Datos históricos S&amp;P_BMV IPC'!$A$2:$I$569,2,FALSE)</f>
        <v>53242.16</v>
      </c>
      <c r="D424" s="10">
        <f>VLOOKUP(A424,'Datos históricos S&amp;P_BMV IPC'!$A$2:$I$569,8,FALSE)</f>
        <v>0.97843150495184084</v>
      </c>
      <c r="E424" s="10">
        <f>VLOOKUP(A424,'Datos históricos S&amp;P_BMV IPC'!$A$2:$I$569,9,FALSE)</f>
        <v>0.96669402066125842</v>
      </c>
    </row>
    <row r="425" spans="1:5">
      <c r="A425" s="8">
        <v>45152</v>
      </c>
      <c r="B425" s="9">
        <f>VLOOKUP(A425,'Datos históricos S&amp;P_BMV IPC'!$A$2:$I$569,3,FALSE)</f>
        <v>53244.42</v>
      </c>
      <c r="C425" s="9">
        <f>VLOOKUP(A425,'Datos históricos S&amp;P_BMV IPC'!$A$2:$I$569,2,FALSE)</f>
        <v>53282.04</v>
      </c>
      <c r="D425" s="10">
        <f>VLOOKUP(A425,'Datos históricos S&amp;P_BMV IPC'!$A$2:$I$569,8,FALSE)</f>
        <v>0.96669402066125842</v>
      </c>
      <c r="E425" s="10">
        <f>VLOOKUP(A425,'Datos históricos S&amp;P_BMV IPC'!$A$2:$I$569,9,FALSE)</f>
        <v>0.9673770411365924</v>
      </c>
    </row>
    <row r="426" spans="1:5">
      <c r="A426" s="8">
        <v>45153</v>
      </c>
      <c r="B426" s="9">
        <f>VLOOKUP(A426,'Datos históricos S&amp;P_BMV IPC'!$A$2:$I$569,3,FALSE)</f>
        <v>53222.15</v>
      </c>
      <c r="C426" s="9">
        <f>VLOOKUP(A426,'Datos históricos S&amp;P_BMV IPC'!$A$2:$I$569,2,FALSE)</f>
        <v>53568.32</v>
      </c>
      <c r="D426" s="10">
        <f>VLOOKUP(A426,'Datos históricos S&amp;P_BMV IPC'!$A$2:$I$569,8,FALSE)</f>
        <v>0.9673770411365924</v>
      </c>
      <c r="E426" s="10">
        <f>VLOOKUP(A426,'Datos históricos S&amp;P_BMV IPC'!$A$2:$I$569,9,FALSE)</f>
        <v>0.97366910018212616</v>
      </c>
    </row>
    <row r="427" spans="1:5">
      <c r="A427" s="8">
        <v>45154</v>
      </c>
      <c r="B427" s="9">
        <f>VLOOKUP(A427,'Datos históricos S&amp;P_BMV IPC'!$A$2:$I$569,3,FALSE)</f>
        <v>53520.42</v>
      </c>
      <c r="C427" s="9">
        <f>VLOOKUP(A427,'Datos históricos S&amp;P_BMV IPC'!$A$2:$I$569,2,FALSE)</f>
        <v>53827.71</v>
      </c>
      <c r="D427" s="10">
        <f>VLOOKUP(A427,'Datos históricos S&amp;P_BMV IPC'!$A$2:$I$569,8,FALSE)</f>
        <v>0.97366910018212616</v>
      </c>
      <c r="E427" s="10">
        <f>VLOOKUP(A427,'Datos históricos S&amp;P_BMV IPC'!$A$2:$I$569,9,FALSE)</f>
        <v>0.97925946695792809</v>
      </c>
    </row>
    <row r="428" spans="1:5">
      <c r="A428" s="8">
        <v>45155</v>
      </c>
      <c r="B428" s="9">
        <f>VLOOKUP(A428,'Datos históricos S&amp;P_BMV IPC'!$A$2:$I$569,3,FALSE)</f>
        <v>53891.72</v>
      </c>
      <c r="C428" s="9">
        <f>VLOOKUP(A428,'Datos históricos S&amp;P_BMV IPC'!$A$2:$I$569,2,FALSE)</f>
        <v>53201.440000000002</v>
      </c>
      <c r="D428" s="10">
        <f>VLOOKUP(A428,'Datos históricos S&amp;P_BMV IPC'!$A$2:$I$569,8,FALSE)</f>
        <v>0.97925946695792809</v>
      </c>
      <c r="E428" s="10">
        <f>VLOOKUP(A428,'Datos históricos S&amp;P_BMV IPC'!$A$2:$I$569,9,FALSE)</f>
        <v>0.96671647844593189</v>
      </c>
    </row>
    <row r="429" spans="1:5">
      <c r="A429" s="8">
        <v>45156</v>
      </c>
      <c r="B429" s="9">
        <f>VLOOKUP(A429,'Datos históricos S&amp;P_BMV IPC'!$A$2:$I$569,3,FALSE)</f>
        <v>53134.69</v>
      </c>
      <c r="C429" s="9">
        <f>VLOOKUP(A429,'Datos históricos S&amp;P_BMV IPC'!$A$2:$I$569,2,FALSE)</f>
        <v>53194.39</v>
      </c>
      <c r="D429" s="10">
        <f>VLOOKUP(A429,'Datos históricos S&amp;P_BMV IPC'!$A$2:$I$569,8,FALSE)</f>
        <v>0.96671647844593189</v>
      </c>
      <c r="E429" s="10">
        <f>VLOOKUP(A429,'Datos históricos S&amp;P_BMV IPC'!$A$2:$I$569,9,FALSE)</f>
        <v>0.96780264218873768</v>
      </c>
    </row>
    <row r="430" spans="1:5">
      <c r="A430" s="8">
        <v>45159</v>
      </c>
      <c r="B430" s="9">
        <f>VLOOKUP(A430,'Datos históricos S&amp;P_BMV IPC'!$A$2:$I$569,3,FALSE)</f>
        <v>53286.21</v>
      </c>
      <c r="C430" s="9">
        <f>VLOOKUP(A430,'Datos históricos S&amp;P_BMV IPC'!$A$2:$I$569,2,FALSE)</f>
        <v>53109.760000000002</v>
      </c>
      <c r="D430" s="10">
        <f>VLOOKUP(A430,'Datos históricos S&amp;P_BMV IPC'!$A$2:$I$569,8,FALSE)</f>
        <v>0.96780264218873768</v>
      </c>
      <c r="E430" s="10">
        <f>VLOOKUP(A430,'Datos históricos S&amp;P_BMV IPC'!$A$2:$I$569,9,FALSE)</f>
        <v>0.9645978960412035</v>
      </c>
    </row>
    <row r="431" spans="1:5">
      <c r="A431" s="8">
        <v>45160</v>
      </c>
      <c r="B431" s="9">
        <f>VLOOKUP(A431,'Datos históricos S&amp;P_BMV IPC'!$A$2:$I$569,3,FALSE)</f>
        <v>53163.62</v>
      </c>
      <c r="C431" s="9">
        <f>VLOOKUP(A431,'Datos históricos S&amp;P_BMV IPC'!$A$2:$I$569,2,FALSE)</f>
        <v>53127.93</v>
      </c>
      <c r="D431" s="10">
        <f>VLOOKUP(A431,'Datos históricos S&amp;P_BMV IPC'!$A$2:$I$569,8,FALSE)</f>
        <v>0.9645978960412035</v>
      </c>
      <c r="E431" s="10">
        <f>VLOOKUP(A431,'Datos históricos S&amp;P_BMV IPC'!$A$2:$I$569,9,FALSE)</f>
        <v>0.96395033857785328</v>
      </c>
    </row>
    <row r="432" spans="1:5">
      <c r="A432" s="8">
        <v>45161</v>
      </c>
      <c r="B432" s="9">
        <f>VLOOKUP(A432,'Datos históricos S&amp;P_BMV IPC'!$A$2:$I$569,3,FALSE)</f>
        <v>53136.6</v>
      </c>
      <c r="C432" s="9">
        <f>VLOOKUP(A432,'Datos históricos S&amp;P_BMV IPC'!$A$2:$I$569,2,FALSE)</f>
        <v>53635.34</v>
      </c>
      <c r="D432" s="10">
        <f>VLOOKUP(A432,'Datos históricos S&amp;P_BMV IPC'!$A$2:$I$569,8,FALSE)</f>
        <v>0.96395033857785328</v>
      </c>
      <c r="E432" s="10">
        <f>VLOOKUP(A432,'Datos históricos S&amp;P_BMV IPC'!$A$2:$I$569,9,FALSE)</f>
        <v>0.97299797414095501</v>
      </c>
    </row>
    <row r="433" spans="1:5">
      <c r="A433" s="8">
        <v>45162</v>
      </c>
      <c r="B433" s="9">
        <f>VLOOKUP(A433,'Datos históricos S&amp;P_BMV IPC'!$A$2:$I$569,3,FALSE)</f>
        <v>53617.67</v>
      </c>
      <c r="C433" s="9">
        <f>VLOOKUP(A433,'Datos históricos S&amp;P_BMV IPC'!$A$2:$I$569,2,FALSE)</f>
        <v>53109.83</v>
      </c>
      <c r="D433" s="10">
        <f>VLOOKUP(A433,'Datos históricos S&amp;P_BMV IPC'!$A$2:$I$569,8,FALSE)</f>
        <v>0.97299797414095501</v>
      </c>
      <c r="E433" s="10">
        <f>VLOOKUP(A433,'Datos históricos S&amp;P_BMV IPC'!$A$2:$I$569,9,FALSE)</f>
        <v>0.96378221949910392</v>
      </c>
    </row>
    <row r="434" spans="1:5">
      <c r="A434" s="8">
        <v>45163</v>
      </c>
      <c r="B434" s="9">
        <f>VLOOKUP(A434,'Datos históricos S&amp;P_BMV IPC'!$A$2:$I$569,3,FALSE)</f>
        <v>52995.65</v>
      </c>
      <c r="C434" s="9">
        <f>VLOOKUP(A434,'Datos históricos S&amp;P_BMV IPC'!$A$2:$I$569,2,FALSE)</f>
        <v>53191.53</v>
      </c>
      <c r="D434" s="10">
        <f>VLOOKUP(A434,'Datos históricos S&amp;P_BMV IPC'!$A$2:$I$569,8,FALSE)</f>
        <v>0.96378221949910392</v>
      </c>
      <c r="E434" s="10">
        <f>VLOOKUP(A434,'Datos históricos S&amp;P_BMV IPC'!$A$2:$I$569,9,FALSE)</f>
        <v>0.96734450548211359</v>
      </c>
    </row>
    <row r="435" spans="1:5">
      <c r="A435" s="8">
        <v>45166</v>
      </c>
      <c r="B435" s="9">
        <f>VLOOKUP(A435,'Datos históricos S&amp;P_BMV IPC'!$A$2:$I$569,3,FALSE)</f>
        <v>53193.85</v>
      </c>
      <c r="C435" s="9">
        <f>VLOOKUP(A435,'Datos históricos S&amp;P_BMV IPC'!$A$2:$I$569,2,FALSE)</f>
        <v>53442.64</v>
      </c>
      <c r="D435" s="10">
        <f>VLOOKUP(A435,'Datos históricos S&amp;P_BMV IPC'!$A$2:$I$569,8,FALSE)</f>
        <v>0.96734450548211359</v>
      </c>
      <c r="E435" s="10">
        <f>VLOOKUP(A435,'Datos históricos S&amp;P_BMV IPC'!$A$2:$I$569,9,FALSE)</f>
        <v>0.97186881871604758</v>
      </c>
    </row>
    <row r="436" spans="1:5">
      <c r="A436" s="8">
        <v>45167</v>
      </c>
      <c r="B436" s="9">
        <f>VLOOKUP(A436,'Datos históricos S&amp;P_BMV IPC'!$A$2:$I$569,3,FALSE)</f>
        <v>53472.63</v>
      </c>
      <c r="C436" s="9">
        <f>VLOOKUP(A436,'Datos históricos S&amp;P_BMV IPC'!$A$2:$I$569,2,FALSE)</f>
        <v>54261.33</v>
      </c>
      <c r="D436" s="10">
        <f>VLOOKUP(A436,'Datos históricos S&amp;P_BMV IPC'!$A$2:$I$569,8,FALSE)</f>
        <v>0.97186881871604758</v>
      </c>
      <c r="E436" s="10">
        <f>VLOOKUP(A436,'Datos históricos S&amp;P_BMV IPC'!$A$2:$I$569,9,FALSE)</f>
        <v>0.98620349679942132</v>
      </c>
    </row>
    <row r="437" spans="1:5">
      <c r="A437" s="8">
        <v>45168</v>
      </c>
      <c r="B437" s="9">
        <f>VLOOKUP(A437,'Datos históricos S&amp;P_BMV IPC'!$A$2:$I$569,3,FALSE)</f>
        <v>54262.82</v>
      </c>
      <c r="C437" s="9">
        <f>VLOOKUP(A437,'Datos históricos S&amp;P_BMV IPC'!$A$2:$I$569,2,FALSE)</f>
        <v>54390.74</v>
      </c>
      <c r="D437" s="10">
        <f>VLOOKUP(A437,'Datos históricos S&amp;P_BMV IPC'!$A$2:$I$569,8,FALSE)</f>
        <v>0.98620349679942132</v>
      </c>
      <c r="E437" s="10">
        <f>VLOOKUP(A437,'Datos históricos S&amp;P_BMV IPC'!$A$2:$I$569,9,FALSE)</f>
        <v>0.98852838797372033</v>
      </c>
    </row>
    <row r="438" spans="1:5">
      <c r="A438" s="8">
        <v>45169</v>
      </c>
      <c r="B438" s="9">
        <f>VLOOKUP(A438,'Datos históricos S&amp;P_BMV IPC'!$A$2:$I$569,3,FALSE)</f>
        <v>54375.839999999997</v>
      </c>
      <c r="C438" s="9">
        <f>VLOOKUP(A438,'Datos históricos S&amp;P_BMV IPC'!$A$2:$I$569,2,FALSE)</f>
        <v>53020.98</v>
      </c>
      <c r="D438" s="10">
        <f>VLOOKUP(A438,'Datos históricos S&amp;P_BMV IPC'!$A$2:$I$569,8,FALSE)</f>
        <v>0.98852838797372033</v>
      </c>
      <c r="E438" s="10">
        <f>VLOOKUP(A438,'Datos históricos S&amp;P_BMV IPC'!$A$2:$I$569,9,FALSE)</f>
        <v>0.96389764072034323</v>
      </c>
    </row>
    <row r="439" spans="1:5">
      <c r="A439" s="8">
        <v>45170</v>
      </c>
      <c r="B439" s="9">
        <f>VLOOKUP(A439,'Datos históricos S&amp;P_BMV IPC'!$A$2:$I$569,3,FALSE)</f>
        <v>53233.15</v>
      </c>
      <c r="C439" s="9">
        <f>VLOOKUP(A439,'Datos históricos S&amp;P_BMV IPC'!$A$2:$I$569,2,FALSE)</f>
        <v>53145.36</v>
      </c>
      <c r="D439" s="10">
        <f>VLOOKUP(A439,'Datos históricos S&amp;P_BMV IPC'!$A$2:$I$569,8,FALSE)</f>
        <v>0.96389764072034323</v>
      </c>
      <c r="E439" s="10">
        <f>VLOOKUP(A439,'Datos históricos S&amp;P_BMV IPC'!$A$2:$I$569,9,FALSE)</f>
        <v>0.96230801895498008</v>
      </c>
    </row>
    <row r="440" spans="1:5">
      <c r="A440" s="8">
        <v>45173</v>
      </c>
      <c r="B440" s="9">
        <f>VLOOKUP(A440,'Datos históricos S&amp;P_BMV IPC'!$A$2:$I$569,3,FALSE)</f>
        <v>53161.61</v>
      </c>
      <c r="C440" s="9">
        <f>VLOOKUP(A440,'Datos históricos S&amp;P_BMV IPC'!$A$2:$I$569,2,FALSE)</f>
        <v>53030.52</v>
      </c>
      <c r="D440" s="10">
        <f>VLOOKUP(A440,'Datos históricos S&amp;P_BMV IPC'!$A$2:$I$569,8,FALSE)</f>
        <v>0.96230801895498008</v>
      </c>
      <c r="E440" s="10">
        <f>VLOOKUP(A440,'Datos históricos S&amp;P_BMV IPC'!$A$2:$I$569,9,FALSE)</f>
        <v>0.95993508558812357</v>
      </c>
    </row>
    <row r="441" spans="1:5">
      <c r="A441" s="8">
        <v>45174</v>
      </c>
      <c r="B441" s="9">
        <f>VLOOKUP(A441,'Datos históricos S&amp;P_BMV IPC'!$A$2:$I$569,3,FALSE)</f>
        <v>53057.61</v>
      </c>
      <c r="C441" s="9">
        <f>VLOOKUP(A441,'Datos históricos S&amp;P_BMV IPC'!$A$2:$I$569,2,FALSE)</f>
        <v>52932.5</v>
      </c>
      <c r="D441" s="10">
        <f>VLOOKUP(A441,'Datos históricos S&amp;P_BMV IPC'!$A$2:$I$569,8,FALSE)</f>
        <v>0.95993508558812357</v>
      </c>
      <c r="E441" s="10">
        <f>VLOOKUP(A441,'Datos históricos S&amp;P_BMV IPC'!$A$2:$I$569,9,FALSE)</f>
        <v>0.95767155584078045</v>
      </c>
    </row>
    <row r="442" spans="1:5">
      <c r="A442" s="8">
        <v>45175</v>
      </c>
      <c r="B442" s="9">
        <f>VLOOKUP(A442,'Datos históricos S&amp;P_BMV IPC'!$A$2:$I$569,3,FALSE)</f>
        <v>52930.21</v>
      </c>
      <c r="C442" s="9">
        <f>VLOOKUP(A442,'Datos históricos S&amp;P_BMV IPC'!$A$2:$I$569,2,FALSE)</f>
        <v>52971.19</v>
      </c>
      <c r="D442" s="10">
        <f>VLOOKUP(A442,'Datos históricos S&amp;P_BMV IPC'!$A$2:$I$569,8,FALSE)</f>
        <v>0.95767155584078045</v>
      </c>
      <c r="E442" s="10">
        <f>VLOOKUP(A442,'Datos históricos S&amp;P_BMV IPC'!$A$2:$I$569,9,FALSE)</f>
        <v>0.95841301105810084</v>
      </c>
    </row>
    <row r="443" spans="1:5">
      <c r="A443" s="8">
        <v>45176</v>
      </c>
      <c r="B443" s="9">
        <f>VLOOKUP(A443,'Datos históricos S&amp;P_BMV IPC'!$A$2:$I$569,3,FALSE)</f>
        <v>53100.47</v>
      </c>
      <c r="C443" s="9">
        <f>VLOOKUP(A443,'Datos históricos S&amp;P_BMV IPC'!$A$2:$I$569,2,FALSE)</f>
        <v>52482.97</v>
      </c>
      <c r="D443" s="10">
        <f>VLOOKUP(A443,'Datos históricos S&amp;P_BMV IPC'!$A$2:$I$569,8,FALSE)</f>
        <v>0.95841301105810084</v>
      </c>
      <c r="E443" s="10">
        <f>VLOOKUP(A443,'Datos históricos S&amp;P_BMV IPC'!$A$2:$I$569,9,FALSE)</f>
        <v>0.94726772299702755</v>
      </c>
    </row>
    <row r="444" spans="1:5">
      <c r="A444" s="8">
        <v>45177</v>
      </c>
      <c r="B444" s="9">
        <f>VLOOKUP(A444,'Datos históricos S&amp;P_BMV IPC'!$A$2:$I$569,3,FALSE)</f>
        <v>52442.41</v>
      </c>
      <c r="C444" s="9">
        <f>VLOOKUP(A444,'Datos históricos S&amp;P_BMV IPC'!$A$2:$I$569,2,FALSE)</f>
        <v>52505.11</v>
      </c>
      <c r="D444" s="10">
        <f>VLOOKUP(A444,'Datos históricos S&amp;P_BMV IPC'!$A$2:$I$569,8,FALSE)</f>
        <v>0.94726772299702755</v>
      </c>
      <c r="E444" s="10">
        <f>VLOOKUP(A444,'Datos históricos S&amp;P_BMV IPC'!$A$2:$I$569,9,FALSE)</f>
        <v>0.94840027366035351</v>
      </c>
    </row>
    <row r="445" spans="1:5">
      <c r="A445" s="8">
        <v>45180</v>
      </c>
      <c r="B445" s="9">
        <f>VLOOKUP(A445,'Datos históricos S&amp;P_BMV IPC'!$A$2:$I$569,3,FALSE)</f>
        <v>52549.58</v>
      </c>
      <c r="C445" s="9">
        <f>VLOOKUP(A445,'Datos históricos S&amp;P_BMV IPC'!$A$2:$I$569,2,FALSE)</f>
        <v>52267.49</v>
      </c>
      <c r="D445" s="10">
        <f>VLOOKUP(A445,'Datos históricos S&amp;P_BMV IPC'!$A$2:$I$569,8,FALSE)</f>
        <v>0.94840027366035351</v>
      </c>
      <c r="E445" s="10">
        <f>VLOOKUP(A445,'Datos históricos S&amp;P_BMV IPC'!$A$2:$I$569,9,FALSE)</f>
        <v>0.94330919142531278</v>
      </c>
    </row>
    <row r="446" spans="1:5">
      <c r="A446" s="8">
        <v>45181</v>
      </c>
      <c r="B446" s="9">
        <f>VLOOKUP(A446,'Datos históricos S&amp;P_BMV IPC'!$A$2:$I$569,3,FALSE)</f>
        <v>52227.06</v>
      </c>
      <c r="C446" s="9">
        <f>VLOOKUP(A446,'Datos históricos S&amp;P_BMV IPC'!$A$2:$I$569,2,FALSE)</f>
        <v>51860.45</v>
      </c>
      <c r="D446" s="10">
        <f>VLOOKUP(A446,'Datos históricos S&amp;P_BMV IPC'!$A$2:$I$569,8,FALSE)</f>
        <v>0.94330919142531278</v>
      </c>
      <c r="E446" s="10">
        <f>VLOOKUP(A446,'Datos históricos S&amp;P_BMV IPC'!$A$2:$I$569,9,FALSE)</f>
        <v>0.93668759368137633</v>
      </c>
    </row>
    <row r="447" spans="1:5">
      <c r="A447" s="8">
        <v>45182</v>
      </c>
      <c r="B447" s="9">
        <f>VLOOKUP(A447,'Datos históricos S&amp;P_BMV IPC'!$A$2:$I$569,3,FALSE)</f>
        <v>51832.63</v>
      </c>
      <c r="C447" s="9">
        <f>VLOOKUP(A447,'Datos históricos S&amp;P_BMV IPC'!$A$2:$I$569,2,FALSE)</f>
        <v>51522.18</v>
      </c>
      <c r="D447" s="10">
        <f>VLOOKUP(A447,'Datos históricos S&amp;P_BMV IPC'!$A$2:$I$569,8,FALSE)</f>
        <v>0.93668759368137633</v>
      </c>
      <c r="E447" s="10">
        <f>VLOOKUP(A447,'Datos históricos S&amp;P_BMV IPC'!$A$2:$I$569,9,FALSE)</f>
        <v>0.93107733112170332</v>
      </c>
    </row>
    <row r="448" spans="1:5">
      <c r="A448" s="8">
        <v>45183</v>
      </c>
      <c r="B448" s="9">
        <f>VLOOKUP(A448,'Datos históricos S&amp;P_BMV IPC'!$A$2:$I$569,3,FALSE)</f>
        <v>51519.91</v>
      </c>
      <c r="C448" s="9">
        <f>VLOOKUP(A448,'Datos históricos S&amp;P_BMV IPC'!$A$2:$I$569,2,FALSE)</f>
        <v>51755.68</v>
      </c>
      <c r="D448" s="10">
        <f>VLOOKUP(A448,'Datos históricos S&amp;P_BMV IPC'!$A$2:$I$569,8,FALSE)</f>
        <v>0.93107733112170332</v>
      </c>
      <c r="E448" s="10">
        <f>VLOOKUP(A448,'Datos históricos S&amp;P_BMV IPC'!$A$2:$I$569,9,FALSE)</f>
        <v>0.9353382101169998</v>
      </c>
    </row>
    <row r="449" spans="1:5">
      <c r="A449" s="8">
        <v>45184</v>
      </c>
      <c r="B449" s="9">
        <f>VLOOKUP(A449,'Datos históricos S&amp;P_BMV IPC'!$A$2:$I$569,3,FALSE)</f>
        <v>51737.62</v>
      </c>
      <c r="C449" s="9">
        <f>VLOOKUP(A449,'Datos históricos S&amp;P_BMV IPC'!$A$2:$I$569,2,FALSE)</f>
        <v>51351.6</v>
      </c>
      <c r="D449" s="10">
        <f>VLOOKUP(A449,'Datos históricos S&amp;P_BMV IPC'!$A$2:$I$569,8,FALSE)</f>
        <v>0.9353382101169998</v>
      </c>
      <c r="E449" s="10">
        <f>VLOOKUP(A449,'Datos históricos S&amp;P_BMV IPC'!$A$2:$I$569,9,FALSE)</f>
        <v>0.92835955018116645</v>
      </c>
    </row>
    <row r="450" spans="1:5">
      <c r="A450" s="8">
        <v>45187</v>
      </c>
      <c r="B450" s="9">
        <f>VLOOKUP(A450,'Datos históricos S&amp;P_BMV IPC'!$A$2:$I$569,3,FALSE)</f>
        <v>51452.59</v>
      </c>
      <c r="C450" s="9">
        <f>VLOOKUP(A450,'Datos históricos S&amp;P_BMV IPC'!$A$2:$I$569,2,FALSE)</f>
        <v>51685.31</v>
      </c>
      <c r="D450" s="10">
        <f>VLOOKUP(A450,'Datos históricos S&amp;P_BMV IPC'!$A$2:$I$569,8,FALSE)</f>
        <v>0.92835955018116645</v>
      </c>
      <c r="E450" s="10">
        <f>VLOOKUP(A450,'Datos históricos S&amp;P_BMV IPC'!$A$2:$I$569,9,FALSE)</f>
        <v>0.93255851926159883</v>
      </c>
    </row>
    <row r="451" spans="1:5">
      <c r="A451" s="8">
        <v>45188</v>
      </c>
      <c r="B451" s="9">
        <f>VLOOKUP(A451,'Datos históricos S&amp;P_BMV IPC'!$A$2:$I$569,3,FALSE)</f>
        <v>51692.24</v>
      </c>
      <c r="C451" s="9">
        <f>VLOOKUP(A451,'Datos históricos S&amp;P_BMV IPC'!$A$2:$I$569,2,FALSE)</f>
        <v>52219.76</v>
      </c>
      <c r="D451" s="10">
        <f>VLOOKUP(A451,'Datos históricos S&amp;P_BMV IPC'!$A$2:$I$569,8,FALSE)</f>
        <v>0.93255851926159883</v>
      </c>
      <c r="E451" s="10">
        <f>VLOOKUP(A451,'Datos históricos S&amp;P_BMV IPC'!$A$2:$I$569,9,FALSE)</f>
        <v>0.94207529141310331</v>
      </c>
    </row>
    <row r="452" spans="1:5">
      <c r="A452" s="8">
        <v>45189</v>
      </c>
      <c r="B452" s="9">
        <f>VLOOKUP(A452,'Datos históricos S&amp;P_BMV IPC'!$A$2:$I$569,3,FALSE)</f>
        <v>52226.77</v>
      </c>
      <c r="C452" s="9">
        <f>VLOOKUP(A452,'Datos históricos S&amp;P_BMV IPC'!$A$2:$I$569,2,FALSE)</f>
        <v>52507.23</v>
      </c>
      <c r="D452" s="10">
        <f>VLOOKUP(A452,'Datos históricos S&amp;P_BMV IPC'!$A$2:$I$569,8,FALSE)</f>
        <v>0.94207529141310331</v>
      </c>
      <c r="E452" s="10">
        <f>VLOOKUP(A452,'Datos históricos S&amp;P_BMV IPC'!$A$2:$I$569,9,FALSE)</f>
        <v>0.94713427622548452</v>
      </c>
    </row>
    <row r="453" spans="1:5">
      <c r="A453" s="8">
        <v>45190</v>
      </c>
      <c r="B453" s="9">
        <f>VLOOKUP(A453,'Datos históricos S&amp;P_BMV IPC'!$A$2:$I$569,3,FALSE)</f>
        <v>52429.38</v>
      </c>
      <c r="C453" s="9">
        <f>VLOOKUP(A453,'Datos históricos S&amp;P_BMV IPC'!$A$2:$I$569,2,FALSE)</f>
        <v>51954.01</v>
      </c>
      <c r="D453" s="10">
        <f>VLOOKUP(A453,'Datos históricos S&amp;P_BMV IPC'!$A$2:$I$569,8,FALSE)</f>
        <v>0.94713427622548452</v>
      </c>
      <c r="E453" s="10">
        <f>VLOOKUP(A453,'Datos históricos S&amp;P_BMV IPC'!$A$2:$I$569,9,FALSE)</f>
        <v>0.93854673960213897</v>
      </c>
    </row>
    <row r="454" spans="1:5">
      <c r="A454" s="8">
        <v>45191</v>
      </c>
      <c r="B454" s="9">
        <f>VLOOKUP(A454,'Datos históricos S&amp;P_BMV IPC'!$A$2:$I$569,3,FALSE)</f>
        <v>51946.17</v>
      </c>
      <c r="C454" s="9">
        <f>VLOOKUP(A454,'Datos históricos S&amp;P_BMV IPC'!$A$2:$I$569,2,FALSE)</f>
        <v>51677.48</v>
      </c>
      <c r="D454" s="10">
        <f>VLOOKUP(A454,'Datos históricos S&amp;P_BMV IPC'!$A$2:$I$569,8,FALSE)</f>
        <v>0.93854673960213897</v>
      </c>
      <c r="E454" s="10">
        <f>VLOOKUP(A454,'Datos históricos S&amp;P_BMV IPC'!$A$2:$I$569,9,FALSE)</f>
        <v>0.93369213485526936</v>
      </c>
    </row>
    <row r="455" spans="1:5">
      <c r="A455" s="8">
        <v>45194</v>
      </c>
      <c r="B455" s="9">
        <f>VLOOKUP(A455,'Datos históricos S&amp;P_BMV IPC'!$A$2:$I$569,3,FALSE)</f>
        <v>51684.61</v>
      </c>
      <c r="C455" s="9">
        <f>VLOOKUP(A455,'Datos históricos S&amp;P_BMV IPC'!$A$2:$I$569,2,FALSE)</f>
        <v>51367.46</v>
      </c>
      <c r="D455" s="10">
        <f>VLOOKUP(A455,'Datos históricos S&amp;P_BMV IPC'!$A$2:$I$569,8,FALSE)</f>
        <v>0.93369213485526936</v>
      </c>
      <c r="E455" s="10">
        <f>VLOOKUP(A455,'Datos históricos S&amp;P_BMV IPC'!$A$2:$I$569,9,FALSE)</f>
        <v>0.92796276085845775</v>
      </c>
    </row>
    <row r="456" spans="1:5">
      <c r="A456" s="8">
        <v>45195</v>
      </c>
      <c r="B456" s="9">
        <f>VLOOKUP(A456,'Datos históricos S&amp;P_BMV IPC'!$A$2:$I$569,3,FALSE)</f>
        <v>51410.42</v>
      </c>
      <c r="C456" s="9">
        <f>VLOOKUP(A456,'Datos históricos S&amp;P_BMV IPC'!$A$2:$I$569,2,FALSE)</f>
        <v>51107.8</v>
      </c>
      <c r="D456" s="10">
        <f>VLOOKUP(A456,'Datos históricos S&amp;P_BMV IPC'!$A$2:$I$569,8,FALSE)</f>
        <v>0.92796276085845775</v>
      </c>
      <c r="E456" s="10">
        <f>VLOOKUP(A456,'Datos históricos S&amp;P_BMV IPC'!$A$2:$I$569,9,FALSE)</f>
        <v>0.92250044231114803</v>
      </c>
    </row>
    <row r="457" spans="1:5">
      <c r="A457" s="8">
        <v>45196</v>
      </c>
      <c r="B457" s="9">
        <f>VLOOKUP(A457,'Datos históricos S&amp;P_BMV IPC'!$A$2:$I$569,3,FALSE)</f>
        <v>51180.98</v>
      </c>
      <c r="C457" s="9">
        <f>VLOOKUP(A457,'Datos históricos S&amp;P_BMV IPC'!$A$2:$I$569,2,FALSE)</f>
        <v>51427.27</v>
      </c>
      <c r="D457" s="10">
        <f>VLOOKUP(A457,'Datos históricos S&amp;P_BMV IPC'!$A$2:$I$569,8,FALSE)</f>
        <v>0.92250044231114803</v>
      </c>
      <c r="E457" s="10">
        <f>VLOOKUP(A457,'Datos históricos S&amp;P_BMV IPC'!$A$2:$I$569,9,FALSE)</f>
        <v>0.92693964284886354</v>
      </c>
    </row>
    <row r="458" spans="1:5">
      <c r="A458" s="8">
        <v>45197</v>
      </c>
      <c r="B458" s="9">
        <f>VLOOKUP(A458,'Datos históricos S&amp;P_BMV IPC'!$A$2:$I$569,3,FALSE)</f>
        <v>51386.23</v>
      </c>
      <c r="C458" s="9">
        <f>VLOOKUP(A458,'Datos históricos S&amp;P_BMV IPC'!$A$2:$I$569,2,FALSE)</f>
        <v>51554.95</v>
      </c>
      <c r="D458" s="10">
        <f>VLOOKUP(A458,'Datos históricos S&amp;P_BMV IPC'!$A$2:$I$569,8,FALSE)</f>
        <v>0.92693964284886354</v>
      </c>
      <c r="E458" s="10">
        <f>VLOOKUP(A458,'Datos históricos S&amp;P_BMV IPC'!$A$2:$I$569,9,FALSE)</f>
        <v>0.92998312855586029</v>
      </c>
    </row>
    <row r="459" spans="1:5">
      <c r="A459" s="8">
        <v>45198</v>
      </c>
      <c r="B459" s="9">
        <f>VLOOKUP(A459,'Datos históricos S&amp;P_BMV IPC'!$A$2:$I$569,3,FALSE)</f>
        <v>51575.24</v>
      </c>
      <c r="C459" s="9">
        <f>VLOOKUP(A459,'Datos históricos S&amp;P_BMV IPC'!$A$2:$I$569,2,FALSE)</f>
        <v>50874.98</v>
      </c>
      <c r="D459" s="10">
        <f>VLOOKUP(A459,'Datos históricos S&amp;P_BMV IPC'!$A$2:$I$569,8,FALSE)</f>
        <v>0.92998312855586029</v>
      </c>
      <c r="E459" s="10">
        <f>VLOOKUP(A459,'Datos históricos S&amp;P_BMV IPC'!$A$2:$I$569,9,FALSE)</f>
        <v>0.91735633349678691</v>
      </c>
    </row>
    <row r="460" spans="1:5">
      <c r="A460" s="8">
        <v>45201</v>
      </c>
      <c r="B460" s="9">
        <f>VLOOKUP(A460,'Datos históricos S&amp;P_BMV IPC'!$A$2:$I$569,3,FALSE)</f>
        <v>51001.79</v>
      </c>
      <c r="C460" s="9">
        <f>VLOOKUP(A460,'Datos históricos S&amp;P_BMV IPC'!$A$2:$I$569,2,FALSE)</f>
        <v>51260.37</v>
      </c>
      <c r="D460" s="10">
        <f>VLOOKUP(A460,'Datos históricos S&amp;P_BMV IPC'!$A$2:$I$569,8,FALSE)</f>
        <v>0.91735633349678691</v>
      </c>
      <c r="E460" s="10">
        <f>VLOOKUP(A460,'Datos históricos S&amp;P_BMV IPC'!$A$2:$I$569,9,FALSE)</f>
        <v>0.92200734673996121</v>
      </c>
    </row>
    <row r="461" spans="1:5">
      <c r="A461" s="8">
        <v>45202</v>
      </c>
      <c r="B461" s="9">
        <f>VLOOKUP(A461,'Datos históricos S&amp;P_BMV IPC'!$A$2:$I$569,3,FALSE)</f>
        <v>51210.63</v>
      </c>
      <c r="C461" s="9">
        <f>VLOOKUP(A461,'Datos históricos S&amp;P_BMV IPC'!$A$2:$I$569,2,FALSE)</f>
        <v>50366.39</v>
      </c>
      <c r="D461" s="10">
        <f>VLOOKUP(A461,'Datos históricos S&amp;P_BMV IPC'!$A$2:$I$569,8,FALSE)</f>
        <v>0.92200734673996121</v>
      </c>
      <c r="E461" s="10">
        <f>VLOOKUP(A461,'Datos históricos S&amp;P_BMV IPC'!$A$2:$I$569,9,FALSE)</f>
        <v>0.9068074657306523</v>
      </c>
    </row>
    <row r="462" spans="1:5">
      <c r="A462" s="8">
        <v>45203</v>
      </c>
      <c r="B462" s="9">
        <f>VLOOKUP(A462,'Datos históricos S&amp;P_BMV IPC'!$A$2:$I$569,3,FALSE)</f>
        <v>50407.93</v>
      </c>
      <c r="C462" s="9">
        <f>VLOOKUP(A462,'Datos históricos S&amp;P_BMV IPC'!$A$2:$I$569,2,FALSE)</f>
        <v>50732.69</v>
      </c>
      <c r="D462" s="10">
        <f>VLOOKUP(A462,'Datos históricos S&amp;P_BMV IPC'!$A$2:$I$569,8,FALSE)</f>
        <v>0.9068074657306523</v>
      </c>
      <c r="E462" s="10">
        <f>VLOOKUP(A462,'Datos históricos S&amp;P_BMV IPC'!$A$2:$I$569,9,FALSE)</f>
        <v>0.91264969715278543</v>
      </c>
    </row>
    <row r="463" spans="1:5">
      <c r="A463" s="8">
        <v>45204</v>
      </c>
      <c r="B463" s="9">
        <f>VLOOKUP(A463,'Datos históricos S&amp;P_BMV IPC'!$A$2:$I$569,3,FALSE)</f>
        <v>50444.75</v>
      </c>
      <c r="C463" s="9">
        <f>VLOOKUP(A463,'Datos históricos S&amp;P_BMV IPC'!$A$2:$I$569,2,FALSE)</f>
        <v>49454.59</v>
      </c>
      <c r="D463" s="10">
        <f>VLOOKUP(A463,'Datos históricos S&amp;P_BMV IPC'!$A$2:$I$569,8,FALSE)</f>
        <v>0.91264969715278543</v>
      </c>
      <c r="E463" s="10">
        <f>VLOOKUP(A463,'Datos históricos S&amp;P_BMV IPC'!$A$2:$I$569,9,FALSE)</f>
        <v>0.89473565804796662</v>
      </c>
    </row>
    <row r="464" spans="1:5">
      <c r="A464" s="8">
        <v>45205</v>
      </c>
      <c r="B464" s="9">
        <f>VLOOKUP(A464,'Datos históricos S&amp;P_BMV IPC'!$A$2:$I$569,3,FALSE)</f>
        <v>49472.95</v>
      </c>
      <c r="C464" s="9">
        <f>VLOOKUP(A464,'Datos históricos S&amp;P_BMV IPC'!$A$2:$I$569,2,FALSE)</f>
        <v>49666.5</v>
      </c>
      <c r="D464" s="10">
        <f>VLOOKUP(A464,'Datos históricos S&amp;P_BMV IPC'!$A$2:$I$569,8,FALSE)</f>
        <v>0.89473565804796662</v>
      </c>
      <c r="E464" s="10">
        <f>VLOOKUP(A464,'Datos históricos S&amp;P_BMV IPC'!$A$2:$I$569,9,FALSE)</f>
        <v>0.89823607770386316</v>
      </c>
    </row>
    <row r="465" spans="1:5">
      <c r="A465" s="8">
        <v>45208</v>
      </c>
      <c r="B465" s="9">
        <f>VLOOKUP(A465,'Datos históricos S&amp;P_BMV IPC'!$A$2:$I$569,3,FALSE)</f>
        <v>49658.39</v>
      </c>
      <c r="C465" s="9">
        <f>VLOOKUP(A465,'Datos históricos S&amp;P_BMV IPC'!$A$2:$I$569,2,FALSE)</f>
        <v>49297.15</v>
      </c>
      <c r="D465" s="10">
        <f>VLOOKUP(A465,'Datos históricos S&amp;P_BMV IPC'!$A$2:$I$569,8,FALSE)</f>
        <v>0.89823607770386316</v>
      </c>
      <c r="E465" s="10">
        <f>VLOOKUP(A465,'Datos históricos S&amp;P_BMV IPC'!$A$2:$I$569,9,FALSE)</f>
        <v>0.89170185859789253</v>
      </c>
    </row>
    <row r="466" spans="1:5">
      <c r="A466" s="8">
        <v>45209</v>
      </c>
      <c r="B466" s="9">
        <f>VLOOKUP(A466,'Datos históricos S&amp;P_BMV IPC'!$A$2:$I$569,3,FALSE)</f>
        <v>49301.65</v>
      </c>
      <c r="C466" s="9">
        <f>VLOOKUP(A466,'Datos históricos S&amp;P_BMV IPC'!$A$2:$I$569,2,FALSE)</f>
        <v>50289.86</v>
      </c>
      <c r="D466" s="10">
        <f>VLOOKUP(A466,'Datos históricos S&amp;P_BMV IPC'!$A$2:$I$569,8,FALSE)</f>
        <v>0.89170185859789253</v>
      </c>
      <c r="E466" s="10">
        <f>VLOOKUP(A466,'Datos históricos S&amp;P_BMV IPC'!$A$2:$I$569,9,FALSE)</f>
        <v>0.90957527041443453</v>
      </c>
    </row>
    <row r="467" spans="1:5">
      <c r="A467" s="8">
        <v>45210</v>
      </c>
      <c r="B467" s="9">
        <f>VLOOKUP(A467,'Datos históricos S&amp;P_BMV IPC'!$A$2:$I$569,3,FALSE)</f>
        <v>50293.37</v>
      </c>
      <c r="C467" s="9">
        <f>VLOOKUP(A467,'Datos históricos S&amp;P_BMV IPC'!$A$2:$I$569,2,FALSE)</f>
        <v>50344.74</v>
      </c>
      <c r="D467" s="10">
        <f>VLOOKUP(A467,'Datos históricos S&amp;P_BMV IPC'!$A$2:$I$569,8,FALSE)</f>
        <v>0.90957527041443453</v>
      </c>
      <c r="E467" s="10">
        <f>VLOOKUP(A467,'Datos históricos S&amp;P_BMV IPC'!$A$2:$I$569,9,FALSE)</f>
        <v>0.91050431695955936</v>
      </c>
    </row>
    <row r="468" spans="1:5">
      <c r="A468" s="8">
        <v>45211</v>
      </c>
      <c r="B468" s="9">
        <f>VLOOKUP(A468,'Datos históricos S&amp;P_BMV IPC'!$A$2:$I$569,3,FALSE)</f>
        <v>50156.92</v>
      </c>
      <c r="C468" s="9">
        <f>VLOOKUP(A468,'Datos históricos S&amp;P_BMV IPC'!$A$2:$I$569,2,FALSE)</f>
        <v>49745.16</v>
      </c>
      <c r="D468" s="10">
        <f>VLOOKUP(A468,'Datos históricos S&amp;P_BMV IPC'!$A$2:$I$569,8,FALSE)</f>
        <v>0.91050431695955936</v>
      </c>
      <c r="E468" s="10">
        <f>VLOOKUP(A468,'Datos históricos S&amp;P_BMV IPC'!$A$2:$I$569,9,FALSE)</f>
        <v>0.90302959049008591</v>
      </c>
    </row>
    <row r="469" spans="1:5">
      <c r="A469" s="8">
        <v>45212</v>
      </c>
      <c r="B469" s="9">
        <f>VLOOKUP(A469,'Datos históricos S&amp;P_BMV IPC'!$A$2:$I$569,3,FALSE)</f>
        <v>49769.89</v>
      </c>
      <c r="C469" s="9">
        <f>VLOOKUP(A469,'Datos históricos S&amp;P_BMV IPC'!$A$2:$I$569,2,FALSE)</f>
        <v>49379.58</v>
      </c>
      <c r="D469" s="10">
        <f>VLOOKUP(A469,'Datos históricos S&amp;P_BMV IPC'!$A$2:$I$569,8,FALSE)</f>
        <v>0.90302959049008591</v>
      </c>
      <c r="E469" s="10">
        <f>VLOOKUP(A469,'Datos históricos S&amp;P_BMV IPC'!$A$2:$I$569,9,FALSE)</f>
        <v>0.89594776894167216</v>
      </c>
    </row>
    <row r="470" spans="1:5">
      <c r="A470" s="8">
        <v>45215</v>
      </c>
      <c r="B470" s="9">
        <f>VLOOKUP(A470,'Datos históricos S&amp;P_BMV IPC'!$A$2:$I$569,3,FALSE)</f>
        <v>49402.33</v>
      </c>
      <c r="C470" s="9">
        <f>VLOOKUP(A470,'Datos históricos S&amp;P_BMV IPC'!$A$2:$I$569,2,FALSE)</f>
        <v>49823.08</v>
      </c>
      <c r="D470" s="10">
        <f>VLOOKUP(A470,'Datos históricos S&amp;P_BMV IPC'!$A$2:$I$569,8,FALSE)</f>
        <v>0.89594776894167216</v>
      </c>
      <c r="E470" s="10">
        <f>VLOOKUP(A470,'Datos históricos S&amp;P_BMV IPC'!$A$2:$I$569,9,FALSE)</f>
        <v>0.90357838117761746</v>
      </c>
    </row>
    <row r="471" spans="1:5">
      <c r="A471" s="8">
        <v>45216</v>
      </c>
      <c r="B471" s="9">
        <f>VLOOKUP(A471,'Datos históricos S&amp;P_BMV IPC'!$A$2:$I$569,3,FALSE)</f>
        <v>49733.54</v>
      </c>
      <c r="C471" s="9">
        <f>VLOOKUP(A471,'Datos históricos S&amp;P_BMV IPC'!$A$2:$I$569,2,FALSE)</f>
        <v>49666.01</v>
      </c>
      <c r="D471" s="10">
        <f>VLOOKUP(A471,'Datos históricos S&amp;P_BMV IPC'!$A$2:$I$569,8,FALSE)</f>
        <v>0.90357838117761746</v>
      </c>
      <c r="E471" s="10">
        <f>VLOOKUP(A471,'Datos históricos S&amp;P_BMV IPC'!$A$2:$I$569,9,FALSE)</f>
        <v>0.90235146975967051</v>
      </c>
    </row>
    <row r="472" spans="1:5">
      <c r="A472" s="8">
        <v>45217</v>
      </c>
      <c r="B472" s="9">
        <f>VLOOKUP(A472,'Datos históricos S&amp;P_BMV IPC'!$A$2:$I$569,3,FALSE)</f>
        <v>49543.9</v>
      </c>
      <c r="C472" s="9">
        <f>VLOOKUP(A472,'Datos históricos S&amp;P_BMV IPC'!$A$2:$I$569,2,FALSE)</f>
        <v>49274.78</v>
      </c>
      <c r="D472" s="10">
        <f>VLOOKUP(A472,'Datos históricos S&amp;P_BMV IPC'!$A$2:$I$569,8,FALSE)</f>
        <v>0.90235146975967051</v>
      </c>
      <c r="E472" s="10">
        <f>VLOOKUP(A472,'Datos históricos S&amp;P_BMV IPC'!$A$2:$I$569,9,FALSE)</f>
        <v>0.89744994146775725</v>
      </c>
    </row>
    <row r="473" spans="1:5">
      <c r="A473" s="8">
        <v>45218</v>
      </c>
      <c r="B473" s="9">
        <f>VLOOKUP(A473,'Datos históricos S&amp;P_BMV IPC'!$A$2:$I$569,3,FALSE)</f>
        <v>49257.05</v>
      </c>
      <c r="C473" s="9">
        <f>VLOOKUP(A473,'Datos históricos S&amp;P_BMV IPC'!$A$2:$I$569,2,FALSE)</f>
        <v>48804.61</v>
      </c>
      <c r="D473" s="10">
        <f>VLOOKUP(A473,'Datos históricos S&amp;P_BMV IPC'!$A$2:$I$569,8,FALSE)</f>
        <v>0.89744994146775725</v>
      </c>
      <c r="E473" s="10">
        <f>VLOOKUP(A473,'Datos históricos S&amp;P_BMV IPC'!$A$2:$I$569,9,FALSE)</f>
        <v>0.88920660875664947</v>
      </c>
    </row>
    <row r="474" spans="1:5">
      <c r="A474" s="8">
        <v>45219</v>
      </c>
      <c r="B474" s="9">
        <f>VLOOKUP(A474,'Datos históricos S&amp;P_BMV IPC'!$A$2:$I$569,3,FALSE)</f>
        <v>48809.120000000003</v>
      </c>
      <c r="C474" s="9">
        <f>VLOOKUP(A474,'Datos históricos S&amp;P_BMV IPC'!$A$2:$I$569,2,FALSE)</f>
        <v>48275.91</v>
      </c>
      <c r="D474" s="10">
        <f>VLOOKUP(A474,'Datos históricos S&amp;P_BMV IPC'!$A$2:$I$569,8,FALSE)</f>
        <v>0.88920660875664947</v>
      </c>
      <c r="E474" s="10">
        <f>VLOOKUP(A474,'Datos históricos S&amp;P_BMV IPC'!$A$2:$I$569,9,FALSE)</f>
        <v>0.87949256646588225</v>
      </c>
    </row>
    <row r="475" spans="1:5">
      <c r="A475" s="8">
        <v>45222</v>
      </c>
      <c r="B475" s="9">
        <f>VLOOKUP(A475,'Datos históricos S&amp;P_BMV IPC'!$A$2:$I$569,3,FALSE)</f>
        <v>48290.33</v>
      </c>
      <c r="C475" s="9">
        <f>VLOOKUP(A475,'Datos históricos S&amp;P_BMV IPC'!$A$2:$I$569,2,FALSE)</f>
        <v>48197.88</v>
      </c>
      <c r="D475" s="10">
        <f>VLOOKUP(A475,'Datos históricos S&amp;P_BMV IPC'!$A$2:$I$569,8,FALSE)</f>
        <v>0.87949256646588225</v>
      </c>
      <c r="E475" s="10">
        <f>VLOOKUP(A475,'Datos históricos S&amp;P_BMV IPC'!$A$2:$I$569,9,FALSE)</f>
        <v>0.87780881140001765</v>
      </c>
    </row>
    <row r="476" spans="1:5">
      <c r="A476" s="8">
        <v>45223</v>
      </c>
      <c r="B476" s="9">
        <f>VLOOKUP(A476,'Datos históricos S&amp;P_BMV IPC'!$A$2:$I$569,3,FALSE)</f>
        <v>48304.4</v>
      </c>
      <c r="C476" s="9">
        <f>VLOOKUP(A476,'Datos históricos S&amp;P_BMV IPC'!$A$2:$I$569,2,FALSE)</f>
        <v>48278.8</v>
      </c>
      <c r="D476" s="10">
        <f>VLOOKUP(A476,'Datos históricos S&amp;P_BMV IPC'!$A$2:$I$569,8,FALSE)</f>
        <v>0.87780881140001765</v>
      </c>
      <c r="E476" s="10">
        <f>VLOOKUP(A476,'Datos históricos S&amp;P_BMV IPC'!$A$2:$I$569,9,FALSE)</f>
        <v>0.87734359693566577</v>
      </c>
    </row>
    <row r="477" spans="1:5">
      <c r="A477" s="8">
        <v>45224</v>
      </c>
      <c r="B477" s="9">
        <f>VLOOKUP(A477,'Datos históricos S&amp;P_BMV IPC'!$A$2:$I$569,3,FALSE)</f>
        <v>48252.47</v>
      </c>
      <c r="C477" s="9">
        <f>VLOOKUP(A477,'Datos históricos S&amp;P_BMV IPC'!$A$2:$I$569,2,FALSE)</f>
        <v>48766.33</v>
      </c>
      <c r="D477" s="10">
        <f>VLOOKUP(A477,'Datos históricos S&amp;P_BMV IPC'!$A$2:$I$569,8,FALSE)</f>
        <v>0.87734359693566577</v>
      </c>
      <c r="E477" s="10">
        <f>VLOOKUP(A477,'Datos históricos S&amp;P_BMV IPC'!$A$2:$I$569,9,FALSE)</f>
        <v>0.88668678249116917</v>
      </c>
    </row>
    <row r="478" spans="1:5">
      <c r="A478" s="8">
        <v>45225</v>
      </c>
      <c r="B478" s="9">
        <f>VLOOKUP(A478,'Datos históricos S&amp;P_BMV IPC'!$A$2:$I$569,3,FALSE)</f>
        <v>48735.82</v>
      </c>
      <c r="C478" s="9">
        <f>VLOOKUP(A478,'Datos históricos S&amp;P_BMV IPC'!$A$2:$I$569,2,FALSE)</f>
        <v>49173.43</v>
      </c>
      <c r="D478" s="10">
        <f>VLOOKUP(A478,'Datos históricos S&amp;P_BMV IPC'!$A$2:$I$569,8,FALSE)</f>
        <v>0.88668678249116917</v>
      </c>
      <c r="E478" s="10">
        <f>VLOOKUP(A478,'Datos históricos S&amp;P_BMV IPC'!$A$2:$I$569,9,FALSE)</f>
        <v>0.89464854455623666</v>
      </c>
    </row>
    <row r="479" spans="1:5">
      <c r="A479" s="8">
        <v>45226</v>
      </c>
      <c r="B479" s="9">
        <f>VLOOKUP(A479,'Datos históricos S&amp;P_BMV IPC'!$A$2:$I$569,3,FALSE)</f>
        <v>49156.5</v>
      </c>
      <c r="C479" s="9">
        <f>VLOOKUP(A479,'Datos históricos S&amp;P_BMV IPC'!$A$2:$I$569,2,FALSE)</f>
        <v>48973.85</v>
      </c>
      <c r="D479" s="10">
        <f>VLOOKUP(A479,'Datos históricos S&amp;P_BMV IPC'!$A$2:$I$569,8,FALSE)</f>
        <v>0.89464854455623666</v>
      </c>
      <c r="E479" s="10">
        <f>VLOOKUP(A479,'Datos históricos S&amp;P_BMV IPC'!$A$2:$I$569,9,FALSE)</f>
        <v>0.89132431364754305</v>
      </c>
    </row>
    <row r="480" spans="1:5">
      <c r="A480" s="8">
        <v>45229</v>
      </c>
      <c r="B480" s="9">
        <f>VLOOKUP(A480,'Datos históricos S&amp;P_BMV IPC'!$A$2:$I$569,3,FALSE)</f>
        <v>48963.47</v>
      </c>
      <c r="C480" s="9">
        <f>VLOOKUP(A480,'Datos históricos S&amp;P_BMV IPC'!$A$2:$I$569,2,FALSE)</f>
        <v>49277.36</v>
      </c>
      <c r="D480" s="10">
        <f>VLOOKUP(A480,'Datos históricos S&amp;P_BMV IPC'!$A$2:$I$569,8,FALSE)</f>
        <v>0.89132431364754305</v>
      </c>
      <c r="E480" s="10">
        <f>VLOOKUP(A480,'Datos históricos S&amp;P_BMV IPC'!$A$2:$I$569,9,FALSE)</f>
        <v>0.89703832429284303</v>
      </c>
    </row>
    <row r="481" spans="1:5">
      <c r="A481" s="8">
        <v>45230</v>
      </c>
      <c r="B481" s="9">
        <f>VLOOKUP(A481,'Datos históricos S&amp;P_BMV IPC'!$A$2:$I$569,3,FALSE)</f>
        <v>49259</v>
      </c>
      <c r="C481" s="9">
        <f>VLOOKUP(A481,'Datos históricos S&amp;P_BMV IPC'!$A$2:$I$569,2,FALSE)</f>
        <v>49061.88</v>
      </c>
      <c r="D481" s="10">
        <f>VLOOKUP(A481,'Datos históricos S&amp;P_BMV IPC'!$A$2:$I$569,8,FALSE)</f>
        <v>0.89703832429284303</v>
      </c>
      <c r="E481" s="10">
        <f>VLOOKUP(A481,'Datos históricos S&amp;P_BMV IPC'!$A$2:$I$569,9,FALSE)</f>
        <v>0.89344864130121493</v>
      </c>
    </row>
    <row r="482" spans="1:5">
      <c r="A482" s="8">
        <v>45231</v>
      </c>
      <c r="B482" s="9">
        <f>VLOOKUP(A482,'Datos históricos S&amp;P_BMV IPC'!$A$2:$I$569,3,FALSE)</f>
        <v>49051.92</v>
      </c>
      <c r="C482" s="9">
        <f>VLOOKUP(A482,'Datos históricos S&amp;P_BMV IPC'!$A$2:$I$569,2,FALSE)</f>
        <v>49787.839999999997</v>
      </c>
      <c r="D482" s="10">
        <f>VLOOKUP(A482,'Datos históricos S&amp;P_BMV IPC'!$A$2:$I$569,8,FALSE)</f>
        <v>0.89344864130121493</v>
      </c>
      <c r="E482" s="10">
        <f>VLOOKUP(A482,'Datos históricos S&amp;P_BMV IPC'!$A$2:$I$569,9,FALSE)</f>
        <v>0.90685294278638384</v>
      </c>
    </row>
    <row r="483" spans="1:5">
      <c r="A483" s="8">
        <v>45233</v>
      </c>
      <c r="B483" s="9">
        <f>VLOOKUP(A483,'Datos históricos S&amp;P_BMV IPC'!$A$2:$I$569,3,FALSE)</f>
        <v>50654.11</v>
      </c>
      <c r="C483" s="9">
        <f>VLOOKUP(A483,'Datos históricos S&amp;P_BMV IPC'!$A$2:$I$569,2,FALSE)</f>
        <v>51266.73</v>
      </c>
      <c r="D483" s="10">
        <f>VLOOKUP(A483,'Datos históricos S&amp;P_BMV IPC'!$A$2:$I$569,8,FALSE)</f>
        <v>0.90685294278638384</v>
      </c>
      <c r="E483" s="10">
        <f>VLOOKUP(A483,'Datos históricos S&amp;P_BMV IPC'!$A$2:$I$569,9,FALSE)</f>
        <v>0.91782058686916013</v>
      </c>
    </row>
    <row r="484" spans="1:5">
      <c r="A484" s="8">
        <v>45236</v>
      </c>
      <c r="B484" s="9">
        <f>VLOOKUP(A484,'Datos históricos S&amp;P_BMV IPC'!$A$2:$I$569,3,FALSE)</f>
        <v>51127.32</v>
      </c>
      <c r="C484" s="9">
        <f>VLOOKUP(A484,'Datos históricos S&amp;P_BMV IPC'!$A$2:$I$569,2,FALSE)</f>
        <v>51633.63</v>
      </c>
      <c r="D484" s="10">
        <f>VLOOKUP(A484,'Datos históricos S&amp;P_BMV IPC'!$A$2:$I$569,8,FALSE)</f>
        <v>0.91782058686916013</v>
      </c>
      <c r="E484" s="10">
        <f>VLOOKUP(A484,'Datos históricos S&amp;P_BMV IPC'!$A$2:$I$569,9,FALSE)</f>
        <v>0.92690969502772824</v>
      </c>
    </row>
    <row r="485" spans="1:5">
      <c r="A485" s="8">
        <v>45237</v>
      </c>
      <c r="B485" s="9">
        <f>VLOOKUP(A485,'Datos históricos S&amp;P_BMV IPC'!$A$2:$I$569,3,FALSE)</f>
        <v>51487.69</v>
      </c>
      <c r="C485" s="9">
        <f>VLOOKUP(A485,'Datos históricos S&amp;P_BMV IPC'!$A$2:$I$569,2,FALSE)</f>
        <v>51209.85</v>
      </c>
      <c r="D485" s="10">
        <f>VLOOKUP(A485,'Datos históricos S&amp;P_BMV IPC'!$A$2:$I$569,8,FALSE)</f>
        <v>0.92690969502772824</v>
      </c>
      <c r="E485" s="10">
        <f>VLOOKUP(A485,'Datos históricos S&amp;P_BMV IPC'!$A$2:$I$569,9,FALSE)</f>
        <v>0.92190786663599988</v>
      </c>
    </row>
    <row r="486" spans="1:5">
      <c r="A486" s="8">
        <v>45238</v>
      </c>
      <c r="B486" s="9">
        <f>VLOOKUP(A486,'Datos históricos S&amp;P_BMV IPC'!$A$2:$I$569,3,FALSE)</f>
        <v>51279.78</v>
      </c>
      <c r="C486" s="9">
        <f>VLOOKUP(A486,'Datos históricos S&amp;P_BMV IPC'!$A$2:$I$569,2,FALSE)</f>
        <v>51016.3</v>
      </c>
      <c r="D486" s="10">
        <f>VLOOKUP(A486,'Datos históricos S&amp;P_BMV IPC'!$A$2:$I$569,8,FALSE)</f>
        <v>0.92190786663599988</v>
      </c>
      <c r="E486" s="10">
        <f>VLOOKUP(A486,'Datos históricos S&amp;P_BMV IPC'!$A$2:$I$569,9,FALSE)</f>
        <v>0.9171710232895337</v>
      </c>
    </row>
    <row r="487" spans="1:5">
      <c r="A487" s="8">
        <v>45239</v>
      </c>
      <c r="B487" s="9">
        <f>VLOOKUP(A487,'Datos históricos S&amp;P_BMV IPC'!$A$2:$I$569,3,FALSE)</f>
        <v>50977.919999999998</v>
      </c>
      <c r="C487" s="9">
        <f>VLOOKUP(A487,'Datos históricos S&amp;P_BMV IPC'!$A$2:$I$569,2,FALSE)</f>
        <v>51071.03</v>
      </c>
      <c r="D487" s="10">
        <f>VLOOKUP(A487,'Datos históricos S&amp;P_BMV IPC'!$A$2:$I$569,8,FALSE)</f>
        <v>0.9171710232895337</v>
      </c>
      <c r="E487" s="10">
        <f>VLOOKUP(A487,'Datos históricos S&amp;P_BMV IPC'!$A$2:$I$569,9,FALSE)</f>
        <v>0.91884621509764386</v>
      </c>
    </row>
    <row r="488" spans="1:5">
      <c r="A488" s="8">
        <v>45240</v>
      </c>
      <c r="B488" s="9">
        <f>VLOOKUP(A488,'Datos históricos S&amp;P_BMV IPC'!$A$2:$I$569,3,FALSE)</f>
        <v>51013.69</v>
      </c>
      <c r="C488" s="9">
        <f>VLOOKUP(A488,'Datos históricos S&amp;P_BMV IPC'!$A$2:$I$569,2,FALSE)</f>
        <v>51258.239999999998</v>
      </c>
      <c r="D488" s="10">
        <f>VLOOKUP(A488,'Datos históricos S&amp;P_BMV IPC'!$A$2:$I$569,8,FALSE)</f>
        <v>0.91884621509764386</v>
      </c>
      <c r="E488" s="10">
        <f>VLOOKUP(A488,'Datos históricos S&amp;P_BMV IPC'!$A$2:$I$569,9,FALSE)</f>
        <v>0.92325099040211844</v>
      </c>
    </row>
    <row r="489" spans="1:5">
      <c r="A489" s="8">
        <v>45243</v>
      </c>
      <c r="B489" s="9">
        <f>VLOOKUP(A489,'Datos históricos S&amp;P_BMV IPC'!$A$2:$I$569,3,FALSE)</f>
        <v>51216.27</v>
      </c>
      <c r="C489" s="9">
        <f>VLOOKUP(A489,'Datos históricos S&amp;P_BMV IPC'!$A$2:$I$569,2,FALSE)</f>
        <v>51090.91</v>
      </c>
      <c r="D489" s="10">
        <f>VLOOKUP(A489,'Datos históricos S&amp;P_BMV IPC'!$A$2:$I$569,8,FALSE)</f>
        <v>0.92325099040211844</v>
      </c>
      <c r="E489" s="10">
        <f>VLOOKUP(A489,'Datos históricos S&amp;P_BMV IPC'!$A$2:$I$569,9,FALSE)</f>
        <v>0.92099118616106757</v>
      </c>
    </row>
    <row r="490" spans="1:5">
      <c r="A490" s="8">
        <v>45244</v>
      </c>
      <c r="B490" s="9">
        <f>VLOOKUP(A490,'Datos históricos S&amp;P_BMV IPC'!$A$2:$I$569,3,FALSE)</f>
        <v>51149.16</v>
      </c>
      <c r="C490" s="9">
        <f>VLOOKUP(A490,'Datos históricos S&amp;P_BMV IPC'!$A$2:$I$569,2,FALSE)</f>
        <v>52511.37</v>
      </c>
      <c r="D490" s="10">
        <f>VLOOKUP(A490,'Datos históricos S&amp;P_BMV IPC'!$A$2:$I$569,8,FALSE)</f>
        <v>0.92099118616106757</v>
      </c>
      <c r="E490" s="10">
        <f>VLOOKUP(A490,'Datos históricos S&amp;P_BMV IPC'!$A$2:$I$569,9,FALSE)</f>
        <v>0.94551912374011027</v>
      </c>
    </row>
    <row r="491" spans="1:5">
      <c r="A491" s="8">
        <v>45245</v>
      </c>
      <c r="B491" s="9">
        <f>VLOOKUP(A491,'Datos históricos S&amp;P_BMV IPC'!$A$2:$I$569,3,FALSE)</f>
        <v>52454.44</v>
      </c>
      <c r="C491" s="9">
        <f>VLOOKUP(A491,'Datos históricos S&amp;P_BMV IPC'!$A$2:$I$569,2,FALSE)</f>
        <v>52796.47</v>
      </c>
      <c r="D491" s="10">
        <f>VLOOKUP(A491,'Datos históricos S&amp;P_BMV IPC'!$A$2:$I$569,8,FALSE)</f>
        <v>0.94551912374011027</v>
      </c>
      <c r="E491" s="10">
        <f>VLOOKUP(A491,'Datos históricos S&amp;P_BMV IPC'!$A$2:$I$569,9,FALSE)</f>
        <v>0.95168439603913446</v>
      </c>
    </row>
    <row r="492" spans="1:5">
      <c r="A492" s="8">
        <v>45246</v>
      </c>
      <c r="B492" s="9">
        <f>VLOOKUP(A492,'Datos históricos S&amp;P_BMV IPC'!$A$2:$I$569,3,FALSE)</f>
        <v>52686.94</v>
      </c>
      <c r="C492" s="9">
        <f>VLOOKUP(A492,'Datos históricos S&amp;P_BMV IPC'!$A$2:$I$569,2,FALSE)</f>
        <v>52469.36</v>
      </c>
      <c r="D492" s="10">
        <f>VLOOKUP(A492,'Datos históricos S&amp;P_BMV IPC'!$A$2:$I$569,8,FALSE)</f>
        <v>0.95168439603913446</v>
      </c>
      <c r="E492" s="10">
        <f>VLOOKUP(A492,'Datos históricos S&amp;P_BMV IPC'!$A$2:$I$569,9,FALSE)</f>
        <v>0.9477542476780757</v>
      </c>
    </row>
    <row r="493" spans="1:5">
      <c r="A493" s="8">
        <v>45247</v>
      </c>
      <c r="B493" s="9">
        <f>VLOOKUP(A493,'Datos históricos S&amp;P_BMV IPC'!$A$2:$I$569,3,FALSE)</f>
        <v>52471.74</v>
      </c>
      <c r="C493" s="9">
        <f>VLOOKUP(A493,'Datos históricos S&amp;P_BMV IPC'!$A$2:$I$569,2,FALSE)</f>
        <v>52685.1</v>
      </c>
      <c r="D493" s="10">
        <f>VLOOKUP(A493,'Datos históricos S&amp;P_BMV IPC'!$A$2:$I$569,8,FALSE)</f>
        <v>0.9477542476780757</v>
      </c>
      <c r="E493" s="10">
        <f>VLOOKUP(A493,'Datos históricos S&amp;P_BMV IPC'!$A$2:$I$569,9,FALSE)</f>
        <v>0.95160799535796192</v>
      </c>
    </row>
    <row r="494" spans="1:5">
      <c r="A494" s="8">
        <v>45251</v>
      </c>
      <c r="B494" s="9">
        <f>VLOOKUP(A494,'Datos históricos S&amp;P_BMV IPC'!$A$2:$I$569,3,FALSE)</f>
        <v>52467</v>
      </c>
      <c r="C494" s="9">
        <f>VLOOKUP(A494,'Datos históricos S&amp;P_BMV IPC'!$A$2:$I$569,2,FALSE)</f>
        <v>52504.29</v>
      </c>
      <c r="D494" s="10">
        <f>VLOOKUP(A494,'Datos históricos S&amp;P_BMV IPC'!$A$2:$I$569,8,FALSE)</f>
        <v>0.95160799535796192</v>
      </c>
      <c r="E494" s="10">
        <f>VLOOKUP(A494,'Datos históricos S&amp;P_BMV IPC'!$A$2:$I$569,9,FALSE)</f>
        <v>0.95228433404984247</v>
      </c>
    </row>
    <row r="495" spans="1:5">
      <c r="A495" s="8">
        <v>45252</v>
      </c>
      <c r="B495" s="9">
        <f>VLOOKUP(A495,'Datos históricos S&amp;P_BMV IPC'!$A$2:$I$569,3,FALSE)</f>
        <v>52560.13</v>
      </c>
      <c r="C495" s="9">
        <f>VLOOKUP(A495,'Datos históricos S&amp;P_BMV IPC'!$A$2:$I$569,2,FALSE)</f>
        <v>52670.01</v>
      </c>
      <c r="D495" s="10">
        <f>VLOOKUP(A495,'Datos históricos S&amp;P_BMV IPC'!$A$2:$I$569,8,FALSE)</f>
        <v>0.95228433404984247</v>
      </c>
      <c r="E495" s="10">
        <f>VLOOKUP(A495,'Datos históricos S&amp;P_BMV IPC'!$A$2:$I$569,9,FALSE)</f>
        <v>0.95427513967808963</v>
      </c>
    </row>
    <row r="496" spans="1:5">
      <c r="A496" s="8">
        <v>45253</v>
      </c>
      <c r="B496" s="9">
        <f>VLOOKUP(A496,'Datos históricos S&amp;P_BMV IPC'!$A$2:$I$569,3,FALSE)</f>
        <v>52803.29</v>
      </c>
      <c r="C496" s="9">
        <f>VLOOKUP(A496,'Datos históricos S&amp;P_BMV IPC'!$A$2:$I$569,2,FALSE)</f>
        <v>53059.54</v>
      </c>
      <c r="D496" s="10">
        <f>VLOOKUP(A496,'Datos históricos S&amp;P_BMV IPC'!$A$2:$I$569,8,FALSE)</f>
        <v>0.95427513967808963</v>
      </c>
      <c r="E496" s="10">
        <f>VLOOKUP(A496,'Datos históricos S&amp;P_BMV IPC'!$A$2:$I$569,9,FALSE)</f>
        <v>0.9589061580207443</v>
      </c>
    </row>
    <row r="497" spans="1:5">
      <c r="A497" s="8">
        <v>45254</v>
      </c>
      <c r="B497" s="9">
        <f>VLOOKUP(A497,'Datos históricos S&amp;P_BMV IPC'!$A$2:$I$569,3,FALSE)</f>
        <v>52967.48</v>
      </c>
      <c r="C497" s="9">
        <f>VLOOKUP(A497,'Datos históricos S&amp;P_BMV IPC'!$A$2:$I$569,2,FALSE)</f>
        <v>52938.42</v>
      </c>
      <c r="D497" s="10">
        <f>VLOOKUP(A497,'Datos históricos S&amp;P_BMV IPC'!$A$2:$I$569,8,FALSE)</f>
        <v>0.9589061580207443</v>
      </c>
      <c r="E497" s="10">
        <f>VLOOKUP(A497,'Datos históricos S&amp;P_BMV IPC'!$A$2:$I$569,9,FALSE)</f>
        <v>0.9583800651624077</v>
      </c>
    </row>
    <row r="498" spans="1:5">
      <c r="A498" s="8">
        <v>45257</v>
      </c>
      <c r="B498" s="9">
        <f>VLOOKUP(A498,'Datos históricos S&amp;P_BMV IPC'!$A$2:$I$569,3,FALSE)</f>
        <v>52919.82</v>
      </c>
      <c r="C498" s="9">
        <f>VLOOKUP(A498,'Datos históricos S&amp;P_BMV IPC'!$A$2:$I$569,2,FALSE)</f>
        <v>52220.49</v>
      </c>
      <c r="D498" s="10">
        <f>VLOOKUP(A498,'Datos históricos S&amp;P_BMV IPC'!$A$2:$I$569,8,FALSE)</f>
        <v>0.9583800651624077</v>
      </c>
      <c r="E498" s="10">
        <f>VLOOKUP(A498,'Datos históricos S&amp;P_BMV IPC'!$A$2:$I$569,9,FALSE)</f>
        <v>0.94571517078124712</v>
      </c>
    </row>
    <row r="499" spans="1:5">
      <c r="A499" s="8">
        <v>45258</v>
      </c>
      <c r="B499" s="9">
        <f>VLOOKUP(A499,'Datos históricos S&amp;P_BMV IPC'!$A$2:$I$569,3,FALSE)</f>
        <v>52184.12</v>
      </c>
      <c r="C499" s="9">
        <f>VLOOKUP(A499,'Datos históricos S&amp;P_BMV IPC'!$A$2:$I$569,2,FALSE)</f>
        <v>52359</v>
      </c>
      <c r="D499" s="10">
        <f>VLOOKUP(A499,'Datos históricos S&amp;P_BMV IPC'!$A$2:$I$569,8,FALSE)</f>
        <v>0.94571517078124712</v>
      </c>
      <c r="E499" s="10">
        <f>VLOOKUP(A499,'Datos históricos S&amp;P_BMV IPC'!$A$2:$I$569,9,FALSE)</f>
        <v>0.94888446191936016</v>
      </c>
    </row>
    <row r="500" spans="1:5">
      <c r="A500" s="8">
        <v>45259</v>
      </c>
      <c r="B500" s="9">
        <f>VLOOKUP(A500,'Datos históricos S&amp;P_BMV IPC'!$A$2:$I$569,3,FALSE)</f>
        <v>52284.33</v>
      </c>
      <c r="C500" s="9">
        <f>VLOOKUP(A500,'Datos históricos S&amp;P_BMV IPC'!$A$2:$I$569,2,FALSE)</f>
        <v>52792.81</v>
      </c>
      <c r="D500" s="10">
        <f>VLOOKUP(A500,'Datos históricos S&amp;P_BMV IPC'!$A$2:$I$569,8,FALSE)</f>
        <v>0.94888446191936016</v>
      </c>
      <c r="E500" s="10">
        <f>VLOOKUP(A500,'Datos históricos S&amp;P_BMV IPC'!$A$2:$I$569,9,FALSE)</f>
        <v>0.95811263355695686</v>
      </c>
    </row>
    <row r="501" spans="1:5">
      <c r="A501" s="8">
        <v>45260</v>
      </c>
      <c r="B501" s="9">
        <f>VLOOKUP(A501,'Datos históricos S&amp;P_BMV IPC'!$A$2:$I$569,3,FALSE)</f>
        <v>52830.94</v>
      </c>
      <c r="C501" s="9">
        <f>VLOOKUP(A501,'Datos históricos S&amp;P_BMV IPC'!$A$2:$I$569,2,FALSE)</f>
        <v>54060.01</v>
      </c>
      <c r="D501" s="10">
        <f>VLOOKUP(A501,'Datos históricos S&amp;P_BMV IPC'!$A$2:$I$569,8,FALSE)</f>
        <v>0.95811263355695686</v>
      </c>
      <c r="E501" s="10">
        <f>VLOOKUP(A501,'Datos históricos S&amp;P_BMV IPC'!$A$2:$I$569,9,FALSE)</f>
        <v>0.98040236556865012</v>
      </c>
    </row>
    <row r="502" spans="1:5">
      <c r="A502" s="8">
        <v>45261</v>
      </c>
      <c r="B502" s="9">
        <f>VLOOKUP(A502,'Datos históricos S&amp;P_BMV IPC'!$A$2:$I$569,3,FALSE)</f>
        <v>53955.79</v>
      </c>
      <c r="C502" s="9">
        <f>VLOOKUP(A502,'Datos históricos S&amp;P_BMV IPC'!$A$2:$I$569,2,FALSE)</f>
        <v>53901.43</v>
      </c>
      <c r="D502" s="10">
        <f>VLOOKUP(A502,'Datos históricos S&amp;P_BMV IPC'!$A$2:$I$569,8,FALSE)</f>
        <v>0.98040236556865012</v>
      </c>
      <c r="E502" s="10">
        <f>VLOOKUP(A502,'Datos históricos S&amp;P_BMV IPC'!$A$2:$I$569,9,FALSE)</f>
        <v>0.97941461851514</v>
      </c>
    </row>
    <row r="503" spans="1:5">
      <c r="A503" s="8">
        <v>45264</v>
      </c>
      <c r="B503" s="9">
        <f>VLOOKUP(A503,'Datos históricos S&amp;P_BMV IPC'!$A$2:$I$569,3,FALSE)</f>
        <v>53924.38</v>
      </c>
      <c r="C503" s="9">
        <f>VLOOKUP(A503,'Datos históricos S&amp;P_BMV IPC'!$A$2:$I$569,2,FALSE)</f>
        <v>54053.63</v>
      </c>
      <c r="D503" s="10">
        <f>VLOOKUP(A503,'Datos históricos S&amp;P_BMV IPC'!$A$2:$I$569,8,FALSE)</f>
        <v>0.97941461851514</v>
      </c>
      <c r="E503" s="10">
        <f>VLOOKUP(A503,'Datos históricos S&amp;P_BMV IPC'!$A$2:$I$569,9,FALSE)</f>
        <v>0.98176215295954317</v>
      </c>
    </row>
    <row r="504" spans="1:5">
      <c r="A504" s="8">
        <v>45265</v>
      </c>
      <c r="B504" s="9">
        <f>VLOOKUP(A504,'Datos históricos S&amp;P_BMV IPC'!$A$2:$I$569,3,FALSE)</f>
        <v>54094.32</v>
      </c>
      <c r="C504" s="9">
        <f>VLOOKUP(A504,'Datos históricos S&amp;P_BMV IPC'!$A$2:$I$569,2,FALSE)</f>
        <v>54120.91</v>
      </c>
      <c r="D504" s="10">
        <f>VLOOKUP(A504,'Datos históricos S&amp;P_BMV IPC'!$A$2:$I$569,8,FALSE)</f>
        <v>0.98176215295954317</v>
      </c>
      <c r="E504" s="10">
        <f>VLOOKUP(A504,'Datos históricos S&amp;P_BMV IPC'!$A$2:$I$569,9,FALSE)</f>
        <v>0.98224473700251103</v>
      </c>
    </row>
    <row r="505" spans="1:5">
      <c r="A505" s="8">
        <v>45266</v>
      </c>
      <c r="B505" s="9">
        <f>VLOOKUP(A505,'Datos históricos S&amp;P_BMV IPC'!$A$2:$I$569,3,FALSE)</f>
        <v>54106.43</v>
      </c>
      <c r="C505" s="9">
        <f>VLOOKUP(A505,'Datos históricos S&amp;P_BMV IPC'!$A$2:$I$569,2,FALSE)</f>
        <v>54100.37</v>
      </c>
      <c r="D505" s="10">
        <f>VLOOKUP(A505,'Datos históricos S&amp;P_BMV IPC'!$A$2:$I$569,8,FALSE)</f>
        <v>0.98224473700251103</v>
      </c>
      <c r="E505" s="10">
        <f>VLOOKUP(A505,'Datos históricos S&amp;P_BMV IPC'!$A$2:$I$569,9,FALSE)</f>
        <v>0.98213472414255643</v>
      </c>
    </row>
    <row r="506" spans="1:5">
      <c r="A506" s="8">
        <v>45267</v>
      </c>
      <c r="B506" s="9">
        <f>VLOOKUP(A506,'Datos históricos S&amp;P_BMV IPC'!$A$2:$I$569,3,FALSE)</f>
        <v>54012.81</v>
      </c>
      <c r="C506" s="9">
        <f>VLOOKUP(A506,'Datos históricos S&amp;P_BMV IPC'!$A$2:$I$569,2,FALSE)</f>
        <v>54456.78</v>
      </c>
      <c r="D506" s="10">
        <f>VLOOKUP(A506,'Datos históricos S&amp;P_BMV IPC'!$A$2:$I$569,8,FALSE)</f>
        <v>0.98213472414255643</v>
      </c>
      <c r="E506" s="10">
        <f>VLOOKUP(A506,'Datos históricos S&amp;P_BMV IPC'!$A$2:$I$569,9,FALSE)</f>
        <v>0.99020759340222964</v>
      </c>
    </row>
    <row r="507" spans="1:5">
      <c r="A507" s="8">
        <v>45268</v>
      </c>
      <c r="B507" s="9">
        <f>VLOOKUP(A507,'Datos históricos S&amp;P_BMV IPC'!$A$2:$I$569,3,FALSE)</f>
        <v>54340.09</v>
      </c>
      <c r="C507" s="9">
        <f>VLOOKUP(A507,'Datos históricos S&amp;P_BMV IPC'!$A$2:$I$569,2,FALSE)</f>
        <v>54393.01</v>
      </c>
      <c r="D507" s="10">
        <f>VLOOKUP(A507,'Datos históricos S&amp;P_BMV IPC'!$A$2:$I$569,8,FALSE)</f>
        <v>0.99020759340222964</v>
      </c>
      <c r="E507" s="10">
        <f>VLOOKUP(A507,'Datos históricos S&amp;P_BMV IPC'!$A$2:$I$569,9,FALSE)</f>
        <v>0.9911719235283456</v>
      </c>
    </row>
    <row r="508" spans="1:5">
      <c r="A508" s="8">
        <v>45271</v>
      </c>
      <c r="B508" s="9">
        <f>VLOOKUP(A508,'Datos históricos S&amp;P_BMV IPC'!$A$2:$I$569,3,FALSE)</f>
        <v>54438.22</v>
      </c>
      <c r="C508" s="9">
        <f>VLOOKUP(A508,'Datos históricos S&amp;P_BMV IPC'!$A$2:$I$569,2,FALSE)</f>
        <v>54439.12</v>
      </c>
      <c r="D508" s="10">
        <f>VLOOKUP(A508,'Datos históricos S&amp;P_BMV IPC'!$A$2:$I$569,8,FALSE)</f>
        <v>0.9911719235283456</v>
      </c>
      <c r="E508" s="10">
        <f>VLOOKUP(A508,'Datos históricos S&amp;P_BMV IPC'!$A$2:$I$569,9,FALSE)</f>
        <v>0.99118831008049901</v>
      </c>
    </row>
    <row r="509" spans="1:5">
      <c r="A509" s="8">
        <v>45273</v>
      </c>
      <c r="B509" s="9">
        <f>VLOOKUP(A509,'Datos históricos S&amp;P_BMV IPC'!$A$2:$I$569,3,FALSE)</f>
        <v>54266.63</v>
      </c>
      <c r="C509" s="9">
        <f>VLOOKUP(A509,'Datos históricos S&amp;P_BMV IPC'!$A$2:$I$569,2,FALSE)</f>
        <v>55167.86</v>
      </c>
      <c r="D509" s="10">
        <f>VLOOKUP(A509,'Datos históricos S&amp;P_BMV IPC'!$A$2:$I$569,8,FALSE)</f>
        <v>0.99118831008049901</v>
      </c>
      <c r="E509" s="10">
        <f>VLOOKUP(A509,'Datos históricos S&amp;P_BMV IPC'!$A$2:$I$569,9,FALSE)</f>
        <v>1.0076494140903456</v>
      </c>
    </row>
    <row r="510" spans="1:5">
      <c r="A510" s="8">
        <v>45274</v>
      </c>
      <c r="B510" s="9">
        <f>VLOOKUP(A510,'Datos históricos S&amp;P_BMV IPC'!$A$2:$I$569,3,FALSE)</f>
        <v>55346.47</v>
      </c>
      <c r="C510" s="9">
        <f>VLOOKUP(A510,'Datos históricos S&amp;P_BMV IPC'!$A$2:$I$569,2,FALSE)</f>
        <v>57036.42</v>
      </c>
      <c r="D510" s="10">
        <f>VLOOKUP(A510,'Datos históricos S&amp;P_BMV IPC'!$A$2:$I$569,8,FALSE)</f>
        <v>1.0076494140903456</v>
      </c>
      <c r="E510" s="10">
        <f>VLOOKUP(A510,'Datos históricos S&amp;P_BMV IPC'!$A$2:$I$569,9,FALSE)</f>
        <v>1.0384169974130395</v>
      </c>
    </row>
    <row r="511" spans="1:5">
      <c r="A511" s="8">
        <v>45275</v>
      </c>
      <c r="B511" s="9">
        <f>VLOOKUP(A511,'Datos históricos S&amp;P_BMV IPC'!$A$2:$I$569,3,FALSE)</f>
        <v>57065.25</v>
      </c>
      <c r="C511" s="9">
        <f>VLOOKUP(A511,'Datos históricos S&amp;P_BMV IPC'!$A$2:$I$569,2,FALSE)</f>
        <v>57130.080000000002</v>
      </c>
      <c r="D511" s="10">
        <f>VLOOKUP(A511,'Datos históricos S&amp;P_BMV IPC'!$A$2:$I$569,8,FALSE)</f>
        <v>1.0384169974130395</v>
      </c>
      <c r="E511" s="10">
        <f>VLOOKUP(A511,'Datos históricos S&amp;P_BMV IPC'!$A$2:$I$569,9,FALSE)</f>
        <v>1.0395967096537164</v>
      </c>
    </row>
    <row r="512" spans="1:5">
      <c r="A512" s="8">
        <v>45278</v>
      </c>
      <c r="B512" s="9">
        <f>VLOOKUP(A512,'Datos históricos S&amp;P_BMV IPC'!$A$2:$I$569,3,FALSE)</f>
        <v>57074.21</v>
      </c>
      <c r="C512" s="9">
        <f>VLOOKUP(A512,'Datos históricos S&amp;P_BMV IPC'!$A$2:$I$569,2,FALSE)</f>
        <v>57732.81</v>
      </c>
      <c r="D512" s="10">
        <f>VLOOKUP(A512,'Datos históricos S&amp;P_BMV IPC'!$A$2:$I$569,8,FALSE)</f>
        <v>1.0395967096537164</v>
      </c>
      <c r="E512" s="10">
        <f>VLOOKUP(A512,'Datos históricos S&amp;P_BMV IPC'!$A$2:$I$569,9,FALSE)</f>
        <v>1.0515929929658803</v>
      </c>
    </row>
    <row r="513" spans="1:5">
      <c r="A513" s="8">
        <v>45279</v>
      </c>
      <c r="B513" s="9">
        <f>VLOOKUP(A513,'Datos históricos S&amp;P_BMV IPC'!$A$2:$I$569,3,FALSE)</f>
        <v>57737.41</v>
      </c>
      <c r="C513" s="9">
        <f>VLOOKUP(A513,'Datos históricos S&amp;P_BMV IPC'!$A$2:$I$569,2,FALSE)</f>
        <v>57694.34</v>
      </c>
      <c r="D513" s="10">
        <f>VLOOKUP(A513,'Datos históricos S&amp;P_BMV IPC'!$A$2:$I$569,8,FALSE)</f>
        <v>1.0515929929658803</v>
      </c>
      <c r="E513" s="10">
        <f>VLOOKUP(A513,'Datos históricos S&amp;P_BMV IPC'!$A$2:$I$569,9,FALSE)</f>
        <v>1.0508085429843683</v>
      </c>
    </row>
    <row r="514" spans="1:5">
      <c r="A514" s="8">
        <v>45280</v>
      </c>
      <c r="B514" s="9">
        <f>VLOOKUP(A514,'Datos históricos S&amp;P_BMV IPC'!$A$2:$I$569,3,FALSE)</f>
        <v>57689.35</v>
      </c>
      <c r="C514" s="9">
        <f>VLOOKUP(A514,'Datos históricos S&amp;P_BMV IPC'!$A$2:$I$569,2,FALSE)</f>
        <v>56909.37</v>
      </c>
      <c r="D514" s="10">
        <f>VLOOKUP(A514,'Datos históricos S&amp;P_BMV IPC'!$A$2:$I$569,8,FALSE)</f>
        <v>1.0508085429843683</v>
      </c>
      <c r="E514" s="10">
        <f>VLOOKUP(A514,'Datos históricos S&amp;P_BMV IPC'!$A$2:$I$569,9,FALSE)</f>
        <v>1.0366012474028279</v>
      </c>
    </row>
    <row r="515" spans="1:5">
      <c r="A515" s="8">
        <v>45281</v>
      </c>
      <c r="B515" s="9">
        <f>VLOOKUP(A515,'Datos históricos S&amp;P_BMV IPC'!$A$2:$I$569,3,FALSE)</f>
        <v>56998.77</v>
      </c>
      <c r="C515" s="9">
        <f>VLOOKUP(A515,'Datos históricos S&amp;P_BMV IPC'!$A$2:$I$569,2,FALSE)</f>
        <v>57487.7</v>
      </c>
      <c r="D515" s="10">
        <f>VLOOKUP(A515,'Datos históricos S&amp;P_BMV IPC'!$A$2:$I$569,8,FALSE)</f>
        <v>1.0366012474028279</v>
      </c>
      <c r="E515" s="10">
        <f>VLOOKUP(A515,'Datos históricos S&amp;P_BMV IPC'!$A$2:$I$569,9,FALSE)</f>
        <v>1.0454931138043777</v>
      </c>
    </row>
    <row r="516" spans="1:5">
      <c r="A516" s="8">
        <v>45282</v>
      </c>
      <c r="B516" s="9">
        <f>VLOOKUP(A516,'Datos históricos S&amp;P_BMV IPC'!$A$2:$I$569,3,FALSE)</f>
        <v>57603.17</v>
      </c>
      <c r="C516" s="9">
        <f>VLOOKUP(A516,'Datos históricos S&amp;P_BMV IPC'!$A$2:$I$569,2,FALSE)</f>
        <v>57313.47</v>
      </c>
      <c r="D516" s="10">
        <f>VLOOKUP(A516,'Datos históricos S&amp;P_BMV IPC'!$A$2:$I$569,8,FALSE)</f>
        <v>1.0454931138043777</v>
      </c>
      <c r="E516" s="10">
        <f>VLOOKUP(A516,'Datos históricos S&amp;P_BMV IPC'!$A$2:$I$569,9,FALSE)</f>
        <v>1.0402350810421335</v>
      </c>
    </row>
    <row r="517" spans="1:5">
      <c r="A517" s="8">
        <v>45286</v>
      </c>
      <c r="B517" s="9">
        <f>VLOOKUP(A517,'Datos históricos S&amp;P_BMV IPC'!$A$2:$I$569,3,FALSE)</f>
        <v>57356.31</v>
      </c>
      <c r="C517" s="9">
        <f>VLOOKUP(A517,'Datos históricos S&amp;P_BMV IPC'!$A$2:$I$569,2,FALSE)</f>
        <v>57745.79</v>
      </c>
      <c r="D517" s="10">
        <f>VLOOKUP(A517,'Datos históricos S&amp;P_BMV IPC'!$A$2:$I$569,8,FALSE)</f>
        <v>1.0350034921733628</v>
      </c>
      <c r="E517" s="10">
        <f>VLOOKUP(A517,'Datos históricos S&amp;P_BMV IPC'!$A$2:$I$569,9,FALSE)</f>
        <v>1.0420317190612447</v>
      </c>
    </row>
    <row r="518" spans="1:5">
      <c r="A518" s="8">
        <v>45287</v>
      </c>
      <c r="B518" s="9">
        <f>VLOOKUP(A518,'Datos históricos S&amp;P_BMV IPC'!$A$2:$I$569,3,FALSE)</f>
        <v>57647.5</v>
      </c>
      <c r="C518" s="9">
        <f>VLOOKUP(A518,'Datos históricos S&amp;P_BMV IPC'!$A$2:$I$569,2,FALSE)</f>
        <v>57554.47</v>
      </c>
      <c r="D518" s="10">
        <f>VLOOKUP(A518,'Datos históricos S&amp;P_BMV IPC'!$A$2:$I$569,8,FALSE)</f>
        <v>1.0420317190612447</v>
      </c>
      <c r="E518" s="10">
        <f>VLOOKUP(A518,'Datos históricos S&amp;P_BMV IPC'!$A$2:$I$569,9,FALSE)</f>
        <v>1.0403501160286019</v>
      </c>
    </row>
    <row r="519" spans="1:5">
      <c r="A519" s="8">
        <v>45288</v>
      </c>
      <c r="B519" s="9">
        <f>VLOOKUP(A519,'Datos históricos S&amp;P_BMV IPC'!$A$2:$I$569,3,FALSE)</f>
        <v>57577.84</v>
      </c>
      <c r="C519" s="9">
        <f>VLOOKUP(A519,'Datos históricos S&amp;P_BMV IPC'!$A$2:$I$569,2,FALSE)</f>
        <v>57464.42</v>
      </c>
      <c r="D519" s="10">
        <f>VLOOKUP(A519,'Datos históricos S&amp;P_BMV IPC'!$A$2:$I$569,8,FALSE)</f>
        <v>1.0403501160286019</v>
      </c>
      <c r="E519" s="10">
        <f>VLOOKUP(A519,'Datos históricos S&amp;P_BMV IPC'!$A$2:$I$569,9,FALSE)</f>
        <v>1.0383007770787567</v>
      </c>
    </row>
    <row r="520" spans="1:5">
      <c r="A520" s="8">
        <v>45289</v>
      </c>
      <c r="B520" s="9">
        <f>VLOOKUP(A520,'Datos históricos S&amp;P_BMV IPC'!$A$2:$I$569,3,FALSE)</f>
        <v>57475.39</v>
      </c>
      <c r="C520" s="9">
        <f>VLOOKUP(A520,'Datos históricos S&amp;P_BMV IPC'!$A$2:$I$569,2,FALSE)</f>
        <v>57386.25</v>
      </c>
      <c r="D520" s="10">
        <f>VLOOKUP(A520,'Datos históricos S&amp;P_BMV IPC'!$A$2:$I$569,8,FALSE)</f>
        <v>1.0383007770787567</v>
      </c>
      <c r="E520" s="10">
        <f>VLOOKUP(A520,'Datos históricos S&amp;P_BMV IPC'!$A$2:$I$569,9,FALSE)</f>
        <v>1.0366904507935624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históricos S&amp;P_BMV IPC</vt:lpstr>
      <vt:lpstr>Portfolio 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Ortiz</dc:creator>
  <cp:lastModifiedBy>Julio Ortiz</cp:lastModifiedBy>
  <dcterms:created xsi:type="dcterms:W3CDTF">2024-11-09T19:00:44Z</dcterms:created>
  <dcterms:modified xsi:type="dcterms:W3CDTF">2024-11-09T19:53:53Z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1415646772</vt:lpwstr>
  </property>
  <property fmtid="{D5CDD505-2E9C-101B-9397-08002B2CF9AE}" pid="3" name="EcoUpdateMessage">
    <vt:lpwstr>2024/11/09-19:12:52</vt:lpwstr>
  </property>
  <property fmtid="{D5CDD505-2E9C-101B-9397-08002B2CF9AE}" pid="4" name="EcoUpdateStatus">
    <vt:lpwstr>2024-11-08=BRA:St,ME,Fd,TP;USA:St,ME;ARG:St,ME,TP;MEX:St,ME,Fd,TP;CHL:St,Fd;PER:St,ME|2022-10-17=USA:TP|2024-11-07=ARG:Fd;CHL:ME;GBR:St,ME;COL:St,ME;PER:TP;SAU:St|2021-11-17=CHL:TP|2014-02-26=VEN:St|2002-11-08=JPN:St|2016-08-18=NNN:St|2024-11-05=COL:Fd|20</vt:lpwstr>
  </property>
</Properties>
</file>