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llmann\Desktop\Labordaten\"/>
    </mc:Choice>
  </mc:AlternateContent>
  <xr:revisionPtr revIDLastSave="0" documentId="13_ncr:1_{10B91778-CA54-4766-B7A6-D1A8F2203DE4}" xr6:coauthVersionLast="36" xr6:coauthVersionMax="36" xr10:uidLastSave="{00000000-0000-0000-0000-000000000000}"/>
  <bookViews>
    <workbookView xWindow="0" yWindow="0" windowWidth="28800" windowHeight="14028" activeTab="6" xr2:uid="{AEE4862D-4A3E-49D3-987F-015B00AA3EF1}"/>
  </bookViews>
  <sheets>
    <sheet name="Maissilage" sheetId="1" r:id="rId1"/>
    <sheet name="Grassilage" sheetId="4" r:id="rId2"/>
    <sheet name="Getreidestroh" sheetId="7" r:id="rId3"/>
    <sheet name="Zuckerruebensilage" sheetId="8" r:id="rId4"/>
    <sheet name="Rinderguelle" sheetId="3" r:id="rId5"/>
    <sheet name="Schweineguelle" sheetId="5" r:id="rId6"/>
    <sheet name="HTK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6" l="1"/>
  <c r="K6" i="6" l="1"/>
  <c r="K2" i="6"/>
  <c r="K5" i="5"/>
  <c r="K3" i="5"/>
  <c r="K2" i="5"/>
  <c r="K7" i="3"/>
  <c r="K6" i="3"/>
  <c r="K5" i="3"/>
  <c r="K4" i="3"/>
  <c r="K3" i="3"/>
  <c r="K2" i="3"/>
  <c r="K5" i="4"/>
  <c r="K3" i="4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H3" i="7" l="1"/>
  <c r="H2" i="7"/>
  <c r="H3" i="6"/>
  <c r="H4" i="6"/>
  <c r="H5" i="6"/>
  <c r="H6" i="6"/>
  <c r="H2" i="6"/>
  <c r="H3" i="5" l="1"/>
  <c r="H4" i="5"/>
  <c r="H5" i="5"/>
  <c r="H2" i="5"/>
  <c r="H3" i="4" l="1"/>
  <c r="H4" i="4"/>
  <c r="H5" i="4"/>
  <c r="H2" i="4"/>
  <c r="H3" i="3" l="1"/>
  <c r="H4" i="3"/>
  <c r="H5" i="3"/>
  <c r="H6" i="3"/>
  <c r="H7" i="3"/>
  <c r="H2" i="3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<sst xmlns="http://schemas.openxmlformats.org/spreadsheetml/2006/main" count="121" uniqueCount="55">
  <si>
    <t>Probeneingangsnummer</t>
  </si>
  <si>
    <t>BK-22-0110</t>
  </si>
  <si>
    <t>BK-22-0200</t>
  </si>
  <si>
    <t>BK-22-0342</t>
  </si>
  <si>
    <t>BK-22-0540/BK-22-0536</t>
  </si>
  <si>
    <t>BK-22-0586</t>
  </si>
  <si>
    <t>BK-22-0617</t>
  </si>
  <si>
    <t>BK-22-0646</t>
  </si>
  <si>
    <t>BK-22-0788</t>
  </si>
  <si>
    <t>BK-22-0791</t>
  </si>
  <si>
    <t>BK-22-0912</t>
  </si>
  <si>
    <t>BK-22-0940</t>
  </si>
  <si>
    <t>BK-22-1039</t>
  </si>
  <si>
    <t>BK-22-1084</t>
  </si>
  <si>
    <t>BK-22-1200</t>
  </si>
  <si>
    <t>BK-22-1252</t>
  </si>
  <si>
    <t>BK-22-1263</t>
  </si>
  <si>
    <t>BK-22-1307</t>
  </si>
  <si>
    <t>BK-22-1347</t>
  </si>
  <si>
    <t>BK-22-1362</t>
  </si>
  <si>
    <t>BK-22-1462</t>
  </si>
  <si>
    <t>TS [%FM]</t>
  </si>
  <si>
    <t>Rohwasser [%FM]</t>
  </si>
  <si>
    <t>Rohasche [g/kg_TS]</t>
  </si>
  <si>
    <t>Rohprotein [g/kg_TS]</t>
  </si>
  <si>
    <t>Rohfett [g/kg_TS]</t>
  </si>
  <si>
    <t>Rohkohlenhydrate (berechnet) [g/kg_TS]</t>
  </si>
  <si>
    <t>NH4-N nach Neßler [g/kg_FM]</t>
  </si>
  <si>
    <t>BK-22-0585</t>
  </si>
  <si>
    <t>BK-22-0845</t>
  </si>
  <si>
    <t>BK-22-1205</t>
  </si>
  <si>
    <t>BK-22-1308</t>
  </si>
  <si>
    <t>BK-22-1368</t>
  </si>
  <si>
    <t>BK-22-1506</t>
  </si>
  <si>
    <t>BK-22-0941</t>
  </si>
  <si>
    <t>BK-22-0944</t>
  </si>
  <si>
    <t>BK-22-0992</t>
  </si>
  <si>
    <t>BK-22-1449</t>
  </si>
  <si>
    <t>BK-22-0015</t>
  </si>
  <si>
    <t>BK-22-0981</t>
  </si>
  <si>
    <t>BK-22-1388</t>
  </si>
  <si>
    <t>BK-22-1401</t>
  </si>
  <si>
    <t>BK-22-0315</t>
  </si>
  <si>
    <t>BK-22-1335</t>
  </si>
  <si>
    <t>BK-22-1336</t>
  </si>
  <si>
    <t>BK-22-1349</t>
  </si>
  <si>
    <t>BK-22-1444</t>
  </si>
  <si>
    <t>BK-22-0431</t>
  </si>
  <si>
    <t>BK-22-0846</t>
  </si>
  <si>
    <t>Essigsäure Messwert-Angabe [mg/L]</t>
  </si>
  <si>
    <t>Verdünnungsfaktor</t>
  </si>
  <si>
    <t>Essigsäure tatsächlich [mg/L]</t>
  </si>
  <si>
    <t>Kommentar</t>
  </si>
  <si>
    <t>Doppelbezeichnung der Probe</t>
  </si>
  <si>
    <t>BK-22-1256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</si>
</sst>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2" fontId="1" fillId="0" borderId="0" xfId="0" applyNumberFormat="1" applyFont="1" applyAlignment="1" applyProtection="1">
      <alignment horizontal="right" vertical="center" wrapText="1"/>
      <protection locked="0"/>
    </xf>
    <xf numFmtId="2" fontId="0" fillId="0" borderId="0" xfId="0" applyNumberFormat="1" applyFont="1" applyAlignment="1">
      <alignment horizontal="right" vertical="center" wrapText="1"/>
    </xf>
    <xf numFmtId="2" fontId="0" fillId="0" borderId="0" xfId="0" applyNumberFormat="1" applyFont="1" applyAlignment="1" applyProtection="1">
      <alignment horizontal="right" vertical="center" wrapText="1"/>
      <protection locked="0"/>
    </xf>
    <xf numFmtId="0" fontId="0" fillId="0" borderId="0" xfId="0" applyFont="1" applyAlignment="1">
      <alignment horizontal="right"/>
    </xf>
    <xf numFmtId="2" fontId="0" fillId="0" borderId="0" xfId="0" applyNumberFormat="1"/>
  </cellXfs>
  <cellStyles count="1">
    <cellStyle name="Standard" xfId="0" builtinId="0"/>
  </cellStyles>
  <dxfs count="7"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42"/>
      </font>
      <fill>
        <patternFill patternType="solid">
          <bgColor indexed="42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4897B-AA9E-468D-815C-0C802AF1F274}">
  <dimension ref="A1:L21"/>
  <sheetViews>
    <sheetView zoomScaleNormal="100" workbookViewId="0">
      <pane ySplit="1" topLeftCell="A17" activePane="bottomLeft" state="frozen"/>
      <selection pane="bottomLeft" activeCell="B22" sqref="B22"/>
    </sheetView>
  </sheetViews>
  <sheetFormatPr baseColWidth="10" defaultRowHeight="14.4" x14ac:dyDescent="0.3"/>
  <cols>
    <col min="1" max="1" width="23.109375" bestFit="1" customWidth="1"/>
    <col min="2" max="2" width="12.44140625" bestFit="1" customWidth="1"/>
    <col min="3" max="3" width="17" bestFit="1" customWidth="1"/>
    <col min="4" max="4" width="15.44140625" customWidth="1"/>
    <col min="5" max="5" width="14.77734375" customWidth="1"/>
    <col min="6" max="6" width="19.88671875" bestFit="1" customWidth="1"/>
    <col min="7" max="7" width="16.5546875" bestFit="1" customWidth="1"/>
    <col min="8" max="8" width="21.6640625" customWidth="1"/>
    <col min="9" max="9" width="20.21875" customWidth="1"/>
    <col min="10" max="10" width="12.44140625" customWidth="1"/>
    <col min="11" max="11" width="15.5546875" customWidth="1"/>
  </cols>
  <sheetData>
    <row r="1" spans="1:12" s="1" customFormat="1" x14ac:dyDescent="0.3">
      <c r="A1" s="1" t="s">
        <v>0</v>
      </c>
      <c r="B1" s="1" t="s">
        <v>21</v>
      </c>
      <c r="C1" s="1" t="s">
        <v>22</v>
      </c>
      <c r="D1" s="1" t="s">
        <v>27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49</v>
      </c>
      <c r="J1" s="1" t="s">
        <v>50</v>
      </c>
      <c r="K1" s="1" t="s">
        <v>51</v>
      </c>
      <c r="L1" s="1" t="s">
        <v>52</v>
      </c>
    </row>
    <row r="2" spans="1:12" x14ac:dyDescent="0.3">
      <c r="A2" t="s">
        <v>1</v>
      </c>
      <c r="B2">
        <v>27.829548254281072</v>
      </c>
      <c r="C2">
        <v>72.170451745718935</v>
      </c>
      <c r="D2">
        <v>0.40415452977602606</v>
      </c>
      <c r="E2">
        <v>93.637714857833316</v>
      </c>
      <c r="F2">
        <v>101.78100122222244</v>
      </c>
      <c r="G2">
        <v>50.214495276788696</v>
      </c>
      <c r="H2">
        <f>1000-E2-F2-G2</f>
        <v>754.36678864315547</v>
      </c>
      <c r="I2" s="3">
        <v>185.25</v>
      </c>
      <c r="J2">
        <v>2</v>
      </c>
      <c r="K2" s="7">
        <f>I2*J2</f>
        <v>370.5</v>
      </c>
    </row>
    <row r="3" spans="1:12" x14ac:dyDescent="0.3">
      <c r="A3" t="s">
        <v>2</v>
      </c>
      <c r="B3">
        <v>28.720671043605478</v>
      </c>
      <c r="C3">
        <v>71.279328956394522</v>
      </c>
      <c r="D3">
        <v>0.299373181616857</v>
      </c>
      <c r="E3">
        <v>31.07802677603047</v>
      </c>
      <c r="F3">
        <v>52.887469894208124</v>
      </c>
      <c r="G3">
        <v>40.944089404854857</v>
      </c>
      <c r="H3">
        <f>1000-E3-F3-G3</f>
        <v>875.09041392490656</v>
      </c>
      <c r="I3" s="3">
        <v>196.93</v>
      </c>
      <c r="J3">
        <v>2</v>
      </c>
      <c r="K3" s="7">
        <f>I3*J3</f>
        <v>393.86</v>
      </c>
    </row>
    <row r="4" spans="1:12" x14ac:dyDescent="0.3">
      <c r="A4" t="s">
        <v>3</v>
      </c>
      <c r="B4">
        <v>30.082407018864387</v>
      </c>
      <c r="C4">
        <v>69.917592981135613</v>
      </c>
      <c r="E4">
        <v>38.178050816907216</v>
      </c>
      <c r="F4">
        <v>80.572436001134378</v>
      </c>
      <c r="G4">
        <v>50.695768832068104</v>
      </c>
      <c r="H4">
        <f>1000-E4-F4-G4</f>
        <v>830.55374434989028</v>
      </c>
      <c r="I4" s="2">
        <v>348.62999999999994</v>
      </c>
      <c r="J4">
        <v>2</v>
      </c>
      <c r="K4" s="7">
        <f>I4*J4</f>
        <v>697.25999999999988</v>
      </c>
    </row>
    <row r="5" spans="1:12" x14ac:dyDescent="0.3">
      <c r="A5" t="s">
        <v>4</v>
      </c>
      <c r="B5">
        <v>31.581676626648647</v>
      </c>
      <c r="C5">
        <v>68.418323373351356</v>
      </c>
      <c r="D5">
        <v>0.27367329349340541</v>
      </c>
      <c r="E5">
        <v>36.416334618010353</v>
      </c>
      <c r="F5">
        <v>70.244994655083687</v>
      </c>
      <c r="G5">
        <v>41.801090409766402</v>
      </c>
      <c r="H5">
        <f>1000-E5-F5-G5</f>
        <v>851.5375803171396</v>
      </c>
      <c r="I5" s="3">
        <v>341.17499999999995</v>
      </c>
      <c r="J5">
        <v>2</v>
      </c>
      <c r="K5" s="7">
        <f>I5*J5</f>
        <v>682.34999999999991</v>
      </c>
      <c r="L5" t="s">
        <v>53</v>
      </c>
    </row>
    <row r="6" spans="1:12" x14ac:dyDescent="0.3">
      <c r="A6" t="s">
        <v>5</v>
      </c>
      <c r="B6">
        <v>32.393393301169056</v>
      </c>
      <c r="C6">
        <v>67.606606698830944</v>
      </c>
      <c r="D6">
        <v>0.15549519540731119</v>
      </c>
      <c r="E6">
        <v>41.167006264912089</v>
      </c>
      <c r="F6">
        <v>67.917861608927296</v>
      </c>
      <c r="G6">
        <v>44.928495252296131</v>
      </c>
      <c r="H6">
        <f>1000-E6-F6-G6</f>
        <v>845.98663687386454</v>
      </c>
      <c r="I6" s="3">
        <v>196.755</v>
      </c>
      <c r="J6">
        <v>2</v>
      </c>
      <c r="K6" s="7">
        <f>I6*J6</f>
        <v>393.51</v>
      </c>
    </row>
    <row r="7" spans="1:12" x14ac:dyDescent="0.3">
      <c r="A7" t="s">
        <v>6</v>
      </c>
      <c r="B7">
        <v>29.286324223896624</v>
      </c>
      <c r="C7">
        <v>70.713675776103372</v>
      </c>
      <c r="D7">
        <v>-1.4142735155220673E-2</v>
      </c>
      <c r="E7">
        <v>30.287896861506738</v>
      </c>
      <c r="F7">
        <v>63.554571693444331</v>
      </c>
      <c r="G7">
        <v>44.684852395327631</v>
      </c>
      <c r="H7">
        <f>1000-E7-F7-G7</f>
        <v>861.47267904972125</v>
      </c>
      <c r="I7" s="3">
        <v>244.005</v>
      </c>
      <c r="J7">
        <v>2</v>
      </c>
      <c r="K7" s="7">
        <f>I7*J7</f>
        <v>488.01</v>
      </c>
    </row>
    <row r="8" spans="1:12" x14ac:dyDescent="0.3">
      <c r="A8" t="s">
        <v>7</v>
      </c>
      <c r="B8">
        <v>31.577783909048321</v>
      </c>
      <c r="C8">
        <v>68.422216090951679</v>
      </c>
      <c r="D8">
        <v>0.20526664827285504</v>
      </c>
      <c r="E8">
        <v>38.312301423703161</v>
      </c>
      <c r="F8">
        <v>65.227962308290984</v>
      </c>
      <c r="H8">
        <f>1000-E8-F8-G8</f>
        <v>896.45973626800583</v>
      </c>
      <c r="I8" s="3">
        <v>296.61</v>
      </c>
      <c r="J8">
        <v>2</v>
      </c>
      <c r="K8" s="7">
        <f>I8*J8</f>
        <v>593.22</v>
      </c>
    </row>
    <row r="9" spans="1:12" x14ac:dyDescent="0.3">
      <c r="A9" t="s">
        <v>8</v>
      </c>
      <c r="B9">
        <v>31.113193201412301</v>
      </c>
      <c r="C9">
        <v>68.886806798587699</v>
      </c>
      <c r="D9">
        <v>0.26176986583463324</v>
      </c>
      <c r="E9">
        <v>34.708280324446434</v>
      </c>
      <c r="F9">
        <v>75.303976544495413</v>
      </c>
      <c r="G9">
        <v>42.445189881779143</v>
      </c>
      <c r="H9">
        <f>1000-E9-F9-G9</f>
        <v>847.54255324927908</v>
      </c>
      <c r="I9" s="3">
        <v>467.17</v>
      </c>
      <c r="J9">
        <v>2</v>
      </c>
      <c r="K9" s="7">
        <f>I9*J9</f>
        <v>934.34</v>
      </c>
    </row>
    <row r="10" spans="1:12" x14ac:dyDescent="0.3">
      <c r="A10" t="s">
        <v>9</v>
      </c>
      <c r="B10">
        <v>31.147897809606448</v>
      </c>
      <c r="C10">
        <v>68.852102190393552</v>
      </c>
      <c r="D10">
        <v>0.19967109635214128</v>
      </c>
      <c r="E10">
        <v>33.511172556944899</v>
      </c>
      <c r="F10">
        <v>68.110214484335643</v>
      </c>
      <c r="G10">
        <v>50.032562074398037</v>
      </c>
      <c r="H10">
        <f>1000-E10-F10-G10</f>
        <v>848.34605088432147</v>
      </c>
      <c r="I10" s="3">
        <v>235.70333333333335</v>
      </c>
      <c r="J10">
        <v>2</v>
      </c>
      <c r="K10" s="7">
        <f>I10*J10</f>
        <v>471.40666666666669</v>
      </c>
    </row>
    <row r="11" spans="1:12" x14ac:dyDescent="0.3">
      <c r="A11" t="s">
        <v>10</v>
      </c>
      <c r="B11">
        <v>32.514087898279627</v>
      </c>
      <c r="C11">
        <v>67.485912101720373</v>
      </c>
      <c r="D11">
        <v>0.31043519566791372</v>
      </c>
      <c r="E11">
        <v>41.947112198829046</v>
      </c>
      <c r="F11">
        <v>65.959365506372961</v>
      </c>
      <c r="G11">
        <v>81.440463690106924</v>
      </c>
      <c r="H11">
        <f>1000-E11-F11-G11</f>
        <v>810.65305860469107</v>
      </c>
      <c r="I11" s="3">
        <v>590.125</v>
      </c>
      <c r="J11">
        <v>2</v>
      </c>
      <c r="K11" s="7">
        <f>I11*J11</f>
        <v>1180.25</v>
      </c>
    </row>
    <row r="12" spans="1:12" x14ac:dyDescent="0.3">
      <c r="A12" t="s">
        <v>11</v>
      </c>
      <c r="B12">
        <v>30.764864295196084</v>
      </c>
      <c r="C12">
        <v>69.235135704803923</v>
      </c>
      <c r="D12">
        <v>0.43618135494026478</v>
      </c>
      <c r="E12">
        <v>49.543760036377478</v>
      </c>
      <c r="F12">
        <v>79.487337454658217</v>
      </c>
      <c r="G12">
        <v>63.950820233782565</v>
      </c>
      <c r="H12">
        <f>1000-E12-F12-G12</f>
        <v>807.01808227518165</v>
      </c>
      <c r="I12" s="2"/>
      <c r="K12" s="7">
        <f>I12*J12</f>
        <v>0</v>
      </c>
    </row>
    <row r="13" spans="1:12" x14ac:dyDescent="0.3">
      <c r="A13" t="s">
        <v>12</v>
      </c>
      <c r="B13">
        <v>36.053555354864855</v>
      </c>
      <c r="C13">
        <v>63.946444645135145</v>
      </c>
      <c r="D13">
        <v>0.33252151215470277</v>
      </c>
      <c r="E13">
        <v>44.468143228258015</v>
      </c>
      <c r="F13">
        <v>71.830187781594219</v>
      </c>
      <c r="G13">
        <v>50.157002855170873</v>
      </c>
      <c r="H13">
        <f>1000-E13-F13-G13</f>
        <v>833.54466613497698</v>
      </c>
      <c r="I13" s="3">
        <v>617.755</v>
      </c>
      <c r="J13">
        <v>1</v>
      </c>
      <c r="K13" s="7">
        <f>I13*J13</f>
        <v>617.755</v>
      </c>
    </row>
    <row r="14" spans="1:12" x14ac:dyDescent="0.3">
      <c r="A14" t="s">
        <v>13</v>
      </c>
      <c r="B14">
        <v>93.026496220649562</v>
      </c>
      <c r="C14">
        <v>6.9735037793504375</v>
      </c>
      <c r="E14">
        <v>37.958861645766149</v>
      </c>
      <c r="H14">
        <f>1000-E14-F14-G14</f>
        <v>962.04113835423391</v>
      </c>
      <c r="I14" s="2"/>
      <c r="K14" s="7">
        <f>I14*J14</f>
        <v>0</v>
      </c>
    </row>
    <row r="15" spans="1:12" x14ac:dyDescent="0.3">
      <c r="A15" t="s">
        <v>14</v>
      </c>
      <c r="B15">
        <v>33.303707993822933</v>
      </c>
      <c r="C15">
        <v>66.69629200617706</v>
      </c>
      <c r="D15">
        <v>0.3068029432284145</v>
      </c>
      <c r="E15">
        <v>39.466345843635224</v>
      </c>
      <c r="F15">
        <v>71.398059055885852</v>
      </c>
      <c r="G15">
        <v>31.913732178845542</v>
      </c>
      <c r="H15">
        <f>1000-E15-F15-G15</f>
        <v>857.22186292163337</v>
      </c>
      <c r="I15" s="3">
        <v>370.31</v>
      </c>
      <c r="J15">
        <v>2</v>
      </c>
      <c r="K15" s="7">
        <f>I15*J15</f>
        <v>740.62</v>
      </c>
    </row>
    <row r="16" spans="1:12" x14ac:dyDescent="0.3">
      <c r="A16" t="s">
        <v>15</v>
      </c>
      <c r="B16">
        <v>35.212402076613756</v>
      </c>
      <c r="C16">
        <v>64.787597923386244</v>
      </c>
      <c r="D16">
        <v>0.50534326380241279</v>
      </c>
      <c r="E16">
        <v>57.545902600880368</v>
      </c>
      <c r="F16">
        <v>90.431385802128545</v>
      </c>
      <c r="G16">
        <v>23.736164787532818</v>
      </c>
      <c r="H16">
        <f>1000-E16-F16-G16</f>
        <v>828.28654680945817</v>
      </c>
      <c r="I16" s="3">
        <v>113.34</v>
      </c>
      <c r="J16">
        <v>2</v>
      </c>
      <c r="K16" s="7">
        <f>I16*J16</f>
        <v>226.68</v>
      </c>
    </row>
    <row r="17" spans="1:11" x14ac:dyDescent="0.3">
      <c r="A17" t="s">
        <v>16</v>
      </c>
      <c r="B17">
        <v>33.47</v>
      </c>
      <c r="C17">
        <v>66.53</v>
      </c>
      <c r="D17">
        <v>0.29273199999999999</v>
      </c>
      <c r="E17">
        <v>37.900000000000063</v>
      </c>
      <c r="F17">
        <v>71.47973449455435</v>
      </c>
      <c r="G17">
        <v>29.672689411952867</v>
      </c>
      <c r="H17">
        <f>1000-E17-F17-G17</f>
        <v>860.94757609349267</v>
      </c>
      <c r="I17" s="3">
        <v>310.89499999999998</v>
      </c>
      <c r="J17">
        <v>2</v>
      </c>
      <c r="K17" s="7">
        <f>I17*J17</f>
        <v>621.79</v>
      </c>
    </row>
    <row r="18" spans="1:11" x14ac:dyDescent="0.3">
      <c r="A18" t="s">
        <v>17</v>
      </c>
      <c r="B18">
        <v>29.65</v>
      </c>
      <c r="C18">
        <v>70.349999999999994</v>
      </c>
      <c r="D18">
        <v>3.6581999999999996E-2</v>
      </c>
      <c r="E18">
        <v>45.799999999999983</v>
      </c>
      <c r="F18">
        <v>76.195851365706432</v>
      </c>
      <c r="G18">
        <v>35.080488535418567</v>
      </c>
      <c r="H18">
        <f>1000-E18-F18-G18</f>
        <v>842.92366009887508</v>
      </c>
      <c r="I18" s="3">
        <v>311.29000000000002</v>
      </c>
      <c r="J18">
        <v>2</v>
      </c>
      <c r="K18" s="7">
        <f>I18*J18</f>
        <v>622.58000000000004</v>
      </c>
    </row>
    <row r="19" spans="1:11" x14ac:dyDescent="0.3">
      <c r="A19" t="s">
        <v>18</v>
      </c>
      <c r="B19">
        <v>31.517442588471347</v>
      </c>
      <c r="C19">
        <v>68.48255741152866</v>
      </c>
      <c r="D19">
        <v>0.37528441461517709</v>
      </c>
      <c r="E19">
        <v>29.858651908415652</v>
      </c>
      <c r="F19">
        <v>76.304033233123732</v>
      </c>
      <c r="G19">
        <v>30.475552418760362</v>
      </c>
      <c r="H19">
        <f>1000-E19-F19-G19</f>
        <v>863.36176243970033</v>
      </c>
      <c r="I19" s="3">
        <v>254.79000000000002</v>
      </c>
      <c r="J19">
        <v>2</v>
      </c>
      <c r="K19" s="7">
        <f>I19*J19</f>
        <v>509.58000000000004</v>
      </c>
    </row>
    <row r="20" spans="1:11" x14ac:dyDescent="0.3">
      <c r="A20" t="s">
        <v>19</v>
      </c>
      <c r="B20">
        <v>32.487078559962178</v>
      </c>
      <c r="C20">
        <v>67.512921440037815</v>
      </c>
      <c r="D20">
        <v>0.27882836554735613</v>
      </c>
      <c r="E20">
        <v>48.154674663059893</v>
      </c>
      <c r="F20">
        <v>65.500994743598682</v>
      </c>
      <c r="H20">
        <f>1000-E20-F20-G20</f>
        <v>886.3443305933414</v>
      </c>
      <c r="I20" s="3">
        <v>282.24</v>
      </c>
      <c r="J20">
        <v>2</v>
      </c>
      <c r="K20" s="7">
        <f>I20*J20</f>
        <v>564.48</v>
      </c>
    </row>
    <row r="21" spans="1:11" x14ac:dyDescent="0.3">
      <c r="A21" t="s">
        <v>20</v>
      </c>
      <c r="B21">
        <v>27.337457373953708</v>
      </c>
      <c r="C21">
        <v>72.662542626046289</v>
      </c>
      <c r="E21">
        <v>38.141998900294709</v>
      </c>
      <c r="F21">
        <v>71.563626189430167</v>
      </c>
      <c r="G21">
        <v>39.896952984712883</v>
      </c>
      <c r="H21">
        <f>1000-E21-F21-G21</f>
        <v>850.39742192556218</v>
      </c>
      <c r="I21" s="3">
        <v>72.906666666666666</v>
      </c>
      <c r="J21">
        <v>2</v>
      </c>
      <c r="K21" s="7">
        <f>I21*J21</f>
        <v>145.81333333333333</v>
      </c>
    </row>
  </sheetData>
  <sortState ref="A2:L21">
    <sortCondition ref="A1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D130-DB8D-463F-847E-9455FD4B9218}">
  <dimension ref="A1:K21"/>
  <sheetViews>
    <sheetView zoomScaleNormal="100" workbookViewId="0">
      <selection activeCell="A5" sqref="A5:XFD5"/>
    </sheetView>
  </sheetViews>
  <sheetFormatPr baseColWidth="10" defaultRowHeight="14.4" x14ac:dyDescent="0.3"/>
  <cols>
    <col min="1" max="1" width="22" bestFit="1" customWidth="1"/>
    <col min="2" max="2" width="8.88671875" bestFit="1" customWidth="1"/>
    <col min="3" max="3" width="15.88671875" bestFit="1" customWidth="1"/>
    <col min="4" max="4" width="26.6640625" bestFit="1" customWidth="1"/>
    <col min="5" max="5" width="17.88671875" bestFit="1" customWidth="1"/>
    <col min="6" max="6" width="19.33203125" bestFit="1" customWidth="1"/>
    <col min="7" max="7" width="16.109375" bestFit="1" customWidth="1"/>
    <col min="8" max="8" width="36.109375" bestFit="1" customWidth="1"/>
    <col min="9" max="9" width="15.6640625" bestFit="1" customWidth="1"/>
    <col min="10" max="10" width="18.33203125" bestFit="1" customWidth="1"/>
    <col min="11" max="11" width="33.6640625" bestFit="1" customWidth="1"/>
  </cols>
  <sheetData>
    <row r="1" spans="1:11" s="1" customFormat="1" x14ac:dyDescent="0.3">
      <c r="A1" s="1" t="s">
        <v>0</v>
      </c>
      <c r="B1" s="1" t="s">
        <v>21</v>
      </c>
      <c r="C1" s="1" t="s">
        <v>22</v>
      </c>
      <c r="D1" s="1" t="s">
        <v>27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49</v>
      </c>
      <c r="J1" s="1" t="s">
        <v>50</v>
      </c>
      <c r="K1" s="1" t="s">
        <v>51</v>
      </c>
    </row>
    <row r="2" spans="1:11" x14ac:dyDescent="0.3">
      <c r="A2" t="s">
        <v>34</v>
      </c>
      <c r="B2">
        <v>29.300846032948847</v>
      </c>
      <c r="C2">
        <v>70.69915396705116</v>
      </c>
      <c r="D2">
        <v>0.61508263951334508</v>
      </c>
      <c r="E2">
        <v>139.32888229883758</v>
      </c>
      <c r="F2">
        <v>129.68635421602144</v>
      </c>
      <c r="G2">
        <v>48.718268320255191</v>
      </c>
      <c r="H2">
        <f>1000-E2-F2-G2</f>
        <v>682.26649516488578</v>
      </c>
      <c r="I2" s="2"/>
      <c r="K2" s="7"/>
    </row>
    <row r="3" spans="1:11" x14ac:dyDescent="0.3">
      <c r="A3" t="s">
        <v>35</v>
      </c>
      <c r="B3">
        <v>35.652970615376603</v>
      </c>
      <c r="C3">
        <v>64.347029384623397</v>
      </c>
      <c r="D3">
        <v>0.75286024380009364</v>
      </c>
      <c r="E3">
        <v>130.63360011884683</v>
      </c>
      <c r="F3">
        <v>113.75101918170122</v>
      </c>
      <c r="G3">
        <v>48.816055064103395</v>
      </c>
      <c r="H3">
        <f t="shared" ref="H3:H5" si="0">1000-E3-F3-G3</f>
        <v>706.79932563534851</v>
      </c>
      <c r="I3" s="2">
        <v>687.14</v>
      </c>
      <c r="J3">
        <v>2</v>
      </c>
      <c r="K3" s="7">
        <f t="shared" ref="K3:K5" si="1">I3*J3</f>
        <v>1374.28</v>
      </c>
    </row>
    <row r="4" spans="1:11" x14ac:dyDescent="0.3">
      <c r="A4" t="s">
        <v>36</v>
      </c>
      <c r="B4">
        <v>25.446137287560646</v>
      </c>
      <c r="C4">
        <v>74.553862712439354</v>
      </c>
      <c r="E4">
        <v>126.6836463941786</v>
      </c>
      <c r="H4">
        <f t="shared" si="0"/>
        <v>873.3163536058214</v>
      </c>
      <c r="I4" s="2"/>
      <c r="K4" s="7"/>
    </row>
    <row r="5" spans="1:11" x14ac:dyDescent="0.3">
      <c r="A5" t="s">
        <v>37</v>
      </c>
      <c r="B5">
        <v>43.073782315471149</v>
      </c>
      <c r="C5">
        <v>56.926217684528851</v>
      </c>
      <c r="D5">
        <v>0.31309419726490867</v>
      </c>
      <c r="E5">
        <v>91.351232525129547</v>
      </c>
      <c r="F5">
        <v>102.11232617135744</v>
      </c>
      <c r="G5">
        <v>31.190731737932051</v>
      </c>
      <c r="H5">
        <f t="shared" si="0"/>
        <v>775.34570956558105</v>
      </c>
      <c r="I5" s="3">
        <v>497.70333333333332</v>
      </c>
      <c r="J5">
        <v>2</v>
      </c>
      <c r="K5" s="7">
        <f t="shared" si="1"/>
        <v>995.40666666666664</v>
      </c>
    </row>
    <row r="6" spans="1:11" x14ac:dyDescent="0.3">
      <c r="K6" s="7"/>
    </row>
    <row r="7" spans="1:11" x14ac:dyDescent="0.3">
      <c r="K7" s="7"/>
    </row>
    <row r="8" spans="1:11" x14ac:dyDescent="0.3">
      <c r="K8" s="7"/>
    </row>
    <row r="9" spans="1:11" x14ac:dyDescent="0.3">
      <c r="K9" s="7"/>
    </row>
    <row r="10" spans="1:11" x14ac:dyDescent="0.3">
      <c r="K10" s="7"/>
    </row>
    <row r="11" spans="1:11" x14ac:dyDescent="0.3">
      <c r="K11" s="7"/>
    </row>
    <row r="12" spans="1:11" x14ac:dyDescent="0.3">
      <c r="K12" s="7"/>
    </row>
    <row r="13" spans="1:11" x14ac:dyDescent="0.3">
      <c r="K13" s="7"/>
    </row>
    <row r="14" spans="1:11" x14ac:dyDescent="0.3">
      <c r="K14" s="7"/>
    </row>
    <row r="15" spans="1:11" x14ac:dyDescent="0.3">
      <c r="K15" s="7"/>
    </row>
    <row r="16" spans="1:11" x14ac:dyDescent="0.3">
      <c r="K16" s="7"/>
    </row>
    <row r="17" spans="11:11" x14ac:dyDescent="0.3">
      <c r="K17" s="7"/>
    </row>
    <row r="18" spans="11:11" x14ac:dyDescent="0.3">
      <c r="K18" s="7"/>
    </row>
    <row r="19" spans="11:11" x14ac:dyDescent="0.3">
      <c r="K19" s="7"/>
    </row>
    <row r="20" spans="11:11" x14ac:dyDescent="0.3">
      <c r="K20" s="7"/>
    </row>
    <row r="21" spans="11:11" x14ac:dyDescent="0.3">
      <c r="K21" s="7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E3F3-766B-4687-A015-764259B8488D}">
  <dimension ref="A1:K21"/>
  <sheetViews>
    <sheetView workbookViewId="0">
      <selection activeCell="A3" sqref="A3"/>
    </sheetView>
  </sheetViews>
  <sheetFormatPr baseColWidth="10" defaultRowHeight="14.4" x14ac:dyDescent="0.3"/>
  <cols>
    <col min="1" max="1" width="22" bestFit="1" customWidth="1"/>
    <col min="2" max="2" width="8.88671875" bestFit="1" customWidth="1"/>
    <col min="3" max="3" width="15.88671875" bestFit="1" customWidth="1"/>
    <col min="4" max="4" width="26.6640625" bestFit="1" customWidth="1"/>
    <col min="5" max="5" width="17.88671875" bestFit="1" customWidth="1"/>
    <col min="6" max="6" width="19.33203125" bestFit="1" customWidth="1"/>
    <col min="7" max="7" width="16.109375" bestFit="1" customWidth="1"/>
    <col min="8" max="8" width="36.109375" bestFit="1" customWidth="1"/>
    <col min="9" max="9" width="15.6640625" bestFit="1" customWidth="1"/>
    <col min="10" max="10" width="18.33203125" bestFit="1" customWidth="1"/>
    <col min="11" max="11" width="33.6640625" bestFit="1" customWidth="1"/>
  </cols>
  <sheetData>
    <row r="1" spans="1:11" s="1" customFormat="1" x14ac:dyDescent="0.3">
      <c r="A1" s="1" t="s">
        <v>0</v>
      </c>
      <c r="B1" s="1" t="s">
        <v>21</v>
      </c>
      <c r="C1" s="1" t="s">
        <v>22</v>
      </c>
      <c r="D1" s="1" t="s">
        <v>27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49</v>
      </c>
      <c r="J1" s="1" t="s">
        <v>50</v>
      </c>
      <c r="K1" s="1" t="s">
        <v>51</v>
      </c>
    </row>
    <row r="2" spans="1:11" x14ac:dyDescent="0.3">
      <c r="A2" t="s">
        <v>47</v>
      </c>
      <c r="B2">
        <v>92.76</v>
      </c>
      <c r="C2">
        <v>7.2399999999999949</v>
      </c>
      <c r="E2">
        <v>65.46780182371208</v>
      </c>
      <c r="H2">
        <f>1000-E2-F2-G2</f>
        <v>934.53219817628792</v>
      </c>
      <c r="I2" s="2"/>
      <c r="K2" s="7"/>
    </row>
    <row r="3" spans="1:11" x14ac:dyDescent="0.3">
      <c r="A3" t="s">
        <v>48</v>
      </c>
      <c r="B3">
        <v>92.377039467687553</v>
      </c>
      <c r="C3">
        <v>7.6229605323124474</v>
      </c>
      <c r="D3">
        <v>4.3450875034180943E-2</v>
      </c>
      <c r="E3">
        <v>57.088789058598621</v>
      </c>
      <c r="F3">
        <v>32.59153422859508</v>
      </c>
      <c r="G3">
        <v>19.524729652131256</v>
      </c>
      <c r="H3">
        <f>1000-E3-F3-G3</f>
        <v>890.7949470606751</v>
      </c>
      <c r="I3" s="2"/>
      <c r="K3" s="7"/>
    </row>
    <row r="4" spans="1:11" x14ac:dyDescent="0.3">
      <c r="K4" s="7"/>
    </row>
    <row r="5" spans="1:11" x14ac:dyDescent="0.3">
      <c r="K5" s="7"/>
    </row>
    <row r="6" spans="1:11" x14ac:dyDescent="0.3">
      <c r="K6" s="7"/>
    </row>
    <row r="7" spans="1:11" x14ac:dyDescent="0.3">
      <c r="K7" s="7"/>
    </row>
    <row r="8" spans="1:11" x14ac:dyDescent="0.3">
      <c r="K8" s="7"/>
    </row>
    <row r="9" spans="1:11" x14ac:dyDescent="0.3">
      <c r="K9" s="7"/>
    </row>
    <row r="10" spans="1:11" x14ac:dyDescent="0.3">
      <c r="K10" s="7"/>
    </row>
    <row r="11" spans="1:11" x14ac:dyDescent="0.3">
      <c r="K11" s="7"/>
    </row>
    <row r="12" spans="1:11" x14ac:dyDescent="0.3">
      <c r="K12" s="7"/>
    </row>
    <row r="13" spans="1:11" x14ac:dyDescent="0.3">
      <c r="K13" s="7"/>
    </row>
    <row r="14" spans="1:11" x14ac:dyDescent="0.3">
      <c r="K14" s="7"/>
    </row>
    <row r="15" spans="1:11" x14ac:dyDescent="0.3">
      <c r="K15" s="7"/>
    </row>
    <row r="16" spans="1:11" x14ac:dyDescent="0.3">
      <c r="K16" s="7"/>
    </row>
    <row r="17" spans="11:11" x14ac:dyDescent="0.3">
      <c r="K17" s="7"/>
    </row>
    <row r="18" spans="11:11" x14ac:dyDescent="0.3">
      <c r="K18" s="7"/>
    </row>
    <row r="19" spans="11:11" x14ac:dyDescent="0.3">
      <c r="K19" s="7"/>
    </row>
    <row r="20" spans="11:11" x14ac:dyDescent="0.3">
      <c r="K20" s="7"/>
    </row>
    <row r="21" spans="11:11" x14ac:dyDescent="0.3">
      <c r="K21" s="7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0215-3B04-44F1-A0AA-9C662865EE08}">
  <dimension ref="A1:K1"/>
  <sheetViews>
    <sheetView workbookViewId="0">
      <selection activeCell="B6" sqref="B6"/>
    </sheetView>
  </sheetViews>
  <sheetFormatPr baseColWidth="10" defaultRowHeight="14.4" x14ac:dyDescent="0.3"/>
  <sheetData>
    <row r="1" spans="1:11" s="1" customFormat="1" x14ac:dyDescent="0.3">
      <c r="A1" s="1" t="s">
        <v>0</v>
      </c>
      <c r="B1" s="1" t="s">
        <v>21</v>
      </c>
      <c r="C1" s="1" t="s">
        <v>22</v>
      </c>
      <c r="D1" s="1" t="s">
        <v>27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49</v>
      </c>
      <c r="J1" s="1" t="s">
        <v>50</v>
      </c>
      <c r="K1" s="1" t="s">
        <v>51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FC0F8-0B1F-48A5-8E73-F17095CDF4F8}">
  <dimension ref="A1:K21"/>
  <sheetViews>
    <sheetView workbookViewId="0">
      <selection activeCell="A7" sqref="A7"/>
    </sheetView>
  </sheetViews>
  <sheetFormatPr baseColWidth="10" defaultRowHeight="14.4" x14ac:dyDescent="0.3"/>
  <cols>
    <col min="1" max="1" width="22" bestFit="1" customWidth="1"/>
    <col min="2" max="2" width="8.88671875" bestFit="1" customWidth="1"/>
    <col min="3" max="3" width="15.88671875" bestFit="1" customWidth="1"/>
    <col min="4" max="4" width="26.6640625" bestFit="1" customWidth="1"/>
    <col min="5" max="5" width="17.88671875" bestFit="1" customWidth="1"/>
    <col min="6" max="6" width="19.33203125" bestFit="1" customWidth="1"/>
    <col min="7" max="7" width="16.109375" bestFit="1" customWidth="1"/>
    <col min="8" max="8" width="36.109375" bestFit="1" customWidth="1"/>
    <col min="9" max="9" width="15.6640625" bestFit="1" customWidth="1"/>
    <col min="10" max="10" width="18.33203125" bestFit="1" customWidth="1"/>
    <col min="11" max="11" width="33.6640625" bestFit="1" customWidth="1"/>
  </cols>
  <sheetData>
    <row r="1" spans="1:11" x14ac:dyDescent="0.3">
      <c r="A1" s="1" t="s">
        <v>0</v>
      </c>
      <c r="B1" s="1" t="s">
        <v>21</v>
      </c>
      <c r="C1" s="1" t="s">
        <v>22</v>
      </c>
      <c r="D1" s="1" t="s">
        <v>27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49</v>
      </c>
      <c r="J1" s="1" t="s">
        <v>50</v>
      </c>
      <c r="K1" s="1" t="s">
        <v>51</v>
      </c>
    </row>
    <row r="2" spans="1:11" x14ac:dyDescent="0.3">
      <c r="A2" t="s">
        <v>28</v>
      </c>
      <c r="B2">
        <v>8.5148555401402266</v>
      </c>
      <c r="C2">
        <v>91.485144459859768</v>
      </c>
      <c r="D2">
        <v>1.207603906870149</v>
      </c>
      <c r="E2">
        <v>235.61355121428051</v>
      </c>
      <c r="F2">
        <v>148.60813754572911</v>
      </c>
      <c r="G2">
        <v>37.528491116868494</v>
      </c>
      <c r="H2">
        <f>1000-E2-F2-G2</f>
        <v>578.24982012312194</v>
      </c>
      <c r="I2" s="3">
        <v>1259.1199999999999</v>
      </c>
      <c r="J2">
        <v>5</v>
      </c>
      <c r="K2" s="7">
        <f>I2*J2</f>
        <v>6295.5999999999995</v>
      </c>
    </row>
    <row r="3" spans="1:11" x14ac:dyDescent="0.3">
      <c r="A3" t="s">
        <v>29</v>
      </c>
      <c r="B3">
        <v>8.5782756253157331</v>
      </c>
      <c r="C3">
        <v>91.42172437468426</v>
      </c>
      <c r="D3">
        <v>1.4993162797448218</v>
      </c>
      <c r="E3">
        <v>260.2344204512255</v>
      </c>
      <c r="F3">
        <v>143.87120591298105</v>
      </c>
      <c r="G3">
        <v>90.612345131764187</v>
      </c>
      <c r="H3">
        <f t="shared" ref="H3:H7" si="0">1000-E3-F3-G3</f>
        <v>505.2820285040292</v>
      </c>
      <c r="I3" s="3">
        <v>765.89</v>
      </c>
      <c r="J3">
        <v>10</v>
      </c>
      <c r="K3" s="7">
        <f t="shared" ref="K3:K7" si="1">I3*J3</f>
        <v>7658.9</v>
      </c>
    </row>
    <row r="4" spans="1:11" x14ac:dyDescent="0.3">
      <c r="A4" t="s">
        <v>30</v>
      </c>
      <c r="B4">
        <v>8.2486859443087326</v>
      </c>
      <c r="C4">
        <v>91.751314055691267</v>
      </c>
      <c r="D4">
        <v>1.3395691852130924</v>
      </c>
      <c r="E4">
        <v>264.17329956584581</v>
      </c>
      <c r="F4">
        <v>159.6669072436294</v>
      </c>
      <c r="G4">
        <v>46.071013882668503</v>
      </c>
      <c r="H4">
        <f t="shared" si="0"/>
        <v>530.08877930785638</v>
      </c>
      <c r="I4" s="3">
        <v>117.56666666666666</v>
      </c>
      <c r="J4">
        <v>10</v>
      </c>
      <c r="K4" s="7">
        <f t="shared" si="1"/>
        <v>1175.6666666666665</v>
      </c>
    </row>
    <row r="5" spans="1:11" x14ac:dyDescent="0.3">
      <c r="A5" t="s">
        <v>31</v>
      </c>
      <c r="B5">
        <v>8.5684024633143263</v>
      </c>
      <c r="C5">
        <v>91.431597536685672</v>
      </c>
      <c r="D5">
        <v>1.0423202119182167</v>
      </c>
      <c r="E5">
        <v>267.89387886373277</v>
      </c>
      <c r="F5">
        <v>175.7908712982329</v>
      </c>
      <c r="G5">
        <v>53.516818872303439</v>
      </c>
      <c r="H5">
        <f t="shared" si="0"/>
        <v>502.79843096573092</v>
      </c>
      <c r="I5" s="3">
        <v>173.39666666666668</v>
      </c>
      <c r="J5">
        <v>10</v>
      </c>
      <c r="K5" s="7">
        <f t="shared" si="1"/>
        <v>1733.9666666666667</v>
      </c>
    </row>
    <row r="6" spans="1:11" x14ac:dyDescent="0.3">
      <c r="A6" t="s">
        <v>32</v>
      </c>
      <c r="B6">
        <v>8.1065700836342689</v>
      </c>
      <c r="C6">
        <v>91.893429916365733</v>
      </c>
      <c r="D6">
        <v>1.2497506468625741</v>
      </c>
      <c r="E6">
        <v>270.9357131890161</v>
      </c>
      <c r="F6">
        <v>170.39100387597983</v>
      </c>
      <c r="G6">
        <v>47.756373443244243</v>
      </c>
      <c r="H6">
        <f t="shared" si="0"/>
        <v>510.91690949175995</v>
      </c>
      <c r="I6" s="3">
        <v>17.77</v>
      </c>
      <c r="J6">
        <v>10</v>
      </c>
      <c r="K6" s="7">
        <f t="shared" si="1"/>
        <v>177.7</v>
      </c>
    </row>
    <row r="7" spans="1:11" x14ac:dyDescent="0.3">
      <c r="A7" t="s">
        <v>33</v>
      </c>
      <c r="B7">
        <v>10.657886990966901</v>
      </c>
      <c r="C7">
        <v>89.342113009033099</v>
      </c>
      <c r="D7">
        <v>0.96489482049755748</v>
      </c>
      <c r="E7">
        <v>240.01345562729</v>
      </c>
      <c r="F7">
        <v>162.83671616970918</v>
      </c>
      <c r="G7">
        <v>31.490353530314618</v>
      </c>
      <c r="H7">
        <f t="shared" si="0"/>
        <v>565.65947467268631</v>
      </c>
      <c r="I7" s="3">
        <v>455.52</v>
      </c>
      <c r="J7">
        <v>10</v>
      </c>
      <c r="K7" s="7">
        <f t="shared" si="1"/>
        <v>4555.2</v>
      </c>
    </row>
    <row r="8" spans="1:11" x14ac:dyDescent="0.3">
      <c r="K8" s="7"/>
    </row>
    <row r="9" spans="1:11" x14ac:dyDescent="0.3">
      <c r="K9" s="7"/>
    </row>
    <row r="10" spans="1:11" x14ac:dyDescent="0.3">
      <c r="K10" s="7"/>
    </row>
    <row r="11" spans="1:11" x14ac:dyDescent="0.3">
      <c r="K11" s="7"/>
    </row>
    <row r="12" spans="1:11" x14ac:dyDescent="0.3">
      <c r="K12" s="7"/>
    </row>
    <row r="13" spans="1:11" x14ac:dyDescent="0.3">
      <c r="K13" s="7"/>
    </row>
    <row r="14" spans="1:11" x14ac:dyDescent="0.3">
      <c r="K14" s="7"/>
    </row>
    <row r="15" spans="1:11" x14ac:dyDescent="0.3">
      <c r="K15" s="7"/>
    </row>
    <row r="16" spans="1:11" x14ac:dyDescent="0.3">
      <c r="K16" s="7"/>
    </row>
    <row r="17" spans="11:11" x14ac:dyDescent="0.3">
      <c r="K17" s="7"/>
    </row>
    <row r="18" spans="11:11" x14ac:dyDescent="0.3">
      <c r="K18" s="7"/>
    </row>
    <row r="19" spans="11:11" x14ac:dyDescent="0.3">
      <c r="K19" s="7"/>
    </row>
    <row r="20" spans="11:11" x14ac:dyDescent="0.3">
      <c r="K20" s="7"/>
    </row>
    <row r="21" spans="11:11" x14ac:dyDescent="0.3">
      <c r="K21" s="7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342A7-A4B9-46EA-868E-ACCC899EC131}">
  <dimension ref="A1:K21"/>
  <sheetViews>
    <sheetView workbookViewId="0">
      <selection activeCell="A5" sqref="A5"/>
    </sheetView>
  </sheetViews>
  <sheetFormatPr baseColWidth="10" defaultRowHeight="14.4" x14ac:dyDescent="0.3"/>
  <cols>
    <col min="1" max="1" width="22" bestFit="1" customWidth="1"/>
    <col min="2" max="2" width="8.88671875" bestFit="1" customWidth="1"/>
    <col min="3" max="3" width="15.88671875" bestFit="1" customWidth="1"/>
    <col min="4" max="4" width="26.6640625" bestFit="1" customWidth="1"/>
    <col min="5" max="5" width="17.88671875" bestFit="1" customWidth="1"/>
    <col min="6" max="6" width="19.33203125" bestFit="1" customWidth="1"/>
    <col min="7" max="7" width="16.109375" bestFit="1" customWidth="1"/>
    <col min="8" max="8" width="36.109375" bestFit="1" customWidth="1"/>
    <col min="9" max="9" width="15.6640625" bestFit="1" customWidth="1"/>
    <col min="10" max="10" width="18.33203125" bestFit="1" customWidth="1"/>
    <col min="11" max="11" width="33.6640625" bestFit="1" customWidth="1"/>
  </cols>
  <sheetData>
    <row r="1" spans="1:11" s="1" customFormat="1" x14ac:dyDescent="0.3">
      <c r="A1" s="1" t="s">
        <v>0</v>
      </c>
      <c r="B1" s="1" t="s">
        <v>21</v>
      </c>
      <c r="C1" s="1" t="s">
        <v>22</v>
      </c>
      <c r="D1" s="1" t="s">
        <v>27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49</v>
      </c>
      <c r="J1" s="1" t="s">
        <v>50</v>
      </c>
      <c r="K1" s="1" t="s">
        <v>51</v>
      </c>
    </row>
    <row r="2" spans="1:11" x14ac:dyDescent="0.3">
      <c r="A2" t="s">
        <v>38</v>
      </c>
      <c r="B2">
        <v>7.9640817731672717</v>
      </c>
      <c r="C2">
        <v>92.035918226832734</v>
      </c>
      <c r="D2">
        <v>2.8899278323225479</v>
      </c>
      <c r="E2">
        <v>282.99337589116448</v>
      </c>
      <c r="F2">
        <v>192.92069502759409</v>
      </c>
      <c r="G2">
        <v>46.980706856144074</v>
      </c>
      <c r="H2">
        <f>1000-E2-F2-G2</f>
        <v>477.10522222509729</v>
      </c>
      <c r="I2" s="4">
        <v>1226.3400000000001</v>
      </c>
      <c r="J2">
        <v>2</v>
      </c>
      <c r="K2" s="7">
        <f>I2*J2</f>
        <v>2452.6800000000003</v>
      </c>
    </row>
    <row r="3" spans="1:11" x14ac:dyDescent="0.3">
      <c r="A3" t="s">
        <v>39</v>
      </c>
      <c r="B3">
        <v>3.121419003966746</v>
      </c>
      <c r="C3">
        <v>96.87858099603325</v>
      </c>
      <c r="D3">
        <v>1.9860109104186816</v>
      </c>
      <c r="E3">
        <v>329.407186538855</v>
      </c>
      <c r="F3">
        <v>152.88750250057109</v>
      </c>
      <c r="G3">
        <v>38.813840760476396</v>
      </c>
      <c r="H3">
        <f t="shared" ref="H3:H5" si="0">1000-E3-F3-G3</f>
        <v>478.89147020009739</v>
      </c>
      <c r="I3" s="5">
        <v>127.90666666666665</v>
      </c>
      <c r="J3">
        <v>4</v>
      </c>
      <c r="K3" s="7">
        <f t="shared" ref="K3:K5" si="1">I3*J3</f>
        <v>511.62666666666661</v>
      </c>
    </row>
    <row r="4" spans="1:11" x14ac:dyDescent="0.3">
      <c r="A4" t="s">
        <v>40</v>
      </c>
      <c r="B4">
        <v>1.9561510543929099</v>
      </c>
      <c r="C4">
        <v>98.043848945607095</v>
      </c>
      <c r="D4">
        <v>1.5490928133405921</v>
      </c>
      <c r="E4">
        <v>452.04969291567977</v>
      </c>
      <c r="F4">
        <v>345.00861225364633</v>
      </c>
      <c r="H4">
        <f t="shared" si="0"/>
        <v>202.9416948306739</v>
      </c>
      <c r="I4" s="6"/>
      <c r="K4" s="7"/>
    </row>
    <row r="5" spans="1:11" x14ac:dyDescent="0.3">
      <c r="A5" t="s">
        <v>41</v>
      </c>
      <c r="B5">
        <v>10.072038516871338</v>
      </c>
      <c r="C5">
        <v>89.927961483128655</v>
      </c>
      <c r="D5">
        <v>1.6906456758828188</v>
      </c>
      <c r="E5">
        <v>209.97220189115851</v>
      </c>
      <c r="F5">
        <v>200.75688178010137</v>
      </c>
      <c r="G5">
        <v>61.890584105008095</v>
      </c>
      <c r="H5">
        <f t="shared" si="0"/>
        <v>527.38033222373201</v>
      </c>
      <c r="I5" s="5">
        <v>402.66666666666669</v>
      </c>
      <c r="J5">
        <v>10</v>
      </c>
      <c r="K5" s="7">
        <f t="shared" si="1"/>
        <v>4026.666666666667</v>
      </c>
    </row>
    <row r="6" spans="1:11" x14ac:dyDescent="0.3">
      <c r="K6" s="7"/>
    </row>
    <row r="7" spans="1:11" x14ac:dyDescent="0.3">
      <c r="K7" s="7"/>
    </row>
    <row r="8" spans="1:11" x14ac:dyDescent="0.3">
      <c r="K8" s="7"/>
    </row>
    <row r="9" spans="1:11" x14ac:dyDescent="0.3">
      <c r="K9" s="7"/>
    </row>
    <row r="10" spans="1:11" x14ac:dyDescent="0.3">
      <c r="K10" s="7"/>
    </row>
    <row r="11" spans="1:11" x14ac:dyDescent="0.3">
      <c r="K11" s="7"/>
    </row>
    <row r="12" spans="1:11" x14ac:dyDescent="0.3">
      <c r="K12" s="7"/>
    </row>
    <row r="13" spans="1:11" x14ac:dyDescent="0.3">
      <c r="K13" s="7"/>
    </row>
    <row r="14" spans="1:11" x14ac:dyDescent="0.3">
      <c r="K14" s="7"/>
    </row>
    <row r="15" spans="1:11" x14ac:dyDescent="0.3">
      <c r="K15" s="7"/>
    </row>
    <row r="16" spans="1:11" x14ac:dyDescent="0.3">
      <c r="K16" s="7"/>
    </row>
    <row r="17" spans="11:11" x14ac:dyDescent="0.3">
      <c r="K17" s="7"/>
    </row>
    <row r="18" spans="11:11" x14ac:dyDescent="0.3">
      <c r="K18" s="7"/>
    </row>
    <row r="19" spans="11:11" x14ac:dyDescent="0.3">
      <c r="K19" s="7"/>
    </row>
    <row r="20" spans="11:11" x14ac:dyDescent="0.3">
      <c r="K20" s="7"/>
    </row>
    <row r="21" spans="11:11" x14ac:dyDescent="0.3">
      <c r="K21" s="7"/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B9048-F1D1-4E12-A756-955018FCA9B1}">
  <dimension ref="A1:K21"/>
  <sheetViews>
    <sheetView tabSelected="1" workbookViewId="0">
      <selection activeCell="A7" sqref="A7"/>
    </sheetView>
  </sheetViews>
  <sheetFormatPr baseColWidth="10" defaultRowHeight="14.4" x14ac:dyDescent="0.3"/>
  <cols>
    <col min="1" max="1" width="22" bestFit="1" customWidth="1"/>
    <col min="2" max="2" width="8.88671875" bestFit="1" customWidth="1"/>
    <col min="3" max="3" width="15.88671875" bestFit="1" customWidth="1"/>
    <col min="4" max="4" width="26.6640625" bestFit="1" customWidth="1"/>
    <col min="5" max="5" width="17.88671875" bestFit="1" customWidth="1"/>
    <col min="6" max="6" width="19.33203125" bestFit="1" customWidth="1"/>
    <col min="7" max="7" width="16.109375" bestFit="1" customWidth="1"/>
    <col min="8" max="8" width="36.109375" bestFit="1" customWidth="1"/>
    <col min="9" max="9" width="15.6640625" bestFit="1" customWidth="1"/>
    <col min="10" max="10" width="18.33203125" bestFit="1" customWidth="1"/>
    <col min="11" max="11" width="33.6640625" bestFit="1" customWidth="1"/>
  </cols>
  <sheetData>
    <row r="1" spans="1:11" s="1" customFormat="1" x14ac:dyDescent="0.3">
      <c r="A1" s="1" t="s">
        <v>0</v>
      </c>
      <c r="B1" s="1" t="s">
        <v>21</v>
      </c>
      <c r="C1" s="1" t="s">
        <v>22</v>
      </c>
      <c r="D1" s="1" t="s">
        <v>27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49</v>
      </c>
      <c r="J1" s="1" t="s">
        <v>50</v>
      </c>
      <c r="K1" s="1" t="s">
        <v>51</v>
      </c>
    </row>
    <row r="2" spans="1:11" x14ac:dyDescent="0.3">
      <c r="A2" t="s">
        <v>42</v>
      </c>
      <c r="B2">
        <v>47.58</v>
      </c>
      <c r="C2">
        <v>52.42</v>
      </c>
      <c r="D2">
        <v>0.90162400000000009</v>
      </c>
      <c r="E2">
        <v>372.70000000000005</v>
      </c>
      <c r="F2">
        <v>176.87967204759289</v>
      </c>
      <c r="G2">
        <v>41.482953506481977</v>
      </c>
      <c r="H2">
        <f>1000-E2-F2-G2</f>
        <v>408.93737444592512</v>
      </c>
      <c r="I2" s="4">
        <v>592.24666666666656</v>
      </c>
      <c r="J2">
        <v>2</v>
      </c>
      <c r="K2" s="7">
        <f>I2*J2</f>
        <v>1184.4933333333331</v>
      </c>
    </row>
    <row r="3" spans="1:11" x14ac:dyDescent="0.3">
      <c r="A3" t="s">
        <v>43</v>
      </c>
      <c r="B3">
        <v>21.0638879736305</v>
      </c>
      <c r="C3">
        <v>78.9361120263695</v>
      </c>
      <c r="D3">
        <v>0.18944666886328679</v>
      </c>
      <c r="E3">
        <v>292.94124929038816</v>
      </c>
      <c r="F3">
        <v>172.43849868063563</v>
      </c>
      <c r="G3">
        <v>18.568635401808066</v>
      </c>
      <c r="H3">
        <f>1000-E3-F3-G3</f>
        <v>516.05161662716819</v>
      </c>
      <c r="I3" s="2"/>
      <c r="K3" s="7"/>
    </row>
    <row r="4" spans="1:11" x14ac:dyDescent="0.3">
      <c r="A4" t="s">
        <v>44</v>
      </c>
      <c r="B4">
        <v>40.600501835777621</v>
      </c>
      <c r="C4">
        <v>59.399498164222379</v>
      </c>
      <c r="D4">
        <v>4.1876646205776771</v>
      </c>
      <c r="E4">
        <v>227.68677118377212</v>
      </c>
      <c r="F4">
        <v>255.89008688716464</v>
      </c>
      <c r="G4">
        <v>35.039450570446981</v>
      </c>
      <c r="H4">
        <f>1000-E4-F4-G4</f>
        <v>481.38369135861615</v>
      </c>
      <c r="I4" s="2"/>
      <c r="K4" s="7"/>
    </row>
    <row r="5" spans="1:11" x14ac:dyDescent="0.3">
      <c r="A5" t="s">
        <v>45</v>
      </c>
      <c r="B5">
        <v>36.681604558134111</v>
      </c>
      <c r="C5">
        <v>63.318395441865889</v>
      </c>
      <c r="D5">
        <v>3.2608973652560933</v>
      </c>
      <c r="E5">
        <v>268.57822118897928</v>
      </c>
      <c r="F5">
        <v>194.81756220978377</v>
      </c>
      <c r="G5">
        <v>30.280059600362232</v>
      </c>
      <c r="H5">
        <f>1000-E5-F5-G5</f>
        <v>506.32415700087466</v>
      </c>
      <c r="I5" s="2"/>
      <c r="K5" s="7"/>
    </row>
    <row r="6" spans="1:11" x14ac:dyDescent="0.3">
      <c r="A6" t="s">
        <v>46</v>
      </c>
      <c r="B6">
        <v>52.30976762219457</v>
      </c>
      <c r="C6">
        <v>47.69023237780543</v>
      </c>
      <c r="D6">
        <v>2.6706530131571036</v>
      </c>
      <c r="E6">
        <v>503.11581633450419</v>
      </c>
      <c r="F6">
        <v>214.8764433280773</v>
      </c>
      <c r="G6">
        <v>25.182809228727777</v>
      </c>
      <c r="H6">
        <f>1000-E6-F6-G6</f>
        <v>256.82493110869075</v>
      </c>
      <c r="I6" s="5">
        <v>322.49</v>
      </c>
      <c r="J6">
        <v>2</v>
      </c>
      <c r="K6" s="7">
        <f>I6*J6</f>
        <v>644.98</v>
      </c>
    </row>
    <row r="7" spans="1:11" x14ac:dyDescent="0.3">
      <c r="A7" t="s">
        <v>54</v>
      </c>
      <c r="B7">
        <v>34.407356633227394</v>
      </c>
      <c r="C7">
        <v>65.592643366772606</v>
      </c>
      <c r="D7">
        <v>0.83958583509468943</v>
      </c>
      <c r="E7">
        <v>309.59892584267533</v>
      </c>
      <c r="F7">
        <v>183.41260985984033</v>
      </c>
      <c r="G7">
        <v>30.739446633529511</v>
      </c>
      <c r="H7">
        <f>1000-E7-F7-G7</f>
        <v>476.24901766395487</v>
      </c>
      <c r="K7" s="7"/>
    </row>
    <row r="8" spans="1:11" x14ac:dyDescent="0.3">
      <c r="K8" s="7"/>
    </row>
    <row r="9" spans="1:11" x14ac:dyDescent="0.3">
      <c r="K9" s="7"/>
    </row>
    <row r="10" spans="1:11" x14ac:dyDescent="0.3">
      <c r="K10" s="7"/>
    </row>
    <row r="11" spans="1:11" x14ac:dyDescent="0.3">
      <c r="K11" s="7"/>
    </row>
    <row r="12" spans="1:11" x14ac:dyDescent="0.3">
      <c r="K12" s="7"/>
    </row>
    <row r="13" spans="1:11" x14ac:dyDescent="0.3">
      <c r="K13" s="7"/>
    </row>
    <row r="14" spans="1:11" x14ac:dyDescent="0.3">
      <c r="K14" s="7"/>
    </row>
    <row r="15" spans="1:11" x14ac:dyDescent="0.3">
      <c r="K15" s="7"/>
    </row>
    <row r="16" spans="1:11" x14ac:dyDescent="0.3">
      <c r="K16" s="7"/>
    </row>
    <row r="17" spans="11:11" x14ac:dyDescent="0.3">
      <c r="K17" s="7"/>
    </row>
    <row r="18" spans="11:11" x14ac:dyDescent="0.3">
      <c r="K18" s="7"/>
    </row>
    <row r="19" spans="11:11" x14ac:dyDescent="0.3">
      <c r="K19" s="7"/>
    </row>
    <row r="20" spans="11:11" x14ac:dyDescent="0.3">
      <c r="K20" s="7"/>
    </row>
    <row r="21" spans="11:11" x14ac:dyDescent="0.3">
      <c r="K21" s="7"/>
    </row>
  </sheetData>
  <sortState ref="A2:K6">
    <sortCondition ref="A1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Maissilage</vt:lpstr>
      <vt:lpstr>Grassilage</vt:lpstr>
      <vt:lpstr>Getreidestroh</vt:lpstr>
      <vt:lpstr>Zuckerruebensilage</vt:lpstr>
      <vt:lpstr>Rinderguelle</vt:lpstr>
      <vt:lpstr>Schweineguelle</vt:lpstr>
      <vt:lpstr>HTK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Hellmann, Simon</dc:creator>
  <cp:lastModifiedBy>Hellmann, Simon</cp:lastModifiedBy>
  <dcterms:created xsi:type="dcterms:W3CDTF">2023-08-23T10:04:38Z</dcterms:created>
  <dcterms:modified xsi:type="dcterms:W3CDTF">2023-12-04T10:16:39Z</dcterms:modified>
</cp:coreProperties>
</file>