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bfz-user.leipzig.dbfz.de\user$\shellmann\Notizen &amp; Unterlagen\Messdaten\Labordaten 2018_2022\"/>
    </mc:Choice>
  </mc:AlternateContent>
  <xr:revisionPtr revIDLastSave="0" documentId="13_ncr:1_{02C81504-0DE9-484F-8B57-262895927F92}" xr6:coauthVersionLast="36" xr6:coauthVersionMax="36" xr10:uidLastSave="{00000000-0000-0000-0000-000000000000}"/>
  <bookViews>
    <workbookView xWindow="0" yWindow="0" windowWidth="28800" windowHeight="14028" activeTab="3" xr2:uid="{AEE4862D-4A3E-49D3-987F-015B00AA3EF1}"/>
  </bookViews>
  <sheets>
    <sheet name="Maissilage" sheetId="1" r:id="rId1"/>
    <sheet name="Grassilage" sheetId="4" r:id="rId2"/>
    <sheet name="Getreidestroh" sheetId="7" r:id="rId3"/>
    <sheet name="Zuckerruebensilage" sheetId="8" r:id="rId4"/>
    <sheet name="Rinderguelle" sheetId="3" r:id="rId5"/>
    <sheet name="Schweineguelle" sheetId="5" r:id="rId6"/>
    <sheet name="HTK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K8" i="7" l="1"/>
  <c r="K9" i="7" l="1"/>
  <c r="K10" i="7"/>
  <c r="K11" i="7"/>
  <c r="K12" i="7"/>
  <c r="K13" i="7"/>
  <c r="K14" i="7"/>
  <c r="K22" i="7"/>
  <c r="K23" i="7"/>
  <c r="K18" i="1"/>
  <c r="K5" i="1"/>
  <c r="K6" i="1"/>
  <c r="K7" i="1"/>
  <c r="K8" i="1"/>
  <c r="K9" i="1"/>
  <c r="K10" i="1"/>
  <c r="K12" i="1"/>
  <c r="K2" i="1"/>
  <c r="K11" i="1"/>
  <c r="K14" i="1"/>
  <c r="K15" i="1"/>
  <c r="K9" i="3" l="1"/>
  <c r="K8" i="3"/>
  <c r="H3" i="6" l="1"/>
  <c r="H4" i="6"/>
  <c r="H5" i="6"/>
  <c r="H6" i="6"/>
  <c r="H2" i="6"/>
  <c r="H2" i="5"/>
  <c r="H3" i="3"/>
  <c r="H4" i="3"/>
  <c r="H5" i="3"/>
  <c r="H6" i="3"/>
  <c r="H7" i="3"/>
  <c r="H8" i="3"/>
  <c r="H9" i="3"/>
  <c r="H2" i="3"/>
  <c r="H8" i="7"/>
  <c r="H9" i="7"/>
  <c r="H10" i="7"/>
  <c r="H11" i="7"/>
  <c r="H12" i="7"/>
  <c r="H13" i="7"/>
  <c r="H14" i="7"/>
  <c r="H21" i="7"/>
  <c r="H22" i="7"/>
  <c r="H23" i="7"/>
  <c r="H7" i="7"/>
  <c r="H5" i="1"/>
  <c r="H6" i="1"/>
  <c r="H7" i="1"/>
  <c r="H8" i="1"/>
  <c r="H9" i="1"/>
  <c r="H10" i="1"/>
  <c r="H12" i="1"/>
  <c r="H13" i="1"/>
  <c r="H2" i="1"/>
  <c r="H3" i="1"/>
  <c r="H11" i="1"/>
  <c r="H14" i="1"/>
  <c r="H15" i="1"/>
  <c r="H16" i="1"/>
  <c r="H17" i="1"/>
  <c r="H18" i="1"/>
  <c r="H4" i="1"/>
  <c r="K4" i="1" l="1"/>
  <c r="K6" i="6"/>
  <c r="K5" i="6"/>
  <c r="K4" i="6"/>
  <c r="K3" i="6"/>
  <c r="K2" i="6"/>
  <c r="K2" i="5"/>
  <c r="K7" i="3"/>
  <c r="K6" i="3"/>
  <c r="K5" i="3"/>
  <c r="K4" i="3"/>
  <c r="K3" i="3"/>
  <c r="K2" i="3"/>
  <c r="K7" i="7"/>
</calcChain>
</file>

<file path=xl/sharedStrings.xml><?xml version="1.0" encoding="utf-8"?>
<sst xmlns="http://schemas.openxmlformats.org/spreadsheetml/2006/main" count="134" uniqueCount="67">
  <si>
    <t>Probeneingangsnummer</t>
  </si>
  <si>
    <t>TS [%FM]</t>
  </si>
  <si>
    <t>Rohwasser [%FM]</t>
  </si>
  <si>
    <t>Rohasche [g/kg_TS]</t>
  </si>
  <si>
    <t>Rohprotein [g/kg_TS]</t>
  </si>
  <si>
    <t>Rohfett [g/kg_TS]</t>
  </si>
  <si>
    <t>Rohkohlenhydrate (berechnet) [g/kg_TS]</t>
  </si>
  <si>
    <t>NH4-N nach Neßler [g/kg_FM]</t>
  </si>
  <si>
    <t>Essigsäure Messwert-Angabe [mg/L]</t>
  </si>
  <si>
    <t>Verdünnungsfaktor</t>
  </si>
  <si>
    <t>Essigsäure tatsächlich [mg/L]</t>
  </si>
  <si>
    <t>BK-21-0256</t>
  </si>
  <si>
    <t>BK-21-0357</t>
  </si>
  <si>
    <t>BK-21-0362</t>
  </si>
  <si>
    <t>BK-21-0474</t>
  </si>
  <si>
    <t>BK-21-0663</t>
  </si>
  <si>
    <t>BK-21-0910</t>
  </si>
  <si>
    <t>BK-21-1182</t>
  </si>
  <si>
    <t>BK-21-1379</t>
  </si>
  <si>
    <t>BK-21-1380</t>
  </si>
  <si>
    <t>BK-13-1381</t>
  </si>
  <si>
    <t>BK-13-1382</t>
  </si>
  <si>
    <t>BK-21-1357</t>
  </si>
  <si>
    <t>BK-21-1392</t>
  </si>
  <si>
    <t>BK-21-1442</t>
  </si>
  <si>
    <t>BK-21-1458</t>
  </si>
  <si>
    <t>BK-21-1672</t>
  </si>
  <si>
    <t>BK-21-1810</t>
  </si>
  <si>
    <t>BK-21-0147</t>
  </si>
  <si>
    <t>BK-21-0153</t>
  </si>
  <si>
    <t>BK-21-0164</t>
  </si>
  <si>
    <t>BK-21-0229</t>
  </si>
  <si>
    <t>BK-21-0285</t>
  </si>
  <si>
    <t>BK-21-0287</t>
  </si>
  <si>
    <t>BK-21-0293</t>
  </si>
  <si>
    <t>BK-21-0295</t>
  </si>
  <si>
    <t>BK-21-0465</t>
  </si>
  <si>
    <t>BK-21-0466</t>
  </si>
  <si>
    <t>BK-21-0467</t>
  </si>
  <si>
    <t>BK-21-0468</t>
  </si>
  <si>
    <t>BK-21-0469</t>
  </si>
  <si>
    <t>BK-21-0470</t>
  </si>
  <si>
    <t>BK-21-0619</t>
  </si>
  <si>
    <t>BK-21-1353</t>
  </si>
  <si>
    <t>BK-21-1393</t>
  </si>
  <si>
    <t>BK-21-1427</t>
  </si>
  <si>
    <t>BK-21-1428</t>
  </si>
  <si>
    <t>BK-21-0210</t>
  </si>
  <si>
    <t>BK-21-0211</t>
  </si>
  <si>
    <t>BK-21-0212</t>
  </si>
  <si>
    <t>BK-21-0214</t>
  </si>
  <si>
    <t>BK-21-0735</t>
  </si>
  <si>
    <t>BK-21-1362</t>
  </si>
  <si>
    <t>BK-21-1553</t>
  </si>
  <si>
    <t>BK-21-1805</t>
  </si>
  <si>
    <t>BK-21-1457</t>
  </si>
  <si>
    <t>BK-21-0257</t>
  </si>
  <si>
    <t>BK-21-0356</t>
  </si>
  <si>
    <t>BK-21-0363</t>
  </si>
  <si>
    <t>BK-21-0664</t>
  </si>
  <si>
    <t>BK-21-0665</t>
  </si>
  <si>
    <t>BK-21-1674</t>
  </si>
  <si>
    <t>BK-21-1686</t>
  </si>
  <si>
    <t>Kommentar</t>
  </si>
  <si>
    <t>in Futtermittelübersicht steht BK-13-1381, in GC-Daten gibt’s aber nur BK-21-1381 mit sonst gleichen Attributen. Das muss es sein.</t>
  </si>
  <si>
    <t>BK-21-0453</t>
  </si>
  <si>
    <t>Rübenmus, fällt aber massiv aus den anderen Messwerten raus, insb. für NH4-N (erscheint deutlich zu hoch) und TS (zu niedrig)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</si>
</sst>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 applyProtection="1">
      <alignment horizontal="right" vertical="center" wrapText="1"/>
      <protection locked="0"/>
    </xf>
    <xf numFmtId="2" fontId="0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right" vertical="center" wrapText="1"/>
      <protection locked="0"/>
    </xf>
    <xf numFmtId="2" fontId="4" fillId="0" borderId="0" xfId="0" applyNumberFormat="1" applyFont="1" applyFill="1" applyBorder="1" applyAlignment="1">
      <alignment horizontal="right" vertical="center" wrapText="1"/>
    </xf>
  </cellXfs>
  <cellStyles count="1">
    <cellStyle name="Standard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L18"/>
  <sheetViews>
    <sheetView zoomScaleNormal="100" workbookViewId="0">
      <selection activeCell="J2" sqref="J2"/>
    </sheetView>
  </sheetViews>
  <sheetFormatPr baseColWidth="10" defaultRowHeight="14.4" x14ac:dyDescent="0.3"/>
  <cols>
    <col min="1" max="1" width="21.6640625" customWidth="1"/>
    <col min="2" max="2" width="8.88671875" customWidth="1"/>
    <col min="3" max="3" width="7.6640625" customWidth="1"/>
    <col min="4" max="4" width="26.77734375" bestFit="1" customWidth="1"/>
    <col min="5" max="5" width="6.88671875" customWidth="1"/>
    <col min="6" max="6" width="7" customWidth="1"/>
    <col min="7" max="7" width="16.6640625" bestFit="1" customWidth="1"/>
    <col min="8" max="8" width="13.21875" customWidth="1"/>
    <col min="9" max="9" width="31.88671875" bestFit="1" customWidth="1"/>
    <col min="10" max="10" width="18.33203125" bestFit="1" customWidth="1"/>
    <col min="11" max="11" width="13.66406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63</v>
      </c>
    </row>
    <row r="2" spans="1:12" x14ac:dyDescent="0.3">
      <c r="A2" t="s">
        <v>20</v>
      </c>
      <c r="B2">
        <v>33.82</v>
      </c>
      <c r="C2">
        <v>66.180000000000007</v>
      </c>
      <c r="D2">
        <v>0.26472000000000007</v>
      </c>
      <c r="E2">
        <v>33.499999999999943</v>
      </c>
      <c r="F2">
        <v>66.50553439145925</v>
      </c>
      <c r="G2">
        <v>38.671351790487883</v>
      </c>
      <c r="H2">
        <f t="shared" ref="H2:H18" si="0">1000-E2-F2-G2</f>
        <v>861.32311381805289</v>
      </c>
      <c r="I2" s="9">
        <v>130.92333333333332</v>
      </c>
      <c r="J2">
        <v>10</v>
      </c>
      <c r="K2" s="6">
        <f>I2*J2</f>
        <v>1309.2333333333331</v>
      </c>
      <c r="L2" t="s">
        <v>64</v>
      </c>
    </row>
    <row r="3" spans="1:12" x14ac:dyDescent="0.3">
      <c r="A3" t="s">
        <v>21</v>
      </c>
      <c r="B3">
        <v>95.28</v>
      </c>
      <c r="C3">
        <v>4.7199999999999989</v>
      </c>
      <c r="D3">
        <v>5.8999999999999983E-2</v>
      </c>
      <c r="E3">
        <v>35.499999999999972</v>
      </c>
      <c r="F3">
        <v>71.926511192147345</v>
      </c>
      <c r="G3">
        <v>34.250243788566472</v>
      </c>
      <c r="H3">
        <f t="shared" si="0"/>
        <v>858.32324501928622</v>
      </c>
      <c r="I3" s="3"/>
      <c r="K3" s="6"/>
    </row>
    <row r="4" spans="1:12" x14ac:dyDescent="0.3">
      <c r="A4" t="s">
        <v>11</v>
      </c>
      <c r="B4">
        <v>29.16</v>
      </c>
      <c r="C4">
        <v>70.84</v>
      </c>
      <c r="D4">
        <v>0.31169600000000003</v>
      </c>
      <c r="E4">
        <v>54.80000000000004</v>
      </c>
      <c r="F4">
        <v>89.617581618104794</v>
      </c>
      <c r="G4">
        <v>25.195391114113143</v>
      </c>
      <c r="H4">
        <f t="shared" si="0"/>
        <v>830.38702726778206</v>
      </c>
      <c r="I4" s="8">
        <v>592.75999999999988</v>
      </c>
      <c r="J4">
        <v>2</v>
      </c>
      <c r="K4" s="6">
        <f t="shared" ref="K4:K12" si="1">I4*J4</f>
        <v>1185.5199999999998</v>
      </c>
    </row>
    <row r="5" spans="1:12" x14ac:dyDescent="0.3">
      <c r="A5" t="s">
        <v>12</v>
      </c>
      <c r="B5">
        <v>35.76</v>
      </c>
      <c r="C5">
        <v>64.240000000000009</v>
      </c>
      <c r="D5">
        <v>0.45610400000000006</v>
      </c>
      <c r="E5">
        <v>55.600000000000023</v>
      </c>
      <c r="F5">
        <v>90.441729212797412</v>
      </c>
      <c r="G5">
        <v>15.695100242413339</v>
      </c>
      <c r="H5">
        <f t="shared" si="0"/>
        <v>838.2631705447892</v>
      </c>
      <c r="I5" s="8">
        <v>57.856666666666662</v>
      </c>
      <c r="J5">
        <v>2</v>
      </c>
      <c r="K5" s="6">
        <f t="shared" si="1"/>
        <v>115.71333333333332</v>
      </c>
    </row>
    <row r="6" spans="1:12" x14ac:dyDescent="0.3">
      <c r="A6" t="s">
        <v>13</v>
      </c>
      <c r="B6">
        <v>29.33</v>
      </c>
      <c r="C6">
        <v>70.67</v>
      </c>
      <c r="D6">
        <v>0.35335</v>
      </c>
      <c r="E6">
        <v>48.199999999999932</v>
      </c>
      <c r="F6">
        <v>90.553051231102117</v>
      </c>
      <c r="G6">
        <v>27.941620424978012</v>
      </c>
      <c r="H6">
        <f t="shared" si="0"/>
        <v>833.30532834391988</v>
      </c>
      <c r="I6" s="8">
        <v>421.91333333333336</v>
      </c>
      <c r="J6">
        <v>2</v>
      </c>
      <c r="K6" s="6">
        <f t="shared" si="1"/>
        <v>843.82666666666671</v>
      </c>
    </row>
    <row r="7" spans="1:12" x14ac:dyDescent="0.3">
      <c r="A7" t="s">
        <v>14</v>
      </c>
      <c r="B7">
        <v>21.04</v>
      </c>
      <c r="C7">
        <v>78.960000000000008</v>
      </c>
      <c r="D7">
        <v>0.48165600000000003</v>
      </c>
      <c r="E7">
        <v>90.19999999999996</v>
      </c>
      <c r="F7">
        <v>117.86290335788468</v>
      </c>
      <c r="G7">
        <v>36.048146525533241</v>
      </c>
      <c r="H7">
        <f t="shared" si="0"/>
        <v>755.88895011658224</v>
      </c>
      <c r="I7" s="8">
        <v>375.53999999999996</v>
      </c>
      <c r="J7">
        <v>2</v>
      </c>
      <c r="K7" s="6">
        <f t="shared" si="1"/>
        <v>751.07999999999993</v>
      </c>
    </row>
    <row r="8" spans="1:12" x14ac:dyDescent="0.3">
      <c r="A8" t="s">
        <v>15</v>
      </c>
      <c r="B8">
        <v>31.67</v>
      </c>
      <c r="C8">
        <v>68.33</v>
      </c>
      <c r="D8">
        <v>0.30065200000000003</v>
      </c>
      <c r="E8">
        <v>24.099999999999966</v>
      </c>
      <c r="F8">
        <v>76.256207355150337</v>
      </c>
      <c r="G8">
        <v>43.543430470722079</v>
      </c>
      <c r="H8">
        <f t="shared" si="0"/>
        <v>856.10036217412767</v>
      </c>
      <c r="I8" s="8">
        <v>847.12666666666667</v>
      </c>
      <c r="J8">
        <v>2</v>
      </c>
      <c r="K8" s="6">
        <f t="shared" si="1"/>
        <v>1694.2533333333333</v>
      </c>
    </row>
    <row r="9" spans="1:12" x14ac:dyDescent="0.3">
      <c r="A9" t="s">
        <v>16</v>
      </c>
      <c r="B9">
        <v>29.28</v>
      </c>
      <c r="C9">
        <v>70.72</v>
      </c>
      <c r="D9">
        <v>0.31824000000000002</v>
      </c>
      <c r="E9">
        <v>48.019804714371332</v>
      </c>
      <c r="F9">
        <v>81.399040373137822</v>
      </c>
      <c r="G9">
        <v>34.363842488159179</v>
      </c>
      <c r="H9">
        <f t="shared" si="0"/>
        <v>836.21731242433168</v>
      </c>
      <c r="I9" s="8">
        <v>914.46</v>
      </c>
      <c r="J9">
        <v>2</v>
      </c>
      <c r="K9" s="6">
        <f t="shared" si="1"/>
        <v>1828.92</v>
      </c>
    </row>
    <row r="10" spans="1:12" x14ac:dyDescent="0.3">
      <c r="A10" t="s">
        <v>17</v>
      </c>
      <c r="B10">
        <v>34.69</v>
      </c>
      <c r="C10">
        <v>65.31</v>
      </c>
      <c r="D10">
        <v>0.33308100000000002</v>
      </c>
      <c r="E10">
        <v>48.700000000000045</v>
      </c>
      <c r="F10">
        <v>79.144507541748013</v>
      </c>
      <c r="G10">
        <v>35.582926271907908</v>
      </c>
      <c r="H10">
        <f t="shared" si="0"/>
        <v>836.57256618634403</v>
      </c>
      <c r="I10" s="8">
        <v>803.70666666666659</v>
      </c>
      <c r="J10">
        <v>2</v>
      </c>
      <c r="K10" s="6">
        <f t="shared" si="1"/>
        <v>1607.4133333333332</v>
      </c>
    </row>
    <row r="11" spans="1:12" x14ac:dyDescent="0.3">
      <c r="A11" t="s">
        <v>22</v>
      </c>
      <c r="B11">
        <v>33.43</v>
      </c>
      <c r="C11">
        <v>66.569999999999993</v>
      </c>
      <c r="D11">
        <v>0.30622199999999999</v>
      </c>
      <c r="E11">
        <v>53.599999999999994</v>
      </c>
      <c r="F11">
        <v>86.740868809939002</v>
      </c>
      <c r="G11">
        <v>30.078812410770652</v>
      </c>
      <c r="H11">
        <f t="shared" si="0"/>
        <v>829.58031877929034</v>
      </c>
      <c r="I11" s="8">
        <v>826.35333333333335</v>
      </c>
      <c r="J11">
        <v>2</v>
      </c>
      <c r="K11" s="6">
        <f t="shared" si="1"/>
        <v>1652.7066666666667</v>
      </c>
    </row>
    <row r="12" spans="1:12" x14ac:dyDescent="0.3">
      <c r="A12" t="s">
        <v>18</v>
      </c>
      <c r="B12">
        <v>34.53</v>
      </c>
      <c r="C12">
        <v>65.47</v>
      </c>
      <c r="D12">
        <v>0.25533300000000003</v>
      </c>
      <c r="E12">
        <v>35</v>
      </c>
      <c r="F12">
        <v>67.443086928142051</v>
      </c>
      <c r="G12">
        <v>31.823186344849489</v>
      </c>
      <c r="H12">
        <f t="shared" si="0"/>
        <v>865.73372672700839</v>
      </c>
      <c r="I12" s="8">
        <v>1132.6600000000001</v>
      </c>
      <c r="J12">
        <v>1</v>
      </c>
      <c r="K12" s="6">
        <f t="shared" si="1"/>
        <v>1132.6600000000001</v>
      </c>
    </row>
    <row r="13" spans="1:12" x14ac:dyDescent="0.3">
      <c r="A13" t="s">
        <v>19</v>
      </c>
      <c r="B13">
        <v>94.02</v>
      </c>
      <c r="C13">
        <v>5.980000000000004</v>
      </c>
      <c r="D13">
        <v>7.8936000000000062E-2</v>
      </c>
      <c r="E13">
        <v>37.69999999999996</v>
      </c>
      <c r="F13">
        <v>71.566937390872738</v>
      </c>
      <c r="G13">
        <v>30.533320684066297</v>
      </c>
      <c r="H13">
        <f t="shared" si="0"/>
        <v>860.19974192506095</v>
      </c>
      <c r="I13" s="2"/>
      <c r="K13" s="6"/>
    </row>
    <row r="14" spans="1:12" x14ac:dyDescent="0.3">
      <c r="A14" t="s">
        <v>23</v>
      </c>
      <c r="B14">
        <v>33.950000000000003</v>
      </c>
      <c r="C14">
        <v>66.05</v>
      </c>
      <c r="D14">
        <v>0.23777999999999999</v>
      </c>
      <c r="E14">
        <v>47.999999999999972</v>
      </c>
      <c r="F14">
        <v>79.989804724751451</v>
      </c>
      <c r="G14">
        <v>20.26045367290531</v>
      </c>
      <c r="H14">
        <f t="shared" si="0"/>
        <v>851.74974160234319</v>
      </c>
      <c r="I14" s="8">
        <v>464.02333333333337</v>
      </c>
      <c r="J14">
        <v>2</v>
      </c>
      <c r="K14" s="6">
        <f>I14*J14</f>
        <v>928.04666666666674</v>
      </c>
    </row>
    <row r="15" spans="1:12" x14ac:dyDescent="0.3">
      <c r="A15" t="s">
        <v>24</v>
      </c>
      <c r="B15">
        <v>33.760067189565504</v>
      </c>
      <c r="C15">
        <v>66.239932810434496</v>
      </c>
      <c r="D15">
        <v>0.24508775139860764</v>
      </c>
      <c r="E15">
        <v>47.674695059264138</v>
      </c>
      <c r="F15">
        <v>82.598131177482657</v>
      </c>
      <c r="G15">
        <v>35.844563783065574</v>
      </c>
      <c r="H15">
        <f t="shared" si="0"/>
        <v>833.88260998018757</v>
      </c>
      <c r="I15" s="8">
        <v>546.875</v>
      </c>
      <c r="J15">
        <v>2</v>
      </c>
      <c r="K15" s="6">
        <f>I15*J15</f>
        <v>1093.75</v>
      </c>
    </row>
    <row r="16" spans="1:12" x14ac:dyDescent="0.3">
      <c r="A16" t="s">
        <v>25</v>
      </c>
      <c r="B16">
        <v>28.586373024548124</v>
      </c>
      <c r="C16">
        <v>71.413626975451876</v>
      </c>
      <c r="D16">
        <v>0.18567543013617488</v>
      </c>
      <c r="E16">
        <v>35.797073495039626</v>
      </c>
      <c r="F16">
        <v>71.59172702254412</v>
      </c>
      <c r="G16">
        <v>32.45726271520644</v>
      </c>
      <c r="H16">
        <f t="shared" si="0"/>
        <v>860.15393676720987</v>
      </c>
      <c r="I16" s="3"/>
      <c r="K16" s="6"/>
    </row>
    <row r="17" spans="1:11" x14ac:dyDescent="0.3">
      <c r="A17" t="s">
        <v>26</v>
      </c>
      <c r="B17">
        <v>8.2028656452007045</v>
      </c>
      <c r="C17">
        <v>91.797134354799297</v>
      </c>
      <c r="D17">
        <v>0.22031312245151832</v>
      </c>
      <c r="E17">
        <v>262.26756953080354</v>
      </c>
      <c r="F17">
        <v>226.8227862182722</v>
      </c>
      <c r="G17">
        <v>119.05326714501943</v>
      </c>
      <c r="H17">
        <f t="shared" si="0"/>
        <v>391.85637710590487</v>
      </c>
      <c r="I17" s="3"/>
      <c r="K17" s="6"/>
    </row>
    <row r="18" spans="1:11" x14ac:dyDescent="0.3">
      <c r="A18" t="s">
        <v>27</v>
      </c>
      <c r="B18">
        <v>28.801119522985868</v>
      </c>
      <c r="C18">
        <v>71.198880477014129</v>
      </c>
      <c r="D18">
        <v>0.29903529800345935</v>
      </c>
      <c r="E18">
        <v>30.219742982822879</v>
      </c>
      <c r="F18">
        <v>69.307336657016691</v>
      </c>
      <c r="G18">
        <v>19.017350834877004</v>
      </c>
      <c r="H18">
        <f t="shared" si="0"/>
        <v>881.45556952528341</v>
      </c>
      <c r="I18" s="8">
        <v>429.67</v>
      </c>
      <c r="J18">
        <v>2</v>
      </c>
      <c r="K18" s="6">
        <f>I18*J18</f>
        <v>859.34</v>
      </c>
    </row>
  </sheetData>
  <sortState ref="A2:K18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K21"/>
  <sheetViews>
    <sheetView zoomScaleNormal="100" workbookViewId="0">
      <selection activeCell="C15" sqref="C15"/>
    </sheetView>
  </sheetViews>
  <sheetFormatPr baseColWidth="10" defaultRowHeight="14.4" x14ac:dyDescent="0.3"/>
  <cols>
    <col min="1" max="1" width="23.109375" bestFit="1" customWidth="1"/>
    <col min="2" max="2" width="9.33203125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3">
      <c r="I2" s="2"/>
      <c r="K2" s="6"/>
    </row>
    <row r="3" spans="1:11" x14ac:dyDescent="0.3">
      <c r="I3" s="2"/>
      <c r="K3" s="6"/>
    </row>
    <row r="4" spans="1:11" x14ac:dyDescent="0.3">
      <c r="I4" s="2"/>
      <c r="K4" s="6"/>
    </row>
    <row r="5" spans="1:11" x14ac:dyDescent="0.3">
      <c r="I5" s="3"/>
      <c r="K5" s="6"/>
    </row>
    <row r="6" spans="1:11" x14ac:dyDescent="0.3">
      <c r="K6" s="6"/>
    </row>
    <row r="7" spans="1:11" x14ac:dyDescent="0.3">
      <c r="K7" s="6"/>
    </row>
    <row r="8" spans="1:11" x14ac:dyDescent="0.3">
      <c r="K8" s="6"/>
    </row>
    <row r="9" spans="1:11" x14ac:dyDescent="0.3">
      <c r="K9" s="6"/>
    </row>
    <row r="10" spans="1:11" x14ac:dyDescent="0.3">
      <c r="K10" s="6"/>
    </row>
    <row r="11" spans="1:11" x14ac:dyDescent="0.3">
      <c r="K11" s="6"/>
    </row>
    <row r="12" spans="1:11" x14ac:dyDescent="0.3">
      <c r="K12" s="6"/>
    </row>
    <row r="13" spans="1:11" x14ac:dyDescent="0.3">
      <c r="K13" s="6"/>
    </row>
    <row r="14" spans="1:11" x14ac:dyDescent="0.3">
      <c r="K14" s="6"/>
    </row>
    <row r="15" spans="1:11" x14ac:dyDescent="0.3">
      <c r="K15" s="6"/>
    </row>
    <row r="16" spans="1:11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3F3-766B-4687-A015-764259B8488D}">
  <dimension ref="A1:K26"/>
  <sheetViews>
    <sheetView zoomScaleNormal="100" workbookViewId="0">
      <pane ySplit="1" topLeftCell="A23" activePane="bottomLeft" state="frozen"/>
      <selection pane="bottomLeft" activeCell="H23" sqref="H23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5.33203125" customWidth="1"/>
    <col min="4" max="4" width="17.109375" customWidth="1"/>
    <col min="5" max="5" width="7.6640625" customWidth="1"/>
    <col min="6" max="6" width="8.77734375" customWidth="1"/>
    <col min="7" max="7" width="7.6640625" customWidth="1"/>
    <col min="8" max="8" width="15.109375" customWidth="1"/>
    <col min="9" max="9" width="20.88671875" customWidth="1"/>
    <col min="10" max="10" width="17.5546875" bestFit="1" customWidth="1"/>
    <col min="11" max="11" width="17.88671875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s="1" customFormat="1" x14ac:dyDescent="0.3">
      <c r="J2"/>
    </row>
    <row r="3" spans="1:11" s="1" customFormat="1" x14ac:dyDescent="0.3">
      <c r="J3"/>
    </row>
    <row r="4" spans="1:11" s="1" customFormat="1" x14ac:dyDescent="0.3">
      <c r="J4"/>
    </row>
    <row r="5" spans="1:11" s="1" customFormat="1" x14ac:dyDescent="0.3">
      <c r="J5"/>
    </row>
    <row r="6" spans="1:11" s="1" customFormat="1" x14ac:dyDescent="0.3">
      <c r="J6"/>
    </row>
    <row r="7" spans="1:11" x14ac:dyDescent="0.3">
      <c r="A7" t="s">
        <v>28</v>
      </c>
      <c r="B7">
        <v>22.293924653704291</v>
      </c>
      <c r="C7">
        <v>77.706075346295705</v>
      </c>
      <c r="D7">
        <v>0.31082430138518286</v>
      </c>
      <c r="E7">
        <v>30.765331462723822</v>
      </c>
      <c r="F7">
        <v>22.175484115686761</v>
      </c>
      <c r="G7">
        <v>8.49107151861228</v>
      </c>
      <c r="H7">
        <f>1000-E7-F7-G7</f>
        <v>938.56811290297708</v>
      </c>
      <c r="I7" s="8">
        <v>129.27000000000001</v>
      </c>
      <c r="J7">
        <v>2</v>
      </c>
      <c r="K7" s="6">
        <f>I7*J7</f>
        <v>258.54000000000002</v>
      </c>
    </row>
    <row r="8" spans="1:11" x14ac:dyDescent="0.3">
      <c r="A8" t="s">
        <v>29</v>
      </c>
      <c r="B8">
        <v>21.241430978177203</v>
      </c>
      <c r="C8">
        <v>78.758569021822794</v>
      </c>
      <c r="D8">
        <v>0.22839985016328609</v>
      </c>
      <c r="E8">
        <v>25.920640241795354</v>
      </c>
      <c r="F8">
        <v>25.139567836158584</v>
      </c>
      <c r="G8">
        <v>20.209196719718562</v>
      </c>
      <c r="H8">
        <f t="shared" ref="H8:H23" si="0">1000-E8-F8-G8</f>
        <v>928.73059520232755</v>
      </c>
      <c r="I8" s="9">
        <v>104.30333333333333</v>
      </c>
      <c r="J8">
        <v>2</v>
      </c>
      <c r="K8" s="6">
        <f>I8*J8</f>
        <v>208.60666666666665</v>
      </c>
    </row>
    <row r="9" spans="1:11" x14ac:dyDescent="0.3">
      <c r="A9" t="s">
        <v>30</v>
      </c>
      <c r="B9">
        <v>31.06</v>
      </c>
      <c r="C9">
        <v>68.94</v>
      </c>
      <c r="D9">
        <v>0.19303200000000001</v>
      </c>
      <c r="E9">
        <v>26.899999999999977</v>
      </c>
      <c r="F9">
        <v>24.337711396275818</v>
      </c>
      <c r="G9">
        <v>19.031104979745834</v>
      </c>
      <c r="H9">
        <f t="shared" si="0"/>
        <v>929.73118362397838</v>
      </c>
      <c r="I9" s="8">
        <v>110.24</v>
      </c>
      <c r="J9">
        <v>2</v>
      </c>
      <c r="K9" s="6">
        <f t="shared" ref="K9:K23" si="1">I9*J9</f>
        <v>220.48</v>
      </c>
    </row>
    <row r="10" spans="1:11" x14ac:dyDescent="0.3">
      <c r="A10" t="s">
        <v>31</v>
      </c>
      <c r="B10">
        <v>29.57</v>
      </c>
      <c r="C10">
        <v>70.430000000000007</v>
      </c>
      <c r="D10">
        <v>0.14790300000000001</v>
      </c>
      <c r="E10">
        <v>22.800000000000011</v>
      </c>
      <c r="F10">
        <v>28.602554028455401</v>
      </c>
      <c r="G10">
        <v>14.08225609104319</v>
      </c>
      <c r="H10">
        <f t="shared" si="0"/>
        <v>934.51518988050145</v>
      </c>
      <c r="I10" s="8">
        <v>109.18</v>
      </c>
      <c r="J10">
        <v>2</v>
      </c>
      <c r="K10" s="6">
        <f t="shared" si="1"/>
        <v>218.36</v>
      </c>
    </row>
    <row r="11" spans="1:11" x14ac:dyDescent="0.3">
      <c r="A11" t="s">
        <v>32</v>
      </c>
      <c r="B11">
        <v>28.62</v>
      </c>
      <c r="C11">
        <v>71.38</v>
      </c>
      <c r="D11">
        <v>0.14989799999999998</v>
      </c>
      <c r="E11">
        <v>34.399999999999977</v>
      </c>
      <c r="F11">
        <v>27.388426579518232</v>
      </c>
      <c r="G11">
        <v>23.057361348999478</v>
      </c>
      <c r="H11">
        <f t="shared" si="0"/>
        <v>915.15421207148233</v>
      </c>
      <c r="I11" s="8">
        <v>108.41000000000001</v>
      </c>
      <c r="J11">
        <v>2</v>
      </c>
      <c r="K11" s="6">
        <f t="shared" si="1"/>
        <v>216.82000000000002</v>
      </c>
    </row>
    <row r="12" spans="1:11" x14ac:dyDescent="0.3">
      <c r="A12" t="s">
        <v>33</v>
      </c>
      <c r="B12">
        <v>27.3</v>
      </c>
      <c r="C12">
        <v>72.7</v>
      </c>
      <c r="D12">
        <v>0.22536999999999999</v>
      </c>
      <c r="E12">
        <v>31.899999999999977</v>
      </c>
      <c r="F12">
        <v>28.181794079261643</v>
      </c>
      <c r="G12">
        <v>24.540463066975818</v>
      </c>
      <c r="H12">
        <f t="shared" si="0"/>
        <v>915.37774285376258</v>
      </c>
      <c r="I12" s="8">
        <v>114.55</v>
      </c>
      <c r="J12">
        <v>2</v>
      </c>
      <c r="K12" s="6">
        <f t="shared" si="1"/>
        <v>229.1</v>
      </c>
    </row>
    <row r="13" spans="1:11" x14ac:dyDescent="0.3">
      <c r="A13" t="s">
        <v>34</v>
      </c>
      <c r="B13">
        <v>25.98</v>
      </c>
      <c r="C13">
        <v>74.02</v>
      </c>
      <c r="D13">
        <v>0.14804</v>
      </c>
      <c r="E13">
        <v>29.000000000000057</v>
      </c>
      <c r="F13">
        <v>32.260237710150911</v>
      </c>
      <c r="G13">
        <v>20.064901672779222</v>
      </c>
      <c r="H13">
        <f t="shared" si="0"/>
        <v>918.67486061706984</v>
      </c>
      <c r="I13" s="8">
        <v>105.815</v>
      </c>
      <c r="J13">
        <v>2</v>
      </c>
      <c r="K13" s="6">
        <f t="shared" si="1"/>
        <v>211.63</v>
      </c>
    </row>
    <row r="14" spans="1:11" x14ac:dyDescent="0.3">
      <c r="A14" t="s">
        <v>35</v>
      </c>
      <c r="B14">
        <v>29.85</v>
      </c>
      <c r="C14">
        <v>70.150000000000006</v>
      </c>
      <c r="D14">
        <v>0.18239</v>
      </c>
      <c r="E14">
        <v>35.100000000000051</v>
      </c>
      <c r="F14">
        <v>25.488171138835629</v>
      </c>
      <c r="G14">
        <v>17.122382230772711</v>
      </c>
      <c r="H14">
        <f t="shared" si="0"/>
        <v>922.28944663039169</v>
      </c>
      <c r="I14" s="8">
        <v>85.686666666666653</v>
      </c>
      <c r="J14">
        <v>2</v>
      </c>
      <c r="K14" s="6">
        <f t="shared" si="1"/>
        <v>171.37333333333331</v>
      </c>
    </row>
    <row r="15" spans="1:11" x14ac:dyDescent="0.3">
      <c r="A15" t="s">
        <v>36</v>
      </c>
      <c r="B15">
        <v>18.326294167812119</v>
      </c>
      <c r="C15">
        <v>81.673705832187878</v>
      </c>
      <c r="E15">
        <v>35.702306244742488</v>
      </c>
      <c r="I15" s="8"/>
      <c r="K15" s="6"/>
    </row>
    <row r="16" spans="1:11" x14ac:dyDescent="0.3">
      <c r="A16" t="s">
        <v>37</v>
      </c>
      <c r="B16">
        <v>17.757737818186264</v>
      </c>
      <c r="C16">
        <v>82.242262181813743</v>
      </c>
      <c r="E16">
        <v>30.537195369717836</v>
      </c>
      <c r="I16" s="8"/>
      <c r="K16" s="6"/>
    </row>
    <row r="17" spans="1:11" x14ac:dyDescent="0.3">
      <c r="A17" t="s">
        <v>38</v>
      </c>
      <c r="B17">
        <v>17.191238686740423</v>
      </c>
      <c r="C17">
        <v>82.808761313259581</v>
      </c>
      <c r="E17">
        <v>43.324497496517154</v>
      </c>
      <c r="I17" s="8"/>
      <c r="K17" s="6"/>
    </row>
    <row r="18" spans="1:11" x14ac:dyDescent="0.3">
      <c r="A18" t="s">
        <v>39</v>
      </c>
      <c r="B18">
        <v>16.616082161695964</v>
      </c>
      <c r="C18">
        <v>83.383917838304029</v>
      </c>
      <c r="E18">
        <v>41.001555507941845</v>
      </c>
      <c r="I18" s="8"/>
      <c r="K18" s="6"/>
    </row>
    <row r="19" spans="1:11" x14ac:dyDescent="0.3">
      <c r="A19" t="s">
        <v>40</v>
      </c>
      <c r="B19">
        <v>17.60573160693783</v>
      </c>
      <c r="C19">
        <v>82.394268393062163</v>
      </c>
      <c r="E19">
        <v>43.806921266781274</v>
      </c>
      <c r="I19" s="8"/>
      <c r="K19" s="6"/>
    </row>
    <row r="20" spans="1:11" x14ac:dyDescent="0.3">
      <c r="A20" t="s">
        <v>41</v>
      </c>
      <c r="B20">
        <v>15.758443043228628</v>
      </c>
      <c r="C20">
        <v>84.241556956771376</v>
      </c>
      <c r="E20">
        <v>35.169379114513788</v>
      </c>
      <c r="I20" s="8"/>
      <c r="K20" s="6"/>
    </row>
    <row r="21" spans="1:11" x14ac:dyDescent="0.3">
      <c r="A21" t="s">
        <v>42</v>
      </c>
      <c r="B21">
        <v>94.04</v>
      </c>
      <c r="C21">
        <v>5.9599999999999937</v>
      </c>
      <c r="D21">
        <v>2.3839999999999976E-2</v>
      </c>
      <c r="E21">
        <v>53.100000000000023</v>
      </c>
      <c r="F21">
        <v>36.298973732443528</v>
      </c>
      <c r="G21">
        <v>12.946294575678447</v>
      </c>
      <c r="H21">
        <f t="shared" si="0"/>
        <v>897.65473169187806</v>
      </c>
      <c r="I21" s="2"/>
      <c r="K21" s="6"/>
    </row>
    <row r="22" spans="1:11" x14ac:dyDescent="0.3">
      <c r="A22" t="s">
        <v>43</v>
      </c>
      <c r="B22">
        <v>26.96</v>
      </c>
      <c r="C22">
        <v>73.039999999999992</v>
      </c>
      <c r="D22">
        <v>0.27024799999999993</v>
      </c>
      <c r="E22">
        <v>15</v>
      </c>
      <c r="F22">
        <v>22.939735073175903</v>
      </c>
      <c r="G22">
        <v>29.021400039113338</v>
      </c>
      <c r="H22">
        <f t="shared" si="0"/>
        <v>933.0388648877107</v>
      </c>
      <c r="I22" s="8">
        <v>95.38333333333334</v>
      </c>
      <c r="J22">
        <v>2</v>
      </c>
      <c r="K22" s="6">
        <f t="shared" si="1"/>
        <v>190.76666666666668</v>
      </c>
    </row>
    <row r="23" spans="1:11" x14ac:dyDescent="0.3">
      <c r="A23" t="s">
        <v>44</v>
      </c>
      <c r="B23">
        <v>90.12</v>
      </c>
      <c r="C23">
        <v>9.8799999999999955</v>
      </c>
      <c r="D23">
        <v>4.3471999999999983E-2</v>
      </c>
      <c r="E23">
        <v>42.5</v>
      </c>
      <c r="F23">
        <v>43.769490351454181</v>
      </c>
      <c r="G23">
        <v>14.444408548484894</v>
      </c>
      <c r="H23">
        <f t="shared" si="0"/>
        <v>899.28610110006093</v>
      </c>
      <c r="I23" s="8">
        <v>193.655</v>
      </c>
      <c r="J23">
        <v>2</v>
      </c>
      <c r="K23" s="6">
        <f t="shared" si="1"/>
        <v>387.31</v>
      </c>
    </row>
    <row r="24" spans="1:11" x14ac:dyDescent="0.3">
      <c r="A24" t="s">
        <v>45</v>
      </c>
      <c r="B24">
        <v>93.218775192734768</v>
      </c>
      <c r="C24">
        <v>6.7812248072652324</v>
      </c>
      <c r="D24">
        <v>2.0343674421795695E-2</v>
      </c>
      <c r="E24">
        <v>67.17986969847729</v>
      </c>
      <c r="F24">
        <v>42.184487184453459</v>
      </c>
      <c r="I24" s="8"/>
      <c r="K24" s="6"/>
    </row>
    <row r="25" spans="1:11" x14ac:dyDescent="0.3">
      <c r="A25" t="s">
        <v>46</v>
      </c>
      <c r="B25">
        <v>91.846565408420446</v>
      </c>
      <c r="C25">
        <v>8.1534345915795541</v>
      </c>
      <c r="D25">
        <v>2.9352364529686391E-2</v>
      </c>
      <c r="E25">
        <v>59.068414349412137</v>
      </c>
      <c r="F25">
        <v>26.081037994016008</v>
      </c>
      <c r="I25" s="8"/>
      <c r="K25" s="6"/>
    </row>
    <row r="26" spans="1:11" x14ac:dyDescent="0.3">
      <c r="K26" s="6"/>
    </row>
  </sheetData>
  <conditionalFormatting sqref="A7:A25">
    <cfRule type="cellIs" dxfId="0" priority="1" stopIfTrue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0EB4-7B95-43E7-BCBD-6D0CA867A68C}">
  <dimension ref="A1:L2"/>
  <sheetViews>
    <sheetView tabSelected="1" topLeftCell="F1" workbookViewId="0">
      <selection activeCell="L3" sqref="L3"/>
    </sheetView>
  </sheetViews>
  <sheetFormatPr baseColWidth="10" defaultRowHeight="14.4" x14ac:dyDescent="0.3"/>
  <cols>
    <col min="1" max="1" width="22" bestFit="1" customWidth="1"/>
    <col min="2" max="2" width="8.88671875" bestFit="1" customWidth="1"/>
    <col min="3" max="3" width="15.88671875" bestFit="1" customWidth="1"/>
    <col min="4" max="4" width="26.77734375" bestFit="1" customWidth="1"/>
    <col min="5" max="5" width="17.88671875" bestFit="1" customWidth="1"/>
    <col min="6" max="6" width="19.21875" bestFit="1" customWidth="1"/>
    <col min="7" max="7" width="16.109375" bestFit="1" customWidth="1"/>
    <col min="8" max="8" width="36.109375" bestFit="1" customWidth="1"/>
    <col min="9" max="9" width="31.88671875" bestFit="1" customWidth="1"/>
    <col min="10" max="10" width="17.5546875" bestFit="1" customWidth="1"/>
    <col min="11" max="11" width="25.441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63</v>
      </c>
    </row>
    <row r="2" spans="1:12" x14ac:dyDescent="0.3">
      <c r="A2" t="s">
        <v>65</v>
      </c>
      <c r="B2">
        <v>9.51</v>
      </c>
      <c r="C2">
        <v>90.49</v>
      </c>
      <c r="D2">
        <v>1.4840359999999999</v>
      </c>
      <c r="E2">
        <v>72.800000000000011</v>
      </c>
      <c r="F2">
        <v>265.38437454205575</v>
      </c>
      <c r="G2">
        <v>21.57639125663934</v>
      </c>
      <c r="I2">
        <v>382.96999999999997</v>
      </c>
      <c r="J2">
        <v>2</v>
      </c>
      <c r="K2">
        <f>J2*I2</f>
        <v>765.93999999999994</v>
      </c>
      <c r="L2" t="s">
        <v>66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K21"/>
  <sheetViews>
    <sheetView zoomScaleNormal="100" workbookViewId="0">
      <selection activeCell="A9" sqref="A9:XFD9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8.77734375" customWidth="1"/>
    <col min="4" max="4" width="11" customWidth="1"/>
    <col min="5" max="5" width="9.21875" customWidth="1"/>
    <col min="6" max="6" width="19.88671875" bestFit="1" customWidth="1"/>
    <col min="7" max="7" width="7.109375" customWidth="1"/>
    <col min="8" max="8" width="16.5546875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47</v>
      </c>
      <c r="B2">
        <v>8.98</v>
      </c>
      <c r="C2">
        <v>91.02</v>
      </c>
      <c r="D2">
        <v>1.601952</v>
      </c>
      <c r="E2">
        <v>225.99999999999994</v>
      </c>
      <c r="F2">
        <v>160.78964124542912</v>
      </c>
      <c r="G2">
        <v>27.249863197175724</v>
      </c>
      <c r="H2">
        <f>1000-E2-F2-G2</f>
        <v>585.96049555739512</v>
      </c>
      <c r="I2" s="7">
        <v>5899.1066666666666</v>
      </c>
      <c r="J2">
        <v>1</v>
      </c>
      <c r="K2" s="6">
        <f>I2*J2</f>
        <v>5899.1066666666666</v>
      </c>
    </row>
    <row r="3" spans="1:11" x14ac:dyDescent="0.3">
      <c r="A3" t="s">
        <v>48</v>
      </c>
      <c r="B3">
        <v>8.73</v>
      </c>
      <c r="C3">
        <v>91.27</v>
      </c>
      <c r="D3">
        <v>1.679368</v>
      </c>
      <c r="E3">
        <v>233.9</v>
      </c>
      <c r="F3">
        <v>162.71109574709112</v>
      </c>
      <c r="G3">
        <v>6.8361517218186538</v>
      </c>
      <c r="H3">
        <f t="shared" ref="H3:H9" si="0">1000-E3-F3-G3</f>
        <v>596.55275253109028</v>
      </c>
      <c r="I3" s="7">
        <v>3387.6220000000003</v>
      </c>
      <c r="J3">
        <v>1</v>
      </c>
      <c r="K3" s="6">
        <f t="shared" ref="K3:K9" si="1">I3*J3</f>
        <v>3387.6220000000003</v>
      </c>
    </row>
    <row r="4" spans="1:11" x14ac:dyDescent="0.3">
      <c r="A4" t="s">
        <v>49</v>
      </c>
      <c r="B4">
        <v>8.4499999999999993</v>
      </c>
      <c r="C4">
        <v>91.55</v>
      </c>
      <c r="D4">
        <v>1.7028300000000001</v>
      </c>
      <c r="E4">
        <v>223.49999999999994</v>
      </c>
      <c r="F4">
        <v>165.21546375842115</v>
      </c>
      <c r="G4">
        <v>50.657498065759114</v>
      </c>
      <c r="H4">
        <f t="shared" si="0"/>
        <v>560.62703817581973</v>
      </c>
      <c r="I4" s="7">
        <v>3562.0440000000003</v>
      </c>
      <c r="J4">
        <v>1</v>
      </c>
      <c r="K4" s="6">
        <f t="shared" si="1"/>
        <v>3562.0440000000003</v>
      </c>
    </row>
    <row r="5" spans="1:11" x14ac:dyDescent="0.3">
      <c r="A5" t="s">
        <v>50</v>
      </c>
      <c r="B5">
        <v>9.08</v>
      </c>
      <c r="C5">
        <v>90.92</v>
      </c>
      <c r="D5">
        <v>1.6001920000000001</v>
      </c>
      <c r="E5">
        <v>224.50000000000003</v>
      </c>
      <c r="F5">
        <v>154.79722521154883</v>
      </c>
      <c r="G5">
        <v>39.529887563060257</v>
      </c>
      <c r="H5">
        <f t="shared" si="0"/>
        <v>581.17288722539092</v>
      </c>
      <c r="I5" s="7">
        <v>5370.74</v>
      </c>
      <c r="J5">
        <v>1</v>
      </c>
      <c r="K5" s="6">
        <f t="shared" si="1"/>
        <v>5370.74</v>
      </c>
    </row>
    <row r="6" spans="1:11" x14ac:dyDescent="0.3">
      <c r="A6" t="s">
        <v>51</v>
      </c>
      <c r="B6">
        <v>7.342086670021402</v>
      </c>
      <c r="C6">
        <v>92.657913329978598</v>
      </c>
      <c r="D6">
        <v>1.2230844559557175</v>
      </c>
      <c r="E6">
        <v>238.9929708175832</v>
      </c>
      <c r="F6">
        <v>159.3718955339788</v>
      </c>
      <c r="G6">
        <v>36.537666658495276</v>
      </c>
      <c r="H6">
        <f t="shared" si="0"/>
        <v>565.09746698994275</v>
      </c>
      <c r="I6" s="7">
        <v>7882.666666666667</v>
      </c>
      <c r="J6">
        <v>1</v>
      </c>
      <c r="K6" s="6">
        <f t="shared" si="1"/>
        <v>7882.666666666667</v>
      </c>
    </row>
    <row r="7" spans="1:11" x14ac:dyDescent="0.3">
      <c r="A7" t="s">
        <v>52</v>
      </c>
      <c r="B7">
        <v>8.09</v>
      </c>
      <c r="C7">
        <v>91.91</v>
      </c>
      <c r="D7">
        <v>1.01101</v>
      </c>
      <c r="E7">
        <v>221.1</v>
      </c>
      <c r="F7">
        <v>145.94864404681823</v>
      </c>
      <c r="G7">
        <v>10.776615632840269</v>
      </c>
      <c r="H7">
        <f t="shared" si="0"/>
        <v>622.17474032034147</v>
      </c>
      <c r="I7" s="7">
        <v>5675.2833333333328</v>
      </c>
      <c r="J7">
        <v>1</v>
      </c>
      <c r="K7" s="6">
        <f t="shared" si="1"/>
        <v>5675.2833333333328</v>
      </c>
    </row>
    <row r="8" spans="1:11" x14ac:dyDescent="0.3">
      <c r="A8" t="s">
        <v>53</v>
      </c>
      <c r="B8">
        <v>7.4230302142060669</v>
      </c>
      <c r="C8">
        <v>92.576969785793935</v>
      </c>
      <c r="D8">
        <v>0.70358497037203394</v>
      </c>
      <c r="E8">
        <v>224.49299415987838</v>
      </c>
      <c r="F8">
        <v>181.24304267566859</v>
      </c>
      <c r="G8">
        <v>34.466844194885333</v>
      </c>
      <c r="H8">
        <f t="shared" si="0"/>
        <v>559.79711896956769</v>
      </c>
      <c r="I8" s="7">
        <v>926.46499999999992</v>
      </c>
      <c r="J8">
        <v>5</v>
      </c>
      <c r="K8" s="6">
        <f t="shared" si="1"/>
        <v>4632.3249999999998</v>
      </c>
    </row>
    <row r="9" spans="1:11" x14ac:dyDescent="0.3">
      <c r="A9" t="s">
        <v>54</v>
      </c>
      <c r="B9">
        <v>7.4070962017075503</v>
      </c>
      <c r="C9">
        <v>92.592903798292454</v>
      </c>
      <c r="D9">
        <v>0.75926181114599811</v>
      </c>
      <c r="E9">
        <v>236.66748742916823</v>
      </c>
      <c r="F9">
        <v>186.68522844733729</v>
      </c>
      <c r="G9">
        <v>19.035692787986861</v>
      </c>
      <c r="H9">
        <f t="shared" si="0"/>
        <v>557.61159133550768</v>
      </c>
      <c r="I9" s="7">
        <v>1167.4199999999998</v>
      </c>
      <c r="J9">
        <v>5</v>
      </c>
      <c r="K9" s="6">
        <f t="shared" si="1"/>
        <v>5837.0999999999995</v>
      </c>
    </row>
    <row r="10" spans="1:11" x14ac:dyDescent="0.3">
      <c r="K10" s="6"/>
    </row>
    <row r="11" spans="1:11" x14ac:dyDescent="0.3">
      <c r="K11" s="6"/>
    </row>
    <row r="12" spans="1:11" x14ac:dyDescent="0.3">
      <c r="K12" s="6"/>
    </row>
    <row r="13" spans="1:11" x14ac:dyDescent="0.3">
      <c r="K13" s="6"/>
    </row>
    <row r="14" spans="1:11" x14ac:dyDescent="0.3">
      <c r="K14" s="6"/>
    </row>
    <row r="15" spans="1:11" x14ac:dyDescent="0.3">
      <c r="K15" s="6"/>
    </row>
    <row r="16" spans="1:11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2A7-A4B9-46EA-868E-ACCC899EC131}">
  <dimension ref="A1:K21"/>
  <sheetViews>
    <sheetView workbookViewId="0">
      <selection activeCell="E12" sqref="E12"/>
    </sheetView>
  </sheetViews>
  <sheetFormatPr baseColWidth="10" defaultRowHeight="14.4" x14ac:dyDescent="0.3"/>
  <cols>
    <col min="1" max="1" width="23.109375" bestFit="1" customWidth="1"/>
    <col min="2" max="2" width="12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55</v>
      </c>
      <c r="B2">
        <v>2.763955294048825</v>
      </c>
      <c r="C2">
        <v>97.236044705951173</v>
      </c>
      <c r="D2">
        <v>1.5946711331775993</v>
      </c>
      <c r="E2">
        <v>492.90850483617078</v>
      </c>
      <c r="F2">
        <v>194.32457361471535</v>
      </c>
      <c r="G2">
        <v>38.653553878528086</v>
      </c>
      <c r="H2">
        <f>1000-E2-F2-G2</f>
        <v>274.11336767058577</v>
      </c>
      <c r="I2" s="7">
        <v>26.28</v>
      </c>
      <c r="J2">
        <v>1</v>
      </c>
      <c r="K2" s="6">
        <f>I2*J2</f>
        <v>26.28</v>
      </c>
    </row>
    <row r="3" spans="1:11" x14ac:dyDescent="0.3">
      <c r="I3" s="4"/>
      <c r="K3" s="6"/>
    </row>
    <row r="4" spans="1:11" x14ac:dyDescent="0.3">
      <c r="I4" s="5"/>
      <c r="K4" s="6"/>
    </row>
    <row r="5" spans="1:11" x14ac:dyDescent="0.3">
      <c r="I5" s="4"/>
      <c r="K5" s="6"/>
    </row>
    <row r="6" spans="1:11" x14ac:dyDescent="0.3">
      <c r="K6" s="6"/>
    </row>
    <row r="7" spans="1:11" x14ac:dyDescent="0.3">
      <c r="K7" s="6"/>
    </row>
    <row r="8" spans="1:11" x14ac:dyDescent="0.3">
      <c r="K8" s="6"/>
    </row>
    <row r="9" spans="1:11" x14ac:dyDescent="0.3">
      <c r="K9" s="6"/>
    </row>
    <row r="10" spans="1:11" x14ac:dyDescent="0.3">
      <c r="K10" s="6"/>
    </row>
    <row r="11" spans="1:11" x14ac:dyDescent="0.3">
      <c r="K11" s="6"/>
    </row>
    <row r="12" spans="1:11" x14ac:dyDescent="0.3">
      <c r="K12" s="6"/>
    </row>
    <row r="13" spans="1:11" x14ac:dyDescent="0.3">
      <c r="K13" s="6"/>
    </row>
    <row r="14" spans="1:11" x14ac:dyDescent="0.3">
      <c r="K14" s="6"/>
    </row>
    <row r="15" spans="1:11" x14ac:dyDescent="0.3">
      <c r="K15" s="6"/>
    </row>
    <row r="16" spans="1:11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K20"/>
  <sheetViews>
    <sheetView topLeftCell="D1" zoomScaleNormal="100" workbookViewId="0">
      <selection activeCell="C12" sqref="C12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56</v>
      </c>
      <c r="B2">
        <v>31.45</v>
      </c>
      <c r="C2">
        <v>68.55</v>
      </c>
      <c r="D2">
        <v>3.598875</v>
      </c>
      <c r="E2">
        <v>273.3</v>
      </c>
      <c r="F2">
        <v>255.67812231795077</v>
      </c>
      <c r="G2">
        <v>52.155309007053198</v>
      </c>
      <c r="H2">
        <f>1000-E2-F2-G2</f>
        <v>418.86656867499613</v>
      </c>
      <c r="I2" s="7">
        <v>1576.2466666666667</v>
      </c>
      <c r="J2">
        <v>2</v>
      </c>
      <c r="K2" s="6">
        <f>I2*J2</f>
        <v>3152.4933333333333</v>
      </c>
    </row>
    <row r="3" spans="1:11" x14ac:dyDescent="0.3">
      <c r="A3" t="s">
        <v>57</v>
      </c>
      <c r="B3">
        <v>67.010000000000005</v>
      </c>
      <c r="C3">
        <v>32.989999999999995</v>
      </c>
      <c r="D3">
        <v>1.4119719999999998</v>
      </c>
      <c r="E3">
        <v>146.59999999999997</v>
      </c>
      <c r="F3">
        <v>302.11065255329663</v>
      </c>
      <c r="G3">
        <v>60.077372184665336</v>
      </c>
      <c r="H3">
        <f t="shared" ref="H3:H6" si="0">1000-E3-F3-G3</f>
        <v>491.2119752620381</v>
      </c>
      <c r="I3" s="7">
        <v>473.6033333333333</v>
      </c>
      <c r="J3">
        <v>2</v>
      </c>
      <c r="K3" s="6">
        <f t="shared" ref="K3:K6" si="1">I3*J3</f>
        <v>947.20666666666659</v>
      </c>
    </row>
    <row r="4" spans="1:11" x14ac:dyDescent="0.3">
      <c r="A4" t="s">
        <v>58</v>
      </c>
      <c r="B4">
        <v>62.92</v>
      </c>
      <c r="C4">
        <v>37.08</v>
      </c>
      <c r="D4">
        <v>2.2248000000000001</v>
      </c>
      <c r="E4">
        <v>139.59999999999994</v>
      </c>
      <c r="F4">
        <v>302.35047111108713</v>
      </c>
      <c r="G4">
        <v>65.243432486681627</v>
      </c>
      <c r="H4">
        <f t="shared" si="0"/>
        <v>492.80609640223133</v>
      </c>
      <c r="I4" s="7">
        <v>849.17666666666662</v>
      </c>
      <c r="J4">
        <v>2</v>
      </c>
      <c r="K4" s="6">
        <f t="shared" si="1"/>
        <v>1698.3533333333332</v>
      </c>
    </row>
    <row r="5" spans="1:11" x14ac:dyDescent="0.3">
      <c r="A5" t="s">
        <v>59</v>
      </c>
      <c r="B5">
        <v>29.09</v>
      </c>
      <c r="C5">
        <v>70.91</v>
      </c>
      <c r="D5">
        <v>3.0845849999999997</v>
      </c>
      <c r="E5">
        <v>417.5</v>
      </c>
      <c r="F5">
        <v>363.01363610370834</v>
      </c>
      <c r="G5">
        <v>66.86048507099656</v>
      </c>
      <c r="H5">
        <f t="shared" si="0"/>
        <v>152.6258788252951</v>
      </c>
      <c r="I5" s="7">
        <v>1002.6066666666667</v>
      </c>
      <c r="J5">
        <v>2</v>
      </c>
      <c r="K5" s="6">
        <f t="shared" si="1"/>
        <v>2005.2133333333334</v>
      </c>
    </row>
    <row r="6" spans="1:11" x14ac:dyDescent="0.3">
      <c r="A6" t="s">
        <v>60</v>
      </c>
      <c r="B6">
        <v>77.650000000000006</v>
      </c>
      <c r="C6">
        <v>22.349999999999994</v>
      </c>
      <c r="D6">
        <v>1.6762499999999994</v>
      </c>
      <c r="E6">
        <v>365.90000000000003</v>
      </c>
      <c r="F6">
        <v>218.39126283581089</v>
      </c>
      <c r="G6">
        <v>20.031778197521071</v>
      </c>
      <c r="H6">
        <f t="shared" si="0"/>
        <v>395.67695896666794</v>
      </c>
      <c r="I6" s="7">
        <v>198.73000000000002</v>
      </c>
      <c r="J6">
        <v>2</v>
      </c>
      <c r="K6" s="6">
        <f t="shared" si="1"/>
        <v>397.46000000000004</v>
      </c>
    </row>
    <row r="7" spans="1:11" x14ac:dyDescent="0.3">
      <c r="A7" t="s">
        <v>61</v>
      </c>
      <c r="B7">
        <v>81.907330127784562</v>
      </c>
      <c r="C7">
        <v>18.092669872215438</v>
      </c>
      <c r="D7">
        <v>0.71466045995250982</v>
      </c>
      <c r="E7">
        <v>430.5</v>
      </c>
      <c r="F7">
        <v>218.84817360403946</v>
      </c>
      <c r="K7" s="6"/>
    </row>
    <row r="8" spans="1:11" x14ac:dyDescent="0.3">
      <c r="A8" t="s">
        <v>62</v>
      </c>
      <c r="B8">
        <v>63.607835798804061</v>
      </c>
      <c r="C8">
        <v>36.392164201195939</v>
      </c>
      <c r="D8">
        <v>2.1107455236693644</v>
      </c>
      <c r="E8">
        <v>168.52360067579014</v>
      </c>
      <c r="F8">
        <v>275.62870390974621</v>
      </c>
      <c r="K8" s="6"/>
    </row>
    <row r="9" spans="1:11" x14ac:dyDescent="0.3">
      <c r="K9" s="6"/>
    </row>
    <row r="10" spans="1:11" x14ac:dyDescent="0.3">
      <c r="K10" s="6"/>
    </row>
    <row r="11" spans="1:11" x14ac:dyDescent="0.3">
      <c r="K11" s="6"/>
    </row>
    <row r="12" spans="1:11" x14ac:dyDescent="0.3">
      <c r="K12" s="6"/>
    </row>
    <row r="13" spans="1:11" x14ac:dyDescent="0.3">
      <c r="K13" s="6"/>
    </row>
    <row r="14" spans="1:11" x14ac:dyDescent="0.3">
      <c r="K14" s="6"/>
    </row>
    <row r="15" spans="1:11" x14ac:dyDescent="0.3">
      <c r="K15" s="6"/>
    </row>
    <row r="16" spans="1:11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Maissilage</vt:lpstr>
      <vt:lpstr>Grassilage</vt:lpstr>
      <vt:lpstr>Getreidestroh</vt:lpstr>
      <vt:lpstr>Zuckerruebensilage</vt:lpstr>
      <vt:lpstr>Rinderguelle</vt:lpstr>
      <vt:lpstr>Schweineguelle</vt:lpstr>
      <vt:lpstr>HTK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2023-12-08T12:09:16Z</dcterms:modified>
</cp:coreProperties>
</file>