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Desktop\Substrat-Daten\"/>
    </mc:Choice>
  </mc:AlternateContent>
  <xr:revisionPtr revIDLastSave="0" documentId="13_ncr:1_{23ACE31A-BC3D-4E22-8435-CE12111FAC13}" xr6:coauthVersionLast="36" xr6:coauthVersionMax="36" xr10:uidLastSave="{00000000-0000-0000-0000-000000000000}"/>
  <bookViews>
    <workbookView xWindow="0" yWindow="0" windowWidth="23040" windowHeight="9060" xr2:uid="{AEE4862D-4A3E-49D3-987F-015B00AA3EF1}"/>
  </bookViews>
  <sheets>
    <sheet name="maize_silage" sheetId="1" r:id="rId1"/>
    <sheet name="grass_silage" sheetId="4" r:id="rId2"/>
    <sheet name="sugarbeet_silage" sheetId="8" r:id="rId3"/>
    <sheet name="cattle_manure" sheetId="3" r:id="rId4"/>
    <sheet name="chicken_dry_manu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4" i="3" l="1"/>
  <c r="T5" i="3"/>
  <c r="T6" i="3"/>
  <c r="T7" i="3"/>
  <c r="T9" i="3"/>
  <c r="T10" i="3"/>
  <c r="T11" i="3"/>
  <c r="T12" i="3"/>
  <c r="T13" i="3"/>
  <c r="T2" i="6" l="1"/>
  <c r="T3" i="6"/>
  <c r="T4" i="6"/>
  <c r="T5" i="6"/>
  <c r="T6" i="6"/>
  <c r="T7" i="6"/>
  <c r="T8" i="6"/>
  <c r="T10" i="6"/>
  <c r="T11" i="6"/>
  <c r="T13" i="6"/>
  <c r="T14" i="6"/>
  <c r="T15" i="6"/>
  <c r="T17" i="6" l="1"/>
  <c r="T18" i="6"/>
  <c r="T3" i="8" l="1"/>
  <c r="T5" i="8"/>
  <c r="T6" i="8"/>
  <c r="T7" i="8"/>
  <c r="T8" i="8"/>
  <c r="T11" i="8"/>
  <c r="T12" i="8"/>
  <c r="T13" i="8"/>
  <c r="T2" i="8"/>
  <c r="T3" i="1" l="1"/>
  <c r="T4" i="1"/>
  <c r="T10" i="1"/>
  <c r="T11" i="1"/>
  <c r="T2" i="1"/>
  <c r="T14" i="4" l="1"/>
  <c r="T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C012AEE5-C8A8-4A64-B6D7-1BBAF18FCBCB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2023-2024</t>
        </r>
      </text>
    </comment>
    <comment ref="I1" authorId="0" shapeId="0" xr:uid="{C6855498-FA1E-45EB-A8AC-B77253FEC957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C06AF2B8-0D8C-4366-BF4F-867B05DBAF1D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799B03D9-227C-4678-BE71-BA314D4C6964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2020-2024</t>
        </r>
      </text>
    </comment>
    <comment ref="I1" authorId="0" shapeId="0" xr:uid="{CDAC84CE-C90A-44E3-82C1-233DDB9C4655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0E10074A-4374-47B7-975B-323AF37EDA9D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9673D587-7F9B-4C49-9644-D953AD9EE876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2020-2024</t>
        </r>
      </text>
    </comment>
    <comment ref="I1" authorId="0" shapeId="0" xr:uid="{896F2A6F-5958-43A3-984A-65BBCB5E67AD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6304415D-148E-43DA-8110-0C38E1FD4EB1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  <comment ref="K1" authorId="0" shapeId="0" xr:uid="{2B2FA397-39F6-41D5-BDFD-A1AFF857C52F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in 2024 nirgends pH-Werte zu finden (Probeneingang, TS/oTS-Tabelle), obwohl laut Probeneingang vorhanden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I1" authorId="0" shapeId="0" xr:uid="{4BC834FB-425D-4EFC-A96C-ACCED4B26795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AE2E1739-3D5F-4243-B234-84046D9AC190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A1" authorId="0" shapeId="0" xr:uid="{515B4152-D336-4994-B516-8A80B2ACCCA1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2020-2024</t>
        </r>
      </text>
    </comment>
    <comment ref="I1" authorId="0" shapeId="0" xr:uid="{BBEDEB06-171F-49DF-864A-E772B12CAEF8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
</t>
        </r>
      </text>
    </comment>
    <comment ref="J1" authorId="0" shapeId="0" xr:uid="{32CDC270-02A7-4702-8695-35B273830025}">
      <text>
        <r>
          <rPr>
            <b/>
            <sz val="9"/>
            <color indexed="81"/>
            <rFont val="Segoe UI"/>
            <charset val="1"/>
          </rPr>
          <t>Hellmann, Simon:</t>
        </r>
        <r>
          <rPr>
            <sz val="9"/>
            <color indexed="81"/>
            <rFont val="Segoe UI"/>
            <charset val="1"/>
          </rPr>
          <t xml:space="preserve">
nicht zwangsläufig erforderlich für ADM1 input</t>
        </r>
      </text>
    </comment>
  </commentList>
</comments>
</file>

<file path=xl/sharedStrings.xml><?xml version="1.0" encoding="utf-8"?>
<sst xmlns="http://schemas.openxmlformats.org/spreadsheetml/2006/main" count="299" uniqueCount="191">
  <si>
    <t>Probeneingangsnummer</t>
  </si>
  <si>
    <t>TS [%FM]</t>
  </si>
  <si>
    <t>Rohasche [g/kg_TS]</t>
  </si>
  <si>
    <t>Rohprotein [g/kg_TS]</t>
  </si>
  <si>
    <t>Rohfett [g/kg_TS]</t>
  </si>
  <si>
    <t>NH4-N nach Neßler [g/kg_FM]</t>
  </si>
  <si>
    <t>TKN [g/kg_TS]</t>
  </si>
  <si>
    <t>BK-24-0338</t>
  </si>
  <si>
    <t>BK-24-0736</t>
  </si>
  <si>
    <t>BK-24-0944</t>
  </si>
  <si>
    <t>BK-24-0081</t>
  </si>
  <si>
    <t>BK-24-0254</t>
  </si>
  <si>
    <t>BK-24-0479</t>
  </si>
  <si>
    <t>BK-24-0645</t>
  </si>
  <si>
    <t>BK-24-0789</t>
  </si>
  <si>
    <t>oTS [%FM]</t>
  </si>
  <si>
    <t>pH</t>
  </si>
  <si>
    <t>Rohlignin [g/kg_TS]</t>
  </si>
  <si>
    <t>BK-22-0941</t>
  </si>
  <si>
    <t>BK-22-0944</t>
  </si>
  <si>
    <t>BK-22-1449</t>
  </si>
  <si>
    <t>BK-20-1201</t>
  </si>
  <si>
    <t>Essigsäure Messwert GC [mg/l]</t>
  </si>
  <si>
    <t>BK-20-0220</t>
  </si>
  <si>
    <t>BK---20-0220 Eluat 1:2 2020-02-14 Mittelwert</t>
  </si>
  <si>
    <t>BK-20-1372</t>
  </si>
  <si>
    <t>BK---20-1372 Eluat 1:2 2020-12-04 Mittelwert</t>
  </si>
  <si>
    <t>BK-20-1373</t>
  </si>
  <si>
    <t>BK---20-1373 Eluat 1:2 2020-12-04 Mittelwert</t>
  </si>
  <si>
    <t>BK---22-0944 Eluat 1:2 2022-07-21 Mittelwert</t>
  </si>
  <si>
    <t>BK---22-1449 Eluat 1:2 2022-12-14 Mittelwert</t>
  </si>
  <si>
    <t>Beschreibung</t>
  </si>
  <si>
    <t>Grassilage (BK-22-1449)</t>
  </si>
  <si>
    <t>BK-23-0822</t>
  </si>
  <si>
    <t>HTK05_IP</t>
  </si>
  <si>
    <t>BK-22-0992</t>
  </si>
  <si>
    <t>F1 UL I Gras 20.10.2020</t>
  </si>
  <si>
    <t>HTK Wildenhain feucht</t>
  </si>
  <si>
    <t>HTK Wildenhain trocken</t>
  </si>
  <si>
    <t>Grassilage Silo 18.07.</t>
  </si>
  <si>
    <t>Grassilage v. 15.07.</t>
  </si>
  <si>
    <t>Grassilage Silo 25.07.</t>
  </si>
  <si>
    <t>Grassilage Neichen</t>
  </si>
  <si>
    <t>BK-23-0707</t>
  </si>
  <si>
    <t>BK-24-1125</t>
  </si>
  <si>
    <t>BK-24-1136</t>
  </si>
  <si>
    <t>BK-24-1231</t>
  </si>
  <si>
    <t>BK-24-1393</t>
  </si>
  <si>
    <t>BK-24-0644</t>
  </si>
  <si>
    <t>BK-24-1131</t>
  </si>
  <si>
    <t>BK-24-1205</t>
  </si>
  <si>
    <t>BK-24-1399</t>
  </si>
  <si>
    <t>silierte Zuckerrübenpressschnitzel (BK-24-0644)</t>
  </si>
  <si>
    <t>Rübenpressschnitzel Hohenroda</t>
  </si>
  <si>
    <t>Rübenpressschnitzel Hohenroda (BK-24-1205)</t>
  </si>
  <si>
    <t>Rübenpressschnitzel Hohendroda (BK-24-1205)</t>
  </si>
  <si>
    <t xml:space="preserve">silierte Zuckerrübenpressschnitzel Hohenroda (BK-24-0644) </t>
  </si>
  <si>
    <t>HTK Mellingen</t>
  </si>
  <si>
    <t>HTK Wildenhain</t>
  </si>
  <si>
    <t>BK-22-0315</t>
  </si>
  <si>
    <t>BK-22-1444</t>
  </si>
  <si>
    <t>BK-22-1256</t>
  </si>
  <si>
    <t>HTK BHS</t>
  </si>
  <si>
    <t>Propionsäure Messwert GC [mg/l]</t>
  </si>
  <si>
    <t>Essigsäure effektiv [mg/l] (berechnet)</t>
  </si>
  <si>
    <t>i-Buttersäure Messwert GC [mg/l]</t>
  </si>
  <si>
    <t>n-Buttersäure Messwert GC [mg/l]</t>
  </si>
  <si>
    <t>i-Valeriansäure Messwert GC [mg/l]</t>
  </si>
  <si>
    <t>n-Valeriansäure Messwert GC [mg/l]</t>
  </si>
  <si>
    <t>Verdünnungsfaktor</t>
  </si>
  <si>
    <t xml:space="preserve">Maissilage </t>
  </si>
  <si>
    <t>BK---23-0707 Eluat 1:2 2023-07-11 Mittelwert</t>
  </si>
  <si>
    <t>Maissilage</t>
  </si>
  <si>
    <t>BK---24-0081 Eluat 1:2 2024-01-23 Mittelwert</t>
  </si>
  <si>
    <t>Maissilage (BK-24-0253)</t>
  </si>
  <si>
    <t>BK---24-0254 Eluat 1:2 2024-02-15 Mittelwert</t>
  </si>
  <si>
    <t>Maissilage WE 07.05. (BK-24-0788)</t>
  </si>
  <si>
    <t>Kommentar</t>
  </si>
  <si>
    <t>BK---24-1231 Eluat 1:2 2024-07-16 Mittelwert</t>
  </si>
  <si>
    <t>BK---24-1393 Eluat 1:2 2024-08-30 Mittelwert</t>
  </si>
  <si>
    <t>GC-Daten ausgeblendet</t>
  </si>
  <si>
    <t>Zuckerrübe Silo 26.02.</t>
  </si>
  <si>
    <t>silierte Zuckerrübenpressschnitzel Hohenroda</t>
  </si>
  <si>
    <t>BK---24-0736 Eluat 1:2 2024-04-25 Mittelwert</t>
  </si>
  <si>
    <t>BK---24-0944 Eluat 1:2 2024-05-29 Mittelwert</t>
  </si>
  <si>
    <t>BK---24-1131 Eluat 1:2 24-06-26 Mittelwert</t>
  </si>
  <si>
    <t>BK-24-1772</t>
  </si>
  <si>
    <t>BK-20-0004</t>
  </si>
  <si>
    <t>BK-20-0125</t>
  </si>
  <si>
    <t>BK-20-0235</t>
  </si>
  <si>
    <t>BK-20-0309</t>
  </si>
  <si>
    <t>BK-20-0391</t>
  </si>
  <si>
    <t>BK-20-0707</t>
  </si>
  <si>
    <t>BK-20-0973</t>
  </si>
  <si>
    <t>Zuckerrübe Neichen WE 06.01.</t>
  </si>
  <si>
    <t>Zuckerrübe Silo 03.02.</t>
  </si>
  <si>
    <t>Zuckerrübe Silo 17.02.</t>
  </si>
  <si>
    <t>Zuckerrübe Silo 02.03</t>
  </si>
  <si>
    <t>Zuckerrübe Silo 16.03.</t>
  </si>
  <si>
    <t>Rübenschnitzel Hankensbüttel</t>
  </si>
  <si>
    <t>BK---20-0004 1:2 Eluat 2020-01-07 Mittelwert</t>
  </si>
  <si>
    <t>BK---20-0125 1:2 Eluat 2020-02-04 Mittelwert</t>
  </si>
  <si>
    <t>BK---20-0309 1:2 2020-03-03 Mittelwert</t>
  </si>
  <si>
    <t>BK---20-0391 Eluat 1:2 2020-03-17 Mittelwert</t>
  </si>
  <si>
    <t>BK---20-0707 1:2 Eluat 2020-05-28 Mittelwert</t>
  </si>
  <si>
    <t>BK---20-0973 1:20 2020-09-01 Mittelwert</t>
  </si>
  <si>
    <t>BK-24-0092</t>
  </si>
  <si>
    <t>BK-23-0454</t>
  </si>
  <si>
    <t>BK-23-0621</t>
  </si>
  <si>
    <t>BK-24-1206</t>
  </si>
  <si>
    <t>BK-23-1675</t>
  </si>
  <si>
    <t>BK---24-0092 Eluat 1:2 2024-01-26 Mittelwert</t>
  </si>
  <si>
    <t>BK---24-1206 Eluat 1:2 2024-07-16 Mittelwert</t>
  </si>
  <si>
    <t>BK---23-0454 1:2 Eluat 2023-04-06 Mittelwert</t>
  </si>
  <si>
    <t>BK---23-0621 1:2 Eluat 2023-05-31 Mittelwert</t>
  </si>
  <si>
    <t>Hühnertrockenkot Rackwitz</t>
  </si>
  <si>
    <t>BK---22-0315 1:2 Eluat 2022-04-08 Mittelwert</t>
  </si>
  <si>
    <t>BK---22-1444 Eluat 1:2 2022-12-13 Mittelwert</t>
  </si>
  <si>
    <t>HTK Ukraine</t>
  </si>
  <si>
    <t>HTK</t>
  </si>
  <si>
    <t>HTK Hankensbüttel</t>
  </si>
  <si>
    <t>HTK Elbisbach</t>
  </si>
  <si>
    <t>HTK Gröbers</t>
  </si>
  <si>
    <t>BK-20-0089</t>
  </si>
  <si>
    <t>BK-20-0300</t>
  </si>
  <si>
    <t>BK-20-0710</t>
  </si>
  <si>
    <t>BK-20-0721</t>
  </si>
  <si>
    <t>BK-20-1391</t>
  </si>
  <si>
    <t>BK-20-1403</t>
  </si>
  <si>
    <t>BK---20-0089 1:2 Eluat 2020-01-28 Mittelwert</t>
  </si>
  <si>
    <t>BK---20-0300 Eluat 1:2 2020-02-27 Mittelwert</t>
  </si>
  <si>
    <t>BK---20-0710 1:2 Eluat 2020-05-28 Mittelwert</t>
  </si>
  <si>
    <t>BK---20-0721 Eluat 1:2 2020-06-03 Mittelwert</t>
  </si>
  <si>
    <t>BK---20-1403 1:10 2020-12-10 Mittelwert</t>
  </si>
  <si>
    <t>BK-24-0437</t>
  </si>
  <si>
    <t>BK-24-0902</t>
  </si>
  <si>
    <t>BK-24-0991</t>
  </si>
  <si>
    <t>BK-24-1132</t>
  </si>
  <si>
    <t>BK-24-1178</t>
  </si>
  <si>
    <t>BK-24-1226</t>
  </si>
  <si>
    <t>BK-24-1310</t>
  </si>
  <si>
    <t>BK-24-1400</t>
  </si>
  <si>
    <t>BK-24-1489</t>
  </si>
  <si>
    <t>BK-24-1493</t>
  </si>
  <si>
    <t>BK-24-1795</t>
  </si>
  <si>
    <t>BK-24-1604</t>
  </si>
  <si>
    <t>Rindergülle FBGA 3.6</t>
  </si>
  <si>
    <t>Rindergülle FBGA</t>
  </si>
  <si>
    <t>Rindergülle Lossatal</t>
  </si>
  <si>
    <t>Rindergülle FBGA (BK-24-0902)</t>
  </si>
  <si>
    <t>Rindergülle FBGA 3.6 (BK-24-1225)</t>
  </si>
  <si>
    <t>Rindergülle FBGA 3.6 (BK-24-1309)</t>
  </si>
  <si>
    <t>Rindergülle Stall Lossatal</t>
  </si>
  <si>
    <t>Rindergülle FBGA (BK-24-1492)</t>
  </si>
  <si>
    <t>Rindergülle FBGA 3.5 (BK-24-1603)</t>
  </si>
  <si>
    <t xml:space="preserve">Rindergülle FBGA </t>
  </si>
  <si>
    <t>GC-Probenbezeichnung</t>
  </si>
  <si>
    <t>BK---24-0991 2024-06-07 wdh Mittelwert</t>
  </si>
  <si>
    <t>BK---24-1132 1:2 2024-06-25 Mittelwert</t>
  </si>
  <si>
    <t>BK---24-1178 2024-07-04 Mittelwert</t>
  </si>
  <si>
    <t>BK---24-1226 2024-07-15 Mittelwert</t>
  </si>
  <si>
    <t>BK---24-1400 2024-08-13 Mittelwert</t>
  </si>
  <si>
    <t>BK---24-1489 1:3 2024-08-22 Mittelwert</t>
  </si>
  <si>
    <t>BK---24-1493 1:5 2024-08-22 Mittelwert</t>
  </si>
  <si>
    <t>BK---24-1604 1:10 2024-09-02 Mittelwert</t>
  </si>
  <si>
    <t>BK---24-1795 1:5 2024-09-13 Mittelwert</t>
  </si>
  <si>
    <t>Grassilage WE 16.09.</t>
  </si>
  <si>
    <t>Grassilage FBGA</t>
  </si>
  <si>
    <t>Grassilage Kupfer WE 18.11.</t>
  </si>
  <si>
    <t>Grassilage Silo 16.12.</t>
  </si>
  <si>
    <t>BK-19-0918</t>
  </si>
  <si>
    <t>BK-19-0955</t>
  </si>
  <si>
    <t>BK-19-1174</t>
  </si>
  <si>
    <t>BK-19-1268</t>
  </si>
  <si>
    <t>BK-17-0028</t>
  </si>
  <si>
    <t>BK-17-0044</t>
  </si>
  <si>
    <t>BK-17-0045</t>
  </si>
  <si>
    <t>BK-17-0539</t>
  </si>
  <si>
    <t>BK-17-0684</t>
  </si>
  <si>
    <t>BK-17-0794</t>
  </si>
  <si>
    <t>Grassilage  BGA 11+12</t>
  </si>
  <si>
    <t>Grassilage alt BGA 14</t>
  </si>
  <si>
    <t>Grassilage neu BGA 14</t>
  </si>
  <si>
    <t>Grassilage BGA 16</t>
  </si>
  <si>
    <t>Grassilage BGA 11</t>
  </si>
  <si>
    <t>BK---17-0028 Eluat BMP3 1:10 2017-02-08 Mittelwert</t>
  </si>
  <si>
    <t>BK---17-0044 Eluat 1:2 2018-02-21 Mittelwert</t>
  </si>
  <si>
    <t>BK---17-0045 BMP3 Eluat 1:10 2017-02-08 Mittelwert</t>
  </si>
  <si>
    <t>BK---17-0539 BMP3 Eluat 2017-06-07 Mittelwert</t>
  </si>
  <si>
    <t>BK---17-0684 BMP3 Eluat 1:10 2017-04-25 Mittelwert</t>
  </si>
  <si>
    <t>BK---17-0794 BMP3 Eluat 1:10 2017-05-02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</si>
</sst>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0" xfId="0" applyFont="1" applyFill="1"/>
    <xf numFmtId="0" fontId="1" fillId="0" borderId="0" xfId="0" applyFont="1" applyFill="1"/>
    <xf numFmtId="0" fontId="0" fillId="0" borderId="0" xfId="0" applyBorder="1"/>
    <xf numFmtId="2" fontId="0" fillId="0" borderId="0" xfId="0" applyNumberFormat="1" applyBorder="1"/>
  </cellXfs>
  <cellStyles count="2">
    <cellStyle name="Standard" xfId="0" builtinId="0"/>
    <cellStyle name="Standard 2" xfId="1" xr:uid="{FD6B50C5-6791-445E-AFB3-554B37CB7B71}"/>
  </cellStyles>
  <dxfs count="3">
    <dxf>
      <font>
        <condense val="0"/>
        <extend val="0"/>
        <color indexed="9"/>
      </font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U11"/>
  <sheetViews>
    <sheetView tabSelected="1" zoomScaleNormal="100" workbookViewId="0">
      <pane xSplit="1" topLeftCell="B1" activePane="topRight" state="frozen"/>
      <selection pane="topRight" activeCell="C2" sqref="C2:J11"/>
    </sheetView>
  </sheetViews>
  <sheetFormatPr baseColWidth="10" defaultRowHeight="14.4" x14ac:dyDescent="0.3"/>
  <cols>
    <col min="1" max="1" width="22" bestFit="1" customWidth="1"/>
    <col min="2" max="2" width="29.5546875" bestFit="1" customWidth="1"/>
    <col min="3" max="3" width="8.88671875" bestFit="1" customWidth="1"/>
    <col min="4" max="4" width="10" bestFit="1" customWidth="1"/>
    <col min="5" max="5" width="26.77734375" bestFit="1" customWidth="1"/>
    <col min="6" max="6" width="17.88671875" bestFit="1" customWidth="1"/>
    <col min="7" max="7" width="19.21875" bestFit="1" customWidth="1"/>
    <col min="8" max="8" width="16.109375" bestFit="1" customWidth="1"/>
    <col min="9" max="9" width="17.6640625" bestFit="1" customWidth="1"/>
    <col min="10" max="10" width="13.109375" bestFit="1" customWidth="1"/>
    <col min="11" max="11" width="5" bestFit="1" customWidth="1"/>
    <col min="12" max="12" width="38.77734375" bestFit="1" customWidth="1"/>
    <col min="13" max="13" width="17.5546875" bestFit="1" customWidth="1"/>
    <col min="14" max="14" width="27" bestFit="1" customWidth="1"/>
    <col min="15" max="15" width="29.6640625" bestFit="1" customWidth="1"/>
    <col min="16" max="16" width="29.33203125" bestFit="1" customWidth="1"/>
    <col min="17" max="17" width="30" bestFit="1" customWidth="1"/>
    <col min="18" max="18" width="31" bestFit="1" customWidth="1"/>
    <col min="19" max="19" width="31.77734375" bestFit="1" customWidth="1"/>
    <col min="20" max="20" width="33" bestFit="1" customWidth="1"/>
    <col min="21" max="21" width="70.44140625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43</v>
      </c>
      <c r="B2" t="s">
        <v>70</v>
      </c>
      <c r="C2" s="2">
        <v>30.563660179271658</v>
      </c>
      <c r="D2" s="2">
        <v>96.71956007389204</v>
      </c>
      <c r="E2" s="2">
        <v>0.39578713697815149</v>
      </c>
      <c r="F2" s="2">
        <v>32.804399261079595</v>
      </c>
      <c r="G2" s="2">
        <v>76.431605316418853</v>
      </c>
      <c r="H2" s="2">
        <v>30.683507654165911</v>
      </c>
      <c r="I2" s="2">
        <v>56.344867840528686</v>
      </c>
      <c r="J2" s="2">
        <v>13.524016729962984</v>
      </c>
      <c r="L2" t="s">
        <v>71</v>
      </c>
      <c r="M2">
        <v>20</v>
      </c>
      <c r="N2" s="2">
        <v>369.77499999999998</v>
      </c>
      <c r="O2" s="2">
        <v>20.41</v>
      </c>
      <c r="P2" s="2">
        <v>0.97</v>
      </c>
      <c r="Q2" s="2">
        <v>5.6349999999999998</v>
      </c>
      <c r="R2" s="2">
        <v>0.96</v>
      </c>
      <c r="S2" s="2">
        <v>0.27500000000000002</v>
      </c>
      <c r="T2" s="2">
        <f>M2*(N2+0.811*O2+0.682*(P2+Q2)+0.588*(R2+S2))</f>
        <v>7831.1659999999993</v>
      </c>
    </row>
    <row r="3" spans="1:21" x14ac:dyDescent="0.3">
      <c r="A3" t="s">
        <v>10</v>
      </c>
      <c r="B3" t="s">
        <v>72</v>
      </c>
      <c r="C3" s="2">
        <v>25.853178349187566</v>
      </c>
      <c r="D3" s="2">
        <v>95.406491493761649</v>
      </c>
      <c r="E3" s="2">
        <v>0.25209919361276228</v>
      </c>
      <c r="F3" s="2">
        <v>45.935085062383507</v>
      </c>
      <c r="G3" s="2">
        <v>71.484448766900641</v>
      </c>
      <c r="H3" s="2">
        <v>50.764156739334211</v>
      </c>
      <c r="I3" s="2">
        <v>35.70679654473026</v>
      </c>
      <c r="J3" s="2">
        <v>12.412630568403891</v>
      </c>
      <c r="L3" t="s">
        <v>73</v>
      </c>
      <c r="M3">
        <v>20</v>
      </c>
      <c r="N3" s="2">
        <v>360</v>
      </c>
      <c r="O3" s="2">
        <v>99.666666666666671</v>
      </c>
      <c r="P3" s="2">
        <v>2.4</v>
      </c>
      <c r="Q3" s="2">
        <v>64</v>
      </c>
      <c r="R3" s="2">
        <v>1.6000000000000003</v>
      </c>
      <c r="S3" s="2">
        <v>6.9333333333333336</v>
      </c>
      <c r="T3" s="2">
        <f t="shared" ref="T3:T11" si="0">M3*(N3+0.811*O3+0.682*(P3+Q3)+0.588*(R3+S3))</f>
        <v>9822.6413333333348</v>
      </c>
    </row>
    <row r="4" spans="1:21" x14ac:dyDescent="0.3">
      <c r="A4" t="s">
        <v>11</v>
      </c>
      <c r="B4" t="s">
        <v>74</v>
      </c>
      <c r="C4" s="2">
        <v>32.693971259753724</v>
      </c>
      <c r="D4" s="2">
        <v>95.796876788388801</v>
      </c>
      <c r="E4" s="2">
        <v>8.0767234488295543E-3</v>
      </c>
      <c r="F4" s="2">
        <v>42.031232116111994</v>
      </c>
      <c r="G4" s="2">
        <v>72.73506248336291</v>
      </c>
      <c r="H4" s="2">
        <v>53.138495500586117</v>
      </c>
      <c r="I4" s="2">
        <v>30.816516023239942</v>
      </c>
      <c r="J4" s="2">
        <v>11.662314011985476</v>
      </c>
      <c r="K4">
        <v>3.61</v>
      </c>
      <c r="L4" t="s">
        <v>75</v>
      </c>
      <c r="M4">
        <v>20</v>
      </c>
      <c r="N4" s="2">
        <v>235</v>
      </c>
      <c r="O4" s="2">
        <v>0</v>
      </c>
      <c r="P4" s="2">
        <v>1.75</v>
      </c>
      <c r="Q4" s="2">
        <v>16.5</v>
      </c>
      <c r="R4" s="2">
        <v>0.71</v>
      </c>
      <c r="S4" s="2">
        <v>0.97</v>
      </c>
      <c r="T4" s="2">
        <f t="shared" si="0"/>
        <v>4968.6868000000004</v>
      </c>
    </row>
    <row r="5" spans="1:21" x14ac:dyDescent="0.3">
      <c r="A5" t="s">
        <v>12</v>
      </c>
      <c r="B5" t="s">
        <v>74</v>
      </c>
      <c r="C5" s="2">
        <v>33.343931116468411</v>
      </c>
      <c r="D5" s="2">
        <v>96.411252430243053</v>
      </c>
      <c r="E5" s="2">
        <v>0.1599745653204758</v>
      </c>
      <c r="F5" s="2">
        <v>35.887475697569471</v>
      </c>
      <c r="G5" s="2">
        <v>71.903094300449865</v>
      </c>
      <c r="H5" s="2">
        <v>44.269784838924757</v>
      </c>
      <c r="I5" s="2">
        <v>26.595952686196895</v>
      </c>
      <c r="J5" s="2">
        <v>11.984266248711958</v>
      </c>
      <c r="N5" s="2"/>
      <c r="O5" s="2"/>
      <c r="P5" s="2"/>
      <c r="Q5" s="2"/>
      <c r="R5" s="2"/>
      <c r="S5" s="2"/>
      <c r="T5" s="2"/>
      <c r="U5" t="s">
        <v>80</v>
      </c>
    </row>
    <row r="6" spans="1:21" x14ac:dyDescent="0.3">
      <c r="A6" t="s">
        <v>13</v>
      </c>
      <c r="B6" t="s">
        <v>72</v>
      </c>
      <c r="C6" s="2">
        <v>34.577991341904408</v>
      </c>
      <c r="D6" s="2">
        <v>96.903760210634502</v>
      </c>
      <c r="E6" s="2">
        <v>2.616880346323824E-2</v>
      </c>
      <c r="F6" s="2">
        <v>30.96239789365498</v>
      </c>
      <c r="G6" s="2">
        <v>69.312976910121833</v>
      </c>
      <c r="H6" s="2">
        <v>44.702832588094495</v>
      </c>
      <c r="I6" s="2">
        <v>34.058221437720398</v>
      </c>
      <c r="J6" s="2">
        <v>11.165756825070385</v>
      </c>
      <c r="N6" s="2"/>
      <c r="O6" s="2"/>
      <c r="P6" s="2"/>
      <c r="Q6" s="2"/>
      <c r="R6" s="2"/>
      <c r="S6" s="2"/>
      <c r="T6" s="2"/>
      <c r="U6" t="s">
        <v>80</v>
      </c>
    </row>
    <row r="7" spans="1:21" x14ac:dyDescent="0.3">
      <c r="A7" t="s">
        <v>14</v>
      </c>
      <c r="B7" t="s">
        <v>76</v>
      </c>
      <c r="C7" s="2">
        <v>28.91256956924461</v>
      </c>
      <c r="D7" s="2">
        <v>96.565835871674935</v>
      </c>
      <c r="E7" s="2">
        <v>0.25591474955071936</v>
      </c>
      <c r="F7" s="2">
        <v>34.341641283250652</v>
      </c>
      <c r="G7" s="2">
        <v>63.863183743333707</v>
      </c>
      <c r="H7" s="2">
        <v>50.25230261400047</v>
      </c>
      <c r="I7" s="2">
        <v>31.762364960829647</v>
      </c>
      <c r="J7" s="2">
        <v>11.103242589664891</v>
      </c>
      <c r="N7" s="2"/>
      <c r="O7" s="2"/>
      <c r="P7" s="2"/>
      <c r="Q7" s="2"/>
      <c r="R7" s="2"/>
      <c r="S7" s="2"/>
      <c r="T7" s="2"/>
    </row>
    <row r="8" spans="1:21" x14ac:dyDescent="0.3">
      <c r="A8" t="s">
        <v>44</v>
      </c>
      <c r="B8" t="s">
        <v>70</v>
      </c>
      <c r="C8" s="2">
        <v>33.470953627344343</v>
      </c>
      <c r="D8" s="2">
        <v>96.398370741216752</v>
      </c>
      <c r="E8" s="2">
        <v>0.36990149783196552</v>
      </c>
      <c r="F8" s="2">
        <v>36.016292587832481</v>
      </c>
      <c r="G8" s="2">
        <v>71.211898121866156</v>
      </c>
      <c r="H8" s="2">
        <v>54.155764661532011</v>
      </c>
      <c r="I8" s="2">
        <v>36.722715569595941</v>
      </c>
      <c r="J8" s="2">
        <v>12.499045494830558</v>
      </c>
      <c r="N8" s="2"/>
      <c r="O8" s="2"/>
      <c r="P8" s="2"/>
      <c r="Q8" s="2"/>
      <c r="R8" s="2"/>
      <c r="S8" s="2"/>
      <c r="T8" s="2"/>
      <c r="U8" t="s">
        <v>80</v>
      </c>
    </row>
    <row r="9" spans="1:21" x14ac:dyDescent="0.3">
      <c r="A9" t="s">
        <v>45</v>
      </c>
      <c r="B9" t="s">
        <v>72</v>
      </c>
      <c r="C9" s="2">
        <v>31.026234660817011</v>
      </c>
      <c r="D9" s="2">
        <v>95.975074416695421</v>
      </c>
      <c r="E9" s="2">
        <v>0.26210030828889536</v>
      </c>
      <c r="F9" s="2">
        <v>40.249255833045794</v>
      </c>
      <c r="G9" s="2">
        <v>71.002879225457463</v>
      </c>
      <c r="H9" s="2">
        <v>32.826363931431914</v>
      </c>
      <c r="I9" s="2">
        <v>32.92287404751837</v>
      </c>
      <c r="J9" s="2">
        <v>12.205230630127275</v>
      </c>
      <c r="N9" s="2"/>
      <c r="O9" s="2"/>
      <c r="P9" s="2"/>
      <c r="Q9" s="2"/>
      <c r="R9" s="2"/>
      <c r="S9" s="2"/>
      <c r="T9" s="2"/>
      <c r="U9" t="s">
        <v>80</v>
      </c>
    </row>
    <row r="10" spans="1:21" x14ac:dyDescent="0.3">
      <c r="A10" t="s">
        <v>46</v>
      </c>
      <c r="B10" t="s">
        <v>72</v>
      </c>
      <c r="C10" s="2">
        <v>31.510840764465005</v>
      </c>
      <c r="D10" s="2">
        <v>95.918828477947642</v>
      </c>
      <c r="E10" s="2">
        <v>0.38627885808841733</v>
      </c>
      <c r="F10" s="2">
        <v>40.811715220523581</v>
      </c>
      <c r="G10" s="2">
        <v>72.618217022934772</v>
      </c>
      <c r="H10" s="2">
        <v>47.046201987621771</v>
      </c>
      <c r="I10" s="2">
        <v>31.048045863195664</v>
      </c>
      <c r="J10" s="2">
        <v>12.844774931512783</v>
      </c>
      <c r="L10" t="s">
        <v>78</v>
      </c>
      <c r="M10">
        <v>20</v>
      </c>
      <c r="N10" s="2">
        <v>720</v>
      </c>
      <c r="O10" s="2">
        <v>88.5</v>
      </c>
      <c r="P10" s="2">
        <v>1.45</v>
      </c>
      <c r="Q10" s="2">
        <v>11</v>
      </c>
      <c r="R10" s="2">
        <v>1.35</v>
      </c>
      <c r="S10" s="2">
        <v>0.91999999999999993</v>
      </c>
      <c r="T10" s="2">
        <f t="shared" si="0"/>
        <v>16031.983199999999</v>
      </c>
    </row>
    <row r="11" spans="1:21" x14ac:dyDescent="0.3">
      <c r="A11" t="s">
        <v>47</v>
      </c>
      <c r="B11" t="s">
        <v>72</v>
      </c>
      <c r="C11" s="2">
        <v>30.15062585516872</v>
      </c>
      <c r="D11" s="2">
        <v>96.409060315078733</v>
      </c>
      <c r="E11" s="2">
        <v>0.25006075943849593</v>
      </c>
      <c r="F11" s="2">
        <v>35.909396849212669</v>
      </c>
      <c r="G11" s="2">
        <v>68.084042493685672</v>
      </c>
      <c r="H11" s="2">
        <v>49.256347428634129</v>
      </c>
      <c r="I11" s="2">
        <v>50.396790568414104</v>
      </c>
      <c r="J11" s="2">
        <v>11.72281850304549</v>
      </c>
      <c r="L11" t="s">
        <v>79</v>
      </c>
      <c r="M11">
        <v>20</v>
      </c>
      <c r="N11" s="2">
        <v>450</v>
      </c>
      <c r="O11" s="2">
        <v>136.66666666666666</v>
      </c>
      <c r="P11" s="2">
        <v>1.5</v>
      </c>
      <c r="Q11" s="2">
        <v>51.666666666666664</v>
      </c>
      <c r="R11" s="2">
        <v>1.3</v>
      </c>
      <c r="S11" s="2">
        <v>3.9</v>
      </c>
      <c r="T11" s="2">
        <f t="shared" si="0"/>
        <v>12003.078666666668</v>
      </c>
    </row>
  </sheetData>
  <sortState ref="A2:P11">
    <sortCondition ref="A2:A11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U1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baseColWidth="10" defaultRowHeight="14.4" x14ac:dyDescent="0.3"/>
  <cols>
    <col min="1" max="1" width="23.109375" bestFit="1" customWidth="1"/>
    <col min="2" max="2" width="25.33203125" bestFit="1" customWidth="1"/>
    <col min="3" max="3" width="9.109375" bestFit="1" customWidth="1"/>
    <col min="4" max="4" width="10.33203125" bestFit="1" customWidth="1"/>
    <col min="5" max="5" width="28.21875" bestFit="1" customWidth="1"/>
    <col min="6" max="6" width="18.5546875" bestFit="1" customWidth="1"/>
    <col min="7" max="7" width="20.21875" bestFit="1" customWidth="1"/>
    <col min="8" max="8" width="16.88671875" bestFit="1" customWidth="1"/>
    <col min="9" max="9" width="18.5546875" bestFit="1" customWidth="1"/>
    <col min="10" max="10" width="13.5546875" bestFit="1" customWidth="1"/>
    <col min="11" max="11" width="4.5546875" bestFit="1" customWidth="1"/>
    <col min="12" max="12" width="46.88671875" bestFit="1" customWidth="1"/>
    <col min="13" max="13" width="18.44140625" bestFit="1" customWidth="1"/>
    <col min="14" max="14" width="28.33203125" bestFit="1" customWidth="1"/>
    <col min="15" max="15" width="31.33203125" bestFit="1" customWidth="1"/>
    <col min="16" max="16" width="31.109375" bestFit="1" customWidth="1"/>
    <col min="17" max="17" width="31.77734375" bestFit="1" customWidth="1"/>
    <col min="18" max="18" width="32.77734375" bestFit="1" customWidth="1"/>
    <col min="19" max="19" width="33.44140625" bestFit="1" customWidth="1"/>
    <col min="20" max="20" width="34.77734375" bestFit="1" customWidth="1"/>
    <col min="21" max="21" width="11.44140625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174</v>
      </c>
      <c r="B2" t="s">
        <v>180</v>
      </c>
      <c r="C2" s="2">
        <v>24.678557471517479</v>
      </c>
      <c r="D2" s="2">
        <v>91.965094613683675</v>
      </c>
      <c r="E2" s="2">
        <v>0</v>
      </c>
      <c r="F2" s="2">
        <v>80.349053863163249</v>
      </c>
      <c r="K2" s="2">
        <v>5.04</v>
      </c>
      <c r="L2" t="s">
        <v>185</v>
      </c>
      <c r="M2">
        <v>100</v>
      </c>
      <c r="N2" s="2">
        <v>135.88774128510747</v>
      </c>
      <c r="O2" s="2">
        <v>29.710179481815725</v>
      </c>
      <c r="P2" s="2">
        <v>5.3885013264571855</v>
      </c>
      <c r="Q2" s="2">
        <v>71.114909424377686</v>
      </c>
      <c r="R2" s="2">
        <v>4.9617021838851896</v>
      </c>
      <c r="S2" s="2">
        <v>7.9953954302047441</v>
      </c>
      <c r="T2" s="2">
        <f t="shared" ref="T2:T7" si="0">M2*(N2+0.811*O2+0.682*(P2+Q2)+0.588*(R2+S2))</f>
        <v>21977.679637401427</v>
      </c>
    </row>
    <row r="3" spans="1:21" x14ac:dyDescent="0.3">
      <c r="A3" t="s">
        <v>175</v>
      </c>
      <c r="B3" t="s">
        <v>181</v>
      </c>
      <c r="C3" s="2">
        <v>14.259777620275734</v>
      </c>
      <c r="D3" s="2">
        <v>85.473813099813057</v>
      </c>
      <c r="E3" s="2">
        <v>0</v>
      </c>
      <c r="F3" s="2">
        <v>145.26186900186943</v>
      </c>
      <c r="K3" s="2">
        <v>4.83</v>
      </c>
      <c r="L3" t="s">
        <v>186</v>
      </c>
      <c r="M3">
        <v>20</v>
      </c>
      <c r="N3" s="2">
        <v>642.45578303681884</v>
      </c>
      <c r="O3" s="2">
        <v>0</v>
      </c>
      <c r="P3" s="2">
        <v>1.0091364155382889</v>
      </c>
      <c r="Q3" s="2">
        <v>0.43742380651007223</v>
      </c>
      <c r="R3" s="2">
        <v>1.0789674084756702</v>
      </c>
      <c r="S3" s="2">
        <v>0</v>
      </c>
      <c r="T3" s="2">
        <f t="shared" si="0"/>
        <v>12881.535398888791</v>
      </c>
    </row>
    <row r="4" spans="1:21" x14ac:dyDescent="0.3">
      <c r="A4" t="s">
        <v>176</v>
      </c>
      <c r="B4" t="s">
        <v>182</v>
      </c>
      <c r="C4" s="2">
        <v>25.490640423200251</v>
      </c>
      <c r="D4" s="2">
        <v>89.89885470052559</v>
      </c>
      <c r="E4" s="2">
        <v>0</v>
      </c>
      <c r="F4" s="2">
        <v>101.0114529947441</v>
      </c>
      <c r="K4" s="2">
        <v>3.9</v>
      </c>
      <c r="L4" t="s">
        <v>187</v>
      </c>
      <c r="M4">
        <v>100</v>
      </c>
      <c r="N4" s="2">
        <v>160.14827912478128</v>
      </c>
      <c r="O4" s="2">
        <v>0</v>
      </c>
      <c r="P4" s="2">
        <v>0</v>
      </c>
      <c r="Q4" s="2">
        <v>0.21554652757290982</v>
      </c>
      <c r="R4" s="2">
        <v>3.610347350717618E-2</v>
      </c>
      <c r="S4" s="2">
        <v>5.0914022581387587E-2</v>
      </c>
      <c r="T4" s="2">
        <f t="shared" si="0"/>
        <v>16034.644814428608</v>
      </c>
    </row>
    <row r="5" spans="1:21" x14ac:dyDescent="0.3">
      <c r="A5" t="s">
        <v>177</v>
      </c>
      <c r="B5" t="s">
        <v>183</v>
      </c>
      <c r="C5" s="2">
        <v>26.163625891936743</v>
      </c>
      <c r="D5" s="2">
        <v>85.286045138808845</v>
      </c>
      <c r="E5" s="2">
        <v>0</v>
      </c>
      <c r="F5" s="2">
        <v>147.13954861191155</v>
      </c>
      <c r="K5" s="2">
        <v>5.51</v>
      </c>
      <c r="L5" t="s">
        <v>188</v>
      </c>
      <c r="M5">
        <v>10</v>
      </c>
      <c r="N5" s="2">
        <v>1194.0847606613479</v>
      </c>
      <c r="O5" s="2">
        <v>246.73056249598164</v>
      </c>
      <c r="P5" s="2">
        <v>65.254861917050079</v>
      </c>
      <c r="Q5" s="2">
        <v>904.00338129609747</v>
      </c>
      <c r="R5" s="2">
        <v>61.608512546712618</v>
      </c>
      <c r="S5" s="2">
        <v>125.02558757579769</v>
      </c>
      <c r="T5" s="2">
        <f t="shared" si="0"/>
        <v>21649.582195889918</v>
      </c>
    </row>
    <row r="6" spans="1:21" x14ac:dyDescent="0.3">
      <c r="A6" t="s">
        <v>178</v>
      </c>
      <c r="B6" t="s">
        <v>184</v>
      </c>
      <c r="C6" s="2">
        <v>27.825619425833533</v>
      </c>
      <c r="D6" s="2">
        <v>91.225592810449413</v>
      </c>
      <c r="E6" s="2">
        <v>0</v>
      </c>
      <c r="F6" s="2">
        <v>87.744071895505868</v>
      </c>
      <c r="K6" s="2">
        <v>4.74</v>
      </c>
      <c r="L6" t="s">
        <v>189</v>
      </c>
      <c r="M6">
        <v>100</v>
      </c>
      <c r="N6" s="2">
        <v>131.79995684025482</v>
      </c>
      <c r="O6" s="2">
        <v>37.632633224180786</v>
      </c>
      <c r="P6" s="2">
        <v>2.1362218683695255</v>
      </c>
      <c r="Q6" s="2">
        <v>39.752393357798667</v>
      </c>
      <c r="R6" s="2">
        <v>1.7283327513873568</v>
      </c>
      <c r="S6" s="2">
        <v>4.1676534291628062</v>
      </c>
      <c r="T6" s="2">
        <f t="shared" si="0"/>
        <v>19435.489784347563</v>
      </c>
    </row>
    <row r="7" spans="1:21" x14ac:dyDescent="0.3">
      <c r="A7" t="s">
        <v>179</v>
      </c>
      <c r="B7" t="s">
        <v>181</v>
      </c>
      <c r="C7" s="2">
        <v>15.393992271888173</v>
      </c>
      <c r="D7" s="2">
        <v>84.633251942482033</v>
      </c>
      <c r="E7" s="2">
        <v>0</v>
      </c>
      <c r="F7" s="2">
        <v>153.66748057517967</v>
      </c>
      <c r="K7" s="2">
        <v>4.82</v>
      </c>
      <c r="L7" t="s">
        <v>190</v>
      </c>
      <c r="M7">
        <v>100</v>
      </c>
      <c r="N7" s="2">
        <v>136.20472587973433</v>
      </c>
      <c r="O7" s="2">
        <v>29.363579545052588</v>
      </c>
      <c r="P7" s="2">
        <v>0.12019394854277503</v>
      </c>
      <c r="Q7" s="2">
        <v>3.5473686173958834</v>
      </c>
      <c r="R7" s="2">
        <v>0.18561913182406253</v>
      </c>
      <c r="S7" s="2">
        <v>0.71895506234225226</v>
      </c>
      <c r="T7" s="2">
        <f t="shared" si="0"/>
        <v>16305.175618691195</v>
      </c>
    </row>
    <row r="8" spans="1:21" x14ac:dyDescent="0.3">
      <c r="A8" t="s">
        <v>170</v>
      </c>
      <c r="B8" t="s">
        <v>166</v>
      </c>
      <c r="C8" s="2">
        <v>21.627405691988976</v>
      </c>
      <c r="D8" s="2">
        <v>91.790963078686573</v>
      </c>
      <c r="E8" s="2">
        <v>0.33700215552444746</v>
      </c>
      <c r="F8" s="2">
        <v>82.090369213134267</v>
      </c>
      <c r="G8" s="2">
        <v>121.06146475829968</v>
      </c>
      <c r="H8" s="2">
        <v>31.097018081618931</v>
      </c>
      <c r="I8" s="2">
        <v>38.937649618044475</v>
      </c>
      <c r="J8" s="2">
        <v>20.928052486626612</v>
      </c>
      <c r="K8" s="2"/>
    </row>
    <row r="9" spans="1:21" x14ac:dyDescent="0.3">
      <c r="A9" t="s">
        <v>171</v>
      </c>
      <c r="B9" t="s">
        <v>167</v>
      </c>
      <c r="C9" s="2">
        <v>21.821640561117501</v>
      </c>
      <c r="D9" s="2">
        <v>90.577258502834482</v>
      </c>
      <c r="E9" s="2">
        <v>2.3453507831664746E-2</v>
      </c>
      <c r="F9" s="2">
        <v>94.227414971655179</v>
      </c>
      <c r="G9" s="2">
        <v>145.23725698257692</v>
      </c>
      <c r="H9" s="2">
        <v>31.680051150262024</v>
      </c>
      <c r="I9" s="2">
        <v>43.259482767796648</v>
      </c>
      <c r="J9" s="2">
        <v>23.345439323380983</v>
      </c>
      <c r="K9" s="2"/>
    </row>
    <row r="10" spans="1:21" x14ac:dyDescent="0.3">
      <c r="A10" t="s">
        <v>172</v>
      </c>
      <c r="B10" t="s">
        <v>168</v>
      </c>
      <c r="C10" s="2">
        <v>21.494871112188278</v>
      </c>
      <c r="D10" s="2">
        <v>89.240599892860615</v>
      </c>
      <c r="E10" s="2">
        <v>0.57308744088102559</v>
      </c>
      <c r="F10" s="2">
        <v>107.59400107139385</v>
      </c>
      <c r="G10" s="2">
        <v>129.20613595973225</v>
      </c>
      <c r="H10" s="2">
        <v>25.926843668507388</v>
      </c>
      <c r="I10" s="2">
        <v>38.537782830130539</v>
      </c>
      <c r="J10" s="2">
        <v>23.339140754417912</v>
      </c>
      <c r="K10" s="2"/>
    </row>
    <row r="11" spans="1:21" x14ac:dyDescent="0.3">
      <c r="A11" t="s">
        <v>173</v>
      </c>
      <c r="B11" t="s">
        <v>169</v>
      </c>
      <c r="C11" s="2">
        <v>21.342434275995601</v>
      </c>
      <c r="D11" s="2">
        <v>85.480136510733487</v>
      </c>
      <c r="E11" s="2">
        <v>0.75511263095044212</v>
      </c>
      <c r="F11" s="2">
        <v>145.19863489266513</v>
      </c>
      <c r="G11" s="2">
        <v>160.05617781671791</v>
      </c>
      <c r="H11" s="2">
        <v>36.138671354994614</v>
      </c>
      <c r="I11" s="2">
        <v>214.53214429407603</v>
      </c>
      <c r="J11" s="2">
        <v>29.147069539202505</v>
      </c>
      <c r="K11" s="2"/>
    </row>
    <row r="12" spans="1:21" x14ac:dyDescent="0.3">
      <c r="A12" t="s">
        <v>21</v>
      </c>
      <c r="B12" t="s">
        <v>36</v>
      </c>
      <c r="C12" s="2">
        <v>26.672992218961774</v>
      </c>
      <c r="D12" s="2">
        <v>90.792866659239081</v>
      </c>
      <c r="E12" s="2">
        <v>1.3785477462835183</v>
      </c>
      <c r="F12" s="2">
        <v>92.071333407609188</v>
      </c>
      <c r="G12" s="2">
        <v>145.86409572349419</v>
      </c>
      <c r="H12" s="2">
        <v>12.869012339246417</v>
      </c>
      <c r="I12" s="2">
        <v>96.924579615952055</v>
      </c>
      <c r="J12" s="2">
        <v>28.506583394464506</v>
      </c>
      <c r="N12" s="2"/>
      <c r="O12" s="2"/>
      <c r="P12" s="2"/>
      <c r="Q12" s="2"/>
      <c r="R12" s="2"/>
      <c r="S12" s="2"/>
      <c r="T12" s="2"/>
    </row>
    <row r="13" spans="1:21" x14ac:dyDescent="0.3">
      <c r="A13" t="s">
        <v>18</v>
      </c>
      <c r="B13" t="s">
        <v>39</v>
      </c>
      <c r="C13" s="2">
        <v>29.300846032948847</v>
      </c>
      <c r="D13" s="2">
        <v>86.067111770116242</v>
      </c>
      <c r="E13" s="2">
        <v>0.61508263951334508</v>
      </c>
      <c r="F13" s="2">
        <v>139.32888229883758</v>
      </c>
      <c r="G13" s="2">
        <v>129.68635421602144</v>
      </c>
      <c r="H13" s="2">
        <v>48.718268320255191</v>
      </c>
      <c r="I13" s="2">
        <v>55.138010106515907</v>
      </c>
      <c r="J13" s="2">
        <v>22.849014215896137</v>
      </c>
      <c r="N13" s="2"/>
      <c r="O13" s="2"/>
      <c r="P13" s="2"/>
      <c r="Q13" s="2"/>
      <c r="R13" s="2"/>
      <c r="S13" s="2"/>
      <c r="T13" s="2"/>
    </row>
    <row r="14" spans="1:21" x14ac:dyDescent="0.3">
      <c r="A14" t="s">
        <v>19</v>
      </c>
      <c r="B14" s="5" t="s">
        <v>40</v>
      </c>
      <c r="C14" s="6">
        <v>35.652970615376603</v>
      </c>
      <c r="D14" s="6">
        <v>86.936639988115317</v>
      </c>
      <c r="E14" s="6">
        <v>0.75286024380009364</v>
      </c>
      <c r="F14" s="6">
        <v>130.63360011884683</v>
      </c>
      <c r="G14" s="6">
        <v>113.75101918170122</v>
      </c>
      <c r="H14" s="6">
        <v>48.816055064103395</v>
      </c>
      <c r="I14" s="6">
        <v>74.728387165229393</v>
      </c>
      <c r="J14" s="6">
        <v>20.311797053016853</v>
      </c>
      <c r="L14" t="s">
        <v>29</v>
      </c>
      <c r="M14">
        <v>20</v>
      </c>
      <c r="N14" s="2">
        <v>687.14</v>
      </c>
      <c r="O14" s="2">
        <v>40.355000000000004</v>
      </c>
      <c r="P14" s="2">
        <v>0.755</v>
      </c>
      <c r="Q14" s="2">
        <v>15.31</v>
      </c>
      <c r="R14" s="2">
        <v>0.62</v>
      </c>
      <c r="S14" s="2">
        <v>1.43</v>
      </c>
      <c r="T14" s="2">
        <f>M14*(N14+0.811*O14+0.682*(P14+Q14)+0.588*(R14+S14))</f>
        <v>14640.592699999999</v>
      </c>
    </row>
    <row r="15" spans="1:21" x14ac:dyDescent="0.3">
      <c r="A15" t="s">
        <v>35</v>
      </c>
      <c r="B15" s="5" t="s">
        <v>41</v>
      </c>
      <c r="C15" s="6">
        <v>25.446137287560646</v>
      </c>
      <c r="D15" s="6">
        <v>87.33163536058214</v>
      </c>
      <c r="E15" s="6"/>
      <c r="F15" s="6">
        <v>126.6836463941786</v>
      </c>
      <c r="G15" s="6"/>
      <c r="H15" s="6"/>
      <c r="I15" s="6"/>
      <c r="J15" s="6"/>
      <c r="N15" s="2"/>
      <c r="O15" s="2"/>
      <c r="P15" s="2"/>
      <c r="Q15" s="2"/>
      <c r="R15" s="2"/>
      <c r="S15" s="2"/>
      <c r="T15" s="2"/>
    </row>
    <row r="16" spans="1:21" x14ac:dyDescent="0.3">
      <c r="A16" t="s">
        <v>20</v>
      </c>
      <c r="B16" s="5" t="s">
        <v>42</v>
      </c>
      <c r="C16" s="6">
        <v>43.073782315471149</v>
      </c>
      <c r="D16" s="6">
        <v>90.864876747487045</v>
      </c>
      <c r="E16" s="6">
        <v>0.31309419726490867</v>
      </c>
      <c r="F16" s="6">
        <v>91.351232525129547</v>
      </c>
      <c r="G16" s="6">
        <v>102.11232617135744</v>
      </c>
      <c r="H16" s="6">
        <v>31.190731737932051</v>
      </c>
      <c r="I16" s="6">
        <v>68.535396109222091</v>
      </c>
      <c r="J16" s="6">
        <v>17.064850999618582</v>
      </c>
      <c r="L16" t="s">
        <v>30</v>
      </c>
      <c r="M16">
        <v>20</v>
      </c>
      <c r="N16" s="2">
        <v>497.70333333333332</v>
      </c>
      <c r="O16" s="2">
        <v>2.7133333333333334</v>
      </c>
      <c r="P16" s="2">
        <v>0.16666666666666666</v>
      </c>
      <c r="Q16" s="2">
        <v>0.77</v>
      </c>
      <c r="R16" s="2">
        <v>7.3333333333333348E-2</v>
      </c>
      <c r="S16" s="2">
        <v>0.3</v>
      </c>
      <c r="T16" s="2">
        <f>M16*(N16+0.811*O16+0.682*(P16+Q16)+0.588*(R16+S16))</f>
        <v>10015.243466666667</v>
      </c>
    </row>
    <row r="17" spans="1:20" x14ac:dyDescent="0.3">
      <c r="A17" t="s">
        <v>33</v>
      </c>
      <c r="B17" t="s">
        <v>32</v>
      </c>
      <c r="C17" s="2">
        <v>35.61</v>
      </c>
      <c r="D17" s="2">
        <v>89.14</v>
      </c>
      <c r="E17" s="2">
        <v>0.547315</v>
      </c>
      <c r="F17" s="2">
        <v>108.6</v>
      </c>
      <c r="G17" s="2">
        <v>142.63247955796243</v>
      </c>
      <c r="H17" s="2">
        <v>38.238631140045513</v>
      </c>
      <c r="I17" s="2">
        <v>71.802213436714226</v>
      </c>
      <c r="J17" s="2">
        <v>24.358166681534591</v>
      </c>
      <c r="K17" s="2">
        <v>4.3</v>
      </c>
      <c r="N17" s="2"/>
      <c r="O17" s="2"/>
      <c r="P17" s="2"/>
      <c r="Q17" s="2"/>
      <c r="R17" s="2"/>
      <c r="S17" s="2"/>
      <c r="T17" s="2"/>
    </row>
  </sheetData>
  <sortState ref="A2:U17">
    <sortCondition ref="A2:A17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0215-3B04-44F1-A0AA-9C662865EE08}">
  <dimension ref="A1:U16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baseColWidth="10" defaultColWidth="11.77734375" defaultRowHeight="14.4" x14ac:dyDescent="0.3"/>
  <cols>
    <col min="1" max="1" width="23.109375" bestFit="1" customWidth="1"/>
    <col min="2" max="2" width="52.6640625" bestFit="1" customWidth="1"/>
    <col min="3" max="3" width="9.109375" bestFit="1" customWidth="1"/>
    <col min="4" max="4" width="10.33203125" bestFit="1" customWidth="1"/>
    <col min="5" max="5" width="28.21875" bestFit="1" customWidth="1"/>
    <col min="6" max="6" width="18.5546875" bestFit="1" customWidth="1"/>
    <col min="7" max="7" width="20.21875" bestFit="1" customWidth="1"/>
    <col min="8" max="8" width="16.88671875" bestFit="1" customWidth="1"/>
    <col min="9" max="9" width="18.5546875" bestFit="1" customWidth="1"/>
    <col min="10" max="10" width="13.5546875" bestFit="1" customWidth="1"/>
    <col min="11" max="11" width="7.77734375" customWidth="1"/>
    <col min="12" max="12" width="40.21875" bestFit="1" customWidth="1"/>
    <col min="13" max="13" width="18.44140625" bestFit="1" customWidth="1"/>
    <col min="14" max="14" width="28.33203125" bestFit="1" customWidth="1"/>
    <col min="15" max="15" width="31.33203125" bestFit="1" customWidth="1"/>
    <col min="16" max="16" width="31.109375" bestFit="1" customWidth="1"/>
    <col min="17" max="17" width="31.77734375" bestFit="1" customWidth="1"/>
    <col min="18" max="18" width="32.77734375" bestFit="1" customWidth="1"/>
    <col min="19" max="19" width="33.44140625" bestFit="1" customWidth="1"/>
    <col min="20" max="20" width="34.77734375" bestFit="1" customWidth="1"/>
    <col min="21" max="21" width="21.33203125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87</v>
      </c>
      <c r="B2" t="s">
        <v>94</v>
      </c>
      <c r="C2" s="2">
        <v>23.639934090301743</v>
      </c>
      <c r="D2" s="2">
        <v>95.635159509998019</v>
      </c>
      <c r="E2" s="2"/>
      <c r="F2" s="2">
        <v>43.648404900019813</v>
      </c>
      <c r="G2" s="2">
        <v>37.903615228166878</v>
      </c>
      <c r="H2" s="2">
        <v>2.721895450156266</v>
      </c>
      <c r="I2" s="2">
        <v>54.313293278478248</v>
      </c>
      <c r="J2" s="2">
        <v>6.0645784365067001</v>
      </c>
      <c r="K2" s="2"/>
      <c r="L2" t="s">
        <v>100</v>
      </c>
      <c r="M2">
        <v>20</v>
      </c>
      <c r="N2" s="2">
        <v>24.833333333333332</v>
      </c>
      <c r="O2" s="2">
        <v>0</v>
      </c>
      <c r="P2" s="2">
        <v>0</v>
      </c>
      <c r="Q2" s="2">
        <v>0</v>
      </c>
      <c r="R2" s="2">
        <v>0</v>
      </c>
      <c r="S2" s="2">
        <v>0.32333333333333331</v>
      </c>
      <c r="T2" s="2">
        <f>M2*(N2+0.811*O2+0.682*(P2+Q2)+0.588*(R2+S2))</f>
        <v>500.46906666666666</v>
      </c>
    </row>
    <row r="3" spans="1:21" x14ac:dyDescent="0.3">
      <c r="A3" t="s">
        <v>88</v>
      </c>
      <c r="B3" t="s">
        <v>95</v>
      </c>
      <c r="C3" s="2">
        <v>23.126757543935454</v>
      </c>
      <c r="D3" s="2">
        <v>94.086336657572403</v>
      </c>
      <c r="E3" s="2"/>
      <c r="F3" s="2">
        <v>59.136633424275971</v>
      </c>
      <c r="G3" s="2">
        <v>43.016713022212443</v>
      </c>
      <c r="H3" s="2">
        <v>1.1155817368324716</v>
      </c>
      <c r="I3" s="2">
        <v>33.227518394434561</v>
      </c>
      <c r="J3" s="2">
        <v>6.8826740835539901</v>
      </c>
      <c r="K3" s="2"/>
      <c r="L3" t="s">
        <v>101</v>
      </c>
      <c r="M3">
        <v>20</v>
      </c>
      <c r="N3" s="2">
        <v>100.42333333333333</v>
      </c>
      <c r="O3" s="2">
        <v>0</v>
      </c>
      <c r="P3" s="2">
        <v>0</v>
      </c>
      <c r="Q3" s="2">
        <v>0</v>
      </c>
      <c r="R3" s="2">
        <v>9.9999999999999992E-2</v>
      </c>
      <c r="S3" s="2">
        <v>0</v>
      </c>
      <c r="T3" s="2">
        <f>M3*(N3+0.811*O3+0.682*(P3+Q3)+0.588*(R3+S3))</f>
        <v>2009.6426666666666</v>
      </c>
    </row>
    <row r="4" spans="1:21" x14ac:dyDescent="0.3">
      <c r="A4" t="s">
        <v>89</v>
      </c>
      <c r="B4" t="s">
        <v>96</v>
      </c>
      <c r="C4" s="2">
        <v>24.120910516666072</v>
      </c>
      <c r="D4" s="2">
        <v>92.541057970386291</v>
      </c>
      <c r="E4" s="2"/>
      <c r="F4" s="2">
        <v>74.589420296137092</v>
      </c>
      <c r="G4" s="2"/>
      <c r="H4" s="2"/>
      <c r="I4" s="2">
        <v>32.446403818965564</v>
      </c>
      <c r="J4" s="2"/>
      <c r="K4" s="2"/>
      <c r="N4" s="2"/>
      <c r="O4" s="2"/>
      <c r="P4" s="2"/>
      <c r="Q4" s="2"/>
      <c r="R4" s="2"/>
      <c r="S4" s="2"/>
      <c r="T4" s="2"/>
    </row>
    <row r="5" spans="1:21" x14ac:dyDescent="0.3">
      <c r="A5" t="s">
        <v>90</v>
      </c>
      <c r="B5" t="s">
        <v>97</v>
      </c>
      <c r="C5" s="2">
        <v>24.423569388318491</v>
      </c>
      <c r="D5" s="2">
        <v>82.158360015840245</v>
      </c>
      <c r="E5" s="2">
        <v>3.0230572244672599E-2</v>
      </c>
      <c r="F5" s="2">
        <v>178.41639984159755</v>
      </c>
      <c r="G5" s="2">
        <v>45.68964299495687</v>
      </c>
      <c r="H5" s="2">
        <v>2.6267924691819049</v>
      </c>
      <c r="I5" s="2">
        <v>29.217286792749444</v>
      </c>
      <c r="J5" s="2">
        <v>7.4341191043796249</v>
      </c>
      <c r="K5" s="2"/>
      <c r="L5" t="s">
        <v>102</v>
      </c>
      <c r="M5">
        <v>20</v>
      </c>
      <c r="N5" s="2">
        <v>120.45</v>
      </c>
      <c r="O5" s="2">
        <v>0</v>
      </c>
      <c r="P5" s="2">
        <v>0</v>
      </c>
      <c r="Q5" s="2">
        <v>0</v>
      </c>
      <c r="R5" s="2">
        <v>4.9999999999999996E-2</v>
      </c>
      <c r="S5" s="2">
        <v>0.37666666666666665</v>
      </c>
      <c r="T5" s="2">
        <f>M5*(N5+0.811*O5+0.682*(P5+Q5)+0.588*(R5+S5))</f>
        <v>2414.0176000000001</v>
      </c>
    </row>
    <row r="6" spans="1:21" x14ac:dyDescent="0.3">
      <c r="A6" t="s">
        <v>91</v>
      </c>
      <c r="B6" t="s">
        <v>98</v>
      </c>
      <c r="C6" s="2">
        <v>24.523096548070356</v>
      </c>
      <c r="D6" s="2">
        <v>93.330450171723939</v>
      </c>
      <c r="E6" s="2">
        <v>3.0190761380771858E-2</v>
      </c>
      <c r="F6" s="2">
        <v>66.69549828276061</v>
      </c>
      <c r="G6" s="2">
        <v>47.263789830697263</v>
      </c>
      <c r="H6" s="2">
        <v>1.9246316706573106</v>
      </c>
      <c r="I6" s="2">
        <v>31.26201153763418</v>
      </c>
      <c r="J6" s="2">
        <v>7.6853179111367265</v>
      </c>
      <c r="K6" s="2"/>
      <c r="L6" t="s">
        <v>103</v>
      </c>
      <c r="M6">
        <v>20</v>
      </c>
      <c r="N6" s="2">
        <v>90.3</v>
      </c>
      <c r="O6" s="2">
        <v>0</v>
      </c>
      <c r="P6" s="2">
        <v>0</v>
      </c>
      <c r="Q6" s="2">
        <v>0</v>
      </c>
      <c r="R6" s="2">
        <v>0</v>
      </c>
      <c r="S6" s="2">
        <v>0.49</v>
      </c>
      <c r="T6" s="2">
        <f>M6*(N6+0.811*O6+0.682*(P6+Q6)+0.588*(R6+S6))</f>
        <v>1811.7624000000001</v>
      </c>
    </row>
    <row r="7" spans="1:21" x14ac:dyDescent="0.3">
      <c r="A7" t="s">
        <v>92</v>
      </c>
      <c r="B7" t="s">
        <v>99</v>
      </c>
      <c r="C7" s="2">
        <v>17.828556126467053</v>
      </c>
      <c r="D7" s="2">
        <v>93.798295096653192</v>
      </c>
      <c r="E7" s="2">
        <v>7.3954299486179653E-2</v>
      </c>
      <c r="F7" s="2">
        <v>62.017049033468084</v>
      </c>
      <c r="G7" s="2">
        <v>56.076441531728676</v>
      </c>
      <c r="H7" s="2">
        <v>1.8463747614580184</v>
      </c>
      <c r="I7" s="2">
        <v>14.423707388613757</v>
      </c>
      <c r="J7" s="2">
        <v>9.3870387706566092</v>
      </c>
      <c r="K7" s="2"/>
      <c r="L7" t="s">
        <v>104</v>
      </c>
      <c r="M7">
        <v>20</v>
      </c>
      <c r="N7" s="2">
        <v>685.30000000000007</v>
      </c>
      <c r="O7" s="2">
        <v>0</v>
      </c>
      <c r="P7" s="2">
        <v>0</v>
      </c>
      <c r="Q7" s="2">
        <v>4.2033333333333331</v>
      </c>
      <c r="R7" s="2">
        <v>0.04</v>
      </c>
      <c r="S7" s="2">
        <v>0.52666666666666673</v>
      </c>
      <c r="T7" s="2">
        <f>M7*(N7+0.811*O7+0.682*(P7+Q7)+0.588*(R7+S7))</f>
        <v>13769.997466666668</v>
      </c>
    </row>
    <row r="8" spans="1:21" x14ac:dyDescent="0.3">
      <c r="A8" t="s">
        <v>93</v>
      </c>
      <c r="B8" t="s">
        <v>99</v>
      </c>
      <c r="C8" s="2">
        <v>14.875587825961224</v>
      </c>
      <c r="D8" s="2">
        <v>93.511300883413185</v>
      </c>
      <c r="E8" s="2">
        <v>0.10214929460884653</v>
      </c>
      <c r="F8" s="2">
        <v>64.886991165868153</v>
      </c>
      <c r="G8" s="2">
        <v>51.560262266134679</v>
      </c>
      <c r="H8" s="2">
        <v>1.1386478686260231</v>
      </c>
      <c r="I8" s="2">
        <v>8.7297342630773898</v>
      </c>
      <c r="J8" s="2">
        <v>8.9363327730823165</v>
      </c>
      <c r="K8" s="2"/>
      <c r="L8" t="s">
        <v>105</v>
      </c>
      <c r="M8">
        <v>20</v>
      </c>
      <c r="N8" s="2">
        <v>618.77666666666664</v>
      </c>
      <c r="O8" s="2">
        <v>0</v>
      </c>
      <c r="P8" s="2">
        <v>0.44666666666666671</v>
      </c>
      <c r="Q8" s="2">
        <v>8.0233333333333334</v>
      </c>
      <c r="R8" s="2">
        <v>6.6666666666666666E-2</v>
      </c>
      <c r="S8" s="2">
        <v>1.0266666666666666</v>
      </c>
      <c r="T8" s="2">
        <f>M8*(N8+0.811*O8+0.682*(P8+Q8)+0.588*(R8+S8))</f>
        <v>12503.921733333333</v>
      </c>
    </row>
    <row r="9" spans="1:21" x14ac:dyDescent="0.3">
      <c r="A9" t="s">
        <v>7</v>
      </c>
      <c r="B9" t="s">
        <v>81</v>
      </c>
      <c r="C9" s="2">
        <v>26.674686166662219</v>
      </c>
      <c r="D9" s="2">
        <v>91.290527523039543</v>
      </c>
      <c r="E9" s="2">
        <v>6.4526276173337255E-2</v>
      </c>
      <c r="F9" s="2">
        <v>87.094724769604568</v>
      </c>
      <c r="G9" s="2">
        <v>88.941962296863721</v>
      </c>
      <c r="H9" s="2"/>
      <c r="I9" s="2">
        <v>106.87332076890745</v>
      </c>
      <c r="J9" s="2">
        <v>14.472614756021741</v>
      </c>
      <c r="K9" s="2"/>
      <c r="N9" s="2"/>
      <c r="O9" s="2"/>
      <c r="P9" s="2"/>
      <c r="Q9" s="2"/>
      <c r="R9" s="2"/>
      <c r="S9" s="2"/>
      <c r="T9" s="2"/>
    </row>
    <row r="10" spans="1:21" x14ac:dyDescent="0.3">
      <c r="A10" t="s">
        <v>48</v>
      </c>
      <c r="B10" t="s">
        <v>82</v>
      </c>
      <c r="C10" s="2">
        <v>27.266111411643113</v>
      </c>
      <c r="D10" s="2">
        <v>92.021633320675136</v>
      </c>
      <c r="E10" s="2">
        <v>8.0007277447192576E-2</v>
      </c>
      <c r="F10" s="2">
        <v>79.783666793248642</v>
      </c>
      <c r="G10" s="2"/>
      <c r="H10" s="2"/>
      <c r="I10" s="2"/>
      <c r="J10" s="2"/>
      <c r="K10" s="2"/>
      <c r="N10" s="2"/>
      <c r="O10" s="2"/>
      <c r="P10" s="2"/>
      <c r="Q10" s="2"/>
      <c r="R10" s="2"/>
      <c r="S10" s="2"/>
      <c r="T10" s="2"/>
    </row>
    <row r="11" spans="1:21" x14ac:dyDescent="0.3">
      <c r="A11" t="s">
        <v>8</v>
      </c>
      <c r="B11" t="s">
        <v>52</v>
      </c>
      <c r="C11" s="2">
        <v>26.597412850104355</v>
      </c>
      <c r="D11" s="2">
        <v>92.393171013863849</v>
      </c>
      <c r="E11" s="2">
        <v>7.3402587149895657E-2</v>
      </c>
      <c r="F11" s="2">
        <v>76.068289861361507</v>
      </c>
      <c r="G11" s="2">
        <v>93.841048654192974</v>
      </c>
      <c r="H11" s="2">
        <v>33.419035070146656</v>
      </c>
      <c r="I11" s="2">
        <v>83.084621422715642</v>
      </c>
      <c r="J11" s="2">
        <v>15.290544202240401</v>
      </c>
      <c r="K11" s="2"/>
      <c r="L11" t="s">
        <v>83</v>
      </c>
      <c r="M11">
        <v>20</v>
      </c>
      <c r="N11" s="2">
        <v>180</v>
      </c>
      <c r="O11" s="2">
        <v>0</v>
      </c>
      <c r="P11" s="2">
        <v>0.79</v>
      </c>
      <c r="Q11" s="2">
        <v>2.6</v>
      </c>
      <c r="R11" s="2">
        <v>3.3333333333333335E-3</v>
      </c>
      <c r="S11" s="2">
        <v>0.17666666666666667</v>
      </c>
      <c r="T11" s="2">
        <f>M11*(N11+0.811*O11+0.682*(P11+Q11)+0.588*(R11+S11))</f>
        <v>3648.3564000000001</v>
      </c>
    </row>
    <row r="12" spans="1:21" x14ac:dyDescent="0.3">
      <c r="A12" t="s">
        <v>9</v>
      </c>
      <c r="B12" t="s">
        <v>56</v>
      </c>
      <c r="C12" s="2">
        <v>27.068946757065575</v>
      </c>
      <c r="D12" s="2">
        <v>92.114152667740115</v>
      </c>
      <c r="E12" s="2">
        <v>0.10210347454010821</v>
      </c>
      <c r="F12" s="2">
        <v>78.858473322598854</v>
      </c>
      <c r="G12" s="2">
        <v>94.070890610515093</v>
      </c>
      <c r="H12" s="2">
        <v>26.072673150553978</v>
      </c>
      <c r="I12" s="2">
        <v>108.53484958549673</v>
      </c>
      <c r="J12" s="2">
        <v>15.428540308356219</v>
      </c>
      <c r="K12" s="2"/>
      <c r="L12" t="s">
        <v>84</v>
      </c>
      <c r="M12">
        <v>20</v>
      </c>
      <c r="N12" s="2">
        <v>180</v>
      </c>
      <c r="O12" s="2">
        <v>0</v>
      </c>
      <c r="P12" s="2">
        <v>0.82</v>
      </c>
      <c r="Q12" s="2">
        <v>2.2999999999999998</v>
      </c>
      <c r="R12" s="2">
        <v>0</v>
      </c>
      <c r="S12" s="2">
        <v>0.17</v>
      </c>
      <c r="T12" s="2">
        <f>M12*(N12+0.811*O12+0.682*(P12+Q12)+0.588*(R12+S12))</f>
        <v>3644.556</v>
      </c>
    </row>
    <row r="13" spans="1:21" x14ac:dyDescent="0.3">
      <c r="A13" t="s">
        <v>49</v>
      </c>
      <c r="B13" t="s">
        <v>52</v>
      </c>
      <c r="C13" s="2">
        <v>27.249477360697426</v>
      </c>
      <c r="D13" s="2">
        <v>92.255733924611633</v>
      </c>
      <c r="E13" s="2">
        <v>8.3663101035197959E-2</v>
      </c>
      <c r="F13" s="2">
        <v>77.442660753883672</v>
      </c>
      <c r="G13" s="2">
        <v>92.81328737790605</v>
      </c>
      <c r="H13" s="2">
        <v>24.878150111622098</v>
      </c>
      <c r="I13" s="2">
        <v>122.1106028497606</v>
      </c>
      <c r="J13" s="2">
        <v>15.157152423312887</v>
      </c>
      <c r="K13" s="2"/>
      <c r="L13" t="s">
        <v>85</v>
      </c>
      <c r="M13">
        <v>20</v>
      </c>
      <c r="N13" s="2">
        <v>170</v>
      </c>
      <c r="O13" s="2">
        <v>0</v>
      </c>
      <c r="P13" s="2">
        <v>0.7400000000000001</v>
      </c>
      <c r="Q13" s="2">
        <v>2.6333333333333333</v>
      </c>
      <c r="R13" s="2">
        <v>0</v>
      </c>
      <c r="S13" s="2">
        <v>0.16333333333333333</v>
      </c>
      <c r="T13" s="2">
        <f>M13*(N13+0.811*O13+0.682*(P13+Q13)+0.588*(R13+S13))</f>
        <v>3447.9330666666665</v>
      </c>
    </row>
    <row r="14" spans="1:21" x14ac:dyDescent="0.3">
      <c r="A14" t="s">
        <v>50</v>
      </c>
      <c r="B14" t="s">
        <v>53</v>
      </c>
      <c r="C14" s="2">
        <v>23.729529304390322</v>
      </c>
      <c r="D14" s="2">
        <v>92.96650526355927</v>
      </c>
      <c r="E14" s="2">
        <v>7.6270470695609674E-2</v>
      </c>
      <c r="F14" s="2">
        <v>70.334947364407299</v>
      </c>
      <c r="G14" s="2">
        <v>104.58340597380142</v>
      </c>
      <c r="H14" s="2">
        <v>24.362965152132212</v>
      </c>
      <c r="I14" s="2">
        <v>50.572184610575697</v>
      </c>
      <c r="J14" s="2">
        <v>17.054760815841739</v>
      </c>
      <c r="K14" s="2"/>
      <c r="U14" t="s">
        <v>80</v>
      </c>
    </row>
    <row r="15" spans="1:21" x14ac:dyDescent="0.3">
      <c r="A15" t="s">
        <v>51</v>
      </c>
      <c r="B15" t="s">
        <v>54</v>
      </c>
      <c r="C15" s="2">
        <v>23.885644973665734</v>
      </c>
      <c r="D15" s="2">
        <v>92.47692422785849</v>
      </c>
      <c r="E15" s="2">
        <v>0.11036581478818468</v>
      </c>
      <c r="F15" s="2">
        <v>75.230757721415102</v>
      </c>
      <c r="G15" s="2">
        <v>97.037554559654978</v>
      </c>
      <c r="H15" s="2">
        <v>35.864199412649171</v>
      </c>
      <c r="I15" s="2">
        <v>141.68300700846427</v>
      </c>
      <c r="J15" s="2">
        <v>15.988067907389333</v>
      </c>
      <c r="K15" s="2"/>
      <c r="U15" t="s">
        <v>80</v>
      </c>
    </row>
    <row r="16" spans="1:21" x14ac:dyDescent="0.3">
      <c r="A16" t="s">
        <v>86</v>
      </c>
      <c r="B16" t="s">
        <v>55</v>
      </c>
      <c r="C16" s="2">
        <v>23.775741431862549</v>
      </c>
      <c r="D16" s="2">
        <v>92.267574008468074</v>
      </c>
      <c r="E16" s="2">
        <v>0.11586087302356893</v>
      </c>
      <c r="F16" s="2">
        <v>77.32425991531926</v>
      </c>
      <c r="G16" s="2">
        <v>99.368336018456517</v>
      </c>
      <c r="H16" s="2">
        <v>29.019167233595226</v>
      </c>
      <c r="I16" s="2">
        <v>86.100956144350263</v>
      </c>
      <c r="J16" s="2">
        <v>16.386240850118366</v>
      </c>
      <c r="K16" s="2"/>
      <c r="U16" t="s">
        <v>80</v>
      </c>
    </row>
  </sheetData>
  <sortState ref="A2:U17">
    <sortCondition ref="A2:A17"/>
  </sortState>
  <conditionalFormatting sqref="K2:K16">
    <cfRule type="expression" dxfId="2" priority="1">
      <formula>OR(K2&lt;&gt;0)</formula>
    </cfRule>
    <cfRule type="expression" dxfId="1" priority="2">
      <formula>OR(XEB2=1)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U1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4.4" x14ac:dyDescent="0.3"/>
  <cols>
    <col min="1" max="1" width="22" bestFit="1" customWidth="1"/>
    <col min="2" max="2" width="29.109375" bestFit="1" customWidth="1"/>
    <col min="3" max="3" width="8.88671875" bestFit="1" customWidth="1"/>
    <col min="4" max="4" width="10" bestFit="1" customWidth="1"/>
    <col min="5" max="5" width="26.77734375" bestFit="1" customWidth="1"/>
    <col min="6" max="6" width="17.88671875" bestFit="1" customWidth="1"/>
    <col min="7" max="7" width="19.21875" bestFit="1" customWidth="1"/>
    <col min="8" max="8" width="16.109375" bestFit="1" customWidth="1"/>
    <col min="9" max="9" width="17.6640625" bestFit="1" customWidth="1"/>
    <col min="10" max="10" width="13.109375" bestFit="1" customWidth="1"/>
    <col min="11" max="11" width="4.44140625" bestFit="1" customWidth="1"/>
    <col min="12" max="12" width="35.109375" bestFit="1" customWidth="1"/>
    <col min="13" max="13" width="17.5546875" bestFit="1" customWidth="1"/>
    <col min="14" max="14" width="27" bestFit="1" customWidth="1"/>
    <col min="15" max="15" width="29.6640625" bestFit="1" customWidth="1"/>
    <col min="16" max="16" width="29.33203125" bestFit="1" customWidth="1"/>
    <col min="17" max="17" width="30" bestFit="1" customWidth="1"/>
    <col min="18" max="18" width="31" bestFit="1" customWidth="1"/>
    <col min="19" max="19" width="31.77734375" bestFit="1" customWidth="1"/>
    <col min="20" max="20" width="33" bestFit="1" customWidth="1"/>
    <col min="21" max="21" width="20.21875" bestFit="1" customWidth="1"/>
  </cols>
  <sheetData>
    <row r="1" spans="1:2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4" t="s">
        <v>77</v>
      </c>
    </row>
    <row r="2" spans="1:21" x14ac:dyDescent="0.3">
      <c r="A2" t="s">
        <v>134</v>
      </c>
      <c r="B2" t="s">
        <v>146</v>
      </c>
      <c r="C2" s="2">
        <v>10.6533097661373</v>
      </c>
      <c r="D2" s="2">
        <v>77.355716096551546</v>
      </c>
      <c r="E2" s="2">
        <v>1.5725017481159835</v>
      </c>
      <c r="F2" s="2">
        <v>226.44283903448454</v>
      </c>
      <c r="G2" s="2"/>
      <c r="H2" s="2"/>
      <c r="I2" s="2">
        <v>154.10545542140406</v>
      </c>
      <c r="J2" s="2"/>
      <c r="K2" s="2">
        <v>6.88</v>
      </c>
      <c r="U2" t="s">
        <v>80</v>
      </c>
    </row>
    <row r="3" spans="1:21" x14ac:dyDescent="0.3">
      <c r="A3" t="s">
        <v>135</v>
      </c>
      <c r="B3" t="s">
        <v>147</v>
      </c>
      <c r="C3" s="2">
        <v>8.2154593742361719</v>
      </c>
      <c r="D3" s="2">
        <v>75.132357750719066</v>
      </c>
      <c r="E3" s="2">
        <v>1.899939990953311</v>
      </c>
      <c r="F3" s="2">
        <v>248.67642249280934</v>
      </c>
      <c r="G3" s="2">
        <v>134.40198173800883</v>
      </c>
      <c r="H3" s="2">
        <v>49.451971605355773</v>
      </c>
      <c r="I3" s="2">
        <v>155.8398246533385</v>
      </c>
      <c r="J3" s="2">
        <v>44.630717007847451</v>
      </c>
      <c r="K3" s="2">
        <v>7.27</v>
      </c>
      <c r="U3" t="s">
        <v>80</v>
      </c>
    </row>
    <row r="4" spans="1:21" x14ac:dyDescent="0.3">
      <c r="A4" t="s">
        <v>136</v>
      </c>
      <c r="B4" t="s">
        <v>148</v>
      </c>
      <c r="C4" s="2">
        <v>6.0710942124090881</v>
      </c>
      <c r="D4" s="2">
        <v>80.156601804657527</v>
      </c>
      <c r="E4" s="2">
        <v>1.2774331187112364</v>
      </c>
      <c r="F4" s="2">
        <v>198.43398195342473</v>
      </c>
      <c r="G4" s="2">
        <v>170.49957790392568</v>
      </c>
      <c r="H4" s="2">
        <v>45.921938912051004</v>
      </c>
      <c r="I4" s="2">
        <v>160.88565387859799</v>
      </c>
      <c r="J4" s="2">
        <v>48.321166120666774</v>
      </c>
      <c r="K4" s="2">
        <v>7.33</v>
      </c>
      <c r="L4" t="s">
        <v>157</v>
      </c>
      <c r="M4">
        <v>1</v>
      </c>
      <c r="N4" s="2">
        <v>1500</v>
      </c>
      <c r="O4" s="2">
        <v>88</v>
      </c>
      <c r="P4" s="2">
        <v>17</v>
      </c>
      <c r="Q4" s="2">
        <v>8.1999999999999993</v>
      </c>
      <c r="R4" s="2">
        <v>58</v>
      </c>
      <c r="S4" s="2">
        <v>1.2</v>
      </c>
      <c r="T4" s="2">
        <f t="shared" ref="T4:T13" si="0">M4*(N4+0.811*O4+0.682*(P4+Q4)+0.588*(R4+S4))</f>
        <v>1623.364</v>
      </c>
    </row>
    <row r="5" spans="1:21" x14ac:dyDescent="0.3">
      <c r="A5" t="s">
        <v>137</v>
      </c>
      <c r="B5" t="s">
        <v>149</v>
      </c>
      <c r="C5" s="2">
        <v>8.5616491193362876</v>
      </c>
      <c r="D5" s="2">
        <v>77.882992902109663</v>
      </c>
      <c r="E5" s="2">
        <v>1.6458903158519467</v>
      </c>
      <c r="F5" s="2">
        <v>221.17007097890337</v>
      </c>
      <c r="G5" s="2">
        <v>150.81927940686131</v>
      </c>
      <c r="H5" s="2">
        <v>57.011614288479663</v>
      </c>
      <c r="I5" s="2">
        <v>165.96385153715553</v>
      </c>
      <c r="J5" s="2">
        <v>43.355071730386442</v>
      </c>
      <c r="K5" s="2">
        <v>7.3</v>
      </c>
      <c r="L5" t="s">
        <v>158</v>
      </c>
      <c r="M5">
        <v>2</v>
      </c>
      <c r="N5" s="2">
        <v>2000</v>
      </c>
      <c r="O5" s="2">
        <v>410</v>
      </c>
      <c r="P5" s="2">
        <v>64</v>
      </c>
      <c r="Q5" s="2">
        <v>21</v>
      </c>
      <c r="R5" s="2">
        <v>64.5</v>
      </c>
      <c r="S5" s="2">
        <v>9.9499999999999993</v>
      </c>
      <c r="T5" s="2">
        <f t="shared" si="0"/>
        <v>4868.5132000000003</v>
      </c>
    </row>
    <row r="6" spans="1:21" x14ac:dyDescent="0.3">
      <c r="A6" t="s">
        <v>138</v>
      </c>
      <c r="B6" t="s">
        <v>148</v>
      </c>
      <c r="C6" s="2">
        <v>5.3309565815701943</v>
      </c>
      <c r="D6" s="2">
        <v>77.449598531912699</v>
      </c>
      <c r="E6" s="2">
        <v>1.2117637557559016</v>
      </c>
      <c r="F6" s="2">
        <v>225.50401468087301</v>
      </c>
      <c r="G6" s="2">
        <v>199.1759979150734</v>
      </c>
      <c r="H6" s="2">
        <v>59.528156013928204</v>
      </c>
      <c r="I6" s="2">
        <v>179.11561002542001</v>
      </c>
      <c r="J6" s="2">
        <v>54.59885981777154</v>
      </c>
      <c r="K6" s="2">
        <v>7.44</v>
      </c>
      <c r="L6" t="s">
        <v>159</v>
      </c>
      <c r="M6">
        <v>1</v>
      </c>
      <c r="N6" s="2">
        <v>98.5</v>
      </c>
      <c r="O6" s="2">
        <v>0</v>
      </c>
      <c r="P6" s="2">
        <v>0.26500000000000001</v>
      </c>
      <c r="Q6" s="2">
        <v>0.68500000000000005</v>
      </c>
      <c r="R6" s="2">
        <v>0</v>
      </c>
      <c r="S6" s="2">
        <v>0.22500000000000001</v>
      </c>
      <c r="T6" s="2">
        <f t="shared" si="0"/>
        <v>99.280200000000008</v>
      </c>
    </row>
    <row r="7" spans="1:21" x14ac:dyDescent="0.3">
      <c r="A7" t="s">
        <v>139</v>
      </c>
      <c r="B7" t="s">
        <v>150</v>
      </c>
      <c r="C7" s="2">
        <v>6.6650498984714437</v>
      </c>
      <c r="D7" s="2">
        <v>73.935557457631774</v>
      </c>
      <c r="E7" s="2">
        <v>1.4933592016244572</v>
      </c>
      <c r="F7" s="2">
        <v>260.64442542368226</v>
      </c>
      <c r="G7" s="2">
        <v>187.58449714142017</v>
      </c>
      <c r="H7" s="2">
        <v>44.060611295234935</v>
      </c>
      <c r="I7" s="2">
        <v>176.31491580987446</v>
      </c>
      <c r="J7" s="2">
        <v>52.419341319999702</v>
      </c>
      <c r="K7" s="2">
        <v>7.39</v>
      </c>
      <c r="L7" t="s">
        <v>160</v>
      </c>
      <c r="M7">
        <v>1</v>
      </c>
      <c r="N7" s="2">
        <v>140</v>
      </c>
      <c r="O7" s="2">
        <v>0</v>
      </c>
      <c r="P7" s="2">
        <v>0.19666666666666668</v>
      </c>
      <c r="Q7" s="2">
        <v>2.0333333333333332</v>
      </c>
      <c r="R7" s="2">
        <v>3.6666666666666667E-2</v>
      </c>
      <c r="S7" s="2">
        <v>0.19999999999999998</v>
      </c>
      <c r="T7" s="2">
        <f t="shared" si="0"/>
        <v>141.66002</v>
      </c>
    </row>
    <row r="8" spans="1:21" x14ac:dyDescent="0.3">
      <c r="A8" t="s">
        <v>140</v>
      </c>
      <c r="B8" t="s">
        <v>151</v>
      </c>
      <c r="C8" s="2">
        <v>6.3219617927312086</v>
      </c>
      <c r="D8" s="2">
        <v>72.967047485323434</v>
      </c>
      <c r="E8" s="2">
        <v>1.6487334724479308</v>
      </c>
      <c r="F8" s="2">
        <v>270.32952514676566</v>
      </c>
      <c r="G8" s="2">
        <v>185.03380185235579</v>
      </c>
      <c r="H8" s="2"/>
      <c r="I8" s="2"/>
      <c r="J8" s="2">
        <v>55.684867908796477</v>
      </c>
      <c r="K8" s="2"/>
      <c r="N8" s="2"/>
      <c r="O8" s="2"/>
      <c r="P8" s="2"/>
      <c r="Q8" s="2"/>
      <c r="R8" s="2"/>
      <c r="S8" s="2"/>
      <c r="T8" s="2"/>
    </row>
    <row r="9" spans="1:21" x14ac:dyDescent="0.3">
      <c r="A9" t="s">
        <v>141</v>
      </c>
      <c r="B9" t="s">
        <v>147</v>
      </c>
      <c r="C9" s="2">
        <v>6.2986567000324527</v>
      </c>
      <c r="D9" s="2">
        <v>72.946651835556125</v>
      </c>
      <c r="E9" s="2">
        <v>1.7053644480594092</v>
      </c>
      <c r="F9" s="2">
        <v>270.53348164443872</v>
      </c>
      <c r="G9" s="2">
        <v>184.06562447001386</v>
      </c>
      <c r="H9" s="2">
        <v>58.094645436376496</v>
      </c>
      <c r="I9" s="2">
        <v>209.62928488286744</v>
      </c>
      <c r="J9" s="2">
        <v>56.525549870704992</v>
      </c>
      <c r="K9" s="2">
        <v>7.41</v>
      </c>
      <c r="L9" t="s">
        <v>161</v>
      </c>
      <c r="M9">
        <v>1</v>
      </c>
      <c r="N9" s="2">
        <v>140</v>
      </c>
      <c r="O9" s="2">
        <v>0.65</v>
      </c>
      <c r="P9" s="2">
        <v>0.64999999999999991</v>
      </c>
      <c r="Q9" s="2">
        <v>4.3000000000000007</v>
      </c>
      <c r="R9" s="2">
        <v>0.745</v>
      </c>
      <c r="S9" s="2">
        <v>0.45999999999999996</v>
      </c>
      <c r="T9" s="2">
        <f t="shared" si="0"/>
        <v>144.61159000000001</v>
      </c>
    </row>
    <row r="10" spans="1:21" x14ac:dyDescent="0.3">
      <c r="A10" t="s">
        <v>142</v>
      </c>
      <c r="B10" t="s">
        <v>152</v>
      </c>
      <c r="C10" s="2">
        <v>7.7718091990181453</v>
      </c>
      <c r="D10" s="2">
        <v>83.94404052011609</v>
      </c>
      <c r="E10" s="2">
        <v>1.1436295659321749</v>
      </c>
      <c r="F10" s="2">
        <v>160.5595947988391</v>
      </c>
      <c r="G10" s="2">
        <v>161.67485996608218</v>
      </c>
      <c r="H10" s="2">
        <v>42.514287017848119</v>
      </c>
      <c r="I10" s="2">
        <v>166.93627659813987</v>
      </c>
      <c r="J10" s="2">
        <v>40.583078501536434</v>
      </c>
      <c r="K10" s="2">
        <v>6.63</v>
      </c>
      <c r="L10" t="s">
        <v>162</v>
      </c>
      <c r="M10">
        <v>3</v>
      </c>
      <c r="N10" s="2">
        <v>1350</v>
      </c>
      <c r="O10" s="2">
        <v>485</v>
      </c>
      <c r="P10" s="2">
        <v>57.5</v>
      </c>
      <c r="Q10" s="2">
        <v>290</v>
      </c>
      <c r="R10" s="2">
        <v>39</v>
      </c>
      <c r="S10" s="2">
        <v>58.5</v>
      </c>
      <c r="T10" s="2">
        <f t="shared" si="0"/>
        <v>6112.98</v>
      </c>
    </row>
    <row r="11" spans="1:21" x14ac:dyDescent="0.3">
      <c r="A11" t="s">
        <v>143</v>
      </c>
      <c r="B11" t="s">
        <v>153</v>
      </c>
      <c r="C11" s="2">
        <v>7.6404914620053415</v>
      </c>
      <c r="D11" s="2">
        <v>74.144801202844121</v>
      </c>
      <c r="E11" s="2">
        <v>1.2930331195319251</v>
      </c>
      <c r="F11" s="2">
        <v>258.55198797155879</v>
      </c>
      <c r="G11" s="2">
        <v>153.60506719194223</v>
      </c>
      <c r="H11" s="2">
        <v>64.983903697584822</v>
      </c>
      <c r="I11" s="2"/>
      <c r="J11" s="2">
        <v>41.500239380425533</v>
      </c>
      <c r="K11" s="2"/>
      <c r="L11" t="s">
        <v>163</v>
      </c>
      <c r="M11">
        <v>5</v>
      </c>
      <c r="N11" s="2">
        <v>1500</v>
      </c>
      <c r="O11" s="2">
        <v>223.33333333333334</v>
      </c>
      <c r="P11" s="2">
        <v>15</v>
      </c>
      <c r="Q11" s="2">
        <v>453.33333333333331</v>
      </c>
      <c r="R11" s="2">
        <v>8.9</v>
      </c>
      <c r="S11" s="2">
        <v>32.333333333333336</v>
      </c>
      <c r="T11" s="2">
        <f t="shared" si="0"/>
        <v>10123.859333333334</v>
      </c>
    </row>
    <row r="12" spans="1:21" x14ac:dyDescent="0.3">
      <c r="A12" t="s">
        <v>145</v>
      </c>
      <c r="B12" t="s">
        <v>154</v>
      </c>
      <c r="C12" s="2">
        <v>9.6447593492549686</v>
      </c>
      <c r="D12" s="2">
        <v>73.942289089816114</v>
      </c>
      <c r="E12" s="2">
        <v>1.5902522354531126</v>
      </c>
      <c r="F12" s="2">
        <v>260.57710910183886</v>
      </c>
      <c r="G12" s="2">
        <v>132.63190345604997</v>
      </c>
      <c r="H12" s="2">
        <v>43.825679212536556</v>
      </c>
      <c r="I12" s="2"/>
      <c r="J12" s="2">
        <v>37.709356647883723</v>
      </c>
      <c r="K12" s="2"/>
      <c r="L12" t="s">
        <v>164</v>
      </c>
      <c r="M12">
        <v>10</v>
      </c>
      <c r="N12" s="2">
        <v>840</v>
      </c>
      <c r="O12" s="2">
        <v>150</v>
      </c>
      <c r="P12" s="2">
        <v>22</v>
      </c>
      <c r="Q12" s="2">
        <v>370</v>
      </c>
      <c r="R12" s="2">
        <v>9.9666666666666668</v>
      </c>
      <c r="S12" s="2">
        <v>41</v>
      </c>
      <c r="T12" s="2">
        <f t="shared" si="0"/>
        <v>12589.624</v>
      </c>
    </row>
    <row r="13" spans="1:21" x14ac:dyDescent="0.3">
      <c r="A13" t="s">
        <v>144</v>
      </c>
      <c r="B13" t="s">
        <v>155</v>
      </c>
      <c r="C13" s="2">
        <v>9.2742698862567128</v>
      </c>
      <c r="D13" s="2">
        <v>74.122801538003301</v>
      </c>
      <c r="E13" s="2">
        <v>1.5241922659108871</v>
      </c>
      <c r="F13" s="2">
        <v>258.77198461996699</v>
      </c>
      <c r="G13" s="2">
        <v>143.38089524032011</v>
      </c>
      <c r="H13" s="2">
        <v>37.376259967626147</v>
      </c>
      <c r="I13" s="2">
        <v>168.42788069815492</v>
      </c>
      <c r="J13" s="2">
        <v>39.375576741726192</v>
      </c>
      <c r="K13" s="2">
        <v>7.45</v>
      </c>
      <c r="L13" t="s">
        <v>165</v>
      </c>
      <c r="M13">
        <v>5</v>
      </c>
      <c r="N13" s="2">
        <v>740</v>
      </c>
      <c r="O13" s="2">
        <v>426.66666666666669</v>
      </c>
      <c r="P13" s="2">
        <v>82.666666666666671</v>
      </c>
      <c r="Q13" s="2">
        <v>53</v>
      </c>
      <c r="R13" s="2">
        <v>29.666666666666668</v>
      </c>
      <c r="S13" s="2">
        <v>76.333333333333329</v>
      </c>
      <c r="T13" s="2">
        <f t="shared" si="0"/>
        <v>6204.3966666666665</v>
      </c>
    </row>
    <row r="14" spans="1:21" x14ac:dyDescent="0.3">
      <c r="L14" s="2"/>
    </row>
  </sheetData>
  <sortState ref="A2:U14">
    <sortCondition ref="A2:A14"/>
  </sortState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U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ColWidth="22.109375" defaultRowHeight="14.4" x14ac:dyDescent="0.3"/>
  <cols>
    <col min="1" max="1" width="22" bestFit="1" customWidth="1"/>
    <col min="2" max="2" width="23.6640625" bestFit="1" customWidth="1"/>
    <col min="3" max="3" width="8.88671875" bestFit="1" customWidth="1"/>
    <col min="4" max="4" width="10" bestFit="1" customWidth="1"/>
    <col min="5" max="5" width="26.77734375" bestFit="1" customWidth="1"/>
    <col min="6" max="6" width="17.88671875" bestFit="1" customWidth="1"/>
    <col min="7" max="7" width="19.21875" bestFit="1" customWidth="1"/>
    <col min="8" max="8" width="16.109375" bestFit="1" customWidth="1"/>
    <col min="9" max="9" width="17.6640625" bestFit="1" customWidth="1"/>
    <col min="10" max="10" width="13.109375" bestFit="1" customWidth="1"/>
    <col min="11" max="11" width="4.44140625" bestFit="1" customWidth="1"/>
    <col min="12" max="12" width="38.77734375" bestFit="1" customWidth="1"/>
    <col min="13" max="13" width="17.5546875" bestFit="1" customWidth="1"/>
    <col min="14" max="14" width="27" bestFit="1" customWidth="1"/>
    <col min="15" max="15" width="29.6640625" bestFit="1" customWidth="1"/>
    <col min="16" max="16" width="29.33203125" bestFit="1" customWidth="1"/>
    <col min="17" max="17" width="30" bestFit="1" customWidth="1"/>
    <col min="18" max="18" width="31" bestFit="1" customWidth="1"/>
    <col min="19" max="19" width="31.77734375" bestFit="1" customWidth="1"/>
    <col min="20" max="20" width="33" bestFit="1" customWidth="1"/>
    <col min="21" max="21" width="11" bestFit="1" customWidth="1"/>
  </cols>
  <sheetData>
    <row r="1" spans="1:21" s="1" customFormat="1" x14ac:dyDescent="0.3">
      <c r="A1" s="3" t="s">
        <v>0</v>
      </c>
      <c r="B1" s="3" t="s">
        <v>31</v>
      </c>
      <c r="C1" s="3" t="s">
        <v>1</v>
      </c>
      <c r="D1" s="3" t="s">
        <v>15</v>
      </c>
      <c r="E1" s="3" t="s">
        <v>5</v>
      </c>
      <c r="F1" s="3" t="s">
        <v>2</v>
      </c>
      <c r="G1" s="3" t="s">
        <v>3</v>
      </c>
      <c r="H1" s="3" t="s">
        <v>4</v>
      </c>
      <c r="I1" s="1" t="s">
        <v>17</v>
      </c>
      <c r="J1" s="1" t="s">
        <v>6</v>
      </c>
      <c r="K1" s="3" t="s">
        <v>16</v>
      </c>
      <c r="L1" s="3" t="s">
        <v>156</v>
      </c>
      <c r="M1" s="3" t="s">
        <v>69</v>
      </c>
      <c r="N1" s="3" t="s">
        <v>22</v>
      </c>
      <c r="O1" s="3" t="s">
        <v>63</v>
      </c>
      <c r="P1" s="3" t="s">
        <v>65</v>
      </c>
      <c r="Q1" s="3" t="s">
        <v>66</v>
      </c>
      <c r="R1" s="3" t="s">
        <v>67</v>
      </c>
      <c r="S1" s="3" t="s">
        <v>68</v>
      </c>
      <c r="T1" s="1" t="s">
        <v>64</v>
      </c>
      <c r="U1" s="1" t="s">
        <v>77</v>
      </c>
    </row>
    <row r="2" spans="1:21" x14ac:dyDescent="0.3">
      <c r="A2" t="s">
        <v>123</v>
      </c>
      <c r="B2" t="s">
        <v>118</v>
      </c>
      <c r="C2" s="2">
        <v>56.150665557582968</v>
      </c>
      <c r="D2" s="2">
        <v>85.032309420395478</v>
      </c>
      <c r="E2" s="2">
        <v>2.6967340682086478</v>
      </c>
      <c r="F2" s="2">
        <v>149.67690579604522</v>
      </c>
      <c r="G2" s="2">
        <v>234.8735465835079</v>
      </c>
      <c r="H2" s="2">
        <v>25.58535359111378</v>
      </c>
      <c r="I2" s="2">
        <v>130.55816413765231</v>
      </c>
      <c r="J2" s="2">
        <v>42.382442615676347</v>
      </c>
      <c r="K2" s="2"/>
      <c r="L2" t="s">
        <v>129</v>
      </c>
      <c r="M2">
        <v>20</v>
      </c>
      <c r="N2" s="2">
        <v>998.25666666666666</v>
      </c>
      <c r="O2" s="2">
        <v>99.383333333333326</v>
      </c>
      <c r="P2" s="2">
        <v>24.676666666666666</v>
      </c>
      <c r="Q2" s="2">
        <v>522.32333333333338</v>
      </c>
      <c r="R2" s="2">
        <v>46.800000000000004</v>
      </c>
      <c r="S2" s="2">
        <v>6.6333333333333329</v>
      </c>
      <c r="T2" s="2">
        <f t="shared" ref="T2:T15" si="0">M2*(N2+0.811*O2+0.682*(P2+Q2)+0.588*(R2+S2))</f>
        <v>29666.587</v>
      </c>
    </row>
    <row r="3" spans="1:21" x14ac:dyDescent="0.3">
      <c r="A3" t="s">
        <v>23</v>
      </c>
      <c r="B3" t="s">
        <v>34</v>
      </c>
      <c r="C3" s="2">
        <v>41.558810941234981</v>
      </c>
      <c r="D3" s="2">
        <v>73.287636722469657</v>
      </c>
      <c r="E3" s="2">
        <v>1.3324591105398422</v>
      </c>
      <c r="F3" s="2">
        <v>267.12363277530341</v>
      </c>
      <c r="G3" s="2">
        <v>373.07909162619808</v>
      </c>
      <c r="H3" s="2"/>
      <c r="I3" s="2"/>
      <c r="J3" s="2">
        <v>62.898855897334812</v>
      </c>
      <c r="K3" s="2"/>
      <c r="L3" t="s">
        <v>24</v>
      </c>
      <c r="M3">
        <v>20</v>
      </c>
      <c r="N3" s="2">
        <v>213.285</v>
      </c>
      <c r="O3" s="2">
        <v>0</v>
      </c>
      <c r="P3" s="2">
        <v>0.57499999999999996</v>
      </c>
      <c r="Q3" s="2">
        <v>0.995</v>
      </c>
      <c r="R3" s="2">
        <v>0.85499999999999998</v>
      </c>
      <c r="S3" s="2">
        <v>0.08</v>
      </c>
      <c r="T3" s="2">
        <f t="shared" si="0"/>
        <v>4298.1103999999996</v>
      </c>
    </row>
    <row r="4" spans="1:21" x14ac:dyDescent="0.3">
      <c r="A4" t="s">
        <v>124</v>
      </c>
      <c r="B4" t="s">
        <v>119</v>
      </c>
      <c r="C4" s="2">
        <v>28.911489777826738</v>
      </c>
      <c r="D4" s="2">
        <v>76.062870872437401</v>
      </c>
      <c r="E4" s="2">
        <v>4.4430318888858285</v>
      </c>
      <c r="F4" s="2">
        <v>239.37129127562599</v>
      </c>
      <c r="G4" s="2">
        <v>246.63406628198885</v>
      </c>
      <c r="H4" s="2">
        <v>17.489127345511545</v>
      </c>
      <c r="I4" s="2">
        <v>83.577176288902038</v>
      </c>
      <c r="J4" s="2">
        <v>54.829153629171131</v>
      </c>
      <c r="K4" s="2"/>
      <c r="L4" t="s">
        <v>130</v>
      </c>
      <c r="M4">
        <v>20</v>
      </c>
      <c r="N4" s="2">
        <v>1130.5666666666666</v>
      </c>
      <c r="O4" s="2">
        <v>154.13666666666666</v>
      </c>
      <c r="P4" s="2">
        <v>14.856666666666667</v>
      </c>
      <c r="Q4" s="2">
        <v>42.50333333333333</v>
      </c>
      <c r="R4" s="2">
        <v>7.2299999999999995</v>
      </c>
      <c r="S4" s="2">
        <v>2.9233333333333333</v>
      </c>
      <c r="T4" s="2">
        <f t="shared" si="0"/>
        <v>26013.223666666669</v>
      </c>
    </row>
    <row r="5" spans="1:21" x14ac:dyDescent="0.3">
      <c r="A5" t="s">
        <v>125</v>
      </c>
      <c r="B5" t="s">
        <v>120</v>
      </c>
      <c r="C5" s="2">
        <v>59.888755377869828</v>
      </c>
      <c r="D5" s="2">
        <v>69.73</v>
      </c>
      <c r="E5" s="2">
        <v>1.9052841195511832</v>
      </c>
      <c r="F5" s="2">
        <v>302.7</v>
      </c>
      <c r="G5" s="2">
        <v>325.22303053492459</v>
      </c>
      <c r="H5" s="2">
        <v>26.342119605895789</v>
      </c>
      <c r="I5" s="2">
        <v>88.024374690074566</v>
      </c>
      <c r="J5" s="2">
        <v>55.217056927016642</v>
      </c>
      <c r="K5" s="2"/>
      <c r="L5" t="s">
        <v>131</v>
      </c>
      <c r="M5">
        <v>20</v>
      </c>
      <c r="N5" s="2">
        <v>663.69333333333327</v>
      </c>
      <c r="O5" s="2">
        <v>33.653333333333336</v>
      </c>
      <c r="P5" s="2">
        <v>3.8166666666666664</v>
      </c>
      <c r="Q5" s="2">
        <v>30.573333333333334</v>
      </c>
      <c r="R5" s="2">
        <v>11.886666666666668</v>
      </c>
      <c r="S5" s="2">
        <v>1.3866666666666667</v>
      </c>
      <c r="T5" s="2">
        <f t="shared" si="0"/>
        <v>14444.897733333331</v>
      </c>
    </row>
    <row r="6" spans="1:21" x14ac:dyDescent="0.3">
      <c r="A6" t="s">
        <v>126</v>
      </c>
      <c r="B6" t="s">
        <v>121</v>
      </c>
      <c r="C6" s="2">
        <v>41.188721089873091</v>
      </c>
      <c r="D6" s="2">
        <v>69.230739933559121</v>
      </c>
      <c r="E6" s="2">
        <v>2.5876962720455845</v>
      </c>
      <c r="F6" s="2">
        <v>307.69260066440881</v>
      </c>
      <c r="G6" s="2">
        <v>354.84385198247139</v>
      </c>
      <c r="H6" s="2">
        <v>27.100692022617931</v>
      </c>
      <c r="I6" s="2">
        <v>100.76529174390357</v>
      </c>
      <c r="J6" s="2">
        <v>63.05755241827822</v>
      </c>
      <c r="K6" s="2"/>
      <c r="L6" t="s">
        <v>132</v>
      </c>
      <c r="M6">
        <v>20</v>
      </c>
      <c r="N6" s="2">
        <v>860.31000000000006</v>
      </c>
      <c r="O6" s="2">
        <v>31.363333333333333</v>
      </c>
      <c r="P6" s="2">
        <v>2.4866666666666668</v>
      </c>
      <c r="Q6" s="2">
        <v>63.03</v>
      </c>
      <c r="R6" s="2">
        <v>3.5666666666666664</v>
      </c>
      <c r="S6" s="2">
        <v>0.93333333333333324</v>
      </c>
      <c r="T6" s="2">
        <f t="shared" si="0"/>
        <v>18661.480599999999</v>
      </c>
    </row>
    <row r="7" spans="1:21" x14ac:dyDescent="0.3">
      <c r="A7" t="s">
        <v>25</v>
      </c>
      <c r="B7" t="s">
        <v>37</v>
      </c>
      <c r="C7" s="2">
        <v>38.918228453473397</v>
      </c>
      <c r="D7" s="2">
        <v>61.333702919732644</v>
      </c>
      <c r="E7" s="2">
        <v>2.7181388338204342</v>
      </c>
      <c r="F7" s="2">
        <v>386.66297080267356</v>
      </c>
      <c r="G7" s="2">
        <v>269.50192173376581</v>
      </c>
      <c r="H7" s="2">
        <v>20.053095816399328</v>
      </c>
      <c r="I7" s="2">
        <v>112.81377261616551</v>
      </c>
      <c r="J7" s="2">
        <v>50.104538111307036</v>
      </c>
      <c r="K7" s="2"/>
      <c r="L7" t="s">
        <v>26</v>
      </c>
      <c r="M7">
        <v>20</v>
      </c>
      <c r="N7" s="2">
        <v>145.97333333333333</v>
      </c>
      <c r="O7" s="2">
        <v>4.1433333333333335</v>
      </c>
      <c r="P7" s="2">
        <v>8.2733333333333334</v>
      </c>
      <c r="Q7" s="2">
        <v>3.1633333333333336</v>
      </c>
      <c r="R7" s="2">
        <v>12.446666666666667</v>
      </c>
      <c r="S7" s="2">
        <v>0.34</v>
      </c>
      <c r="T7" s="2">
        <f t="shared" si="0"/>
        <v>3293.0388666666663</v>
      </c>
    </row>
    <row r="8" spans="1:21" x14ac:dyDescent="0.3">
      <c r="A8" t="s">
        <v>27</v>
      </c>
      <c r="B8" t="s">
        <v>38</v>
      </c>
      <c r="C8" s="2">
        <v>69.880725742169915</v>
      </c>
      <c r="D8" s="2">
        <v>59.860879788380707</v>
      </c>
      <c r="E8" s="2">
        <v>1.1897113331842883</v>
      </c>
      <c r="F8" s="2">
        <v>401.39120211619297</v>
      </c>
      <c r="G8" s="2">
        <v>238.24756237852705</v>
      </c>
      <c r="H8" s="2">
        <v>23.577655934341578</v>
      </c>
      <c r="I8" s="2">
        <v>106.33246782398321</v>
      </c>
      <c r="J8" s="2">
        <v>39.822098500179621</v>
      </c>
      <c r="K8" s="2"/>
      <c r="L8" t="s">
        <v>28</v>
      </c>
      <c r="M8">
        <v>20</v>
      </c>
      <c r="N8" s="2">
        <v>364.90333333333336</v>
      </c>
      <c r="O8" s="2">
        <v>8.0133333333333336</v>
      </c>
      <c r="P8" s="2">
        <v>1.87</v>
      </c>
      <c r="Q8" s="2">
        <v>2.2433333333333336</v>
      </c>
      <c r="R8" s="2">
        <v>2.86</v>
      </c>
      <c r="S8" s="2">
        <v>0.27</v>
      </c>
      <c r="T8" s="2">
        <f t="shared" si="0"/>
        <v>7520.9576000000006</v>
      </c>
    </row>
    <row r="9" spans="1:21" x14ac:dyDescent="0.3">
      <c r="A9" t="s">
        <v>127</v>
      </c>
      <c r="B9" t="s">
        <v>120</v>
      </c>
      <c r="C9" s="2">
        <v>52.99726868091858</v>
      </c>
      <c r="D9" s="2">
        <v>85.923536022085926</v>
      </c>
      <c r="E9" s="2">
        <v>2.2561311033159082</v>
      </c>
      <c r="F9" s="2">
        <v>140.76463977914074</v>
      </c>
      <c r="G9" s="2">
        <v>309.96394564203632</v>
      </c>
      <c r="H9" s="2">
        <v>38.645107675669188</v>
      </c>
      <c r="I9" s="2">
        <v>106.17467791929064</v>
      </c>
      <c r="J9" s="2">
        <v>53.851301826302098</v>
      </c>
      <c r="K9" s="2"/>
      <c r="N9" s="2"/>
      <c r="O9" s="2"/>
      <c r="P9" s="2"/>
      <c r="Q9" s="2"/>
      <c r="R9" s="2"/>
      <c r="S9" s="2"/>
      <c r="T9" s="2"/>
    </row>
    <row r="10" spans="1:21" x14ac:dyDescent="0.3">
      <c r="A10" t="s">
        <v>128</v>
      </c>
      <c r="B10" t="s">
        <v>122</v>
      </c>
      <c r="C10" s="2">
        <v>57.551262604780163</v>
      </c>
      <c r="D10" s="2">
        <v>80.64</v>
      </c>
      <c r="E10" s="2">
        <v>2.1436612384586016</v>
      </c>
      <c r="F10" s="2">
        <v>193.6</v>
      </c>
      <c r="G10" s="2"/>
      <c r="H10" s="2">
        <v>27.734905621387163</v>
      </c>
      <c r="I10" s="2">
        <v>99.860036866767871</v>
      </c>
      <c r="J10" s="2"/>
      <c r="K10" s="2"/>
      <c r="L10" t="s">
        <v>133</v>
      </c>
      <c r="M10">
        <v>10</v>
      </c>
      <c r="N10" s="2">
        <v>1479.425</v>
      </c>
      <c r="O10" s="2">
        <v>0.375</v>
      </c>
      <c r="P10" s="2">
        <v>23.045000000000002</v>
      </c>
      <c r="Q10" s="2">
        <v>91.835000000000008</v>
      </c>
      <c r="R10" s="2">
        <v>35.4</v>
      </c>
      <c r="S10" s="2">
        <v>0.55000000000000004</v>
      </c>
      <c r="T10" s="2">
        <f t="shared" si="0"/>
        <v>15792.15885</v>
      </c>
    </row>
    <row r="11" spans="1:21" x14ac:dyDescent="0.3">
      <c r="A11" t="s">
        <v>59</v>
      </c>
      <c r="B11" t="s">
        <v>58</v>
      </c>
      <c r="C11" s="2">
        <v>57.551262604780163</v>
      </c>
      <c r="D11" s="2">
        <v>80.64</v>
      </c>
      <c r="E11" s="2">
        <v>2.1436612384586016</v>
      </c>
      <c r="F11" s="2">
        <v>193.6</v>
      </c>
      <c r="G11" s="2">
        <v>318.42825972009723</v>
      </c>
      <c r="H11" s="2"/>
      <c r="I11" s="2"/>
      <c r="J11" s="2">
        <v>54.673307322609929</v>
      </c>
      <c r="K11" s="2"/>
      <c r="L11" t="s">
        <v>116</v>
      </c>
      <c r="M11">
        <v>20</v>
      </c>
      <c r="N11" s="2">
        <v>592.24666666666656</v>
      </c>
      <c r="O11" s="2">
        <v>13.5</v>
      </c>
      <c r="P11" s="2">
        <v>1.0133333333333334</v>
      </c>
      <c r="Q11" s="2">
        <v>17.123333333333335</v>
      </c>
      <c r="R11" s="2">
        <v>1.0066666666666666</v>
      </c>
      <c r="S11" s="2">
        <v>0.81</v>
      </c>
      <c r="T11" s="2">
        <f t="shared" si="0"/>
        <v>12332.651466666664</v>
      </c>
    </row>
    <row r="12" spans="1:21" x14ac:dyDescent="0.3">
      <c r="A12" t="s">
        <v>61</v>
      </c>
      <c r="B12" t="s">
        <v>115</v>
      </c>
      <c r="C12" s="2">
        <v>34.407356633227394</v>
      </c>
      <c r="D12" s="2">
        <v>69.040107415732464</v>
      </c>
      <c r="E12" s="2">
        <v>0.83958583509468943</v>
      </c>
      <c r="F12" s="2">
        <v>309.59892584267533</v>
      </c>
      <c r="G12" s="2">
        <v>183.41260985984033</v>
      </c>
      <c r="H12" s="2">
        <v>30.739446633529511</v>
      </c>
      <c r="I12" s="2"/>
      <c r="J12" s="2">
        <v>31.78615223843909</v>
      </c>
      <c r="K12" s="2"/>
      <c r="N12" s="2"/>
      <c r="O12" s="2"/>
      <c r="P12" s="2"/>
      <c r="Q12" s="2"/>
      <c r="R12" s="2"/>
      <c r="S12" s="2"/>
      <c r="T12" s="2"/>
    </row>
    <row r="13" spans="1:21" x14ac:dyDescent="0.3">
      <c r="A13" t="s">
        <v>60</v>
      </c>
      <c r="B13" t="s">
        <v>58</v>
      </c>
      <c r="C13" s="2">
        <v>52.30976762219457</v>
      </c>
      <c r="D13" s="2">
        <v>49.688418366549577</v>
      </c>
      <c r="E13" s="2">
        <v>2.6706530131571036</v>
      </c>
      <c r="F13" s="2">
        <v>503.11581633450419</v>
      </c>
      <c r="G13" s="2">
        <v>214.8764433280773</v>
      </c>
      <c r="H13" s="2">
        <v>25.182809228727777</v>
      </c>
      <c r="I13" s="2">
        <v>71.178830220560073</v>
      </c>
      <c r="J13" s="2">
        <v>39.485688545009026</v>
      </c>
      <c r="K13" s="2"/>
      <c r="L13" t="s">
        <v>117</v>
      </c>
      <c r="M13">
        <v>20</v>
      </c>
      <c r="N13" s="2">
        <v>322.49</v>
      </c>
      <c r="O13" s="2">
        <v>17.676666666666666</v>
      </c>
      <c r="P13" s="2">
        <v>3.73</v>
      </c>
      <c r="Q13" s="2">
        <v>4.6433333333333335</v>
      </c>
      <c r="R13" s="2">
        <v>4.2866666666666662</v>
      </c>
      <c r="S13" s="2">
        <v>0.19666666666666666</v>
      </c>
      <c r="T13" s="2">
        <f t="shared" si="0"/>
        <v>6903.4518000000007</v>
      </c>
    </row>
    <row r="14" spans="1:21" x14ac:dyDescent="0.3">
      <c r="A14" t="s">
        <v>107</v>
      </c>
      <c r="B14" t="s">
        <v>58</v>
      </c>
      <c r="C14" s="2">
        <v>43.206906835854589</v>
      </c>
      <c r="D14" s="2">
        <v>60.960008573588425</v>
      </c>
      <c r="E14" s="2">
        <v>2.3001202731478889</v>
      </c>
      <c r="F14" s="2">
        <v>390.39991426411575</v>
      </c>
      <c r="G14" s="2">
        <v>210.08677416482749</v>
      </c>
      <c r="H14" s="2">
        <v>43.351073468423195</v>
      </c>
      <c r="I14" s="2">
        <v>107.49960656707709</v>
      </c>
      <c r="J14" s="2">
        <v>38.937385226666883</v>
      </c>
      <c r="K14" s="2"/>
      <c r="L14" t="s">
        <v>113</v>
      </c>
      <c r="M14">
        <v>20</v>
      </c>
      <c r="N14" s="2">
        <v>1125.2633333333333</v>
      </c>
      <c r="O14" s="2">
        <v>88.086666666666659</v>
      </c>
      <c r="P14" s="2">
        <v>32.103333333333332</v>
      </c>
      <c r="Q14" s="2">
        <v>106.95333333333333</v>
      </c>
      <c r="R14" s="2">
        <v>32.58</v>
      </c>
      <c r="S14" s="2">
        <v>2.41</v>
      </c>
      <c r="T14" s="2">
        <f t="shared" si="0"/>
        <v>26242.247733333334</v>
      </c>
    </row>
    <row r="15" spans="1:21" x14ac:dyDescent="0.3">
      <c r="A15" t="s">
        <v>108</v>
      </c>
      <c r="B15" t="s">
        <v>57</v>
      </c>
      <c r="C15" s="2">
        <v>33.424565988807473</v>
      </c>
      <c r="D15" s="2">
        <v>64.302529281651289</v>
      </c>
      <c r="E15" s="2">
        <v>0</v>
      </c>
      <c r="F15" s="2">
        <v>356.97470718348711</v>
      </c>
      <c r="G15" s="2"/>
      <c r="H15" s="2">
        <v>45.936852512898966</v>
      </c>
      <c r="I15" s="2">
        <v>80.801739553396317</v>
      </c>
      <c r="J15" s="2"/>
      <c r="K15" s="2">
        <v>6.99</v>
      </c>
      <c r="L15" t="s">
        <v>114</v>
      </c>
      <c r="M15">
        <v>20</v>
      </c>
      <c r="N15" s="2">
        <v>1398.87</v>
      </c>
      <c r="O15" s="2">
        <v>148.61500000000001</v>
      </c>
      <c r="P15" s="2">
        <v>15.245000000000001</v>
      </c>
      <c r="Q15" s="2">
        <v>239.5</v>
      </c>
      <c r="R15" s="2">
        <v>9.1999999999999993</v>
      </c>
      <c r="S15" s="2">
        <v>4.5649999999999995</v>
      </c>
      <c r="T15" s="2">
        <f t="shared" si="0"/>
        <v>34024.533500000005</v>
      </c>
    </row>
    <row r="16" spans="1:21" x14ac:dyDescent="0.3">
      <c r="A16" t="s">
        <v>110</v>
      </c>
      <c r="B16" t="s">
        <v>62</v>
      </c>
      <c r="C16" s="2">
        <v>83.700182444516429</v>
      </c>
      <c r="D16" s="2">
        <v>64.542679226594174</v>
      </c>
      <c r="E16" s="2">
        <v>0.37489580377612214</v>
      </c>
      <c r="F16" s="2">
        <v>354.57320773405826</v>
      </c>
      <c r="G16" s="2">
        <v>189.01284062903846</v>
      </c>
      <c r="H16" s="2"/>
      <c r="I16" s="2"/>
      <c r="J16" s="2">
        <v>30.68995771044457</v>
      </c>
      <c r="K16" s="2">
        <v>6.66</v>
      </c>
      <c r="N16" s="2"/>
      <c r="O16" s="2"/>
      <c r="P16" s="2"/>
      <c r="Q16" s="2"/>
      <c r="R16" s="2"/>
      <c r="S16" s="2"/>
      <c r="T16" s="2"/>
    </row>
    <row r="17" spans="1:20" x14ac:dyDescent="0.3">
      <c r="A17" t="s">
        <v>106</v>
      </c>
      <c r="B17" t="s">
        <v>57</v>
      </c>
      <c r="C17" s="2">
        <v>30.449859800574888</v>
      </c>
      <c r="D17" s="2">
        <v>77.773819380095603</v>
      </c>
      <c r="E17" s="2">
        <v>0</v>
      </c>
      <c r="F17" s="2">
        <v>222.26180619904397</v>
      </c>
      <c r="G17" s="2"/>
      <c r="H17" s="2">
        <v>61.641737871894101</v>
      </c>
      <c r="I17" s="2">
        <v>72.714633340062946</v>
      </c>
      <c r="J17" s="2"/>
      <c r="K17" s="2"/>
      <c r="L17" t="s">
        <v>111</v>
      </c>
      <c r="M17">
        <v>20</v>
      </c>
      <c r="N17" s="2">
        <v>626.66666666666663</v>
      </c>
      <c r="O17" s="2">
        <v>62</v>
      </c>
      <c r="P17" s="2">
        <v>1.5333333333333332</v>
      </c>
      <c r="Q17" s="2">
        <v>47.666666666666664</v>
      </c>
      <c r="R17" s="2">
        <v>1.2000000000000002</v>
      </c>
      <c r="S17" s="2">
        <v>1.4333333333333333</v>
      </c>
      <c r="T17" s="2">
        <f t="shared" ref="T17:T18" si="1">M17*(N17+0.811*O17+0.682*(P17+Q17)+0.588*(R17+S17))</f>
        <v>14241.029333333334</v>
      </c>
    </row>
    <row r="18" spans="1:20" x14ac:dyDescent="0.3">
      <c r="A18" t="s">
        <v>109</v>
      </c>
      <c r="B18" t="s">
        <v>58</v>
      </c>
      <c r="C18" s="2">
        <v>86.64</v>
      </c>
      <c r="D18" s="2">
        <v>58.66</v>
      </c>
      <c r="E18" s="2">
        <v>0.67334400000000005</v>
      </c>
      <c r="F18" s="2">
        <v>413.40000000000003</v>
      </c>
      <c r="G18" s="2">
        <v>163.03340406874995</v>
      </c>
      <c r="H18" s="2">
        <v>20.537198181043692</v>
      </c>
      <c r="I18" s="2">
        <v>77.610715963202864</v>
      </c>
      <c r="J18" s="2">
        <v>26.862519166235447</v>
      </c>
      <c r="K18" s="2"/>
      <c r="L18" t="s">
        <v>112</v>
      </c>
      <c r="M18">
        <v>20</v>
      </c>
      <c r="N18" s="2">
        <v>440</v>
      </c>
      <c r="O18" s="2">
        <v>21.666666666666668</v>
      </c>
      <c r="P18" s="2">
        <v>4.4666666666666668</v>
      </c>
      <c r="Q18" s="2">
        <v>6.0666666666666664</v>
      </c>
      <c r="R18" s="2">
        <v>6.8666666666666671</v>
      </c>
      <c r="S18" s="2">
        <v>0.55999999999999994</v>
      </c>
      <c r="T18" s="2">
        <f t="shared" si="1"/>
        <v>9382.4455999999991</v>
      </c>
    </row>
    <row r="19" spans="1:20" x14ac:dyDescent="0.3">
      <c r="E19" s="2"/>
      <c r="K19" s="2"/>
    </row>
  </sheetData>
  <sortState ref="A2:T10">
    <sortCondition ref="A2:A10"/>
  </sortState>
  <conditionalFormatting sqref="B9">
    <cfRule type="cellIs" dxfId="0" priority="68" stopIfTrue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maize_silage</vt:lpstr>
      <vt:lpstr>grass_silage</vt:lpstr>
      <vt:lpstr>sugarbeet_silage</vt:lpstr>
      <vt:lpstr>cattle_manure</vt:lpstr>
      <vt:lpstr>chicken_dry_manure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2025-01-02T17:24:40Z</dcterms:modified>
</cp:coreProperties>
</file>