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showInkAnnotation="0" defaultThemeVersion="124226"/>
  <mc:AlternateContent xmlns:mc="http://schemas.openxmlformats.org/markup-compatibility/2006">
    <mc:Choice Requires="x15">
      <x15ac:absPath xmlns:x15ac="http://schemas.microsoft.com/office/spreadsheetml/2010/11/ac" url="C:\Users\Pardavimai\Documents\MB\Inostartas\Projekto dokumentai (Everoptics)\"/>
    </mc:Choice>
  </mc:AlternateContent>
  <xr:revisionPtr revIDLastSave="0" documentId="13_ncr:1_{E3E32F6A-80DF-4BE7-89AC-8FB370BE8B4B}" xr6:coauthVersionLast="47" xr6:coauthVersionMax="47" xr10:uidLastSave="{00000000-0000-0000-0000-000000000000}"/>
  <workbookProtection workbookAlgorithmName="SHA-512" workbookHashValue="hocl82qo8lELePgvuPUiDlOnVy/9opImagJYo/rrs6Ze5xGOOTznoDG3Aik808v/Qdowh9tjpPpMj22ykFro8A==" workbookSaltValue="f5ZRb38WaX4RcU3DDmGBQw==" workbookSpinCount="100000" lockStructure="1"/>
  <bookViews>
    <workbookView xWindow="-108" yWindow="-108" windowWidth="23256" windowHeight="12456" tabRatio="967" xr2:uid="{00000000-000D-0000-FFFF-FFFF00000000}"/>
  </bookViews>
  <sheets>
    <sheet name="1F" sheetId="1" r:id="rId1"/>
    <sheet name="1P" sheetId="2" r:id="rId2"/>
    <sheet name="1PP1" sheetId="3" r:id="rId3"/>
    <sheet name="1PP2" sheetId="4" r:id="rId4"/>
    <sheet name="1PP3" sheetId="60" r:id="rId5"/>
    <sheet name="1PP4" sheetId="61" r:id="rId6"/>
    <sheet name="1PP5" sheetId="59" r:id="rId7"/>
    <sheet name="1PP6" sheetId="63" r:id="rId8"/>
    <sheet name="1PP7" sheetId="70" r:id="rId9"/>
    <sheet name="1PP8" sheetId="69" r:id="rId10"/>
    <sheet name="1PP9" sheetId="68" r:id="rId11"/>
    <sheet name="1PP10" sheetId="67" r:id="rId12"/>
    <sheet name="1PP11" sheetId="66" r:id="rId13"/>
    <sheet name="1PP12" sheetId="65" r:id="rId14"/>
    <sheet name="1PP13" sheetId="64" r:id="rId15"/>
    <sheet name="1PP14" sheetId="62" r:id="rId16"/>
    <sheet name="1PP15" sheetId="72" r:id="rId17"/>
    <sheet name="1PP16" sheetId="76" r:id="rId18"/>
    <sheet name="1PP17" sheetId="75" r:id="rId19"/>
    <sheet name="1PP18" sheetId="74" r:id="rId20"/>
    <sheet name="1PP19" sheetId="73" r:id="rId21"/>
    <sheet name="1PP20" sheetId="71" r:id="rId22"/>
    <sheet name="1S" sheetId="23" r:id="rId23"/>
    <sheet name="1SP1" sheetId="24" r:id="rId24"/>
    <sheet name="1SP2" sheetId="25" r:id="rId25"/>
    <sheet name="1SP3" sheetId="26" r:id="rId26"/>
    <sheet name="1SP4" sheetId="27" r:id="rId27"/>
    <sheet name="1SP5" sheetId="28" r:id="rId28"/>
    <sheet name="1SP6" sheetId="44" r:id="rId29"/>
    <sheet name="1SP7" sheetId="45" r:id="rId30"/>
    <sheet name="1SP8" sheetId="46" r:id="rId31"/>
    <sheet name="1SP9" sheetId="47" r:id="rId32"/>
    <sheet name="1SP10" sheetId="48" r:id="rId33"/>
    <sheet name="1SP11" sheetId="49" r:id="rId34"/>
    <sheet name="1SP12" sheetId="50" r:id="rId35"/>
    <sheet name="1SP13" sheetId="51" r:id="rId36"/>
    <sheet name="1SP14" sheetId="52" r:id="rId37"/>
    <sheet name="1SP15" sheetId="53" r:id="rId38"/>
    <sheet name="1SP16" sheetId="54" r:id="rId39"/>
    <sheet name="1SP17" sheetId="55" r:id="rId40"/>
    <sheet name="1SP18" sheetId="56" r:id="rId41"/>
    <sheet name="1SP19" sheetId="57" r:id="rId42"/>
    <sheet name="1SP20" sheetId="58" r:id="rId43"/>
    <sheet name="Sheet1" sheetId="77" r:id="rId44"/>
  </sheets>
  <definedNames>
    <definedName name="_xlnm.Print_Area" localSheetId="0">'1F'!$A$1:$O$70</definedName>
    <definedName name="_xlnm.Print_Area" localSheetId="1">'1P'!$A$1:$I$83</definedName>
    <definedName name="_xlnm.Print_Area" localSheetId="2">'1PP1'!$A$1:$O$142</definedName>
    <definedName name="_xlnm.Print_Area" localSheetId="3">'1PP2'!#REF!</definedName>
    <definedName name="_xlnm.Print_Area" localSheetId="22">'1S'!$A$1:$M$161</definedName>
    <definedName name="_xlnm.Print_Area" localSheetId="23">'1SP1'!$A$1:$F$34</definedName>
    <definedName name="_xlnm.Print_Area" localSheetId="24">'1SP2'!$A$1:$F$40</definedName>
    <definedName name="_xlnm.Print_Area" localSheetId="25">'1SP3'!$A$1:$F$40</definedName>
    <definedName name="_xlnm.Print_Area" localSheetId="26">'1SP4'!$A$1:$F$40</definedName>
    <definedName name="_xlnm.Print_Area" localSheetId="27">'1SP5'!$A$1:$F$40</definedName>
    <definedName name="Text112" localSheetId="0">'1F'!$A$63</definedName>
    <definedName name="Text125" localSheetId="0">'1F'!$B$35</definedName>
    <definedName name="Text129" localSheetId="0">'1F'!#REF!</definedName>
    <definedName name="Text130" localSheetId="0">'1F'!#REF!</definedName>
    <definedName name="Text131" localSheetId="0">'1F'!#REF!</definedName>
    <definedName name="Text132" localSheetId="0">'1F'!#REF!</definedName>
    <definedName name="Text133" localSheetId="0">'1F'!#REF!</definedName>
    <definedName name="Text134" localSheetId="0">'1F'!#REF!</definedName>
    <definedName name="Text169">#REF!</definedName>
    <definedName name="Text170" localSheetId="22">'1S'!#REF!</definedName>
    <definedName name="Text171" localSheetId="22">'1S'!#REF!</definedName>
    <definedName name="Text172" localSheetId="22">'1S'!#REF!</definedName>
    <definedName name="Text173" localSheetId="22">'1S'!#REF!</definedName>
    <definedName name="Text174" localSheetId="22">'1S'!#REF!</definedName>
    <definedName name="Text175" localSheetId="22">'1S'!#REF!</definedName>
    <definedName name="Text176" localSheetId="22">'1S'!#REF!</definedName>
    <definedName name="Text177" localSheetId="22">'1S'!#REF!</definedName>
    <definedName name="Text178" localSheetId="22">'1S'!#REF!</definedName>
    <definedName name="Text179" localSheetId="22">'1S'!#REF!</definedName>
    <definedName name="Text180" localSheetId="22">'1S'!#REF!</definedName>
    <definedName name="Text181" localSheetId="22">'1S'!#REF!</definedName>
    <definedName name="Text182" localSheetId="22">'1S'!#REF!</definedName>
    <definedName name="Text183" localSheetId="22">'1S'!#REF!</definedName>
    <definedName name="Text184" localSheetId="22">'1S'!#REF!</definedName>
    <definedName name="Text185" localSheetId="22">'1S'!#REF!</definedName>
    <definedName name="Text186" localSheetId="22">'1S'!#REF!</definedName>
    <definedName name="Text187" localSheetId="22">'1S'!#REF!</definedName>
    <definedName name="Text188" localSheetId="22">'1S'!#REF!</definedName>
    <definedName name="Text189" localSheetId="22">'1S'!#REF!</definedName>
    <definedName name="Text190" localSheetId="22">'1S'!#REF!</definedName>
    <definedName name="Text191" localSheetId="22">'1S'!#REF!</definedName>
    <definedName name="Text192" localSheetId="22">'1S'!#REF!</definedName>
    <definedName name="Text193" localSheetId="22">'1S'!#REF!</definedName>
    <definedName name="Text194" localSheetId="22">'1S'!#REF!</definedName>
    <definedName name="Text195" localSheetId="22">'1S'!#REF!</definedName>
    <definedName name="Text196" localSheetId="22">'1S'!#REF!</definedName>
    <definedName name="Text197" localSheetId="22">'1S'!#REF!</definedName>
    <definedName name="Text198" localSheetId="22">'1S'!#REF!</definedName>
    <definedName name="Text199" localSheetId="22">'1S'!#REF!</definedName>
    <definedName name="Text200" localSheetId="22">'1S'!#REF!</definedName>
    <definedName name="Text201" localSheetId="22">'1S'!#REF!</definedName>
    <definedName name="Text203" localSheetId="23">'1SP1'!#REF!</definedName>
    <definedName name="Text203" localSheetId="24">'1SP2'!$D$37</definedName>
    <definedName name="Text203" localSheetId="25">'1SP3'!$D$37</definedName>
    <definedName name="Text203" localSheetId="26">'1SP4'!$D$37</definedName>
    <definedName name="Text203" localSheetId="27">'1SP5'!$D$37</definedName>
    <definedName name="Text204" localSheetId="23">'1SP1'!$D$28</definedName>
    <definedName name="Text204" localSheetId="24">'1SP2'!$D$40</definedName>
    <definedName name="Text204" localSheetId="25">'1SP3'!$D$40</definedName>
    <definedName name="Text204" localSheetId="26">'1SP4'!$D$40</definedName>
    <definedName name="Text204" localSheetId="27">'1SP5'!$D$40</definedName>
    <definedName name="Text205" localSheetId="23">'1SP1'!$F$28</definedName>
    <definedName name="Text205" localSheetId="24">'1SP2'!$F$40</definedName>
    <definedName name="Text205" localSheetId="25">'1SP3'!$F$40</definedName>
    <definedName name="Text205" localSheetId="26">'1SP4'!$F$40</definedName>
    <definedName name="Text205" localSheetId="27">'1SP5'!$F$40</definedName>
    <definedName name="Text206" localSheetId="23">'1SP1'!$B$28</definedName>
    <definedName name="Text206" localSheetId="24">'1SP2'!$B$40</definedName>
    <definedName name="Text206" localSheetId="25">'1SP3'!$B$40</definedName>
    <definedName name="Text206" localSheetId="26">'1SP4'!$B$40</definedName>
    <definedName name="Text206" localSheetId="27">'1SP5'!$B$40</definedName>
    <definedName name="Text207" localSheetId="0">'1F'!$F$67</definedName>
    <definedName name="Text208" localSheetId="0">'1F'!$F$68</definedName>
    <definedName name="Text209" localSheetId="0">'1F'!$F$69</definedName>
    <definedName name="Text210" localSheetId="0">'1F'!$F$70</definedName>
    <definedName name="Text233" localSheetId="0">'1F'!$K$55</definedName>
    <definedName name="Text63" localSheetId="22">'1S'!$B$27</definedName>
    <definedName name="Text66" localSheetId="22">'1S'!$F$60</definedName>
    <definedName name="Text67" localSheetId="22">'1S'!$H$60</definedName>
    <definedName name="Text68" localSheetId="22">'1S'!$J$60</definedName>
    <definedName name="Text69" localSheetId="22">'1S'!$F$66</definedName>
    <definedName name="Text70" localSheetId="22">'1S'!$H$66</definedName>
    <definedName name="Text71" localSheetId="22">'1S'!$J$66</definedName>
    <definedName name="Text72" localSheetId="22">'1S'!#REF!</definedName>
    <definedName name="Text73" localSheetId="22">'1S'!#REF!</definedName>
    <definedName name="Text74" localSheetId="22">'1S'!#REF!</definedName>
    <definedName name="Text75" localSheetId="22">'1S'!$A$60</definedName>
    <definedName name="Text76" localSheetId="22">'1S'!$A$66</definedName>
    <definedName name="Text77" localSheetId="22">'1S'!#REF!</definedName>
    <definedName name="Text78" localSheetId="22">'1S'!$A$99</definedName>
    <definedName name="Text79" localSheetId="22">'1S'!$F$99</definedName>
    <definedName name="Text80" localSheetId="22">'1S'!#REF!</definedName>
    <definedName name="Text81" localSheetId="22">'1S'!#REF!</definedName>
    <definedName name="Text82" localSheetId="22">'1S'!#REF!</definedName>
    <definedName name="Text83" localSheetId="22">'1S'!#REF!</definedName>
    <definedName name="Text84" localSheetId="22">'1S'!#REF!</definedName>
    <definedName name="Text85" localSheetId="22">'1S'!#REF!</definedName>
    <definedName name="Text86" localSheetId="22">'1S'!$H$99</definedName>
    <definedName name="Text87" localSheetId="22">'1S'!#REF!</definedName>
    <definedName name="Text88" localSheetId="22">'1S'!#REF!</definedName>
    <definedName name="Text89" localSheetId="22">'1S'!#REF!</definedName>
    <definedName name="Text90" localSheetId="22">'1S'!$J$99</definedName>
    <definedName name="Text91" localSheetId="22">'1S'!#REF!</definedName>
    <definedName name="Text92" localSheetId="22">'1S'!#REF!</definedName>
    <definedName name="Text93" localSheetId="22">'1S'!#REF!</definedName>
    <definedName name="Text94" localSheetId="22">'1S'!#REF!</definedName>
    <definedName name="Text95" localSheetId="22">'1S'!#REF!</definedName>
    <definedName name="Text96" localSheetId="22">'1S'!#REF!</definedName>
    <definedName name="Z_17021DDE_0EDC_429C_8B34_14A1CA2E76B2_.wvu.Cols" localSheetId="0" hidden="1">'1F'!$R:$R</definedName>
    <definedName name="Z_17021DDE_0EDC_429C_8B34_14A1CA2E76B2_.wvu.Cols" localSheetId="2" hidden="1">'1PP1'!$Q:$Q</definedName>
    <definedName name="Z_17021DDE_0EDC_429C_8B34_14A1CA2E76B2_.wvu.Cols" localSheetId="3" hidden="1">'1PP2'!#REF!</definedName>
    <definedName name="Z_17021DDE_0EDC_429C_8B34_14A1CA2E76B2_.wvu.Cols" localSheetId="22" hidden="1">'1S'!$P:$P</definedName>
    <definedName name="Z_17021DDE_0EDC_429C_8B34_14A1CA2E76B2_.wvu.PrintArea" localSheetId="0" hidden="1">'1F'!$A$1:$O$70</definedName>
    <definedName name="Z_17021DDE_0EDC_429C_8B34_14A1CA2E76B2_.wvu.PrintArea" localSheetId="1" hidden="1">'1P'!$A$1:$I$81</definedName>
    <definedName name="Z_17021DDE_0EDC_429C_8B34_14A1CA2E76B2_.wvu.PrintArea" localSheetId="2" hidden="1">'1PP1'!$A$1:$O$136</definedName>
    <definedName name="Z_17021DDE_0EDC_429C_8B34_14A1CA2E76B2_.wvu.PrintArea" localSheetId="3" hidden="1">'1PP2'!#REF!</definedName>
    <definedName name="Z_17021DDE_0EDC_429C_8B34_14A1CA2E76B2_.wvu.PrintArea" localSheetId="22" hidden="1">'1S'!$A$1:$M$161</definedName>
    <definedName name="Z_17021DDE_0EDC_429C_8B34_14A1CA2E76B2_.wvu.PrintArea" localSheetId="23" hidden="1">'1SP1'!$A$1:$F$28</definedName>
    <definedName name="Z_17021DDE_0EDC_429C_8B34_14A1CA2E76B2_.wvu.PrintArea" localSheetId="24" hidden="1">'1SP2'!$A$1:$F$40</definedName>
    <definedName name="Z_17021DDE_0EDC_429C_8B34_14A1CA2E76B2_.wvu.PrintArea" localSheetId="25" hidden="1">'1SP3'!$A$1:$F$40</definedName>
    <definedName name="Z_17021DDE_0EDC_429C_8B34_14A1CA2E76B2_.wvu.PrintArea" localSheetId="26" hidden="1">'1SP4'!$A$1:$F$40</definedName>
    <definedName name="Z_17021DDE_0EDC_429C_8B34_14A1CA2E76B2_.wvu.PrintArea" localSheetId="27" hidden="1">'1SP5'!$A$1:$F$40</definedName>
  </definedNames>
  <calcPr calcId="191028"/>
  <customWorkbookViews>
    <customWorkbookView name="a.masidlauskas - Individuali peržiūra" guid="{17021DDE-0EDC-429C-8B34-14A1CA2E76B2}" mergeInterval="0" personalView="1" maximized="1" xWindow="1" yWindow="1" windowWidth="1276" windowHeight="740" tabRatio="967" activeSheetId="2"/>
  </customWorkbookViews>
</workbook>
</file>

<file path=xl/calcChain.xml><?xml version="1.0" encoding="utf-8"?>
<calcChain xmlns="http://schemas.openxmlformats.org/spreadsheetml/2006/main">
  <c r="M140" i="71" l="1"/>
  <c r="M137" i="71"/>
  <c r="M134" i="71"/>
  <c r="O132" i="71"/>
  <c r="O131" i="71"/>
  <c r="F139" i="71" s="1"/>
  <c r="O130" i="71"/>
  <c r="L110" i="71"/>
  <c r="K103" i="71"/>
  <c r="R101" i="71"/>
  <c r="R100" i="71"/>
  <c r="K96" i="71"/>
  <c r="E75" i="71"/>
  <c r="E72" i="71"/>
  <c r="N47" i="71"/>
  <c r="L142" i="71" s="1"/>
  <c r="K47" i="71"/>
  <c r="F142" i="71" s="1"/>
  <c r="G47" i="71"/>
  <c r="B142" i="71" s="1"/>
  <c r="N46" i="71"/>
  <c r="K46" i="71"/>
  <c r="G46" i="71"/>
  <c r="N45" i="71"/>
  <c r="K45" i="71"/>
  <c r="F136" i="71" s="1"/>
  <c r="G45" i="71"/>
  <c r="B136" i="71" s="1"/>
  <c r="E30" i="71"/>
  <c r="E29" i="71"/>
  <c r="N123" i="71" s="1"/>
  <c r="E28" i="71"/>
  <c r="N119" i="71" s="1"/>
  <c r="E27" i="71"/>
  <c r="N127" i="71" s="1"/>
  <c r="M140" i="73"/>
  <c r="M137" i="73"/>
  <c r="M134" i="73"/>
  <c r="O132" i="73"/>
  <c r="N132" i="73"/>
  <c r="O131" i="73"/>
  <c r="L139" i="73" s="1"/>
  <c r="O130" i="73"/>
  <c r="L136" i="73" s="1"/>
  <c r="N120" i="73"/>
  <c r="N119" i="73"/>
  <c r="L110" i="73"/>
  <c r="K103" i="73"/>
  <c r="R101" i="73"/>
  <c r="R100" i="73"/>
  <c r="K96" i="73"/>
  <c r="E86" i="73"/>
  <c r="E85" i="73"/>
  <c r="E80" i="73"/>
  <c r="E72" i="73"/>
  <c r="E68" i="73"/>
  <c r="E65" i="73"/>
  <c r="E64" i="73"/>
  <c r="E53" i="73"/>
  <c r="E52" i="73"/>
  <c r="N47" i="73"/>
  <c r="K47" i="73"/>
  <c r="F142" i="73" s="1"/>
  <c r="G47" i="73"/>
  <c r="N46" i="73"/>
  <c r="K46" i="73"/>
  <c r="G46" i="73"/>
  <c r="N45" i="73"/>
  <c r="K45" i="73"/>
  <c r="F136" i="73" s="1"/>
  <c r="G45" i="73"/>
  <c r="B136" i="73" s="1"/>
  <c r="E44" i="73"/>
  <c r="E42" i="73"/>
  <c r="E32" i="73"/>
  <c r="E31" i="73"/>
  <c r="E30" i="73"/>
  <c r="E29" i="73"/>
  <c r="N129" i="73" s="1"/>
  <c r="E28" i="73"/>
  <c r="N125" i="73" s="1"/>
  <c r="E27" i="73"/>
  <c r="N121" i="73" s="1"/>
  <c r="M140" i="74"/>
  <c r="M137" i="74"/>
  <c r="M134" i="74"/>
  <c r="O132" i="74"/>
  <c r="L142" i="74" s="1"/>
  <c r="N132" i="74"/>
  <c r="O131" i="74"/>
  <c r="L139" i="74" s="1"/>
  <c r="O130" i="74"/>
  <c r="N123" i="74"/>
  <c r="N122" i="74"/>
  <c r="N120" i="74"/>
  <c r="N119" i="74"/>
  <c r="N118" i="74"/>
  <c r="L110" i="74"/>
  <c r="K103" i="74"/>
  <c r="R101" i="74"/>
  <c r="R100" i="74"/>
  <c r="K96" i="74"/>
  <c r="E86" i="74"/>
  <c r="E85" i="74"/>
  <c r="E84" i="74"/>
  <c r="E80" i="74"/>
  <c r="E74" i="74"/>
  <c r="E73" i="74"/>
  <c r="E68" i="74"/>
  <c r="E65" i="74"/>
  <c r="E64" i="74"/>
  <c r="E56" i="74"/>
  <c r="E53" i="74"/>
  <c r="E52" i="74"/>
  <c r="N47" i="74"/>
  <c r="K47" i="74"/>
  <c r="G47" i="74"/>
  <c r="N46" i="74"/>
  <c r="K46" i="74"/>
  <c r="F139" i="74" s="1"/>
  <c r="G46" i="74"/>
  <c r="N45" i="74"/>
  <c r="K45" i="74"/>
  <c r="F136" i="74" s="1"/>
  <c r="G45" i="74"/>
  <c r="B136" i="74" s="1"/>
  <c r="E44" i="74"/>
  <c r="E38" i="74"/>
  <c r="E35" i="74"/>
  <c r="E34" i="74"/>
  <c r="E32" i="74"/>
  <c r="E31" i="74"/>
  <c r="E29" i="74"/>
  <c r="N129" i="74" s="1"/>
  <c r="E28" i="74"/>
  <c r="N125" i="74" s="1"/>
  <c r="E27" i="74"/>
  <c r="N121" i="74" s="1"/>
  <c r="M140" i="75"/>
  <c r="M137" i="75"/>
  <c r="B136" i="75"/>
  <c r="M134" i="75"/>
  <c r="O132" i="75"/>
  <c r="F142" i="75" s="1"/>
  <c r="O131" i="75"/>
  <c r="O130" i="75"/>
  <c r="N120" i="75"/>
  <c r="L110" i="75"/>
  <c r="K103" i="75"/>
  <c r="R101" i="75"/>
  <c r="R100" i="75"/>
  <c r="K96" i="75"/>
  <c r="E86" i="75"/>
  <c r="E62" i="75"/>
  <c r="N47" i="75"/>
  <c r="K47" i="75"/>
  <c r="G47" i="75"/>
  <c r="B142" i="75" s="1"/>
  <c r="N46" i="75"/>
  <c r="L139" i="75" s="1"/>
  <c r="K46" i="75"/>
  <c r="G46" i="75"/>
  <c r="N45" i="75"/>
  <c r="L136" i="75" s="1"/>
  <c r="K45" i="75"/>
  <c r="F136" i="75" s="1"/>
  <c r="G45" i="75"/>
  <c r="E32" i="75"/>
  <c r="E29" i="75"/>
  <c r="N123" i="75" s="1"/>
  <c r="E28" i="75"/>
  <c r="N119" i="75" s="1"/>
  <c r="E27" i="75"/>
  <c r="N127" i="75" s="1"/>
  <c r="F142" i="76"/>
  <c r="M140" i="76"/>
  <c r="M137" i="76"/>
  <c r="M134" i="76"/>
  <c r="O132" i="76"/>
  <c r="O131" i="76"/>
  <c r="O130" i="76"/>
  <c r="L110" i="76"/>
  <c r="K103" i="76"/>
  <c r="R101" i="76"/>
  <c r="R100" i="76"/>
  <c r="K96" i="76"/>
  <c r="N47" i="76"/>
  <c r="L142" i="76" s="1"/>
  <c r="K47" i="76"/>
  <c r="G47" i="76"/>
  <c r="N46" i="76"/>
  <c r="K46" i="76"/>
  <c r="F139" i="76" s="1"/>
  <c r="G46" i="76"/>
  <c r="N45" i="76"/>
  <c r="L136" i="76" s="1"/>
  <c r="K45" i="76"/>
  <c r="F136" i="76" s="1"/>
  <c r="G45" i="76"/>
  <c r="B136" i="76" s="1"/>
  <c r="E34" i="76"/>
  <c r="E29" i="76"/>
  <c r="N123" i="76" s="1"/>
  <c r="E28" i="76"/>
  <c r="N119" i="76" s="1"/>
  <c r="E27" i="76"/>
  <c r="N127" i="76" s="1"/>
  <c r="M140" i="72"/>
  <c r="M137" i="72"/>
  <c r="M134" i="72"/>
  <c r="O132" i="72"/>
  <c r="N132" i="72"/>
  <c r="O131" i="72"/>
  <c r="O130" i="72"/>
  <c r="N122" i="72"/>
  <c r="N120" i="72"/>
  <c r="N119" i="72"/>
  <c r="L110" i="72"/>
  <c r="K103" i="72"/>
  <c r="R101" i="72"/>
  <c r="R100" i="72"/>
  <c r="K96" i="72"/>
  <c r="E86" i="72"/>
  <c r="E85" i="72"/>
  <c r="E80" i="72"/>
  <c r="E73" i="72"/>
  <c r="E68" i="72"/>
  <c r="E65" i="72"/>
  <c r="E64" i="72"/>
  <c r="E56" i="72"/>
  <c r="E53" i="72"/>
  <c r="E52" i="72"/>
  <c r="N47" i="72"/>
  <c r="K47" i="72"/>
  <c r="G47" i="72"/>
  <c r="N46" i="72"/>
  <c r="K46" i="72"/>
  <c r="G46" i="72"/>
  <c r="N45" i="72"/>
  <c r="K45" i="72"/>
  <c r="F136" i="72" s="1"/>
  <c r="G45" i="72"/>
  <c r="B136" i="72" s="1"/>
  <c r="E44" i="72"/>
  <c r="E35" i="72"/>
  <c r="E34" i="72"/>
  <c r="E32" i="72"/>
  <c r="E31" i="72"/>
  <c r="E29" i="72"/>
  <c r="N129" i="72" s="1"/>
  <c r="E28" i="72"/>
  <c r="N125" i="72" s="1"/>
  <c r="E27" i="72"/>
  <c r="N121" i="72" s="1"/>
  <c r="M140" i="62"/>
  <c r="M137" i="62"/>
  <c r="F136" i="62"/>
  <c r="M134" i="62"/>
  <c r="O132" i="62"/>
  <c r="L142" i="62" s="1"/>
  <c r="O131" i="62"/>
  <c r="O130" i="62"/>
  <c r="N123" i="62"/>
  <c r="N120" i="62"/>
  <c r="L110" i="62"/>
  <c r="K103" i="62"/>
  <c r="R101" i="62"/>
  <c r="R100" i="62"/>
  <c r="K96" i="62"/>
  <c r="E86" i="62"/>
  <c r="E74" i="62"/>
  <c r="E73" i="62"/>
  <c r="E56" i="62"/>
  <c r="E53" i="62"/>
  <c r="N47" i="62"/>
  <c r="K47" i="62"/>
  <c r="F142" i="62" s="1"/>
  <c r="G47" i="62"/>
  <c r="N46" i="62"/>
  <c r="L139" i="62" s="1"/>
  <c r="K46" i="62"/>
  <c r="F139" i="62" s="1"/>
  <c r="G46" i="62"/>
  <c r="B139" i="62" s="1"/>
  <c r="N45" i="62"/>
  <c r="K45" i="62"/>
  <c r="G45" i="62"/>
  <c r="B136" i="62" s="1"/>
  <c r="E38" i="62"/>
  <c r="E35" i="62"/>
  <c r="E34" i="62"/>
  <c r="E29" i="62"/>
  <c r="N129" i="62" s="1"/>
  <c r="E28" i="62"/>
  <c r="N125" i="62" s="1"/>
  <c r="E27" i="62"/>
  <c r="N121" i="62" s="1"/>
  <c r="M140" i="64"/>
  <c r="M137" i="64"/>
  <c r="F136" i="64"/>
  <c r="B136" i="64"/>
  <c r="M134" i="64"/>
  <c r="O132" i="64"/>
  <c r="O131" i="64"/>
  <c r="O130" i="64"/>
  <c r="N120" i="64"/>
  <c r="L110" i="64"/>
  <c r="K103" i="64"/>
  <c r="R101" i="64"/>
  <c r="R100" i="64"/>
  <c r="K96" i="64"/>
  <c r="N47" i="64"/>
  <c r="L142" i="64" s="1"/>
  <c r="K47" i="64"/>
  <c r="F142" i="64" s="1"/>
  <c r="G47" i="64"/>
  <c r="B142" i="64" s="1"/>
  <c r="N46" i="64"/>
  <c r="L139" i="64" s="1"/>
  <c r="K46" i="64"/>
  <c r="G46" i="64"/>
  <c r="N45" i="64"/>
  <c r="L136" i="64" s="1"/>
  <c r="K45" i="64"/>
  <c r="G45" i="64"/>
  <c r="E29" i="64"/>
  <c r="N123" i="64" s="1"/>
  <c r="E28" i="64"/>
  <c r="N119" i="64" s="1"/>
  <c r="E27" i="64"/>
  <c r="N127" i="64" s="1"/>
  <c r="M140" i="65"/>
  <c r="M137" i="65"/>
  <c r="F136" i="65"/>
  <c r="M134" i="65"/>
  <c r="O132" i="65"/>
  <c r="O131" i="65"/>
  <c r="O130" i="65"/>
  <c r="L110" i="65"/>
  <c r="K103" i="65"/>
  <c r="R101" i="65"/>
  <c r="R100" i="65"/>
  <c r="K96" i="65"/>
  <c r="E86" i="65"/>
  <c r="E80" i="65"/>
  <c r="E62" i="65"/>
  <c r="E56" i="65"/>
  <c r="N47" i="65"/>
  <c r="K47" i="65"/>
  <c r="G47" i="65"/>
  <c r="N46" i="65"/>
  <c r="L139" i="65" s="1"/>
  <c r="K46" i="65"/>
  <c r="F139" i="65" s="1"/>
  <c r="G46" i="65"/>
  <c r="B139" i="65" s="1"/>
  <c r="N45" i="65"/>
  <c r="L136" i="65" s="1"/>
  <c r="K45" i="65"/>
  <c r="G45" i="65"/>
  <c r="B136" i="65" s="1"/>
  <c r="E34" i="65"/>
  <c r="E29" i="65"/>
  <c r="N123" i="65" s="1"/>
  <c r="E28" i="65"/>
  <c r="N119" i="65" s="1"/>
  <c r="E27" i="65"/>
  <c r="N127" i="65" s="1"/>
  <c r="M140" i="66"/>
  <c r="M137" i="66"/>
  <c r="F136" i="66"/>
  <c r="M134" i="66"/>
  <c r="O132" i="66"/>
  <c r="O131" i="66"/>
  <c r="O130" i="66"/>
  <c r="L110" i="66"/>
  <c r="K103" i="66"/>
  <c r="R101" i="66"/>
  <c r="R100" i="66"/>
  <c r="K96" i="66"/>
  <c r="E86" i="66"/>
  <c r="E62" i="66"/>
  <c r="N47" i="66"/>
  <c r="L142" i="66" s="1"/>
  <c r="K47" i="66"/>
  <c r="F142" i="66" s="1"/>
  <c r="G47" i="66"/>
  <c r="B142" i="66" s="1"/>
  <c r="N46" i="66"/>
  <c r="L139" i="66" s="1"/>
  <c r="K46" i="66"/>
  <c r="G46" i="66"/>
  <c r="N45" i="66"/>
  <c r="L136" i="66" s="1"/>
  <c r="K45" i="66"/>
  <c r="G45" i="66"/>
  <c r="B136" i="66" s="1"/>
  <c r="E45" i="66"/>
  <c r="E42" i="66"/>
  <c r="E36" i="66"/>
  <c r="E32" i="66"/>
  <c r="E29" i="66"/>
  <c r="N123" i="66" s="1"/>
  <c r="E28" i="66"/>
  <c r="N119" i="66" s="1"/>
  <c r="E27" i="66"/>
  <c r="N127" i="66" s="1"/>
  <c r="M140" i="67"/>
  <c r="M137" i="67"/>
  <c r="B136" i="67"/>
  <c r="M134" i="67"/>
  <c r="O132" i="67"/>
  <c r="O131" i="67"/>
  <c r="O130" i="67"/>
  <c r="N120" i="67"/>
  <c r="L110" i="67"/>
  <c r="K103" i="67"/>
  <c r="R101" i="67"/>
  <c r="R100" i="67"/>
  <c r="K96" i="67"/>
  <c r="N47" i="67"/>
  <c r="K47" i="67"/>
  <c r="F142" i="67" s="1"/>
  <c r="G47" i="67"/>
  <c r="B142" i="67" s="1"/>
  <c r="N46" i="67"/>
  <c r="L139" i="67" s="1"/>
  <c r="K46" i="67"/>
  <c r="G46" i="67"/>
  <c r="N45" i="67"/>
  <c r="K45" i="67"/>
  <c r="F136" i="67" s="1"/>
  <c r="G45" i="67"/>
  <c r="E44" i="67"/>
  <c r="E29" i="67"/>
  <c r="N123" i="67" s="1"/>
  <c r="E28" i="67"/>
  <c r="N119" i="67" s="1"/>
  <c r="E27" i="67"/>
  <c r="N127" i="67" s="1"/>
  <c r="F142" i="68"/>
  <c r="M140" i="68"/>
  <c r="F139" i="68"/>
  <c r="M137" i="68"/>
  <c r="M134" i="68"/>
  <c r="O132" i="68"/>
  <c r="N132" i="68"/>
  <c r="O131" i="68"/>
  <c r="O130" i="68"/>
  <c r="L136" i="68" s="1"/>
  <c r="N122" i="68"/>
  <c r="N119" i="68"/>
  <c r="L110" i="68"/>
  <c r="K103" i="68"/>
  <c r="R101" i="68"/>
  <c r="R100" i="68"/>
  <c r="K96" i="68"/>
  <c r="E85" i="68"/>
  <c r="E73" i="68"/>
  <c r="E68" i="68"/>
  <c r="E56" i="68"/>
  <c r="E52" i="68"/>
  <c r="N47" i="68"/>
  <c r="K47" i="68"/>
  <c r="G47" i="68"/>
  <c r="B142" i="68" s="1"/>
  <c r="N46" i="68"/>
  <c r="L139" i="68" s="1"/>
  <c r="K46" i="68"/>
  <c r="G46" i="68"/>
  <c r="B139" i="68" s="1"/>
  <c r="N45" i="68"/>
  <c r="K45" i="68"/>
  <c r="F136" i="68" s="1"/>
  <c r="G45" i="68"/>
  <c r="B136" i="68" s="1"/>
  <c r="E43" i="68"/>
  <c r="E35" i="68"/>
  <c r="E32" i="68"/>
  <c r="E29" i="68"/>
  <c r="N129" i="68" s="1"/>
  <c r="E28" i="68"/>
  <c r="N125" i="68" s="1"/>
  <c r="E27" i="68"/>
  <c r="N121" i="68" s="1"/>
  <c r="B142" i="69"/>
  <c r="M140" i="69"/>
  <c r="M137" i="69"/>
  <c r="F136" i="69"/>
  <c r="M134" i="69"/>
  <c r="O132" i="69"/>
  <c r="O131" i="69"/>
  <c r="O130" i="69"/>
  <c r="L110" i="69"/>
  <c r="K103" i="69"/>
  <c r="R101" i="69"/>
  <c r="R100" i="69"/>
  <c r="K96" i="69"/>
  <c r="E86" i="69"/>
  <c r="E62" i="69"/>
  <c r="N47" i="69"/>
  <c r="L142" i="69" s="1"/>
  <c r="K47" i="69"/>
  <c r="F142" i="69" s="1"/>
  <c r="G47" i="69"/>
  <c r="N46" i="69"/>
  <c r="L139" i="69" s="1"/>
  <c r="K46" i="69"/>
  <c r="G46" i="69"/>
  <c r="N45" i="69"/>
  <c r="L136" i="69" s="1"/>
  <c r="K45" i="69"/>
  <c r="G45" i="69"/>
  <c r="B136" i="69" s="1"/>
  <c r="E32" i="69"/>
  <c r="E29" i="69"/>
  <c r="N123" i="69" s="1"/>
  <c r="E28" i="69"/>
  <c r="N119" i="69" s="1"/>
  <c r="E27" i="69"/>
  <c r="N127" i="69" s="1"/>
  <c r="M140" i="70"/>
  <c r="M137" i="70"/>
  <c r="B136" i="70"/>
  <c r="M134" i="70"/>
  <c r="O132" i="70"/>
  <c r="O131" i="70"/>
  <c r="O130" i="70"/>
  <c r="N120" i="70"/>
  <c r="L110" i="70"/>
  <c r="K103" i="70"/>
  <c r="R101" i="70"/>
  <c r="R100" i="70"/>
  <c r="K96" i="70"/>
  <c r="E51" i="70"/>
  <c r="N47" i="70"/>
  <c r="K47" i="70"/>
  <c r="G47" i="70"/>
  <c r="N46" i="70"/>
  <c r="L139" i="70" s="1"/>
  <c r="K46" i="70"/>
  <c r="G46" i="70"/>
  <c r="N45" i="70"/>
  <c r="K45" i="70"/>
  <c r="F136" i="70" s="1"/>
  <c r="G45" i="70"/>
  <c r="E44" i="70"/>
  <c r="E33" i="70"/>
  <c r="E29" i="70"/>
  <c r="N123" i="70" s="1"/>
  <c r="E28" i="70"/>
  <c r="N119" i="70" s="1"/>
  <c r="E27" i="70"/>
  <c r="N127" i="70" s="1"/>
  <c r="F142" i="63"/>
  <c r="M140" i="63"/>
  <c r="M137" i="63"/>
  <c r="M134" i="63"/>
  <c r="O132" i="63"/>
  <c r="O131" i="63"/>
  <c r="F139" i="63" s="1"/>
  <c r="O130" i="63"/>
  <c r="L110" i="63"/>
  <c r="K103" i="63"/>
  <c r="R101" i="63"/>
  <c r="R100" i="63"/>
  <c r="K96" i="63"/>
  <c r="E74" i="63"/>
  <c r="N47" i="63"/>
  <c r="L142" i="63" s="1"/>
  <c r="K47" i="63"/>
  <c r="G47" i="63"/>
  <c r="B142" i="63" s="1"/>
  <c r="N46" i="63"/>
  <c r="K46" i="63"/>
  <c r="G46" i="63"/>
  <c r="N45" i="63"/>
  <c r="L136" i="63" s="1"/>
  <c r="K45" i="63"/>
  <c r="F136" i="63" s="1"/>
  <c r="G45" i="63"/>
  <c r="B136" i="63" s="1"/>
  <c r="E29" i="63"/>
  <c r="E28" i="63"/>
  <c r="N119" i="63" s="1"/>
  <c r="E27" i="63"/>
  <c r="N127" i="63" s="1"/>
  <c r="M140" i="59"/>
  <c r="M137" i="59"/>
  <c r="M134" i="59"/>
  <c r="O132" i="59"/>
  <c r="N132" i="59"/>
  <c r="O131" i="59"/>
  <c r="O130" i="59"/>
  <c r="N126" i="59"/>
  <c r="L110" i="59"/>
  <c r="K103" i="59"/>
  <c r="R101" i="59"/>
  <c r="R100" i="59"/>
  <c r="K96" i="59"/>
  <c r="E86" i="59"/>
  <c r="E68" i="59"/>
  <c r="E62" i="59"/>
  <c r="N47" i="59"/>
  <c r="L142" i="59" s="1"/>
  <c r="K47" i="59"/>
  <c r="F142" i="59" s="1"/>
  <c r="G47" i="59"/>
  <c r="B142" i="59" s="1"/>
  <c r="N46" i="59"/>
  <c r="L139" i="59" s="1"/>
  <c r="K46" i="59"/>
  <c r="F139" i="59" s="1"/>
  <c r="G46" i="59"/>
  <c r="B139" i="59" s="1"/>
  <c r="N45" i="59"/>
  <c r="K45" i="59"/>
  <c r="F136" i="59" s="1"/>
  <c r="G45" i="59"/>
  <c r="E44" i="59"/>
  <c r="E38" i="59"/>
  <c r="E29" i="59"/>
  <c r="N123" i="59" s="1"/>
  <c r="E28" i="59"/>
  <c r="E27" i="59"/>
  <c r="N127" i="59" s="1"/>
  <c r="F142" i="61"/>
  <c r="M140" i="61"/>
  <c r="M137" i="61"/>
  <c r="F136" i="61"/>
  <c r="M134" i="61"/>
  <c r="O132" i="61"/>
  <c r="O131" i="61"/>
  <c r="F139" i="61" s="1"/>
  <c r="O130" i="61"/>
  <c r="L110" i="61"/>
  <c r="K103" i="61"/>
  <c r="R101" i="61"/>
  <c r="R100" i="61"/>
  <c r="K96" i="61"/>
  <c r="E74" i="61"/>
  <c r="N47" i="61"/>
  <c r="L142" i="61" s="1"/>
  <c r="K47" i="61"/>
  <c r="G47" i="61"/>
  <c r="B142" i="61" s="1"/>
  <c r="N46" i="61"/>
  <c r="K46" i="61"/>
  <c r="G46" i="61"/>
  <c r="N45" i="61"/>
  <c r="L136" i="61" s="1"/>
  <c r="K45" i="61"/>
  <c r="G45" i="61"/>
  <c r="B136" i="61" s="1"/>
  <c r="E44" i="61"/>
  <c r="E29" i="61"/>
  <c r="E28" i="61"/>
  <c r="N119" i="61" s="1"/>
  <c r="E27" i="61"/>
  <c r="M140" i="60"/>
  <c r="F139" i="60"/>
  <c r="M137" i="60"/>
  <c r="M134" i="60"/>
  <c r="O132" i="60"/>
  <c r="O131" i="60"/>
  <c r="O130" i="60"/>
  <c r="L136" i="60" s="1"/>
  <c r="L110" i="60"/>
  <c r="K103" i="60"/>
  <c r="R101" i="60"/>
  <c r="R100" i="60"/>
  <c r="K96" i="60"/>
  <c r="E77" i="60"/>
  <c r="E65" i="60"/>
  <c r="N47" i="60"/>
  <c r="K47" i="60"/>
  <c r="F142" i="60" s="1"/>
  <c r="G47" i="60"/>
  <c r="B142" i="60" s="1"/>
  <c r="N46" i="60"/>
  <c r="L139" i="60" s="1"/>
  <c r="K46" i="60"/>
  <c r="G46" i="60"/>
  <c r="N45" i="60"/>
  <c r="K45" i="60"/>
  <c r="F136" i="60" s="1"/>
  <c r="G45" i="60"/>
  <c r="B136" i="60" s="1"/>
  <c r="E43" i="60"/>
  <c r="E31" i="60"/>
  <c r="E29" i="60"/>
  <c r="E28" i="60"/>
  <c r="N125" i="60" s="1"/>
  <c r="E27" i="60"/>
  <c r="N121" i="60" s="1"/>
  <c r="M140" i="4"/>
  <c r="M137" i="4"/>
  <c r="M134" i="4"/>
  <c r="O132" i="4"/>
  <c r="B142" i="4" s="1"/>
  <c r="O131" i="4"/>
  <c r="O130" i="4"/>
  <c r="L110" i="4"/>
  <c r="K103" i="4"/>
  <c r="R101" i="4"/>
  <c r="R100" i="4"/>
  <c r="K96" i="4"/>
  <c r="N47" i="4"/>
  <c r="K47" i="4"/>
  <c r="F142" i="4" s="1"/>
  <c r="G47" i="4"/>
  <c r="N46" i="4"/>
  <c r="L139" i="4" s="1"/>
  <c r="K46" i="4"/>
  <c r="G46" i="4"/>
  <c r="N45" i="4"/>
  <c r="K45" i="4"/>
  <c r="F136" i="4" s="1"/>
  <c r="G45" i="4"/>
  <c r="B136" i="4" s="1"/>
  <c r="E29" i="4"/>
  <c r="N123" i="4" s="1"/>
  <c r="E28" i="4"/>
  <c r="N119" i="4" s="1"/>
  <c r="E27" i="4"/>
  <c r="N127" i="4" s="1"/>
  <c r="R100" i="3"/>
  <c r="L110" i="3"/>
  <c r="K103" i="3"/>
  <c r="K96" i="3"/>
  <c r="E78" i="66" l="1"/>
  <c r="E60" i="64"/>
  <c r="E36" i="75"/>
  <c r="N121" i="66"/>
  <c r="E54" i="69"/>
  <c r="E42" i="75"/>
  <c r="E84" i="67"/>
  <c r="E42" i="63"/>
  <c r="E30" i="67"/>
  <c r="E30" i="68"/>
  <c r="E33" i="67"/>
  <c r="E36" i="76"/>
  <c r="E63" i="75"/>
  <c r="E51" i="4"/>
  <c r="E54" i="63"/>
  <c r="N118" i="63"/>
  <c r="E84" i="72"/>
  <c r="N118" i="72"/>
  <c r="E75" i="75"/>
  <c r="N118" i="75"/>
  <c r="N118" i="60"/>
  <c r="E63" i="63"/>
  <c r="N124" i="63"/>
  <c r="E36" i="69"/>
  <c r="N130" i="68"/>
  <c r="N118" i="65"/>
  <c r="E30" i="72"/>
  <c r="E54" i="76"/>
  <c r="E78" i="75"/>
  <c r="N130" i="73"/>
  <c r="N130" i="60"/>
  <c r="E45" i="69"/>
  <c r="E42" i="68"/>
  <c r="E51" i="67"/>
  <c r="E72" i="66"/>
  <c r="N118" i="66"/>
  <c r="E33" i="75"/>
  <c r="N124" i="64"/>
  <c r="E30" i="4"/>
  <c r="E36" i="59"/>
  <c r="N124" i="59"/>
  <c r="E60" i="70"/>
  <c r="E78" i="59"/>
  <c r="E78" i="63"/>
  <c r="E75" i="70"/>
  <c r="E72" i="69"/>
  <c r="N118" i="69"/>
  <c r="E36" i="65"/>
  <c r="E36" i="64"/>
  <c r="E72" i="72"/>
  <c r="E78" i="76"/>
  <c r="E51" i="75"/>
  <c r="N121" i="75"/>
  <c r="E45" i="71"/>
  <c r="E54" i="59"/>
  <c r="E72" i="4"/>
  <c r="N124" i="65"/>
  <c r="E63" i="64"/>
  <c r="E60" i="76"/>
  <c r="E42" i="4"/>
  <c r="E84" i="60"/>
  <c r="E84" i="70"/>
  <c r="E78" i="69"/>
  <c r="N121" i="69"/>
  <c r="E60" i="67"/>
  <c r="E54" i="66"/>
  <c r="E42" i="64"/>
  <c r="E30" i="76"/>
  <c r="E84" i="76"/>
  <c r="E54" i="75"/>
  <c r="N124" i="75"/>
  <c r="E72" i="74"/>
  <c r="E84" i="73"/>
  <c r="N118" i="73"/>
  <c r="E75" i="4"/>
  <c r="E66" i="59"/>
  <c r="E84" i="64"/>
  <c r="E30" i="59"/>
  <c r="E72" i="62"/>
  <c r="E72" i="59"/>
  <c r="E33" i="64"/>
  <c r="E72" i="76"/>
  <c r="N118" i="76"/>
  <c r="E84" i="75"/>
  <c r="E45" i="4"/>
  <c r="E30" i="70"/>
  <c r="E75" i="67"/>
  <c r="E30" i="75"/>
  <c r="E60" i="75"/>
  <c r="E51" i="71"/>
  <c r="F142" i="70"/>
  <c r="N129" i="60"/>
  <c r="E80" i="60"/>
  <c r="E44" i="60"/>
  <c r="N126" i="60"/>
  <c r="N123" i="60"/>
  <c r="E74" i="60"/>
  <c r="E38" i="60"/>
  <c r="E56" i="60"/>
  <c r="E35" i="60"/>
  <c r="N120" i="60"/>
  <c r="E86" i="60"/>
  <c r="E53" i="60"/>
  <c r="N132" i="60"/>
  <c r="E68" i="60"/>
  <c r="E32" i="60"/>
  <c r="N123" i="61"/>
  <c r="E86" i="61"/>
  <c r="E62" i="61"/>
  <c r="N120" i="61"/>
  <c r="E32" i="61"/>
  <c r="N127" i="61"/>
  <c r="E72" i="61"/>
  <c r="E45" i="61"/>
  <c r="N124" i="61"/>
  <c r="E63" i="61"/>
  <c r="E42" i="61"/>
  <c r="N121" i="61"/>
  <c r="E36" i="61"/>
  <c r="E84" i="61"/>
  <c r="E60" i="61"/>
  <c r="E33" i="61"/>
  <c r="N118" i="61"/>
  <c r="E78" i="61"/>
  <c r="E54" i="61"/>
  <c r="E75" i="61"/>
  <c r="E51" i="61"/>
  <c r="E30" i="61"/>
  <c r="N130" i="61"/>
  <c r="F142" i="65"/>
  <c r="F139" i="72"/>
  <c r="B142" i="70"/>
  <c r="E66" i="61"/>
  <c r="N123" i="63"/>
  <c r="E44" i="63"/>
  <c r="E86" i="63"/>
  <c r="E62" i="63"/>
  <c r="N120" i="63"/>
  <c r="L139" i="72"/>
  <c r="E62" i="60"/>
  <c r="N119" i="59"/>
  <c r="E34" i="59"/>
  <c r="E32" i="63"/>
  <c r="E74" i="71"/>
  <c r="E32" i="4"/>
  <c r="L136" i="4"/>
  <c r="E54" i="4"/>
  <c r="E78" i="4"/>
  <c r="N118" i="4"/>
  <c r="E52" i="60"/>
  <c r="E85" i="60"/>
  <c r="N119" i="60"/>
  <c r="E32" i="59"/>
  <c r="L136" i="59"/>
  <c r="E56" i="59"/>
  <c r="E80" i="59"/>
  <c r="N118" i="59"/>
  <c r="E33" i="63"/>
  <c r="E60" i="63"/>
  <c r="E84" i="63"/>
  <c r="E36" i="70"/>
  <c r="E62" i="70"/>
  <c r="E86" i="70"/>
  <c r="N121" i="70"/>
  <c r="E42" i="69"/>
  <c r="E63" i="69"/>
  <c r="N124" i="69"/>
  <c r="E38" i="68"/>
  <c r="E60" i="68"/>
  <c r="E74" i="68"/>
  <c r="N123" i="68"/>
  <c r="E36" i="67"/>
  <c r="E62" i="67"/>
  <c r="E86" i="67"/>
  <c r="N121" i="67"/>
  <c r="E63" i="66"/>
  <c r="N124" i="66"/>
  <c r="E38" i="65"/>
  <c r="E66" i="65"/>
  <c r="N126" i="65"/>
  <c r="E44" i="64"/>
  <c r="E66" i="64"/>
  <c r="N130" i="64"/>
  <c r="E42" i="62"/>
  <c r="E61" i="62"/>
  <c r="E76" i="62"/>
  <c r="N126" i="62"/>
  <c r="B139" i="72"/>
  <c r="B139" i="76"/>
  <c r="N120" i="76"/>
  <c r="B139" i="74"/>
  <c r="E33" i="4"/>
  <c r="E60" i="4"/>
  <c r="E84" i="4"/>
  <c r="N120" i="4"/>
  <c r="E34" i="60"/>
  <c r="E72" i="60"/>
  <c r="L142" i="60"/>
  <c r="E60" i="59"/>
  <c r="E84" i="59"/>
  <c r="N120" i="59"/>
  <c r="E36" i="63"/>
  <c r="N121" i="63"/>
  <c r="E42" i="70"/>
  <c r="E63" i="70"/>
  <c r="N124" i="70"/>
  <c r="E44" i="69"/>
  <c r="E66" i="69"/>
  <c r="N130" i="69"/>
  <c r="E61" i="68"/>
  <c r="E76" i="68"/>
  <c r="N126" i="68"/>
  <c r="E42" i="67"/>
  <c r="E63" i="67"/>
  <c r="N124" i="67"/>
  <c r="E44" i="66"/>
  <c r="E66" i="66"/>
  <c r="N130" i="66"/>
  <c r="E42" i="65"/>
  <c r="B142" i="65"/>
  <c r="E68" i="65"/>
  <c r="N130" i="65"/>
  <c r="E45" i="64"/>
  <c r="E72" i="64"/>
  <c r="E43" i="62"/>
  <c r="B142" i="62"/>
  <c r="E62" i="62"/>
  <c r="E77" i="62"/>
  <c r="N130" i="62"/>
  <c r="E38" i="72"/>
  <c r="E60" i="72"/>
  <c r="E74" i="72"/>
  <c r="N123" i="72"/>
  <c r="E62" i="76"/>
  <c r="E86" i="76"/>
  <c r="N124" i="76"/>
  <c r="E60" i="74"/>
  <c r="E34" i="73"/>
  <c r="L142" i="73"/>
  <c r="E32" i="71"/>
  <c r="L136" i="71"/>
  <c r="E54" i="71"/>
  <c r="E78" i="71"/>
  <c r="N118" i="71"/>
  <c r="E60" i="62"/>
  <c r="E36" i="4"/>
  <c r="E62" i="4"/>
  <c r="E86" i="4"/>
  <c r="N121" i="4"/>
  <c r="B139" i="60"/>
  <c r="E73" i="60"/>
  <c r="N122" i="60"/>
  <c r="L139" i="63"/>
  <c r="E66" i="70"/>
  <c r="N130" i="70"/>
  <c r="E62" i="68"/>
  <c r="E77" i="68"/>
  <c r="E66" i="67"/>
  <c r="N130" i="67"/>
  <c r="E44" i="65"/>
  <c r="E72" i="65"/>
  <c r="E74" i="64"/>
  <c r="F139" i="64"/>
  <c r="E30" i="62"/>
  <c r="E44" i="62"/>
  <c r="E64" i="62"/>
  <c r="E80" i="62"/>
  <c r="L136" i="62"/>
  <c r="E42" i="72"/>
  <c r="E61" i="72"/>
  <c r="E76" i="72"/>
  <c r="N126" i="72"/>
  <c r="E38" i="76"/>
  <c r="L139" i="76"/>
  <c r="E66" i="76"/>
  <c r="N126" i="76"/>
  <c r="E44" i="75"/>
  <c r="E66" i="75"/>
  <c r="N130" i="75"/>
  <c r="E42" i="74"/>
  <c r="E61" i="74"/>
  <c r="E76" i="74"/>
  <c r="N126" i="74"/>
  <c r="E35" i="73"/>
  <c r="B139" i="73"/>
  <c r="E56" i="73"/>
  <c r="E73" i="73"/>
  <c r="N122" i="73"/>
  <c r="E33" i="71"/>
  <c r="E60" i="71"/>
  <c r="E84" i="71"/>
  <c r="N120" i="71"/>
  <c r="L142" i="72"/>
  <c r="E32" i="76"/>
  <c r="E80" i="76"/>
  <c r="E63" i="4"/>
  <c r="N124" i="4"/>
  <c r="E60" i="60"/>
  <c r="E66" i="63"/>
  <c r="N130" i="63"/>
  <c r="E45" i="70"/>
  <c r="E72" i="70"/>
  <c r="E74" i="69"/>
  <c r="F139" i="69"/>
  <c r="E44" i="68"/>
  <c r="E64" i="68"/>
  <c r="E80" i="68"/>
  <c r="E45" i="67"/>
  <c r="E72" i="67"/>
  <c r="E74" i="66"/>
  <c r="F139" i="66"/>
  <c r="E30" i="65"/>
  <c r="L142" i="65"/>
  <c r="E74" i="65"/>
  <c r="E30" i="64"/>
  <c r="E51" i="64"/>
  <c r="E75" i="64"/>
  <c r="E31" i="62"/>
  <c r="E65" i="62"/>
  <c r="E84" i="62"/>
  <c r="N118" i="62"/>
  <c r="E43" i="72"/>
  <c r="B142" i="72"/>
  <c r="E62" i="72"/>
  <c r="E77" i="72"/>
  <c r="N130" i="72"/>
  <c r="E42" i="76"/>
  <c r="B142" i="76"/>
  <c r="E68" i="76"/>
  <c r="N130" i="76"/>
  <c r="E45" i="75"/>
  <c r="E72" i="75"/>
  <c r="E43" i="74"/>
  <c r="B142" i="74"/>
  <c r="E62" i="74"/>
  <c r="E77" i="74"/>
  <c r="N130" i="74"/>
  <c r="E38" i="73"/>
  <c r="E60" i="73"/>
  <c r="E74" i="73"/>
  <c r="N123" i="73"/>
  <c r="E36" i="71"/>
  <c r="E62" i="71"/>
  <c r="E86" i="71"/>
  <c r="N121" i="71"/>
  <c r="E56" i="76"/>
  <c r="E44" i="4"/>
  <c r="E66" i="4"/>
  <c r="N130" i="4"/>
  <c r="E42" i="60"/>
  <c r="E61" i="60"/>
  <c r="E76" i="60"/>
  <c r="L139" i="61"/>
  <c r="E42" i="59"/>
  <c r="N130" i="59"/>
  <c r="E45" i="63"/>
  <c r="E72" i="63"/>
  <c r="L142" i="70"/>
  <c r="E74" i="70"/>
  <c r="F139" i="70"/>
  <c r="E30" i="69"/>
  <c r="E51" i="69"/>
  <c r="E75" i="69"/>
  <c r="E31" i="68"/>
  <c r="E65" i="68"/>
  <c r="E84" i="68"/>
  <c r="N118" i="68"/>
  <c r="L142" i="67"/>
  <c r="E74" i="67"/>
  <c r="F139" i="67"/>
  <c r="E30" i="66"/>
  <c r="E51" i="66"/>
  <c r="E75" i="66"/>
  <c r="E32" i="65"/>
  <c r="E54" i="65"/>
  <c r="E78" i="65"/>
  <c r="N132" i="65"/>
  <c r="E32" i="64"/>
  <c r="E54" i="64"/>
  <c r="E78" i="64"/>
  <c r="N118" i="64"/>
  <c r="E32" i="62"/>
  <c r="E52" i="62"/>
  <c r="E68" i="62"/>
  <c r="E85" i="62"/>
  <c r="N119" i="62"/>
  <c r="N132" i="62"/>
  <c r="L136" i="72"/>
  <c r="E44" i="76"/>
  <c r="L142" i="75"/>
  <c r="E74" i="75"/>
  <c r="F139" i="75"/>
  <c r="E30" i="74"/>
  <c r="L136" i="74"/>
  <c r="E61" i="73"/>
  <c r="E76" i="73"/>
  <c r="N126" i="73"/>
  <c r="E42" i="71"/>
  <c r="L139" i="71"/>
  <c r="E63" i="71"/>
  <c r="N124" i="71"/>
  <c r="E43" i="73"/>
  <c r="B142" i="73"/>
  <c r="E62" i="73"/>
  <c r="E77" i="73"/>
  <c r="F139" i="73"/>
  <c r="E44" i="71"/>
  <c r="E66" i="71"/>
  <c r="N130" i="71"/>
  <c r="E74" i="76"/>
  <c r="L142" i="4"/>
  <c r="E74" i="4"/>
  <c r="F139" i="4"/>
  <c r="E30" i="60"/>
  <c r="E64" i="60"/>
  <c r="B136" i="59"/>
  <c r="E74" i="59"/>
  <c r="E30" i="63"/>
  <c r="E51" i="63"/>
  <c r="E75" i="63"/>
  <c r="E32" i="70"/>
  <c r="L136" i="70"/>
  <c r="E54" i="70"/>
  <c r="E78" i="70"/>
  <c r="N118" i="70"/>
  <c r="E33" i="69"/>
  <c r="E60" i="69"/>
  <c r="E84" i="69"/>
  <c r="N120" i="69"/>
  <c r="E34" i="68"/>
  <c r="E53" i="68"/>
  <c r="E72" i="68"/>
  <c r="E86" i="68"/>
  <c r="N120" i="68"/>
  <c r="L142" i="68"/>
  <c r="E32" i="67"/>
  <c r="L136" i="67"/>
  <c r="E54" i="67"/>
  <c r="E78" i="67"/>
  <c r="N118" i="67"/>
  <c r="E33" i="66"/>
  <c r="E60" i="66"/>
  <c r="E84" i="66"/>
  <c r="N120" i="66"/>
  <c r="E35" i="65"/>
  <c r="E60" i="65"/>
  <c r="E84" i="65"/>
  <c r="N120" i="65"/>
  <c r="E62" i="64"/>
  <c r="E86" i="64"/>
  <c r="N121" i="64"/>
  <c r="N122" i="62"/>
  <c r="F142" i="72"/>
  <c r="N132" i="76"/>
  <c r="F142" i="74"/>
  <c r="E40" i="71"/>
  <c r="E58" i="71"/>
  <c r="E70" i="71"/>
  <c r="E82" i="71"/>
  <c r="N128" i="71"/>
  <c r="N131" i="71"/>
  <c r="E37" i="71"/>
  <c r="E41" i="71"/>
  <c r="E46" i="71"/>
  <c r="E47" i="71"/>
  <c r="E55" i="71"/>
  <c r="E59" i="71"/>
  <c r="E67" i="71"/>
  <c r="E71" i="71"/>
  <c r="E79" i="71"/>
  <c r="E83" i="71"/>
  <c r="N125" i="71"/>
  <c r="N129" i="71"/>
  <c r="B139" i="71"/>
  <c r="E34" i="71"/>
  <c r="E38" i="71"/>
  <c r="E52" i="71"/>
  <c r="E56" i="71"/>
  <c r="E64" i="71"/>
  <c r="E68" i="71"/>
  <c r="E76" i="71"/>
  <c r="E80" i="71"/>
  <c r="N122" i="71"/>
  <c r="N126" i="71"/>
  <c r="N132" i="71"/>
  <c r="E31" i="71"/>
  <c r="E35" i="71"/>
  <c r="E39" i="71"/>
  <c r="E43" i="71"/>
  <c r="E53" i="71"/>
  <c r="E57" i="71"/>
  <c r="E61" i="71"/>
  <c r="E65" i="71"/>
  <c r="E69" i="71"/>
  <c r="E73" i="71"/>
  <c r="E77" i="71"/>
  <c r="E81" i="71"/>
  <c r="E85" i="71"/>
  <c r="E39" i="73"/>
  <c r="E57" i="73"/>
  <c r="E69" i="73"/>
  <c r="E81" i="73"/>
  <c r="N127" i="73"/>
  <c r="E36" i="73"/>
  <c r="E40" i="73"/>
  <c r="E54" i="73"/>
  <c r="E58" i="73"/>
  <c r="E66" i="73"/>
  <c r="E70" i="73"/>
  <c r="E78" i="73"/>
  <c r="E82" i="73"/>
  <c r="N124" i="73"/>
  <c r="N128" i="73"/>
  <c r="N131" i="73"/>
  <c r="E33" i="73"/>
  <c r="E37" i="73"/>
  <c r="E41" i="73"/>
  <c r="E45" i="73"/>
  <c r="E46" i="73"/>
  <c r="E47" i="73"/>
  <c r="E51" i="73"/>
  <c r="E55" i="73"/>
  <c r="E59" i="73"/>
  <c r="E63" i="73"/>
  <c r="E67" i="73"/>
  <c r="E71" i="73"/>
  <c r="E75" i="73"/>
  <c r="E79" i="73"/>
  <c r="E83" i="73"/>
  <c r="E39" i="74"/>
  <c r="E57" i="74"/>
  <c r="E69" i="74"/>
  <c r="E81" i="74"/>
  <c r="N127" i="74"/>
  <c r="E36" i="74"/>
  <c r="E40" i="74"/>
  <c r="E54" i="74"/>
  <c r="E58" i="74"/>
  <c r="E66" i="74"/>
  <c r="E70" i="74"/>
  <c r="E78" i="74"/>
  <c r="E82" i="74"/>
  <c r="N124" i="74"/>
  <c r="N128" i="74"/>
  <c r="N131" i="74"/>
  <c r="E33" i="74"/>
  <c r="E37" i="74"/>
  <c r="E41" i="74"/>
  <c r="E45" i="74"/>
  <c r="E46" i="74"/>
  <c r="E47" i="74"/>
  <c r="E51" i="74"/>
  <c r="E55" i="74"/>
  <c r="E59" i="74"/>
  <c r="E63" i="74"/>
  <c r="E67" i="74"/>
  <c r="E71" i="74"/>
  <c r="E75" i="74"/>
  <c r="E79" i="74"/>
  <c r="E83" i="74"/>
  <c r="E40" i="75"/>
  <c r="E58" i="75"/>
  <c r="E70" i="75"/>
  <c r="E82" i="75"/>
  <c r="N128" i="75"/>
  <c r="N131" i="75"/>
  <c r="E37" i="75"/>
  <c r="E41" i="75"/>
  <c r="E46" i="75"/>
  <c r="E47" i="75"/>
  <c r="E55" i="75"/>
  <c r="E59" i="75"/>
  <c r="E67" i="75"/>
  <c r="E71" i="75"/>
  <c r="E79" i="75"/>
  <c r="E83" i="75"/>
  <c r="N125" i="75"/>
  <c r="N129" i="75"/>
  <c r="B139" i="75"/>
  <c r="E34" i="75"/>
  <c r="E38" i="75"/>
  <c r="E52" i="75"/>
  <c r="E56" i="75"/>
  <c r="E64" i="75"/>
  <c r="E68" i="75"/>
  <c r="E76" i="75"/>
  <c r="E80" i="75"/>
  <c r="N122" i="75"/>
  <c r="N126" i="75"/>
  <c r="N132" i="75"/>
  <c r="E31" i="75"/>
  <c r="E35" i="75"/>
  <c r="E39" i="75"/>
  <c r="E43" i="75"/>
  <c r="E53" i="75"/>
  <c r="E57" i="75"/>
  <c r="E61" i="75"/>
  <c r="E65" i="75"/>
  <c r="E69" i="75"/>
  <c r="E73" i="75"/>
  <c r="E77" i="75"/>
  <c r="E81" i="75"/>
  <c r="E85" i="75"/>
  <c r="E40" i="76"/>
  <c r="E58" i="76"/>
  <c r="E70" i="76"/>
  <c r="E82" i="76"/>
  <c r="N128" i="76"/>
  <c r="N131" i="76"/>
  <c r="E33" i="76"/>
  <c r="E37" i="76"/>
  <c r="E41" i="76"/>
  <c r="E45" i="76"/>
  <c r="E46" i="76"/>
  <c r="E47" i="76"/>
  <c r="E51" i="76"/>
  <c r="E55" i="76"/>
  <c r="E59" i="76"/>
  <c r="E63" i="76"/>
  <c r="E67" i="76"/>
  <c r="E71" i="76"/>
  <c r="E75" i="76"/>
  <c r="E79" i="76"/>
  <c r="E83" i="76"/>
  <c r="N121" i="76"/>
  <c r="N125" i="76"/>
  <c r="N129" i="76"/>
  <c r="E52" i="76"/>
  <c r="E64" i="76"/>
  <c r="E76" i="76"/>
  <c r="N122" i="76"/>
  <c r="E31" i="76"/>
  <c r="E35" i="76"/>
  <c r="E39" i="76"/>
  <c r="E43" i="76"/>
  <c r="E53" i="76"/>
  <c r="E57" i="76"/>
  <c r="E61" i="76"/>
  <c r="E65" i="76"/>
  <c r="E69" i="76"/>
  <c r="E73" i="76"/>
  <c r="E77" i="76"/>
  <c r="E81" i="76"/>
  <c r="E85" i="76"/>
  <c r="E39" i="72"/>
  <c r="E57" i="72"/>
  <c r="E69" i="72"/>
  <c r="E81" i="72"/>
  <c r="N127" i="72"/>
  <c r="E36" i="72"/>
  <c r="E40" i="72"/>
  <c r="E54" i="72"/>
  <c r="E58" i="72"/>
  <c r="E66" i="72"/>
  <c r="E70" i="72"/>
  <c r="E78" i="72"/>
  <c r="E82" i="72"/>
  <c r="N124" i="72"/>
  <c r="N128" i="72"/>
  <c r="N131" i="72"/>
  <c r="E33" i="72"/>
  <c r="E37" i="72"/>
  <c r="E41" i="72"/>
  <c r="E45" i="72"/>
  <c r="E46" i="72"/>
  <c r="E47" i="72"/>
  <c r="E51" i="72"/>
  <c r="E55" i="72"/>
  <c r="E59" i="72"/>
  <c r="E63" i="72"/>
  <c r="E67" i="72"/>
  <c r="E71" i="72"/>
  <c r="E75" i="72"/>
  <c r="E79" i="72"/>
  <c r="E83" i="72"/>
  <c r="E39" i="62"/>
  <c r="E57" i="62"/>
  <c r="E69" i="62"/>
  <c r="E81" i="62"/>
  <c r="N127" i="62"/>
  <c r="E36" i="62"/>
  <c r="E40" i="62"/>
  <c r="E54" i="62"/>
  <c r="E58" i="62"/>
  <c r="E66" i="62"/>
  <c r="E70" i="62"/>
  <c r="E78" i="62"/>
  <c r="E82" i="62"/>
  <c r="N124" i="62"/>
  <c r="N128" i="62"/>
  <c r="N131" i="62"/>
  <c r="E33" i="62"/>
  <c r="E37" i="62"/>
  <c r="E41" i="62"/>
  <c r="E45" i="62"/>
  <c r="E46" i="62"/>
  <c r="E47" i="62"/>
  <c r="E51" i="62"/>
  <c r="E55" i="62"/>
  <c r="E59" i="62"/>
  <c r="E63" i="62"/>
  <c r="E67" i="62"/>
  <c r="E71" i="62"/>
  <c r="E75" i="62"/>
  <c r="E79" i="62"/>
  <c r="E83" i="62"/>
  <c r="E40" i="64"/>
  <c r="E58" i="64"/>
  <c r="E70" i="64"/>
  <c r="E82" i="64"/>
  <c r="N128" i="64"/>
  <c r="N131" i="64"/>
  <c r="E37" i="64"/>
  <c r="E41" i="64"/>
  <c r="E46" i="64"/>
  <c r="E47" i="64"/>
  <c r="E55" i="64"/>
  <c r="E59" i="64"/>
  <c r="E67" i="64"/>
  <c r="E71" i="64"/>
  <c r="E79" i="64"/>
  <c r="E83" i="64"/>
  <c r="N125" i="64"/>
  <c r="N129" i="64"/>
  <c r="B139" i="64"/>
  <c r="E34" i="64"/>
  <c r="E38" i="64"/>
  <c r="E52" i="64"/>
  <c r="E56" i="64"/>
  <c r="E64" i="64"/>
  <c r="E68" i="64"/>
  <c r="E76" i="64"/>
  <c r="E80" i="64"/>
  <c r="N122" i="64"/>
  <c r="N126" i="64"/>
  <c r="N132" i="64"/>
  <c r="E31" i="64"/>
  <c r="E35" i="64"/>
  <c r="E39" i="64"/>
  <c r="E43" i="64"/>
  <c r="E53" i="64"/>
  <c r="E57" i="64"/>
  <c r="E61" i="64"/>
  <c r="E65" i="64"/>
  <c r="E69" i="64"/>
  <c r="E73" i="64"/>
  <c r="E77" i="64"/>
  <c r="E81" i="64"/>
  <c r="E85" i="64"/>
  <c r="E40" i="65"/>
  <c r="E58" i="65"/>
  <c r="E70" i="65"/>
  <c r="E82" i="65"/>
  <c r="N128" i="65"/>
  <c r="N131" i="65"/>
  <c r="E33" i="65"/>
  <c r="E37" i="65"/>
  <c r="E41" i="65"/>
  <c r="E45" i="65"/>
  <c r="E46" i="65"/>
  <c r="E47" i="65"/>
  <c r="E51" i="65"/>
  <c r="E55" i="65"/>
  <c r="E59" i="65"/>
  <c r="E63" i="65"/>
  <c r="E67" i="65"/>
  <c r="E71" i="65"/>
  <c r="E75" i="65"/>
  <c r="E79" i="65"/>
  <c r="E83" i="65"/>
  <c r="N121" i="65"/>
  <c r="N125" i="65"/>
  <c r="N129" i="65"/>
  <c r="E52" i="65"/>
  <c r="E64" i="65"/>
  <c r="E76" i="65"/>
  <c r="N122" i="65"/>
  <c r="E31" i="65"/>
  <c r="E39" i="65"/>
  <c r="E43" i="65"/>
  <c r="E53" i="65"/>
  <c r="E57" i="65"/>
  <c r="E61" i="65"/>
  <c r="E65" i="65"/>
  <c r="E69" i="65"/>
  <c r="E73" i="65"/>
  <c r="E77" i="65"/>
  <c r="E81" i="65"/>
  <c r="E85" i="65"/>
  <c r="E40" i="66"/>
  <c r="E58" i="66"/>
  <c r="E70" i="66"/>
  <c r="E82" i="66"/>
  <c r="N128" i="66"/>
  <c r="N131" i="66"/>
  <c r="E37" i="66"/>
  <c r="E41" i="66"/>
  <c r="E46" i="66"/>
  <c r="E47" i="66"/>
  <c r="E55" i="66"/>
  <c r="E59" i="66"/>
  <c r="E67" i="66"/>
  <c r="E71" i="66"/>
  <c r="E79" i="66"/>
  <c r="E83" i="66"/>
  <c r="N125" i="66"/>
  <c r="N129" i="66"/>
  <c r="B139" i="66"/>
  <c r="E34" i="66"/>
  <c r="E38" i="66"/>
  <c r="E52" i="66"/>
  <c r="E56" i="66"/>
  <c r="E64" i="66"/>
  <c r="E68" i="66"/>
  <c r="E76" i="66"/>
  <c r="E80" i="66"/>
  <c r="N122" i="66"/>
  <c r="N126" i="66"/>
  <c r="N132" i="66"/>
  <c r="E31" i="66"/>
  <c r="E35" i="66"/>
  <c r="E39" i="66"/>
  <c r="E43" i="66"/>
  <c r="E53" i="66"/>
  <c r="E57" i="66"/>
  <c r="E61" i="66"/>
  <c r="E65" i="66"/>
  <c r="E69" i="66"/>
  <c r="E73" i="66"/>
  <c r="E77" i="66"/>
  <c r="E81" i="66"/>
  <c r="E85" i="66"/>
  <c r="E40" i="67"/>
  <c r="E58" i="67"/>
  <c r="E70" i="67"/>
  <c r="E82" i="67"/>
  <c r="N128" i="67"/>
  <c r="N131" i="67"/>
  <c r="E37" i="67"/>
  <c r="E41" i="67"/>
  <c r="E46" i="67"/>
  <c r="E47" i="67"/>
  <c r="E55" i="67"/>
  <c r="E59" i="67"/>
  <c r="E67" i="67"/>
  <c r="E71" i="67"/>
  <c r="E79" i="67"/>
  <c r="E83" i="67"/>
  <c r="N125" i="67"/>
  <c r="N129" i="67"/>
  <c r="B139" i="67"/>
  <c r="E34" i="67"/>
  <c r="E38" i="67"/>
  <c r="E52" i="67"/>
  <c r="E56" i="67"/>
  <c r="E64" i="67"/>
  <c r="E68" i="67"/>
  <c r="E76" i="67"/>
  <c r="E80" i="67"/>
  <c r="N122" i="67"/>
  <c r="N126" i="67"/>
  <c r="N132" i="67"/>
  <c r="E31" i="67"/>
  <c r="E35" i="67"/>
  <c r="E39" i="67"/>
  <c r="E43" i="67"/>
  <c r="E53" i="67"/>
  <c r="E57" i="67"/>
  <c r="E61" i="67"/>
  <c r="E65" i="67"/>
  <c r="E69" i="67"/>
  <c r="E73" i="67"/>
  <c r="E77" i="67"/>
  <c r="E81" i="67"/>
  <c r="E85" i="67"/>
  <c r="E39" i="68"/>
  <c r="E57" i="68"/>
  <c r="E69" i="68"/>
  <c r="E81" i="68"/>
  <c r="N127" i="68"/>
  <c r="E36" i="68"/>
  <c r="E40" i="68"/>
  <c r="E54" i="68"/>
  <c r="E58" i="68"/>
  <c r="E66" i="68"/>
  <c r="E70" i="68"/>
  <c r="E78" i="68"/>
  <c r="E82" i="68"/>
  <c r="N124" i="68"/>
  <c r="N128" i="68"/>
  <c r="N131" i="68"/>
  <c r="E33" i="68"/>
  <c r="E37" i="68"/>
  <c r="E41" i="68"/>
  <c r="E45" i="68"/>
  <c r="E46" i="68"/>
  <c r="E47" i="68"/>
  <c r="E51" i="68"/>
  <c r="E55" i="68"/>
  <c r="E59" i="68"/>
  <c r="E63" i="68"/>
  <c r="E67" i="68"/>
  <c r="E71" i="68"/>
  <c r="E75" i="68"/>
  <c r="E79" i="68"/>
  <c r="E83" i="68"/>
  <c r="E40" i="69"/>
  <c r="E58" i="69"/>
  <c r="E70" i="69"/>
  <c r="E82" i="69"/>
  <c r="N128" i="69"/>
  <c r="N131" i="69"/>
  <c r="E37" i="69"/>
  <c r="E41" i="69"/>
  <c r="E46" i="69"/>
  <c r="E47" i="69"/>
  <c r="E55" i="69"/>
  <c r="E59" i="69"/>
  <c r="E67" i="69"/>
  <c r="E71" i="69"/>
  <c r="E79" i="69"/>
  <c r="E83" i="69"/>
  <c r="N125" i="69"/>
  <c r="N129" i="69"/>
  <c r="B139" i="69"/>
  <c r="E34" i="69"/>
  <c r="E38" i="69"/>
  <c r="E52" i="69"/>
  <c r="E56" i="69"/>
  <c r="E64" i="69"/>
  <c r="E68" i="69"/>
  <c r="E76" i="69"/>
  <c r="E80" i="69"/>
  <c r="N122" i="69"/>
  <c r="N126" i="69"/>
  <c r="N132" i="69"/>
  <c r="E31" i="69"/>
  <c r="E35" i="69"/>
  <c r="E39" i="69"/>
  <c r="E43" i="69"/>
  <c r="E53" i="69"/>
  <c r="E57" i="69"/>
  <c r="E61" i="69"/>
  <c r="E65" i="69"/>
  <c r="E69" i="69"/>
  <c r="E73" i="69"/>
  <c r="E77" i="69"/>
  <c r="E81" i="69"/>
  <c r="E85" i="69"/>
  <c r="E40" i="70"/>
  <c r="E58" i="70"/>
  <c r="E70" i="70"/>
  <c r="E82" i="70"/>
  <c r="N128" i="70"/>
  <c r="N131" i="70"/>
  <c r="E37" i="70"/>
  <c r="E41" i="70"/>
  <c r="E46" i="70"/>
  <c r="E47" i="70"/>
  <c r="E55" i="70"/>
  <c r="E59" i="70"/>
  <c r="E67" i="70"/>
  <c r="E71" i="70"/>
  <c r="E79" i="70"/>
  <c r="E83" i="70"/>
  <c r="N125" i="70"/>
  <c r="N129" i="70"/>
  <c r="B139" i="70"/>
  <c r="E34" i="70"/>
  <c r="E38" i="70"/>
  <c r="E52" i="70"/>
  <c r="E56" i="70"/>
  <c r="E64" i="70"/>
  <c r="E68" i="70"/>
  <c r="E76" i="70"/>
  <c r="E80" i="70"/>
  <c r="N122" i="70"/>
  <c r="N126" i="70"/>
  <c r="N132" i="70"/>
  <c r="E31" i="70"/>
  <c r="E35" i="70"/>
  <c r="E39" i="70"/>
  <c r="E43" i="70"/>
  <c r="E53" i="70"/>
  <c r="E57" i="70"/>
  <c r="E61" i="70"/>
  <c r="E65" i="70"/>
  <c r="E69" i="70"/>
  <c r="E73" i="70"/>
  <c r="E77" i="70"/>
  <c r="E81" i="70"/>
  <c r="E85" i="70"/>
  <c r="E40" i="63"/>
  <c r="E58" i="63"/>
  <c r="E70" i="63"/>
  <c r="E82" i="63"/>
  <c r="N128" i="63"/>
  <c r="N131" i="63"/>
  <c r="E37" i="63"/>
  <c r="E41" i="63"/>
  <c r="E46" i="63"/>
  <c r="E47" i="63"/>
  <c r="E55" i="63"/>
  <c r="E59" i="63"/>
  <c r="E67" i="63"/>
  <c r="E71" i="63"/>
  <c r="E79" i="63"/>
  <c r="E83" i="63"/>
  <c r="N125" i="63"/>
  <c r="N129" i="63"/>
  <c r="B139" i="63"/>
  <c r="E34" i="63"/>
  <c r="E38" i="63"/>
  <c r="E52" i="63"/>
  <c r="E56" i="63"/>
  <c r="E64" i="63"/>
  <c r="E68" i="63"/>
  <c r="E76" i="63"/>
  <c r="E80" i="63"/>
  <c r="N122" i="63"/>
  <c r="N126" i="63"/>
  <c r="N132" i="63"/>
  <c r="E31" i="63"/>
  <c r="E35" i="63"/>
  <c r="E39" i="63"/>
  <c r="E43" i="63"/>
  <c r="E53" i="63"/>
  <c r="E57" i="63"/>
  <c r="E61" i="63"/>
  <c r="E65" i="63"/>
  <c r="E69" i="63"/>
  <c r="E73" i="63"/>
  <c r="E77" i="63"/>
  <c r="E81" i="63"/>
  <c r="E85" i="63"/>
  <c r="E40" i="59"/>
  <c r="E58" i="59"/>
  <c r="E70" i="59"/>
  <c r="E82" i="59"/>
  <c r="N128" i="59"/>
  <c r="N131" i="59"/>
  <c r="E33" i="59"/>
  <c r="E37" i="59"/>
  <c r="E41" i="59"/>
  <c r="E45" i="59"/>
  <c r="E46" i="59"/>
  <c r="E47" i="59"/>
  <c r="E51" i="59"/>
  <c r="E55" i="59"/>
  <c r="E59" i="59"/>
  <c r="E63" i="59"/>
  <c r="E67" i="59"/>
  <c r="E71" i="59"/>
  <c r="E75" i="59"/>
  <c r="E79" i="59"/>
  <c r="E83" i="59"/>
  <c r="N121" i="59"/>
  <c r="N125" i="59"/>
  <c r="N129" i="59"/>
  <c r="E52" i="59"/>
  <c r="E64" i="59"/>
  <c r="E76" i="59"/>
  <c r="N122" i="59"/>
  <c r="E31" i="59"/>
  <c r="E35" i="59"/>
  <c r="E39" i="59"/>
  <c r="E43" i="59"/>
  <c r="E53" i="59"/>
  <c r="E57" i="59"/>
  <c r="E61" i="59"/>
  <c r="E65" i="59"/>
  <c r="E69" i="59"/>
  <c r="E73" i="59"/>
  <c r="E77" i="59"/>
  <c r="E81" i="59"/>
  <c r="E85" i="59"/>
  <c r="E40" i="61"/>
  <c r="E58" i="61"/>
  <c r="E70" i="61"/>
  <c r="E82" i="61"/>
  <c r="N128" i="61"/>
  <c r="N131" i="61"/>
  <c r="E37" i="61"/>
  <c r="E41" i="61"/>
  <c r="E46" i="61"/>
  <c r="E47" i="61"/>
  <c r="E55" i="61"/>
  <c r="E59" i="61"/>
  <c r="E67" i="61"/>
  <c r="E71" i="61"/>
  <c r="E79" i="61"/>
  <c r="E83" i="61"/>
  <c r="N125" i="61"/>
  <c r="N129" i="61"/>
  <c r="B139" i="61"/>
  <c r="E34" i="61"/>
  <c r="E38" i="61"/>
  <c r="E52" i="61"/>
  <c r="E56" i="61"/>
  <c r="E64" i="61"/>
  <c r="E68" i="61"/>
  <c r="E76" i="61"/>
  <c r="E80" i="61"/>
  <c r="N122" i="61"/>
  <c r="N126" i="61"/>
  <c r="N132" i="61"/>
  <c r="E31" i="61"/>
  <c r="E35" i="61"/>
  <c r="E39" i="61"/>
  <c r="E43" i="61"/>
  <c r="E53" i="61"/>
  <c r="E57" i="61"/>
  <c r="E61" i="61"/>
  <c r="E65" i="61"/>
  <c r="E69" i="61"/>
  <c r="E73" i="61"/>
  <c r="E77" i="61"/>
  <c r="E81" i="61"/>
  <c r="E85" i="61"/>
  <c r="E39" i="60"/>
  <c r="E57" i="60"/>
  <c r="E69" i="60"/>
  <c r="E81" i="60"/>
  <c r="N127" i="60"/>
  <c r="E36" i="60"/>
  <c r="E40" i="60"/>
  <c r="E54" i="60"/>
  <c r="E58" i="60"/>
  <c r="E66" i="60"/>
  <c r="E70" i="60"/>
  <c r="E78" i="60"/>
  <c r="E82" i="60"/>
  <c r="N124" i="60"/>
  <c r="N128" i="60"/>
  <c r="N131" i="60"/>
  <c r="E33" i="60"/>
  <c r="E37" i="60"/>
  <c r="E41" i="60"/>
  <c r="E45" i="60"/>
  <c r="E46" i="60"/>
  <c r="E47" i="60"/>
  <c r="E51" i="60"/>
  <c r="E55" i="60"/>
  <c r="E59" i="60"/>
  <c r="E63" i="60"/>
  <c r="E67" i="60"/>
  <c r="E71" i="60"/>
  <c r="E75" i="60"/>
  <c r="E79" i="60"/>
  <c r="E83" i="60"/>
  <c r="E40" i="4"/>
  <c r="E58" i="4"/>
  <c r="E70" i="4"/>
  <c r="E82" i="4"/>
  <c r="N128" i="4"/>
  <c r="N131" i="4"/>
  <c r="E37" i="4"/>
  <c r="E41" i="4"/>
  <c r="E46" i="4"/>
  <c r="E47" i="4"/>
  <c r="E55" i="4"/>
  <c r="E59" i="4"/>
  <c r="E67" i="4"/>
  <c r="E71" i="4"/>
  <c r="E79" i="4"/>
  <c r="E83" i="4"/>
  <c r="N125" i="4"/>
  <c r="N129" i="4"/>
  <c r="B139" i="4"/>
  <c r="E34" i="4"/>
  <c r="E38" i="4"/>
  <c r="E52" i="4"/>
  <c r="E56" i="4"/>
  <c r="E64" i="4"/>
  <c r="E68" i="4"/>
  <c r="E76" i="4"/>
  <c r="E80" i="4"/>
  <c r="N122" i="4"/>
  <c r="N126" i="4"/>
  <c r="N132" i="4"/>
  <c r="E31" i="4"/>
  <c r="E35" i="4"/>
  <c r="E39" i="4"/>
  <c r="E43" i="4"/>
  <c r="E53" i="4"/>
  <c r="E57" i="4"/>
  <c r="E61" i="4"/>
  <c r="E65" i="4"/>
  <c r="E69" i="4"/>
  <c r="E73" i="4"/>
  <c r="E77" i="4"/>
  <c r="E81" i="4"/>
  <c r="E85" i="4"/>
  <c r="E99" i="58" l="1"/>
  <c r="F32" i="58"/>
  <c r="F29" i="58"/>
  <c r="F26" i="58"/>
  <c r="E99" i="57"/>
  <c r="F32" i="57"/>
  <c r="F29" i="57"/>
  <c r="F26" i="57"/>
  <c r="E99" i="56"/>
  <c r="F32" i="56"/>
  <c r="F29" i="56"/>
  <c r="F26" i="56"/>
  <c r="E99" i="55"/>
  <c r="F32" i="55"/>
  <c r="F29" i="55"/>
  <c r="F26" i="55"/>
  <c r="E99" i="54"/>
  <c r="F32" i="54"/>
  <c r="F29" i="54"/>
  <c r="F26" i="54"/>
  <c r="E99" i="53"/>
  <c r="F32" i="53"/>
  <c r="F29" i="53"/>
  <c r="F26" i="53"/>
  <c r="E99" i="52"/>
  <c r="F32" i="52"/>
  <c r="F29" i="52"/>
  <c r="F26" i="52"/>
  <c r="E99" i="51"/>
  <c r="F32" i="51"/>
  <c r="F29" i="51"/>
  <c r="F26" i="51"/>
  <c r="E99" i="50"/>
  <c r="F32" i="50"/>
  <c r="F29" i="50"/>
  <c r="F26" i="50"/>
  <c r="E99" i="49"/>
  <c r="F32" i="49"/>
  <c r="F29" i="49"/>
  <c r="F26" i="49"/>
  <c r="E99" i="48"/>
  <c r="F32" i="48"/>
  <c r="F29" i="48"/>
  <c r="F26" i="48"/>
  <c r="E99" i="47"/>
  <c r="F32" i="47"/>
  <c r="F29" i="47"/>
  <c r="F26" i="47"/>
  <c r="E99" i="46"/>
  <c r="F32" i="46"/>
  <c r="F29" i="46"/>
  <c r="F26" i="46"/>
  <c r="E99" i="45"/>
  <c r="F32" i="45"/>
  <c r="F29" i="45"/>
  <c r="F26" i="45"/>
  <c r="E99" i="44"/>
  <c r="F32" i="44"/>
  <c r="F29" i="44"/>
  <c r="F26" i="44"/>
  <c r="E99" i="28"/>
  <c r="F32" i="28"/>
  <c r="F29" i="28"/>
  <c r="F26" i="28"/>
  <c r="E99" i="27"/>
  <c r="F32" i="27"/>
  <c r="F29" i="27"/>
  <c r="F26" i="27"/>
  <c r="E99" i="26"/>
  <c r="F32" i="26"/>
  <c r="F29" i="26"/>
  <c r="F26" i="26"/>
  <c r="E99" i="25"/>
  <c r="F32" i="25"/>
  <c r="F29" i="25"/>
  <c r="F26" i="25"/>
  <c r="L57" i="1" l="1"/>
  <c r="H57" i="1"/>
  <c r="L58" i="1"/>
  <c r="H58" i="1"/>
  <c r="L59" i="1" l="1"/>
  <c r="H59" i="1"/>
  <c r="F32" i="24" l="1"/>
  <c r="F29" i="24"/>
  <c r="F26" i="24"/>
  <c r="K31" i="23"/>
  <c r="K28" i="23"/>
  <c r="K25" i="23"/>
  <c r="M140" i="3"/>
  <c r="M137" i="3"/>
  <c r="M134" i="3"/>
  <c r="G40" i="1" l="1"/>
  <c r="L56" i="1" l="1"/>
  <c r="H56" i="1"/>
  <c r="O130" i="3" l="1"/>
  <c r="H52" i="2" l="1"/>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1" i="2"/>
  <c r="H50" i="2"/>
  <c r="H49" i="2"/>
  <c r="H48" i="2"/>
  <c r="H47" i="2"/>
  <c r="H46" i="2"/>
  <c r="H45" i="2"/>
  <c r="H44" i="2"/>
  <c r="H43" i="2"/>
  <c r="H42" i="2"/>
  <c r="H41" i="2"/>
  <c r="H40" i="2"/>
  <c r="H39" i="2"/>
  <c r="H38" i="2"/>
  <c r="H37" i="2"/>
  <c r="H36" i="2"/>
  <c r="H35" i="2"/>
  <c r="H34" i="2"/>
  <c r="H33" i="2"/>
  <c r="H32" i="2"/>
  <c r="H31" i="2"/>
  <c r="H30" i="2"/>
  <c r="H29" i="2"/>
  <c r="H28" i="2"/>
  <c r="H27" i="2"/>
  <c r="G80" i="2"/>
  <c r="G79" i="2"/>
  <c r="G78" i="2"/>
  <c r="G77" i="2"/>
  <c r="G76" i="2"/>
  <c r="G75" i="2"/>
  <c r="G74" i="2"/>
  <c r="G73" i="2"/>
  <c r="G72" i="2"/>
  <c r="G71" i="2"/>
  <c r="G70" i="2"/>
  <c r="G69" i="2"/>
  <c r="G68" i="2"/>
  <c r="G67" i="2"/>
  <c r="G66" i="2"/>
  <c r="G65" i="2"/>
  <c r="G64" i="2"/>
  <c r="G63" i="2"/>
  <c r="G62" i="2"/>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H24" i="2" l="1"/>
  <c r="H26" i="2"/>
  <c r="H25" i="2"/>
  <c r="G24" i="2"/>
  <c r="G26" i="2"/>
  <c r="G25" i="2"/>
  <c r="I32" i="2" l="1"/>
  <c r="I31" i="2"/>
  <c r="I30" i="2"/>
  <c r="I29" i="2"/>
  <c r="I28" i="2"/>
  <c r="I27" i="2"/>
  <c r="I26" i="2"/>
  <c r="I25" i="2"/>
  <c r="I24" i="2"/>
  <c r="B78" i="2" l="1"/>
  <c r="B75" i="2"/>
  <c r="B72" i="2"/>
  <c r="B69" i="2"/>
  <c r="B66" i="2"/>
  <c r="B63" i="2"/>
  <c r="B60" i="2"/>
  <c r="B57" i="2"/>
  <c r="B54" i="2"/>
  <c r="B51" i="2"/>
  <c r="B48" i="2"/>
  <c r="B45" i="2"/>
  <c r="B42" i="2"/>
  <c r="B39" i="2"/>
  <c r="B36" i="2"/>
  <c r="B33" i="2"/>
  <c r="B30" i="2"/>
  <c r="B27" i="2"/>
  <c r="B24" i="2"/>
  <c r="N44" i="1" l="1"/>
  <c r="N43" i="1"/>
  <c r="N42" i="1"/>
  <c r="K44" i="1"/>
  <c r="K43" i="1"/>
  <c r="K42" i="1"/>
  <c r="H44" i="1"/>
  <c r="H43" i="1"/>
  <c r="H42" i="1"/>
  <c r="D36" i="23" l="1"/>
  <c r="E153" i="23" s="1"/>
  <c r="E27" i="3"/>
  <c r="N124" i="3" s="1"/>
  <c r="F21" i="2"/>
  <c r="F78" i="2" s="1"/>
  <c r="E55" i="1"/>
  <c r="G51" i="1"/>
  <c r="G48" i="1"/>
  <c r="G45" i="1"/>
  <c r="G42" i="1"/>
  <c r="G39" i="1"/>
  <c r="G53" i="1"/>
  <c r="E17" i="23"/>
  <c r="E16" i="23"/>
  <c r="C17" i="2"/>
  <c r="C16" i="2"/>
  <c r="B21" i="2"/>
  <c r="G13" i="23"/>
  <c r="G11" i="23"/>
  <c r="E12" i="2"/>
  <c r="D8" i="57" l="1"/>
  <c r="D8" i="55"/>
  <c r="D8" i="54"/>
  <c r="D8" i="52"/>
  <c r="D8" i="50"/>
  <c r="D8" i="48"/>
  <c r="D8" i="46"/>
  <c r="D8" i="44"/>
  <c r="D8" i="27"/>
  <c r="D8" i="25"/>
  <c r="D8" i="58"/>
  <c r="D8" i="56"/>
  <c r="D8" i="53"/>
  <c r="D8" i="51"/>
  <c r="D8" i="49"/>
  <c r="D8" i="47"/>
  <c r="D8" i="45"/>
  <c r="D8" i="28"/>
  <c r="D8" i="26"/>
  <c r="C11" i="62"/>
  <c r="C11" i="71"/>
  <c r="C11" i="61"/>
  <c r="C11" i="59"/>
  <c r="C11" i="4"/>
  <c r="C11" i="73"/>
  <c r="C11" i="76"/>
  <c r="C11" i="63"/>
  <c r="C11" i="60"/>
  <c r="C11" i="75"/>
  <c r="C11" i="67"/>
  <c r="C11" i="70"/>
  <c r="C11" i="65"/>
  <c r="C11" i="74"/>
  <c r="C11" i="72"/>
  <c r="C11" i="66"/>
  <c r="C11" i="69"/>
  <c r="C11" i="64"/>
  <c r="C11" i="68"/>
  <c r="C10" i="50"/>
  <c r="C10" i="46"/>
  <c r="C10" i="44"/>
  <c r="C10" i="26"/>
  <c r="C10" i="58"/>
  <c r="C10" i="57"/>
  <c r="C10" i="56"/>
  <c r="C10" i="55"/>
  <c r="C10" i="54"/>
  <c r="C10" i="53"/>
  <c r="C10" i="52"/>
  <c r="C10" i="51"/>
  <c r="C10" i="49"/>
  <c r="C10" i="48"/>
  <c r="C10" i="47"/>
  <c r="C10" i="45"/>
  <c r="C10" i="28"/>
  <c r="C10" i="27"/>
  <c r="C10" i="25"/>
  <c r="C10" i="64"/>
  <c r="C10" i="65"/>
  <c r="C10" i="68"/>
  <c r="C10" i="71"/>
  <c r="C10" i="61"/>
  <c r="C10" i="59"/>
  <c r="C10" i="4"/>
  <c r="C10" i="74"/>
  <c r="C10" i="73"/>
  <c r="C10" i="76"/>
  <c r="C10" i="63"/>
  <c r="C10" i="60"/>
  <c r="C10" i="72"/>
  <c r="C10" i="66"/>
  <c r="C10" i="75"/>
  <c r="C10" i="67"/>
  <c r="C10" i="70"/>
  <c r="C10" i="69"/>
  <c r="C10" i="62"/>
  <c r="C11" i="58"/>
  <c r="C11" i="57"/>
  <c r="C11" i="56"/>
  <c r="C11" i="55"/>
  <c r="C11" i="54"/>
  <c r="C11" i="53"/>
  <c r="C11" i="52"/>
  <c r="C11" i="51"/>
  <c r="C11" i="50"/>
  <c r="C11" i="49"/>
  <c r="C11" i="48"/>
  <c r="C11" i="47"/>
  <c r="C11" i="46"/>
  <c r="C11" i="45"/>
  <c r="C11" i="44"/>
  <c r="C11" i="28"/>
  <c r="C11" i="27"/>
  <c r="C11" i="26"/>
  <c r="C11" i="25"/>
  <c r="E6" i="75"/>
  <c r="E6" i="67"/>
  <c r="E6" i="70"/>
  <c r="E6" i="74"/>
  <c r="E6" i="64"/>
  <c r="E6" i="65"/>
  <c r="E6" i="68"/>
  <c r="E6" i="76"/>
  <c r="E6" i="62"/>
  <c r="E6" i="71"/>
  <c r="E6" i="61"/>
  <c r="E6" i="59"/>
  <c r="E6" i="4"/>
  <c r="E6" i="73"/>
  <c r="E6" i="72"/>
  <c r="E6" i="69"/>
  <c r="E6" i="66"/>
  <c r="E6" i="63"/>
  <c r="E6" i="60"/>
  <c r="D6" i="57"/>
  <c r="D6" i="55"/>
  <c r="D6" i="53"/>
  <c r="D6" i="51"/>
  <c r="D6" i="49"/>
  <c r="D6" i="47"/>
  <c r="D6" i="45"/>
  <c r="D6" i="28"/>
  <c r="D6" i="26"/>
  <c r="D6" i="58"/>
  <c r="D6" i="56"/>
  <c r="D6" i="54"/>
  <c r="D6" i="52"/>
  <c r="D6" i="50"/>
  <c r="D6" i="48"/>
  <c r="D6" i="46"/>
  <c r="D6" i="44"/>
  <c r="D6" i="27"/>
  <c r="D6" i="25"/>
  <c r="E6" i="3"/>
  <c r="C10" i="24"/>
  <c r="C10" i="3"/>
  <c r="D6" i="24"/>
  <c r="C11" i="3"/>
  <c r="D8" i="24"/>
  <c r="C11" i="24"/>
  <c r="E99" i="23"/>
  <c r="D51" i="23"/>
  <c r="D84" i="23"/>
  <c r="E135" i="23"/>
  <c r="D39" i="23"/>
  <c r="D63" i="23"/>
  <c r="E111" i="23"/>
  <c r="E159" i="23"/>
  <c r="D60" i="23"/>
  <c r="E147" i="23"/>
  <c r="D48" i="23"/>
  <c r="D72" i="23"/>
  <c r="E123" i="23"/>
  <c r="G52" i="1"/>
  <c r="G50" i="1"/>
  <c r="F22" i="2"/>
  <c r="F39" i="2"/>
  <c r="F54" i="2"/>
  <c r="F69" i="2"/>
  <c r="E29" i="3"/>
  <c r="E45" i="3"/>
  <c r="E63" i="3"/>
  <c r="E78" i="3"/>
  <c r="N121" i="3"/>
  <c r="H55" i="1"/>
  <c r="F27" i="2"/>
  <c r="F42" i="2"/>
  <c r="F57" i="2"/>
  <c r="F75" i="2"/>
  <c r="E33" i="3"/>
  <c r="E51" i="3"/>
  <c r="E66" i="3"/>
  <c r="E84" i="3"/>
  <c r="F23" i="2"/>
  <c r="L55" i="1"/>
  <c r="G44" i="1"/>
  <c r="G43" i="1"/>
  <c r="G41" i="1"/>
  <c r="F30" i="2"/>
  <c r="F45" i="2"/>
  <c r="F63" i="2"/>
  <c r="N130" i="3"/>
  <c r="N118" i="3"/>
  <c r="E81" i="3"/>
  <c r="E69" i="3"/>
  <c r="E57" i="3"/>
  <c r="E42" i="3"/>
  <c r="E30" i="3"/>
  <c r="E36" i="3"/>
  <c r="E54" i="3"/>
  <c r="E72" i="3"/>
  <c r="N127" i="3"/>
  <c r="D38" i="23"/>
  <c r="D37" i="23"/>
  <c r="G49" i="1"/>
  <c r="G46" i="1"/>
  <c r="G47" i="1"/>
  <c r="F72" i="2"/>
  <c r="F60" i="2"/>
  <c r="F48" i="2"/>
  <c r="F36" i="2"/>
  <c r="F24" i="2"/>
  <c r="F33" i="2"/>
  <c r="F51" i="2"/>
  <c r="F66" i="2"/>
  <c r="F81" i="2"/>
  <c r="E28" i="3"/>
  <c r="E39" i="3"/>
  <c r="E60" i="3"/>
  <c r="E75" i="3"/>
  <c r="D45" i="23"/>
  <c r="D57" i="23"/>
  <c r="D69" i="23"/>
  <c r="D81" i="23"/>
  <c r="D93" i="23"/>
  <c r="E108" i="23"/>
  <c r="E120" i="23"/>
  <c r="E132" i="23"/>
  <c r="E144" i="23"/>
  <c r="E156" i="23"/>
  <c r="D75" i="23"/>
  <c r="D87" i="23"/>
  <c r="E102" i="23"/>
  <c r="E114" i="23"/>
  <c r="E126" i="23"/>
  <c r="E138" i="23"/>
  <c r="E150" i="23"/>
  <c r="D42" i="23"/>
  <c r="D54" i="23"/>
  <c r="D66" i="23"/>
  <c r="D78" i="23"/>
  <c r="D90" i="23"/>
  <c r="E105" i="23"/>
  <c r="E117" i="23"/>
  <c r="E129" i="23"/>
  <c r="E141" i="23"/>
  <c r="E14" i="2"/>
  <c r="E8" i="74" l="1"/>
  <c r="E8" i="72"/>
  <c r="E8" i="66"/>
  <c r="E8" i="69"/>
  <c r="E8" i="62"/>
  <c r="E8" i="75"/>
  <c r="E8" i="71"/>
  <c r="E8" i="61"/>
  <c r="E8" i="59"/>
  <c r="E8" i="4"/>
  <c r="E8" i="73"/>
  <c r="E8" i="76"/>
  <c r="E8" i="63"/>
  <c r="E8" i="60"/>
  <c r="E8" i="64"/>
  <c r="E8" i="70"/>
  <c r="E8" i="67"/>
  <c r="E8" i="65"/>
  <c r="E8" i="68"/>
  <c r="E8" i="3"/>
  <c r="E154" i="23"/>
  <c r="E142" i="23"/>
  <c r="E130" i="23"/>
  <c r="E118" i="23"/>
  <c r="E106" i="23"/>
  <c r="D91" i="23"/>
  <c r="D79" i="23"/>
  <c r="D67" i="23"/>
  <c r="D55" i="23"/>
  <c r="D43" i="23"/>
  <c r="E151" i="23"/>
  <c r="E139" i="23"/>
  <c r="E127" i="23"/>
  <c r="E115" i="23"/>
  <c r="E103" i="23"/>
  <c r="D88" i="23"/>
  <c r="D76" i="23"/>
  <c r="D64" i="23"/>
  <c r="D52" i="23"/>
  <c r="D40" i="23"/>
  <c r="E157" i="23"/>
  <c r="E145" i="23"/>
  <c r="E133" i="23"/>
  <c r="E121" i="23"/>
  <c r="E109" i="23"/>
  <c r="D94" i="23"/>
  <c r="D82" i="23"/>
  <c r="D70" i="23"/>
  <c r="D58" i="23"/>
  <c r="D46" i="23"/>
  <c r="E148" i="23"/>
  <c r="E136" i="23"/>
  <c r="D85" i="23"/>
  <c r="E124" i="23"/>
  <c r="D73" i="23"/>
  <c r="E160" i="23"/>
  <c r="E112" i="23"/>
  <c r="D61" i="23"/>
  <c r="E100" i="23"/>
  <c r="D49" i="23"/>
  <c r="F83" i="2"/>
  <c r="F71" i="2"/>
  <c r="F59" i="2"/>
  <c r="F47" i="2"/>
  <c r="F35" i="2"/>
  <c r="F29" i="2"/>
  <c r="F74" i="2"/>
  <c r="F56" i="2"/>
  <c r="F41" i="2"/>
  <c r="F26" i="2"/>
  <c r="F68" i="2"/>
  <c r="F53" i="2"/>
  <c r="F38" i="2"/>
  <c r="F80" i="2"/>
  <c r="F65" i="2"/>
  <c r="F50" i="2"/>
  <c r="F32" i="2"/>
  <c r="F77" i="2"/>
  <c r="F62" i="2"/>
  <c r="F44" i="2"/>
  <c r="N128" i="3"/>
  <c r="E85" i="3"/>
  <c r="E73" i="3"/>
  <c r="E61" i="3"/>
  <c r="E46" i="3"/>
  <c r="E34" i="3"/>
  <c r="N122" i="3"/>
  <c r="E76" i="3"/>
  <c r="E58" i="3"/>
  <c r="E40" i="3"/>
  <c r="N119" i="3"/>
  <c r="E70" i="3"/>
  <c r="E55" i="3"/>
  <c r="E37" i="3"/>
  <c r="N131" i="3"/>
  <c r="E82" i="3"/>
  <c r="E67" i="3"/>
  <c r="E52" i="3"/>
  <c r="E31" i="3"/>
  <c r="N125" i="3"/>
  <c r="E79" i="3"/>
  <c r="E64" i="3"/>
  <c r="E43" i="3"/>
  <c r="E155" i="23"/>
  <c r="E143" i="23"/>
  <c r="E131" i="23"/>
  <c r="E119" i="23"/>
  <c r="E107" i="23"/>
  <c r="D92" i="23"/>
  <c r="D80" i="23"/>
  <c r="D68" i="23"/>
  <c r="D56" i="23"/>
  <c r="D44" i="23"/>
  <c r="E152" i="23"/>
  <c r="E140" i="23"/>
  <c r="E128" i="23"/>
  <c r="E116" i="23"/>
  <c r="E104" i="23"/>
  <c r="D89" i="23"/>
  <c r="D77" i="23"/>
  <c r="D65" i="23"/>
  <c r="D53" i="23"/>
  <c r="D41" i="23"/>
  <c r="E161" i="23"/>
  <c r="E149" i="23"/>
  <c r="E137" i="23"/>
  <c r="E125" i="23"/>
  <c r="E113" i="23"/>
  <c r="E101" i="23"/>
  <c r="D86" i="23"/>
  <c r="D74" i="23"/>
  <c r="E158" i="23"/>
  <c r="E146" i="23"/>
  <c r="E134" i="23"/>
  <c r="E122" i="23"/>
  <c r="E110" i="23"/>
  <c r="D95" i="23"/>
  <c r="D83" i="23"/>
  <c r="D71" i="23"/>
  <c r="D59" i="23"/>
  <c r="D47" i="23"/>
  <c r="D62" i="23"/>
  <c r="D50" i="23"/>
  <c r="N132" i="3"/>
  <c r="N120" i="3"/>
  <c r="E77" i="3"/>
  <c r="E65" i="3"/>
  <c r="E53" i="3"/>
  <c r="E38" i="3"/>
  <c r="E86" i="3"/>
  <c r="E71" i="3"/>
  <c r="E56" i="3"/>
  <c r="E35" i="3"/>
  <c r="N129" i="3"/>
  <c r="E83" i="3"/>
  <c r="E68" i="3"/>
  <c r="E47" i="3"/>
  <c r="E32" i="3"/>
  <c r="N126" i="3"/>
  <c r="E80" i="3"/>
  <c r="E62" i="3"/>
  <c r="E44" i="3"/>
  <c r="N123" i="3"/>
  <c r="E74" i="3"/>
  <c r="E59" i="3"/>
  <c r="E41" i="3"/>
  <c r="F73" i="2"/>
  <c r="F61" i="2"/>
  <c r="F49" i="2"/>
  <c r="F37" i="2"/>
  <c r="F25" i="2"/>
  <c r="F70" i="2"/>
  <c r="F55" i="2"/>
  <c r="F40" i="2"/>
  <c r="F82" i="2"/>
  <c r="F67" i="2"/>
  <c r="F52" i="2"/>
  <c r="F34" i="2"/>
  <c r="F79" i="2"/>
  <c r="F64" i="2"/>
  <c r="F46" i="2"/>
  <c r="F31" i="2"/>
  <c r="F76" i="2"/>
  <c r="F58" i="2"/>
  <c r="F43" i="2"/>
  <c r="F28" i="2"/>
  <c r="I80" i="2"/>
  <c r="I79" i="2"/>
  <c r="I78" i="2"/>
  <c r="I77" i="2"/>
  <c r="I76" i="2"/>
  <c r="I75" i="2"/>
  <c r="I74" i="2"/>
  <c r="I73" i="2"/>
  <c r="I72" i="2"/>
  <c r="I71" i="2"/>
  <c r="I70" i="2"/>
  <c r="I69" i="2"/>
  <c r="I68" i="2"/>
  <c r="I67" i="2"/>
  <c r="I66" i="2"/>
  <c r="I65" i="2"/>
  <c r="I63" i="2"/>
  <c r="I62" i="2"/>
  <c r="I61" i="2"/>
  <c r="I60" i="2"/>
  <c r="I59" i="2"/>
  <c r="I58" i="2"/>
  <c r="I57" i="2"/>
  <c r="I56" i="2"/>
  <c r="I55" i="2"/>
  <c r="I54" i="2"/>
  <c r="I53" i="2"/>
  <c r="I52" i="2"/>
  <c r="I51" i="2"/>
  <c r="I50" i="2"/>
  <c r="I49" i="2"/>
  <c r="I48" i="2"/>
  <c r="I47" i="2"/>
  <c r="I46" i="2"/>
  <c r="I45" i="2"/>
  <c r="I44" i="2"/>
  <c r="I43" i="2"/>
  <c r="I42" i="2"/>
  <c r="I41" i="2"/>
  <c r="I40" i="2"/>
  <c r="I39" i="2"/>
  <c r="I38" i="2"/>
  <c r="I37" i="2"/>
  <c r="I36" i="2"/>
  <c r="I35" i="2"/>
  <c r="I34" i="2"/>
  <c r="I33" i="2"/>
  <c r="I64" i="2" l="1"/>
  <c r="N47" i="3" l="1"/>
  <c r="K47" i="3"/>
  <c r="G47" i="3"/>
  <c r="N46" i="3"/>
  <c r="K46" i="3"/>
  <c r="F139" i="3" s="1"/>
  <c r="H22" i="2" s="1"/>
  <c r="G46" i="3"/>
  <c r="N45" i="3"/>
  <c r="K45" i="3"/>
  <c r="F136" i="3" s="1"/>
  <c r="G45" i="3"/>
  <c r="O132" i="3"/>
  <c r="B142" i="3" s="1"/>
  <c r="G23" i="2" s="1"/>
  <c r="O131" i="3"/>
  <c r="L139" i="3" s="1"/>
  <c r="I22" i="2" s="1"/>
  <c r="B139" i="3" l="1"/>
  <c r="G22" i="2" s="1"/>
  <c r="F142" i="3"/>
  <c r="H23" i="2" s="1"/>
  <c r="H83" i="2" s="1"/>
  <c r="K47" i="1" s="1"/>
  <c r="L142" i="3"/>
  <c r="I23" i="2" s="1"/>
  <c r="L136" i="3"/>
  <c r="B136" i="3"/>
  <c r="I83" i="2"/>
  <c r="N47" i="1" s="1"/>
  <c r="H82" i="2"/>
  <c r="K46" i="1" s="1"/>
  <c r="G83" i="2"/>
  <c r="H47" i="1" s="1"/>
  <c r="Q33" i="1"/>
  <c r="Q16" i="1"/>
  <c r="R101" i="3"/>
  <c r="I82" i="2" l="1"/>
  <c r="N46" i="1" s="1"/>
  <c r="I21" i="2"/>
  <c r="I81" i="2" s="1"/>
  <c r="N45" i="1" s="1"/>
  <c r="G21" i="2"/>
  <c r="G81" i="2" s="1"/>
  <c r="H45" i="1" s="1"/>
  <c r="G82" i="2"/>
  <c r="H46" i="1" s="1"/>
  <c r="J158" i="23" l="1"/>
  <c r="J157" i="23"/>
  <c r="J156" i="23"/>
  <c r="H158" i="23"/>
  <c r="H157" i="23"/>
  <c r="H156" i="23"/>
  <c r="F158" i="23"/>
  <c r="F157" i="23"/>
  <c r="F156" i="23"/>
  <c r="J155" i="23"/>
  <c r="J154" i="23"/>
  <c r="J153" i="23"/>
  <c r="H155" i="23"/>
  <c r="H154" i="23"/>
  <c r="H153" i="23"/>
  <c r="F155" i="23"/>
  <c r="F154" i="23"/>
  <c r="F153" i="23"/>
  <c r="J152" i="23"/>
  <c r="J151" i="23"/>
  <c r="J150" i="23"/>
  <c r="H152" i="23"/>
  <c r="H151" i="23"/>
  <c r="H150" i="23"/>
  <c r="F152" i="23"/>
  <c r="F151" i="23"/>
  <c r="F150" i="23"/>
  <c r="J149" i="23"/>
  <c r="J148" i="23"/>
  <c r="J147" i="23"/>
  <c r="H149" i="23"/>
  <c r="H148" i="23"/>
  <c r="H147" i="23"/>
  <c r="F149" i="23"/>
  <c r="F148" i="23"/>
  <c r="F147" i="23"/>
  <c r="J146" i="23"/>
  <c r="J145" i="23"/>
  <c r="J144" i="23"/>
  <c r="H146" i="23"/>
  <c r="H145" i="23"/>
  <c r="H144" i="23"/>
  <c r="F146" i="23"/>
  <c r="F145" i="23"/>
  <c r="F144" i="23"/>
  <c r="J143" i="23"/>
  <c r="J142" i="23"/>
  <c r="J141" i="23"/>
  <c r="H143" i="23"/>
  <c r="H142" i="23"/>
  <c r="H141" i="23"/>
  <c r="F143" i="23"/>
  <c r="F142" i="23"/>
  <c r="F141" i="23"/>
  <c r="J140" i="23"/>
  <c r="J139" i="23"/>
  <c r="J138" i="23"/>
  <c r="H140" i="23"/>
  <c r="H139" i="23"/>
  <c r="H138" i="23"/>
  <c r="F140" i="23"/>
  <c r="F139" i="23"/>
  <c r="F138" i="23"/>
  <c r="J137" i="23"/>
  <c r="J136" i="23"/>
  <c r="J135" i="23"/>
  <c r="H137" i="23"/>
  <c r="H136" i="23"/>
  <c r="H135" i="23"/>
  <c r="F137" i="23"/>
  <c r="F136" i="23"/>
  <c r="F135" i="23"/>
  <c r="J134" i="23"/>
  <c r="J133" i="23"/>
  <c r="J132" i="23"/>
  <c r="H134" i="23"/>
  <c r="H133" i="23"/>
  <c r="H132" i="23"/>
  <c r="F134" i="23"/>
  <c r="F133" i="23"/>
  <c r="F132" i="23"/>
  <c r="J131" i="23"/>
  <c r="J130" i="23"/>
  <c r="J129" i="23"/>
  <c r="H131" i="23"/>
  <c r="H130" i="23"/>
  <c r="H129" i="23"/>
  <c r="F131" i="23"/>
  <c r="F130" i="23"/>
  <c r="F129" i="23"/>
  <c r="J128" i="23"/>
  <c r="J127" i="23"/>
  <c r="J126" i="23"/>
  <c r="H128" i="23"/>
  <c r="H127" i="23"/>
  <c r="H126" i="23"/>
  <c r="F128" i="23"/>
  <c r="F127" i="23"/>
  <c r="F126" i="23"/>
  <c r="J125" i="23" l="1"/>
  <c r="J124" i="23"/>
  <c r="J123" i="23"/>
  <c r="H125" i="23"/>
  <c r="H124" i="23"/>
  <c r="H123" i="23"/>
  <c r="F125" i="23"/>
  <c r="F124" i="23"/>
  <c r="F123" i="23"/>
  <c r="J122" i="23"/>
  <c r="J121" i="23"/>
  <c r="J120" i="23"/>
  <c r="H122" i="23"/>
  <c r="H121" i="23"/>
  <c r="H120" i="23"/>
  <c r="F122" i="23"/>
  <c r="F121" i="23"/>
  <c r="F120" i="23"/>
  <c r="A111" i="23"/>
  <c r="A108" i="23"/>
  <c r="A105" i="23"/>
  <c r="A99" i="23"/>
  <c r="E99" i="24" l="1"/>
  <c r="F99" i="23" l="1"/>
  <c r="H99" i="23"/>
  <c r="J99" i="23"/>
  <c r="F100" i="23"/>
  <c r="H100" i="23"/>
  <c r="J100" i="23"/>
  <c r="F101" i="23"/>
  <c r="H101" i="23"/>
  <c r="H161" i="23" s="1"/>
  <c r="J101" i="23"/>
  <c r="J119" i="23"/>
  <c r="H119" i="23"/>
  <c r="F119" i="23"/>
  <c r="J118" i="23"/>
  <c r="H118" i="23"/>
  <c r="F118" i="23"/>
  <c r="J117" i="23"/>
  <c r="H117" i="23"/>
  <c r="F117" i="23"/>
  <c r="J116" i="23"/>
  <c r="H116" i="23"/>
  <c r="F116" i="23"/>
  <c r="J115" i="23"/>
  <c r="H115" i="23"/>
  <c r="F115" i="23"/>
  <c r="J114" i="23"/>
  <c r="H114" i="23"/>
  <c r="F114" i="23"/>
  <c r="J113" i="23"/>
  <c r="H113" i="23"/>
  <c r="F113" i="23"/>
  <c r="J112" i="23"/>
  <c r="H112" i="23"/>
  <c r="F112" i="23"/>
  <c r="J111" i="23"/>
  <c r="H111" i="23"/>
  <c r="F111" i="23"/>
  <c r="J110" i="23"/>
  <c r="H110" i="23"/>
  <c r="F110" i="23"/>
  <c r="J109" i="23"/>
  <c r="H109" i="23"/>
  <c r="F109" i="23"/>
  <c r="J108" i="23"/>
  <c r="H108" i="23"/>
  <c r="F108" i="23"/>
  <c r="J107" i="23"/>
  <c r="H107" i="23"/>
  <c r="F107" i="23"/>
  <c r="J106" i="23"/>
  <c r="H106" i="23"/>
  <c r="F106" i="23"/>
  <c r="J105" i="23"/>
  <c r="H105" i="23"/>
  <c r="F105" i="23"/>
  <c r="J104" i="23"/>
  <c r="J103" i="23"/>
  <c r="J102" i="23"/>
  <c r="H104" i="23"/>
  <c r="H103" i="23"/>
  <c r="H102" i="23"/>
  <c r="F104" i="23"/>
  <c r="F103" i="23"/>
  <c r="F102" i="23"/>
  <c r="A156" i="23"/>
  <c r="A153" i="23"/>
  <c r="A150" i="23"/>
  <c r="A147" i="23"/>
  <c r="A144" i="23"/>
  <c r="A141" i="23"/>
  <c r="A138" i="23"/>
  <c r="A135" i="23"/>
  <c r="A132" i="23"/>
  <c r="A129" i="23"/>
  <c r="A126" i="23"/>
  <c r="A123" i="23"/>
  <c r="A120" i="23"/>
  <c r="A117" i="23"/>
  <c r="A114" i="23"/>
  <c r="A102" i="23"/>
  <c r="H160" i="23" l="1"/>
  <c r="F160" i="23"/>
  <c r="J159" i="23"/>
  <c r="J160" i="23"/>
  <c r="N49" i="1" s="1"/>
  <c r="N52" i="1" s="1"/>
  <c r="H159" i="23"/>
  <c r="F161" i="23"/>
  <c r="H50" i="1" s="1"/>
  <c r="H53" i="1" s="1"/>
  <c r="J161" i="23"/>
  <c r="N50" i="1" s="1"/>
  <c r="N53" i="1" s="1"/>
  <c r="F159" i="23"/>
  <c r="H48" i="1" s="1"/>
  <c r="H51" i="1" s="1"/>
  <c r="K49" i="1"/>
  <c r="K52" i="1" s="1"/>
  <c r="K50" i="1"/>
  <c r="K53" i="1" s="1"/>
  <c r="H49" i="1"/>
  <c r="H52" i="1" s="1"/>
  <c r="N48" i="1"/>
  <c r="N51" i="1" s="1"/>
  <c r="K48" i="1"/>
  <c r="E59" i="1" l="1"/>
  <c r="O22" i="23"/>
  <c r="O20" i="23"/>
  <c r="H21" i="2" l="1"/>
  <c r="H81" i="2" s="1"/>
  <c r="K45" i="1" s="1"/>
  <c r="K51" i="1" s="1"/>
  <c r="E56" i="1" l="1"/>
  <c r="E57" i="1" l="1"/>
  <c r="E58" i="1" s="1"/>
  <c r="Q56" i="1" l="1"/>
</calcChain>
</file>

<file path=xl/sharedStrings.xml><?xml version="1.0" encoding="utf-8"?>
<sst xmlns="http://schemas.openxmlformats.org/spreadsheetml/2006/main" count="2958" uniqueCount="199">
  <si>
    <t>PATVIRTINTA</t>
  </si>
  <si>
    <t>Lietuvos Respublikos ūkio ministro</t>
  </si>
  <si>
    <t>2008 m. kovo 26 d.</t>
  </si>
  <si>
    <t>įsakymu Nr. 4-119</t>
  </si>
  <si>
    <t>(Lietuvos Respublikos ūkio ministro</t>
  </si>
  <si>
    <t>2017 m. balandžio 21 d.</t>
  </si>
  <si>
    <t>įsakymo Nr. 4-250 redakcija)</t>
  </si>
  <si>
    <t>(Smulkiojo ar vidutinio verslo subjekto statuso deklaracijos forma F1)</t>
  </si>
  <si>
    <t xml:space="preserve">   SMULKIOJO AR VIDUTINIO VERSLO SUBJEKTO STATUSO DEKLARACIJOS </t>
  </si>
  <si>
    <t>FORMA F1</t>
  </si>
  <si>
    <t xml:space="preserve"> </t>
  </si>
  <si>
    <t xml:space="preserve"> (deklaracijos data)</t>
  </si>
  <si>
    <t xml:space="preserve"> (sudarymo vieta)</t>
  </si>
  <si>
    <t>Pirminė</t>
  </si>
  <si>
    <t>Patikslinta</t>
  </si>
  <si>
    <t>1.</t>
  </si>
  <si>
    <t xml:space="preserve">Verslo subjekto pavadinimas </t>
  </si>
  <si>
    <t>2.</t>
  </si>
  <si>
    <t>Verslo subjekto buveinė</t>
  </si>
  <si>
    <t>3.</t>
  </si>
  <si>
    <t>Verslo subjekto įsteigimo data</t>
  </si>
  <si>
    <t>4.</t>
  </si>
  <si>
    <t>Verslo subjekto kodas / PVM mokėtojo kodas</t>
  </si>
  <si>
    <t>5.</t>
  </si>
  <si>
    <t>Verslo subjekto vadovo vardas, pavardė ir pareigos</t>
  </si>
  <si>
    <t>6.</t>
  </si>
  <si>
    <t>Verslo subjekto ryšių duomenys: elektroninis paštas ir telefonas</t>
  </si>
  <si>
    <t>7.</t>
  </si>
  <si>
    <t>Verslo subjekto tipas</t>
  </si>
  <si>
    <t>Savarankiška įmonė</t>
  </si>
  <si>
    <t>Partnerinė įmonė</t>
  </si>
  <si>
    <t>Susijusi įmonė</t>
  </si>
  <si>
    <t>8.</t>
  </si>
  <si>
    <t>Laikotarpis, kurio Smulkiojo ar vidutinio verslo subjekto statuso deklaracija (toliau –  Deklaracija) teikiama</t>
  </si>
  <si>
    <t>Paskutiniai metai, kurių patvirtintos metinės finansinės ataskaitos arba metinės konsoliduotosios finansinės ataskaitos (praėję metai)</t>
  </si>
  <si>
    <t>Prieš praėjusius metus buvę metai (užpraeiti metai)</t>
  </si>
  <si>
    <t>Prieš užpraeitus metus buvę metai (užužpraeiti metai)</t>
  </si>
  <si>
    <t>Deklaruojamas laikotarpis yra pilni finansiniai metai, išskyrus, jei verslo subjektas veikia trumpiau nei metus!</t>
  </si>
  <si>
    <t>Užužpraeitų metų duomenis pildo tik tie verslo subjektai, kurių praėjusių ir užpraeitų metų statusas (labai maža, maža, vidutinė ar didelė įmonė) keitėsi</t>
  </si>
  <si>
    <t>9.</t>
  </si>
  <si>
    <t>Duomenys, pagal kuriuos nustatomas verslo subjekto statusas</t>
  </si>
  <si>
    <t>Vidutinis metinis darbuotojų skaičius</t>
  </si>
  <si>
    <t>Metinės pajamos        (Eur)</t>
  </si>
  <si>
    <t>Balanse nurodyto turto vertė        (Eur)</t>
  </si>
  <si>
    <r>
      <t>D</t>
    </r>
    <r>
      <rPr>
        <b/>
        <vertAlign val="subscript"/>
        <sz val="12"/>
        <rFont val="Times New Roman"/>
        <family val="1"/>
        <charset val="186"/>
      </rPr>
      <t>A1</t>
    </r>
  </si>
  <si>
    <t>Verslo subjekto duomenys, jei verslo subjektas nesudaro konsoliduotos finansinės atskaitomybės ir jo duomenys nėra įtraukti į kitos įmonės konsoliduotą finansinę atskaitomybę</t>
  </si>
  <si>
    <r>
      <t>D</t>
    </r>
    <r>
      <rPr>
        <b/>
        <vertAlign val="subscript"/>
        <sz val="12"/>
        <rFont val="Times New Roman"/>
        <family val="1"/>
        <charset val="186"/>
      </rPr>
      <t>A2</t>
    </r>
  </si>
  <si>
    <r>
      <t>Duomenys, persikelia iš  Deklaracijos formos S1 2 langelio eilutės „D</t>
    </r>
    <r>
      <rPr>
        <vertAlign val="subscript"/>
        <sz val="11"/>
        <rFont val="Times New Roman"/>
        <family val="1"/>
        <charset val="186"/>
      </rPr>
      <t>A</t>
    </r>
    <r>
      <rPr>
        <sz val="11"/>
        <rFont val="Times New Roman"/>
        <family val="1"/>
        <charset val="186"/>
      </rPr>
      <t xml:space="preserve">“, jei verslo subjektas sudaro konsoliduotą finansinę atskaitomybę arba jo duomenys įtraukti į kitos įmonės konsoliduotą finansinę atskaitomybę </t>
    </r>
  </si>
  <si>
    <r>
      <t>∑kn D</t>
    </r>
    <r>
      <rPr>
        <b/>
        <vertAlign val="subscript"/>
        <sz val="12"/>
        <rFont val="Times New Roman"/>
        <family val="1"/>
        <charset val="186"/>
      </rPr>
      <t>Pn</t>
    </r>
    <r>
      <rPr>
        <b/>
        <sz val="12"/>
        <rFont val="Times New Roman"/>
        <family val="1"/>
        <charset val="186"/>
      </rPr>
      <t xml:space="preserve"> </t>
    </r>
  </si>
  <si>
    <r>
      <t>Partnerinių įmonių duomenys, persikelia iš Deklaracijos formos P1 eilutės „∑kn D</t>
    </r>
    <r>
      <rPr>
        <vertAlign val="subscript"/>
        <sz val="11"/>
        <rFont val="Times New Roman"/>
        <family val="1"/>
        <charset val="186"/>
      </rPr>
      <t>Pn"</t>
    </r>
  </si>
  <si>
    <r>
      <t>∑D</t>
    </r>
    <r>
      <rPr>
        <b/>
        <vertAlign val="subscript"/>
        <sz val="12"/>
        <rFont val="Times New Roman"/>
        <family val="1"/>
        <charset val="186"/>
      </rPr>
      <t>Sn</t>
    </r>
    <r>
      <rPr>
        <b/>
        <sz val="12"/>
        <rFont val="Times New Roman"/>
        <family val="1"/>
        <charset val="186"/>
      </rPr>
      <t xml:space="preserve"> </t>
    </r>
  </si>
  <si>
    <r>
      <t>Susijusių įmonių duomenys (jei nebuvo įtraukti į verslo subjekto konsoliduotą finansinę atskaitomybę), persikelia iš Deklarcijos formos S1 4 langelio eilutės „∑D</t>
    </r>
    <r>
      <rPr>
        <vertAlign val="subscript"/>
        <sz val="11"/>
        <rFont val="Times New Roman"/>
        <family val="1"/>
        <charset val="186"/>
      </rPr>
      <t>Sn</t>
    </r>
    <r>
      <rPr>
        <sz val="11"/>
        <rFont val="Times New Roman"/>
        <family val="1"/>
        <charset val="186"/>
      </rPr>
      <t>“)</t>
    </r>
  </si>
  <si>
    <r>
      <t>D</t>
    </r>
    <r>
      <rPr>
        <b/>
        <vertAlign val="subscript"/>
        <sz val="12"/>
        <rFont val="Times New Roman"/>
        <family val="1"/>
        <charset val="186"/>
      </rPr>
      <t>Ag</t>
    </r>
    <r>
      <rPr>
        <b/>
        <sz val="12"/>
        <rFont val="Times New Roman"/>
        <family val="1"/>
        <charset val="186"/>
      </rPr>
      <t xml:space="preserve"> = D</t>
    </r>
    <r>
      <rPr>
        <b/>
        <vertAlign val="subscript"/>
        <sz val="12"/>
        <rFont val="Times New Roman"/>
        <family val="1"/>
        <charset val="186"/>
      </rPr>
      <t>A1</t>
    </r>
    <r>
      <rPr>
        <b/>
        <sz val="12"/>
        <rFont val="Times New Roman"/>
        <family val="1"/>
        <charset val="186"/>
      </rPr>
      <t xml:space="preserve"> + D</t>
    </r>
    <r>
      <rPr>
        <b/>
        <vertAlign val="subscript"/>
        <sz val="12"/>
        <rFont val="Times New Roman"/>
        <family val="1"/>
        <charset val="186"/>
      </rPr>
      <t xml:space="preserve">A2 </t>
    </r>
    <r>
      <rPr>
        <b/>
        <sz val="12"/>
        <rFont val="Times New Roman"/>
        <family val="1"/>
        <charset val="186"/>
      </rPr>
      <t>+ ∑k</t>
    </r>
    <r>
      <rPr>
        <b/>
        <vertAlign val="subscript"/>
        <sz val="12"/>
        <rFont val="Times New Roman"/>
        <family val="1"/>
        <charset val="186"/>
      </rPr>
      <t>n</t>
    </r>
    <r>
      <rPr>
        <b/>
        <sz val="12"/>
        <rFont val="Times New Roman"/>
        <family val="1"/>
        <charset val="186"/>
      </rPr>
      <t xml:space="preserve"> D</t>
    </r>
    <r>
      <rPr>
        <b/>
        <vertAlign val="subscript"/>
        <sz val="12"/>
        <rFont val="Times New Roman"/>
        <family val="1"/>
        <charset val="186"/>
      </rPr>
      <t>Pn</t>
    </r>
    <r>
      <rPr>
        <b/>
        <sz val="12"/>
        <rFont val="Times New Roman"/>
        <family val="1"/>
        <charset val="186"/>
      </rPr>
      <t xml:space="preserve"> + ∑D</t>
    </r>
    <r>
      <rPr>
        <b/>
        <vertAlign val="subscript"/>
        <sz val="12"/>
        <rFont val="Times New Roman"/>
        <family val="1"/>
        <charset val="186"/>
      </rPr>
      <t>Sn</t>
    </r>
  </si>
  <si>
    <t>x</t>
  </si>
  <si>
    <t>10.</t>
  </si>
  <si>
    <t>Verslo subjekto statusas</t>
  </si>
  <si>
    <t>Laikotarpis (metai)</t>
  </si>
  <si>
    <t>Labai maža įmonė</t>
  </si>
  <si>
    <t>Maža įmonė</t>
  </si>
  <si>
    <t>Vidutinė įmonė</t>
  </si>
  <si>
    <t>Didelė įmonė</t>
  </si>
  <si>
    <t>11.</t>
  </si>
  <si>
    <t>Verslo subjekto vadovo vardas ir pavardė</t>
  </si>
  <si>
    <t>Patvirtinu, kad Deklaracijoje ir jos prieduose pateikti duomenys yra tikslūs ir teisingi.</t>
  </si>
  <si>
    <r>
      <t xml:space="preserve">Parašas </t>
    </r>
    <r>
      <rPr>
        <b/>
        <sz val="12"/>
        <rFont val="Arial Unicode MS"/>
        <family val="2"/>
        <charset val="186"/>
      </rPr>
      <t>     </t>
    </r>
    <r>
      <rPr>
        <b/>
        <sz val="12"/>
        <rFont val="Times New Roman"/>
        <family val="1"/>
        <charset val="186"/>
      </rPr>
      <t xml:space="preserve"> </t>
    </r>
  </si>
  <si>
    <t>12.</t>
  </si>
  <si>
    <t>Pridedamos formos</t>
  </si>
  <si>
    <t>Formos pavadinimas</t>
  </si>
  <si>
    <t>Forma P1</t>
  </si>
  <si>
    <t xml:space="preserve">Formos P1 priedas </t>
  </si>
  <si>
    <t>Forma S1</t>
  </si>
  <si>
    <t xml:space="preserve">Formos S1 priedas </t>
  </si>
  <si>
    <t xml:space="preserve">Smulkiojo ar vidutinio </t>
  </si>
  <si>
    <t xml:space="preserve">verslo subjekto statuso </t>
  </si>
  <si>
    <t>deklaracijos formos F1</t>
  </si>
  <si>
    <t>1 priedas</t>
  </si>
  <si>
    <t>PARTNERINĖS ĮMONĖS</t>
  </si>
  <si>
    <t xml:space="preserve">   I SKYRIUS</t>
  </si>
  <si>
    <t xml:space="preserve">PARTNERINIŲ ĮMONIŲ DUOMENYS P1 </t>
  </si>
  <si>
    <t xml:space="preserve"> (forma P1)</t>
  </si>
  <si>
    <t>(deklaracijos data)</t>
  </si>
  <si>
    <t>(sudarymo vieta)</t>
  </si>
  <si>
    <t>Eil. Nr.</t>
  </si>
  <si>
    <t xml:space="preserve">Partnerinės įmonės </t>
  </si>
  <si>
    <r>
      <t>k</t>
    </r>
    <r>
      <rPr>
        <vertAlign val="subscript"/>
        <sz val="11"/>
        <rFont val="Times New Roman"/>
        <family val="1"/>
        <charset val="186"/>
      </rPr>
      <t>n</t>
    </r>
    <r>
      <rPr>
        <sz val="11"/>
        <rFont val="Times New Roman"/>
        <family val="1"/>
        <charset val="186"/>
      </rPr>
      <t xml:space="preserve"> D</t>
    </r>
    <r>
      <rPr>
        <vertAlign val="subscript"/>
        <sz val="11"/>
        <rFont val="Times New Roman"/>
        <family val="1"/>
        <charset val="186"/>
      </rPr>
      <t>Pn</t>
    </r>
  </si>
  <si>
    <t>(pavadinimas, įmonės kodas)</t>
  </si>
  <si>
    <t>Metinės pajamos  (Eur)</t>
  </si>
  <si>
    <t>Balanse nurodyto turto vertė  (Eur)</t>
  </si>
  <si>
    <t>1.  </t>
  </si>
  <si>
    <t>13.</t>
  </si>
  <si>
    <t>14.</t>
  </si>
  <si>
    <t>15.</t>
  </si>
  <si>
    <t>16.</t>
  </si>
  <si>
    <t>17.</t>
  </si>
  <si>
    <t>18. </t>
  </si>
  <si>
    <t>19.</t>
  </si>
  <si>
    <t>20.</t>
  </si>
  <si>
    <r>
      <t>∑k</t>
    </r>
    <r>
      <rPr>
        <b/>
        <vertAlign val="subscript"/>
        <sz val="11"/>
        <rFont val="Times New Roman"/>
        <family val="1"/>
        <charset val="186"/>
      </rPr>
      <t>n</t>
    </r>
    <r>
      <rPr>
        <b/>
        <sz val="11"/>
        <rFont val="Times New Roman"/>
        <family val="1"/>
        <charset val="186"/>
      </rPr>
      <t xml:space="preserve"> D</t>
    </r>
    <r>
      <rPr>
        <b/>
        <vertAlign val="subscript"/>
        <sz val="11"/>
        <rFont val="Times New Roman"/>
        <family val="1"/>
        <charset val="186"/>
      </rPr>
      <t>Pn</t>
    </r>
  </si>
  <si>
    <t xml:space="preserve">            II SKYRIUS</t>
  </si>
  <si>
    <t>PARTNERINĖS ĮMONĖS APRAŠYMAS</t>
  </si>
  <si>
    <t>(formos P1 priedas)</t>
  </si>
  <si>
    <t>Įmonės pavadinimas</t>
  </si>
  <si>
    <t>Įmonės buveinė</t>
  </si>
  <si>
    <t>Įmonės įsteigimo data</t>
  </si>
  <si>
    <t xml:space="preserve">Įmonės kodas </t>
  </si>
  <si>
    <t>Įmonės vadovo vardas, pavardė ir pareigos</t>
  </si>
  <si>
    <t>Įmonės ryšių duomenys: elektroninis paštas ir telefonas</t>
  </si>
  <si>
    <r>
      <t>Partnerinės įmonės duomenys D</t>
    </r>
    <r>
      <rPr>
        <b/>
        <vertAlign val="subscript"/>
        <sz val="12"/>
        <rFont val="Times New Roman"/>
        <family val="1"/>
        <charset val="186"/>
      </rPr>
      <t>Pn</t>
    </r>
  </si>
  <si>
    <t>Balanse nurodyto turto vertė   (Eur)</t>
  </si>
  <si>
    <r>
      <t>P</t>
    </r>
    <r>
      <rPr>
        <vertAlign val="subscript"/>
        <sz val="12"/>
        <rFont val="Times New Roman"/>
        <family val="1"/>
        <charset val="186"/>
      </rPr>
      <t>n</t>
    </r>
  </si>
  <si>
    <t>Partnerinės įmonės duomenys arba partnerinės įmonės metinių konsoliduotųjų finansinių ataskaitų duomenys</t>
  </si>
  <si>
    <r>
      <t>PS</t>
    </r>
    <r>
      <rPr>
        <vertAlign val="subscript"/>
        <sz val="12"/>
        <rFont val="Times New Roman"/>
        <family val="1"/>
        <charset val="186"/>
      </rPr>
      <t>1</t>
    </r>
  </si>
  <si>
    <t>Su partnerine įmone susijusių įmonių, kurių duomenys nebuvo įtraukti į partnerinės įmonės  metines konsoliduotąsias finansines ataskaitas, duomenys</t>
  </si>
  <si>
    <r>
      <t>PS</t>
    </r>
    <r>
      <rPr>
        <vertAlign val="subscript"/>
        <sz val="12"/>
        <rFont val="Times New Roman"/>
        <family val="1"/>
        <charset val="186"/>
      </rPr>
      <t>2</t>
    </r>
  </si>
  <si>
    <r>
      <t>PS</t>
    </r>
    <r>
      <rPr>
        <vertAlign val="subscript"/>
        <sz val="12"/>
        <rFont val="Times New Roman"/>
        <family val="1"/>
        <charset val="186"/>
      </rPr>
      <t>3</t>
    </r>
  </si>
  <si>
    <r>
      <t>PS</t>
    </r>
    <r>
      <rPr>
        <vertAlign val="subscript"/>
        <sz val="12"/>
        <rFont val="Times New Roman"/>
        <family val="1"/>
        <charset val="186"/>
      </rPr>
      <t>4</t>
    </r>
  </si>
  <si>
    <r>
      <t>PS</t>
    </r>
    <r>
      <rPr>
        <vertAlign val="subscript"/>
        <sz val="12"/>
        <rFont val="Times New Roman"/>
        <family val="1"/>
        <charset val="186"/>
      </rPr>
      <t>5</t>
    </r>
  </si>
  <si>
    <r>
      <t>D</t>
    </r>
    <r>
      <rPr>
        <vertAlign val="subscript"/>
        <sz val="12"/>
        <rFont val="Times New Roman"/>
        <family val="1"/>
        <charset val="186"/>
      </rPr>
      <t>Pn</t>
    </r>
  </si>
  <si>
    <t>Su partnerinėmis įmonėmis susijusių įmonių, kurių duomenys įtraukti į metines konsoliduotąsias finansines ataskaitas, identifikavimas</t>
  </si>
  <si>
    <t>Susijusios įmonės pavadinimas</t>
  </si>
  <si>
    <t>Susijusios įmonės buveinė</t>
  </si>
  <si>
    <t>Susijusios įmonės kodas</t>
  </si>
  <si>
    <t>Susijusios įmonės vadovo vardas, pavardė ir pareigos</t>
  </si>
  <si>
    <t>Su partnerinėmis įmonėmis susijusių įmonių, kurių duomenys neįtraukti į partnerinės įmonės metines finansines ataskaitas, identifikavimas</t>
  </si>
  <si>
    <t xml:space="preserve">Informacija apie įmonę kaip investuotoją </t>
  </si>
  <si>
    <t>10.1.</t>
  </si>
  <si>
    <t xml:space="preserve">Praėjusių metų informacija apie įmonę kaip investuotoją </t>
  </si>
  <si>
    <t>Investuotojas</t>
  </si>
  <si>
    <t xml:space="preserve">Informacija apie investuotoją </t>
  </si>
  <si>
    <t>Neformalusis investuotojas</t>
  </si>
  <si>
    <t>Mokslo ir studijų institucija</t>
  </si>
  <si>
    <t>Profesionalusis investuotojas</t>
  </si>
  <si>
    <t>Savivaldybė</t>
  </si>
  <si>
    <t>Nepriklauso nurodytiems investuotojams</t>
  </si>
  <si>
    <t>10.2.</t>
  </si>
  <si>
    <t xml:space="preserve">Užpraeitų metų informacija apie įmonę kaip investuotoją </t>
  </si>
  <si>
    <t>Neformalus investuotojas</t>
  </si>
  <si>
    <t>Profesionalusisis investuotojas</t>
  </si>
  <si>
    <t>10.3.</t>
  </si>
  <si>
    <t xml:space="preserve">Užužpraeitų metų informacija apie įmonę kaip investuotoją </t>
  </si>
  <si>
    <r>
      <t>Koeficiento k</t>
    </r>
    <r>
      <rPr>
        <b/>
        <vertAlign val="subscript"/>
        <sz val="12"/>
        <rFont val="Times New Roman"/>
        <family val="1"/>
        <charset val="186"/>
      </rPr>
      <t xml:space="preserve">n </t>
    </r>
    <r>
      <rPr>
        <b/>
        <sz val="12"/>
        <rFont val="Times New Roman"/>
        <family val="1"/>
        <charset val="186"/>
      </rPr>
      <t>nustatymas</t>
    </r>
  </si>
  <si>
    <r>
      <t>k</t>
    </r>
    <r>
      <rPr>
        <b/>
        <vertAlign val="subscript"/>
        <sz val="12"/>
        <rFont val="Times New Roman"/>
        <family val="1"/>
        <charset val="186"/>
      </rPr>
      <t>n1</t>
    </r>
  </si>
  <si>
    <t>Dalis verslo subjekto akcijų, pajų ar kitokių dalyvavimą įmonės kapitale žyminčių kapitalo dalių, kurią turi jo partnerinė įmonė (įskaitant partnerinės įmonės kitą partnerinę įmonę, jeigu ji su verslo subjektu yra susijusi tiekimo ir vartojimo ryšiais), arba dalis su verslo subjektu susijusios įmonės akcijų, pajų ar kitokių dalyvavimą įmonės kapitale žyminčių kapitalo dalių, kurią turi susijusios įmonės partnerinė įmonė, kai pildomi su verslo subjektu susijusios įmonės partnerinės įmonės duomenys</t>
  </si>
  <si>
    <r>
      <t>k</t>
    </r>
    <r>
      <rPr>
        <b/>
        <vertAlign val="subscript"/>
        <sz val="12"/>
        <rFont val="Times New Roman"/>
        <family val="1"/>
        <charset val="186"/>
      </rPr>
      <t>n2</t>
    </r>
  </si>
  <si>
    <t>Dalis partnerinės įmonės akcijų, pajų ar kitokių dalyvavimą įmonės kapitale žyminčių kapitalo dalių, kurią turi verslo subjektas, arba dalis susijusios įmonės partnerinės įmonės akcijų, pajų ar kitokių dalyvavimą įmonės kapitale žyminčių kapitalo dalių, kurią turi susijusi įmonė, kai pildomi su verslo subjektu susijusios įmonės partnerinės įmonės duomenys</t>
  </si>
  <si>
    <r>
      <t>k</t>
    </r>
    <r>
      <rPr>
        <b/>
        <vertAlign val="subscript"/>
        <sz val="12"/>
        <rFont val="Times New Roman"/>
        <family val="1"/>
        <charset val="186"/>
      </rPr>
      <t>n3</t>
    </r>
  </si>
  <si>
    <t>Dalis, kurią verslo subjekto dalyvių balsų turi jo partnerinė įmonė, arba dalis, kurią susijusios įmonės dalyvių balsų turi jos partnerinė įmonė, kai pildomi su verslo subjektu susijusios įmonės partnerinės įmonės duomenys</t>
  </si>
  <si>
    <r>
      <t>k</t>
    </r>
    <r>
      <rPr>
        <b/>
        <vertAlign val="subscript"/>
        <sz val="12"/>
        <rFont val="Times New Roman"/>
        <family val="1"/>
        <charset val="186"/>
      </rPr>
      <t>n4</t>
    </r>
  </si>
  <si>
    <t>Dalis, kurią savo partnerinės įmonės dalyvių balsų turi verslo subjektas, arba dalis, kurią partnerinės įmonės dalyvių balsų turi susijusi įmonė, kai pildomi su verslo subjektu susijusios įmonės partnerinės įmonės duomenys</t>
  </si>
  <si>
    <r>
      <t>k</t>
    </r>
    <r>
      <rPr>
        <b/>
        <vertAlign val="subscript"/>
        <sz val="12"/>
        <rFont val="Times New Roman"/>
        <family val="1"/>
        <charset val="186"/>
      </rPr>
      <t>n</t>
    </r>
  </si>
  <si>
    <r>
      <t>k</t>
    </r>
    <r>
      <rPr>
        <b/>
        <vertAlign val="subscript"/>
        <sz val="12"/>
        <rFont val="Times New Roman"/>
        <family val="1"/>
        <charset val="186"/>
      </rPr>
      <t>n</t>
    </r>
    <r>
      <rPr>
        <b/>
        <sz val="12"/>
        <rFont val="Times New Roman"/>
        <family val="1"/>
        <charset val="186"/>
      </rPr>
      <t xml:space="preserve"> –oji partnerinės įmonės duomenų dalis k</t>
    </r>
    <r>
      <rPr>
        <b/>
        <vertAlign val="subscript"/>
        <sz val="12"/>
        <rFont val="Times New Roman"/>
        <family val="1"/>
        <charset val="186"/>
      </rPr>
      <t>n</t>
    </r>
    <r>
      <rPr>
        <b/>
        <sz val="12"/>
        <rFont val="Times New Roman"/>
        <family val="1"/>
        <charset val="186"/>
      </rPr>
      <t xml:space="preserve"> D</t>
    </r>
    <r>
      <rPr>
        <b/>
        <vertAlign val="subscript"/>
        <sz val="12"/>
        <rFont val="Times New Roman"/>
        <family val="1"/>
        <charset val="186"/>
      </rPr>
      <t>Pn</t>
    </r>
    <r>
      <rPr>
        <b/>
        <sz val="12"/>
        <rFont val="Times New Roman"/>
        <family val="1"/>
        <charset val="186"/>
      </rPr>
      <t>:</t>
    </r>
  </si>
  <si>
    <t>12.1.</t>
  </si>
  <si>
    <r>
      <t>Praeitų metų k</t>
    </r>
    <r>
      <rPr>
        <b/>
        <vertAlign val="subscript"/>
        <sz val="12"/>
        <rFont val="Times New Roman"/>
        <family val="1"/>
        <charset val="186"/>
      </rPr>
      <t>n-</t>
    </r>
    <r>
      <rPr>
        <b/>
        <sz val="12"/>
        <rFont val="Times New Roman"/>
        <family val="1"/>
        <charset val="186"/>
      </rPr>
      <t>oji partnerinės įmonės duomenų dalis k</t>
    </r>
    <r>
      <rPr>
        <b/>
        <vertAlign val="subscript"/>
        <sz val="12"/>
        <rFont val="Times New Roman"/>
        <family val="1"/>
        <charset val="186"/>
      </rPr>
      <t>n</t>
    </r>
    <r>
      <rPr>
        <b/>
        <sz val="12"/>
        <rFont val="Times New Roman"/>
        <family val="1"/>
        <charset val="186"/>
      </rPr>
      <t xml:space="preserve"> D</t>
    </r>
    <r>
      <rPr>
        <b/>
        <vertAlign val="subscript"/>
        <sz val="12"/>
        <rFont val="Times New Roman"/>
        <family val="1"/>
        <charset val="186"/>
      </rPr>
      <t>Pn</t>
    </r>
    <r>
      <rPr>
        <b/>
        <sz val="12"/>
        <rFont val="Times New Roman"/>
        <family val="1"/>
        <charset val="186"/>
      </rPr>
      <t>:</t>
    </r>
  </si>
  <si>
    <t>Metinės pajamos      (Eur)</t>
  </si>
  <si>
    <t>12.2.</t>
  </si>
  <si>
    <r>
      <t>Užpraeitų metų k</t>
    </r>
    <r>
      <rPr>
        <b/>
        <vertAlign val="subscript"/>
        <sz val="12"/>
        <rFont val="Times New Roman"/>
        <family val="1"/>
        <charset val="186"/>
      </rPr>
      <t>n-</t>
    </r>
    <r>
      <rPr>
        <b/>
        <sz val="12"/>
        <rFont val="Times New Roman"/>
        <family val="1"/>
        <charset val="186"/>
      </rPr>
      <t>oji partnerinės įmonės duomenų dalis k</t>
    </r>
    <r>
      <rPr>
        <b/>
        <vertAlign val="subscript"/>
        <sz val="12"/>
        <rFont val="Times New Roman"/>
        <family val="1"/>
        <charset val="186"/>
      </rPr>
      <t>n</t>
    </r>
    <r>
      <rPr>
        <b/>
        <sz val="12"/>
        <rFont val="Times New Roman"/>
        <family val="1"/>
        <charset val="186"/>
      </rPr>
      <t xml:space="preserve"> D</t>
    </r>
    <r>
      <rPr>
        <b/>
        <vertAlign val="subscript"/>
        <sz val="12"/>
        <rFont val="Times New Roman"/>
        <family val="1"/>
        <charset val="186"/>
      </rPr>
      <t>Pn</t>
    </r>
    <r>
      <rPr>
        <b/>
        <sz val="12"/>
        <rFont val="Times New Roman"/>
        <family val="1"/>
        <charset val="186"/>
      </rPr>
      <t>:</t>
    </r>
  </si>
  <si>
    <t>12.3.</t>
  </si>
  <si>
    <r>
      <t>Užužpraeitų metų k</t>
    </r>
    <r>
      <rPr>
        <b/>
        <vertAlign val="subscript"/>
        <sz val="11.7"/>
        <rFont val="Times New Roman"/>
        <family val="1"/>
        <charset val="186"/>
      </rPr>
      <t>n-</t>
    </r>
    <r>
      <rPr>
        <b/>
        <sz val="11.7"/>
        <rFont val="Times New Roman"/>
        <family val="1"/>
        <charset val="186"/>
      </rPr>
      <t>oji partnerinės įmonės duomenų dalis k</t>
    </r>
    <r>
      <rPr>
        <b/>
        <vertAlign val="subscript"/>
        <sz val="11.7"/>
        <rFont val="Times New Roman"/>
        <family val="1"/>
        <charset val="186"/>
      </rPr>
      <t>n</t>
    </r>
    <r>
      <rPr>
        <b/>
        <sz val="11.7"/>
        <rFont val="Times New Roman"/>
        <family val="1"/>
        <charset val="186"/>
      </rPr>
      <t xml:space="preserve"> D</t>
    </r>
    <r>
      <rPr>
        <b/>
        <vertAlign val="subscript"/>
        <sz val="11.7"/>
        <rFont val="Times New Roman"/>
        <family val="1"/>
        <charset val="186"/>
      </rPr>
      <t>Pn</t>
    </r>
    <r>
      <rPr>
        <b/>
        <sz val="11.7"/>
        <rFont val="Times New Roman"/>
        <family val="1"/>
        <charset val="186"/>
      </rPr>
      <t>:</t>
    </r>
  </si>
  <si>
    <t xml:space="preserve">Smulkiojo ar vidutinio verslo subjekto </t>
  </si>
  <si>
    <t xml:space="preserve">statuso deklaracijos formos F1 </t>
  </si>
  <si>
    <t>2 priedas</t>
  </si>
  <si>
    <t xml:space="preserve">                    SUSIJUSIOS ĮMONĖS</t>
  </si>
  <si>
    <t xml:space="preserve">                    I SKYRIUS</t>
  </si>
  <si>
    <t xml:space="preserve">                 SUSIJUSIŲ ĮMONIŲ DUOMENYS S1</t>
  </si>
  <si>
    <t xml:space="preserve">                                     (forma S1)</t>
  </si>
  <si>
    <t>Verslo subjekto metinių finansinių ataskaitų sudarymo būdas</t>
  </si>
  <si>
    <t>Verslo subjektas sudaro metines konsoliduotąsias finansines ataskaitas arba jo duomenys yra įtraukti į kitos įmonės metines konsoliduotąsias finansines ataskaitas</t>
  </si>
  <si>
    <t>Verslo subjektas nesudaro metinių konsoliduotųjų finansinių ataskaitų ir jo duomenys nėra įtraukti į kitos įmonės metines konsoliduotąsias finansines ataskaitas</t>
  </si>
  <si>
    <r>
      <t>Metinių konsoliduotųjų finansinių ataskaitų  duomenys D</t>
    </r>
    <r>
      <rPr>
        <b/>
        <vertAlign val="subscript"/>
        <sz val="12"/>
        <rFont val="Times New Roman"/>
        <family val="1"/>
        <charset val="186"/>
      </rPr>
      <t>A</t>
    </r>
  </si>
  <si>
    <t>2.1.</t>
  </si>
  <si>
    <t>Praėjusių metų metinių konsoliduotųjų finansinių ataskaitų duomenys</t>
  </si>
  <si>
    <t>Vidutinis metinis sąrašinis darbuotojų skaičius</t>
  </si>
  <si>
    <t>2.2.</t>
  </si>
  <si>
    <t>Užpraeitų metų metinių konsoliduotųjų finansinių ataskaitų duomenys</t>
  </si>
  <si>
    <t>2.3.</t>
  </si>
  <si>
    <t>Užužpraeitų metų metinių konsoliduotųjų finansinių ataskaitų duomenys</t>
  </si>
  <si>
    <t>Susijusių įmonių, kurių duomenys įtraukti į metines konsoliduotąsias finansines ataskaitas, identifikavimas</t>
  </si>
  <si>
    <t>Susijusių įmonių, kurių duomenys neįtraukti į metines konsoliduotąsias finansines ataskaitas, duomenys</t>
  </si>
  <si>
    <t>Susijusios įmonės (pavadinimas, įmonės kodas)</t>
  </si>
  <si>
    <r>
      <t>D</t>
    </r>
    <r>
      <rPr>
        <vertAlign val="subscript"/>
        <sz val="12"/>
        <rFont val="Times New Roman"/>
        <family val="1"/>
        <charset val="186"/>
      </rPr>
      <t>Sn</t>
    </r>
  </si>
  <si>
    <r>
      <t>∑D</t>
    </r>
    <r>
      <rPr>
        <vertAlign val="subscript"/>
        <sz val="11"/>
        <rFont val="Times New Roman"/>
        <family val="1"/>
        <charset val="186"/>
      </rPr>
      <t>Sn</t>
    </r>
  </si>
  <si>
    <t xml:space="preserve">             II SKYRIUS</t>
  </si>
  <si>
    <t>SUSIJUSIOS ĮMONĖS APRAŠYMAS</t>
  </si>
  <si>
    <t>(formos S1 priedas)</t>
  </si>
  <si>
    <t xml:space="preserve">Įmonės pavadinimas </t>
  </si>
  <si>
    <t>Įmonės kodas</t>
  </si>
  <si>
    <r>
      <t>Susijusios įmonės duomenys D</t>
    </r>
    <r>
      <rPr>
        <b/>
        <vertAlign val="subscript"/>
        <sz val="12"/>
        <rFont val="Times New Roman"/>
        <family val="1"/>
        <charset val="186"/>
      </rPr>
      <t>Sn</t>
    </r>
  </si>
  <si>
    <t>7.1.</t>
  </si>
  <si>
    <r>
      <t>Praėjusių metų susijusios įmonės duomenys D</t>
    </r>
    <r>
      <rPr>
        <b/>
        <vertAlign val="subscript"/>
        <sz val="12"/>
        <rFont val="Times New Roman"/>
        <family val="1"/>
        <charset val="186"/>
      </rPr>
      <t>Sn</t>
    </r>
  </si>
  <si>
    <t>7.2.</t>
  </si>
  <si>
    <r>
      <t>Užpraeitų metų susijusios įmonės duomenys D</t>
    </r>
    <r>
      <rPr>
        <b/>
        <vertAlign val="subscript"/>
        <sz val="12"/>
        <rFont val="Times New Roman"/>
        <family val="1"/>
        <charset val="186"/>
      </rPr>
      <t>Sn</t>
    </r>
  </si>
  <si>
    <t>7.3.</t>
  </si>
  <si>
    <r>
      <t>Užužpraeitų metų susijusios įmonės duomenys D</t>
    </r>
    <r>
      <rPr>
        <b/>
        <vertAlign val="subscript"/>
        <sz val="12"/>
        <rFont val="Times New Roman"/>
        <family val="1"/>
        <charset val="186"/>
      </rPr>
      <t>Sn</t>
    </r>
  </si>
  <si>
    <t>MB "Everoptics"</t>
  </si>
  <si>
    <t>Studentų g. 65-507, Kaunas</t>
  </si>
  <si>
    <t>306272113/ne pvm mokėtojas</t>
  </si>
  <si>
    <t>Julius Janušonis, direktorius</t>
  </si>
  <si>
    <t>j.j.janusonis@gmail.com, +37063817746</t>
  </si>
  <si>
    <t>Julius Janušonis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</si>
</sst>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 _L_t_-;\-* #,##0.00\ _L_t_-;_-* &quot;-&quot;??\ _L_t_-;_-@_-"/>
    <numFmt numFmtId="165" formatCode="0.000"/>
    <numFmt numFmtId="166" formatCode="yyyy\-mm\-dd;@"/>
    <numFmt numFmtId="167" formatCode="0_ ;[Red]\-0\ "/>
  </numFmts>
  <fonts count="22">
    <font>
      <sz val="10"/>
      <name val="Times New Roman"/>
      <charset val="186"/>
    </font>
    <font>
      <sz val="12"/>
      <name val="Times New Roman"/>
      <family val="1"/>
      <charset val="186"/>
    </font>
    <font>
      <b/>
      <sz val="12"/>
      <name val="Times New Roman"/>
      <family val="1"/>
      <charset val="186"/>
    </font>
    <font>
      <sz val="10"/>
      <name val="Times New Roman"/>
      <family val="1"/>
      <charset val="186"/>
    </font>
    <font>
      <b/>
      <vertAlign val="subscript"/>
      <sz val="12"/>
      <name val="Times New Roman"/>
      <family val="1"/>
      <charset val="186"/>
    </font>
    <font>
      <vertAlign val="subscript"/>
      <sz val="12"/>
      <name val="Times New Roman"/>
      <family val="1"/>
      <charset val="186"/>
    </font>
    <font>
      <sz val="8"/>
      <name val="Times New Roman"/>
      <family val="1"/>
      <charset val="186"/>
    </font>
    <font>
      <sz val="11"/>
      <name val="Times New Roman"/>
      <family val="1"/>
      <charset val="186"/>
    </font>
    <font>
      <vertAlign val="subscript"/>
      <sz val="11"/>
      <name val="Times New Roman"/>
      <family val="1"/>
      <charset val="186"/>
    </font>
    <font>
      <b/>
      <sz val="11"/>
      <name val="Times New Roman"/>
      <family val="1"/>
      <charset val="186"/>
    </font>
    <font>
      <b/>
      <vertAlign val="subscript"/>
      <sz val="11"/>
      <name val="Times New Roman"/>
      <family val="1"/>
      <charset val="186"/>
    </font>
    <font>
      <sz val="12"/>
      <name val="Times New Roman"/>
      <family val="1"/>
      <charset val="186"/>
    </font>
    <font>
      <b/>
      <sz val="12"/>
      <name val="Arial Unicode MS"/>
      <family val="2"/>
      <charset val="186"/>
    </font>
    <font>
      <b/>
      <sz val="10"/>
      <name val="Times New Roman"/>
      <family val="1"/>
      <charset val="186"/>
    </font>
    <font>
      <sz val="12"/>
      <color indexed="10"/>
      <name val="Times New Roman"/>
      <family val="1"/>
      <charset val="186"/>
    </font>
    <font>
      <sz val="10"/>
      <color indexed="10"/>
      <name val="Times New Roman"/>
      <family val="1"/>
      <charset val="186"/>
    </font>
    <font>
      <sz val="11"/>
      <color indexed="10"/>
      <name val="Times New Roman"/>
      <family val="1"/>
      <charset val="186"/>
    </font>
    <font>
      <sz val="9"/>
      <color indexed="10"/>
      <name val="Times New Roman"/>
      <family val="1"/>
      <charset val="186"/>
    </font>
    <font>
      <sz val="9"/>
      <color indexed="62"/>
      <name val="Times New Roman"/>
      <family val="1"/>
      <charset val="186"/>
    </font>
    <font>
      <b/>
      <sz val="10"/>
      <color indexed="17"/>
      <name val="Times New Roman"/>
      <family val="1"/>
      <charset val="186"/>
    </font>
    <font>
      <b/>
      <sz val="11.7"/>
      <name val="Times New Roman"/>
      <family val="1"/>
      <charset val="186"/>
    </font>
    <font>
      <b/>
      <vertAlign val="subscript"/>
      <sz val="11.7"/>
      <name val="Times New Roman"/>
      <family val="1"/>
      <charset val="186"/>
    </font>
  </fonts>
  <fills count="5">
    <fill>
      <patternFill patternType="none"/>
    </fill>
    <fill>
      <patternFill patternType="gray125"/>
    </fill>
    <fill>
      <patternFill patternType="solid">
        <fgColor indexed="42"/>
        <bgColor indexed="64"/>
      </patternFill>
    </fill>
    <fill>
      <patternFill patternType="solid">
        <fgColor rgb="FFCAF6CC"/>
        <bgColor indexed="64"/>
      </patternFill>
    </fill>
    <fill>
      <patternFill patternType="solid">
        <fgColor theme="0"/>
        <bgColor indexed="64"/>
      </patternFill>
    </fill>
  </fills>
  <borders count="19">
    <border>
      <left/>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style="thin">
        <color indexed="64"/>
      </left>
      <right style="double">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bottom/>
      <diagonal/>
    </border>
  </borders>
  <cellStyleXfs count="1">
    <xf numFmtId="0" fontId="0" fillId="0" borderId="0"/>
  </cellStyleXfs>
  <cellXfs count="465">
    <xf numFmtId="0" fontId="0" fillId="0" borderId="0" xfId="0"/>
    <xf numFmtId="0" fontId="2" fillId="0" borderId="0" xfId="0" applyFont="1" applyAlignment="1">
      <alignment horizontal="center"/>
    </xf>
    <xf numFmtId="0" fontId="1" fillId="0" borderId="0" xfId="0" applyFont="1" applyAlignment="1">
      <alignment horizontal="center"/>
    </xf>
    <xf numFmtId="0" fontId="2" fillId="0" borderId="0" xfId="0" applyFont="1" applyAlignment="1">
      <alignment horizontal="justify"/>
    </xf>
    <xf numFmtId="0" fontId="1" fillId="0" borderId="0" xfId="0" applyFont="1" applyAlignment="1">
      <alignment horizontal="justify"/>
    </xf>
    <xf numFmtId="0" fontId="7" fillId="0" borderId="0" xfId="0" applyFont="1"/>
    <xf numFmtId="0" fontId="1" fillId="0" borderId="0" xfId="0" applyFont="1" applyAlignment="1">
      <alignment horizontal="center" vertical="top"/>
    </xf>
    <xf numFmtId="0" fontId="11" fillId="0" borderId="0" xfId="0" applyFont="1"/>
    <xf numFmtId="0" fontId="1" fillId="0" borderId="0" xfId="0" applyFont="1"/>
    <xf numFmtId="0" fontId="14" fillId="0" borderId="0" xfId="0" applyFont="1" applyProtection="1">
      <protection hidden="1"/>
    </xf>
    <xf numFmtId="14" fontId="0" fillId="0" borderId="0" xfId="0" applyNumberFormat="1"/>
    <xf numFmtId="0" fontId="0" fillId="0" borderId="0" xfId="0" applyAlignment="1">
      <alignment vertical="top"/>
    </xf>
    <xf numFmtId="0" fontId="2" fillId="0" borderId="0" xfId="0" applyFont="1" applyAlignment="1">
      <alignment vertical="top"/>
    </xf>
    <xf numFmtId="0" fontId="1" fillId="0" borderId="0" xfId="0" applyFont="1" applyAlignment="1">
      <alignment vertical="top"/>
    </xf>
    <xf numFmtId="0" fontId="15" fillId="0" borderId="0" xfId="0" applyFont="1"/>
    <xf numFmtId="0" fontId="16" fillId="0" borderId="0" xfId="0" applyFont="1" applyProtection="1">
      <protection hidden="1"/>
    </xf>
    <xf numFmtId="0" fontId="15" fillId="0" borderId="0" xfId="0" applyFont="1" applyProtection="1">
      <protection hidden="1"/>
    </xf>
    <xf numFmtId="0" fontId="14" fillId="0" borderId="0" xfId="0" applyFont="1"/>
    <xf numFmtId="0" fontId="18" fillId="0" borderId="0" xfId="0" applyFont="1" applyAlignment="1" applyProtection="1">
      <alignment vertical="top" wrapText="1"/>
      <protection hidden="1"/>
    </xf>
    <xf numFmtId="0" fontId="18" fillId="0" borderId="0" xfId="0" applyFont="1" applyProtection="1">
      <protection hidden="1"/>
    </xf>
    <xf numFmtId="0" fontId="9" fillId="0" borderId="0" xfId="0" applyFont="1" applyAlignment="1">
      <alignment horizontal="center"/>
    </xf>
    <xf numFmtId="0" fontId="1" fillId="0" borderId="6" xfId="0" applyFont="1" applyBorder="1" applyAlignment="1" applyProtection="1">
      <alignment horizontal="center"/>
      <protection hidden="1"/>
    </xf>
    <xf numFmtId="0" fontId="19" fillId="0" borderId="0" xfId="0" applyFont="1" applyAlignment="1">
      <alignment vertical="top" wrapText="1"/>
    </xf>
    <xf numFmtId="0" fontId="3" fillId="0" borderId="0" xfId="0" applyFont="1" applyAlignment="1">
      <alignment horizontal="center"/>
    </xf>
    <xf numFmtId="49" fontId="2" fillId="0" borderId="7" xfId="0" applyNumberFormat="1" applyFont="1" applyBorder="1" applyAlignment="1">
      <alignment horizontal="center" vertical="top" wrapText="1"/>
    </xf>
    <xf numFmtId="0" fontId="3" fillId="0" borderId="10" xfId="0" applyFont="1" applyBorder="1" applyAlignment="1">
      <alignment horizontal="center" vertical="center" wrapText="1"/>
    </xf>
    <xf numFmtId="0" fontId="1" fillId="2" borderId="7" xfId="0" applyFont="1" applyFill="1" applyBorder="1" applyAlignment="1" applyProtection="1">
      <alignment horizontal="center" vertical="top" wrapText="1"/>
      <protection locked="0"/>
    </xf>
    <xf numFmtId="0" fontId="2" fillId="0" borderId="7" xfId="0" applyFont="1" applyBorder="1" applyAlignment="1">
      <alignment horizontal="center" vertical="top" wrapText="1"/>
    </xf>
    <xf numFmtId="0" fontId="1" fillId="2" borderId="7" xfId="0" applyFont="1" applyFill="1" applyBorder="1" applyAlignment="1" applyProtection="1">
      <alignment horizontal="center" vertical="center" wrapText="1"/>
      <protection locked="0"/>
    </xf>
    <xf numFmtId="165" fontId="1" fillId="0" borderId="14" xfId="0" applyNumberFormat="1" applyFont="1" applyBorder="1" applyAlignment="1" applyProtection="1">
      <alignment horizontal="center" vertical="center"/>
      <protection hidden="1"/>
    </xf>
    <xf numFmtId="165" fontId="1" fillId="0" borderId="15" xfId="0" applyNumberFormat="1" applyFont="1" applyBorder="1" applyAlignment="1" applyProtection="1">
      <alignment horizontal="center" vertical="center"/>
      <protection hidden="1"/>
    </xf>
    <xf numFmtId="165" fontId="1" fillId="0" borderId="7" xfId="0" applyNumberFormat="1" applyFont="1" applyBorder="1" applyAlignment="1" applyProtection="1">
      <alignment horizontal="center" vertical="center"/>
      <protection hidden="1"/>
    </xf>
    <xf numFmtId="0" fontId="7" fillId="0" borderId="7" xfId="0" applyFont="1" applyBorder="1" applyAlignment="1">
      <alignment horizontal="center" vertical="top" wrapText="1"/>
    </xf>
    <xf numFmtId="2" fontId="1" fillId="0" borderId="11" xfId="0" applyNumberFormat="1" applyFont="1" applyBorder="1" applyAlignment="1" applyProtection="1">
      <alignment vertical="center" wrapText="1"/>
      <protection hidden="1"/>
    </xf>
    <xf numFmtId="2" fontId="1" fillId="0" borderId="0" xfId="0" applyNumberFormat="1" applyFont="1" applyAlignment="1" applyProtection="1">
      <alignment vertical="center" wrapText="1"/>
      <protection hidden="1"/>
    </xf>
    <xf numFmtId="0" fontId="7" fillId="0" borderId="7" xfId="0" applyFont="1" applyBorder="1" applyAlignment="1">
      <alignment horizontal="center" vertical="center" wrapText="1"/>
    </xf>
    <xf numFmtId="0" fontId="0" fillId="0" borderId="7" xfId="0" applyBorder="1" applyAlignment="1" applyProtection="1">
      <alignment horizontal="center" vertical="center" wrapText="1"/>
      <protection hidden="1"/>
    </xf>
    <xf numFmtId="0" fontId="9" fillId="0" borderId="11" xfId="0" applyFont="1" applyBorder="1" applyAlignment="1">
      <alignment horizontal="center" vertical="center" wrapText="1"/>
    </xf>
    <xf numFmtId="0" fontId="9" fillId="0" borderId="7" xfId="0" applyFont="1" applyBorder="1" applyAlignment="1">
      <alignment horizontal="center" vertical="center" wrapText="1"/>
    </xf>
    <xf numFmtId="0" fontId="1" fillId="0" borderId="7" xfId="0" applyFont="1" applyBorder="1" applyAlignment="1">
      <alignment horizontal="center" vertical="center" wrapText="1"/>
    </xf>
    <xf numFmtId="0" fontId="2" fillId="3" borderId="7" xfId="0" applyFont="1" applyFill="1" applyBorder="1" applyAlignment="1" applyProtection="1">
      <alignment horizontal="center" vertical="center" wrapText="1"/>
      <protection locked="0"/>
    </xf>
    <xf numFmtId="0" fontId="2" fillId="3" borderId="3" xfId="0" applyFont="1" applyFill="1" applyBorder="1" applyAlignment="1" applyProtection="1">
      <alignment horizontal="center" vertical="center" wrapText="1"/>
      <protection locked="0"/>
    </xf>
    <xf numFmtId="0" fontId="2" fillId="3" borderId="15" xfId="0" applyFont="1" applyFill="1" applyBorder="1" applyAlignment="1" applyProtection="1">
      <alignment horizontal="center" vertical="center" wrapText="1"/>
      <protection locked="0"/>
    </xf>
    <xf numFmtId="1" fontId="1" fillId="3" borderId="7" xfId="0" applyNumberFormat="1" applyFont="1" applyFill="1" applyBorder="1" applyAlignment="1" applyProtection="1">
      <alignment horizontal="center" vertical="top" wrapText="1"/>
      <protection locked="0"/>
    </xf>
    <xf numFmtId="0" fontId="1" fillId="3" borderId="7" xfId="0" applyFont="1" applyFill="1" applyBorder="1" applyAlignment="1" applyProtection="1">
      <alignment horizontal="center" vertical="center" wrapText="1"/>
      <protection locked="0"/>
    </xf>
    <xf numFmtId="0" fontId="1" fillId="4" borderId="7" xfId="0" applyFont="1" applyFill="1" applyBorder="1" applyAlignment="1">
      <alignment horizontal="center" vertical="top" wrapText="1"/>
    </xf>
    <xf numFmtId="0" fontId="1" fillId="4" borderId="7" xfId="0" applyFont="1" applyFill="1" applyBorder="1" applyAlignment="1">
      <alignment horizontal="center" vertical="center" wrapText="1"/>
    </xf>
    <xf numFmtId="0" fontId="1" fillId="0" borderId="1" xfId="0" applyFont="1" applyBorder="1" applyAlignment="1">
      <alignment horizontal="center" vertical="top" wrapText="1"/>
    </xf>
    <xf numFmtId="0" fontId="1" fillId="0" borderId="7" xfId="0" applyFont="1" applyBorder="1" applyAlignment="1">
      <alignment horizontal="center" vertical="top" wrapText="1"/>
    </xf>
    <xf numFmtId="0" fontId="1" fillId="0" borderId="10" xfId="0" applyFont="1" applyBorder="1" applyAlignment="1">
      <alignment horizontal="center" vertical="center" wrapText="1"/>
    </xf>
    <xf numFmtId="165" fontId="1" fillId="3" borderId="7" xfId="0" applyNumberFormat="1" applyFont="1" applyFill="1" applyBorder="1" applyAlignment="1" applyProtection="1">
      <alignment horizontal="center" vertical="top" wrapText="1"/>
      <protection locked="0"/>
    </xf>
    <xf numFmtId="165" fontId="1" fillId="2" borderId="7" xfId="0" applyNumberFormat="1" applyFont="1" applyFill="1" applyBorder="1" applyAlignment="1" applyProtection="1">
      <alignment horizontal="center" vertical="center" wrapText="1"/>
      <protection locked="0"/>
    </xf>
    <xf numFmtId="0" fontId="2" fillId="0" borderId="7" xfId="0" applyFont="1" applyBorder="1" applyAlignment="1">
      <alignment horizontal="justify" vertical="top" wrapText="1"/>
    </xf>
    <xf numFmtId="0" fontId="7" fillId="0" borderId="10" xfId="0" applyFont="1" applyBorder="1" applyAlignment="1">
      <alignment horizontal="center" vertical="center" wrapText="1"/>
    </xf>
    <xf numFmtId="49" fontId="2" fillId="0" borderId="10" xfId="0" applyNumberFormat="1" applyFont="1" applyBorder="1" applyAlignment="1">
      <alignment horizontal="center" vertical="top" wrapText="1"/>
    </xf>
    <xf numFmtId="0" fontId="2" fillId="4" borderId="11" xfId="0" applyFont="1" applyFill="1" applyBorder="1" applyAlignment="1">
      <alignment vertical="top"/>
    </xf>
    <xf numFmtId="0" fontId="2" fillId="4" borderId="11" xfId="0" applyFont="1" applyFill="1" applyBorder="1" applyAlignment="1">
      <alignment horizontal="left" vertical="top"/>
    </xf>
    <xf numFmtId="0" fontId="3" fillId="2" borderId="7" xfId="0" applyFont="1" applyFill="1" applyBorder="1" applyAlignment="1" applyProtection="1">
      <alignment horizontal="center" vertical="center"/>
      <protection locked="0"/>
    </xf>
    <xf numFmtId="0" fontId="0" fillId="3" borderId="11" xfId="0" applyFill="1" applyBorder="1" applyAlignment="1" applyProtection="1">
      <alignment horizontal="center" vertical="center" wrapText="1"/>
      <protection locked="0"/>
    </xf>
    <xf numFmtId="0" fontId="2" fillId="0" borderId="18" xfId="0" applyFont="1" applyBorder="1" applyAlignment="1">
      <alignment vertical="center" wrapText="1"/>
    </xf>
    <xf numFmtId="0" fontId="2" fillId="0" borderId="7" xfId="0" applyFont="1" applyBorder="1" applyAlignment="1">
      <alignment horizontal="center" vertical="center" wrapText="1"/>
    </xf>
    <xf numFmtId="0" fontId="1" fillId="4" borderId="15" xfId="0" applyFont="1" applyFill="1" applyBorder="1" applyAlignment="1">
      <alignment horizontal="center" vertical="top" wrapText="1"/>
    </xf>
    <xf numFmtId="0" fontId="1" fillId="2" borderId="15" xfId="0" applyFont="1" applyFill="1" applyBorder="1" applyAlignment="1" applyProtection="1">
      <alignment horizontal="center" vertical="center" wrapText="1"/>
      <protection locked="0"/>
    </xf>
    <xf numFmtId="0" fontId="2" fillId="3" borderId="14" xfId="0" applyFont="1" applyFill="1" applyBorder="1" applyAlignment="1" applyProtection="1">
      <alignment horizontal="center" vertical="center" wrapText="1"/>
      <protection locked="0"/>
    </xf>
    <xf numFmtId="0" fontId="2" fillId="0" borderId="17" xfId="0" applyFont="1" applyBorder="1" applyAlignment="1">
      <alignment horizontal="center" vertical="top" wrapText="1"/>
    </xf>
    <xf numFmtId="49" fontId="2" fillId="0" borderId="5" xfId="0" applyNumberFormat="1" applyFont="1" applyBorder="1" applyAlignment="1">
      <alignment horizontal="center" vertical="top" wrapText="1"/>
    </xf>
    <xf numFmtId="0" fontId="1" fillId="4" borderId="7" xfId="0" applyFont="1" applyFill="1" applyBorder="1"/>
    <xf numFmtId="0" fontId="1" fillId="0" borderId="7" xfId="0" applyFont="1" applyBorder="1" applyAlignment="1">
      <alignment vertical="center"/>
    </xf>
    <xf numFmtId="0" fontId="1" fillId="0" borderId="7" xfId="0" applyFont="1" applyBorder="1" applyAlignment="1">
      <alignment horizontal="center"/>
    </xf>
    <xf numFmtId="1" fontId="1" fillId="3" borderId="1" xfId="0" applyNumberFormat="1" applyFont="1" applyFill="1" applyBorder="1" applyAlignment="1" applyProtection="1">
      <alignment horizontal="center" vertical="top" wrapText="1"/>
      <protection locked="0"/>
    </xf>
    <xf numFmtId="4" fontId="7" fillId="0" borderId="7" xfId="0" applyNumberFormat="1" applyFont="1" applyBorder="1" applyAlignment="1" applyProtection="1">
      <alignment horizontal="center" vertical="top" wrapText="1"/>
      <protection hidden="1"/>
    </xf>
    <xf numFmtId="4" fontId="1" fillId="3" borderId="7" xfId="0" applyNumberFormat="1" applyFont="1" applyFill="1" applyBorder="1" applyAlignment="1" applyProtection="1">
      <alignment horizontal="center" vertical="center" wrapText="1"/>
      <protection locked="0"/>
    </xf>
    <xf numFmtId="4" fontId="1" fillId="3" borderId="15" xfId="0" applyNumberFormat="1" applyFont="1" applyFill="1" applyBorder="1" applyAlignment="1" applyProtection="1">
      <alignment horizontal="center" vertical="center" wrapText="1"/>
      <protection locked="0"/>
    </xf>
    <xf numFmtId="49" fontId="3" fillId="0" borderId="0" xfId="0" applyNumberFormat="1" applyFont="1"/>
    <xf numFmtId="0" fontId="1" fillId="4" borderId="15"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2" fillId="0" borderId="0" xfId="0" applyFont="1"/>
    <xf numFmtId="0" fontId="7" fillId="0" borderId="0" xfId="0" applyFont="1" applyAlignment="1">
      <alignment horizontal="left" vertical="center" indent="8"/>
    </xf>
    <xf numFmtId="0" fontId="1" fillId="0" borderId="0" xfId="0" applyFont="1" applyAlignment="1">
      <alignment horizontal="left" vertical="center"/>
    </xf>
    <xf numFmtId="0" fontId="2" fillId="0" borderId="5" xfId="0" applyFont="1" applyBorder="1" applyAlignment="1">
      <alignment horizontal="center" vertical="top" wrapText="1"/>
    </xf>
    <xf numFmtId="0" fontId="2" fillId="0" borderId="7" xfId="0" applyFont="1" applyBorder="1" applyAlignment="1">
      <alignment horizontal="center" vertical="center"/>
    </xf>
    <xf numFmtId="0" fontId="2" fillId="4" borderId="7" xfId="0" applyFont="1" applyFill="1" applyBorder="1" applyAlignment="1">
      <alignment horizontal="center" vertical="center"/>
    </xf>
    <xf numFmtId="0" fontId="0" fillId="0" borderId="0" xfId="0" applyAlignment="1">
      <alignment horizontal="center" vertical="top" wrapText="1"/>
    </xf>
    <xf numFmtId="0" fontId="0" fillId="0" borderId="0" xfId="0" applyAlignment="1">
      <alignment horizontal="center"/>
    </xf>
    <xf numFmtId="0" fontId="7" fillId="0" borderId="0" xfId="0" applyFont="1" applyAlignment="1">
      <alignment horizontal="center"/>
    </xf>
    <xf numFmtId="0" fontId="2" fillId="0" borderId="0" xfId="0" applyFont="1" applyAlignment="1">
      <alignment horizontal="center" vertical="top"/>
    </xf>
    <xf numFmtId="0" fontId="7" fillId="0" borderId="0" xfId="0" applyFont="1" applyAlignment="1">
      <alignment horizontal="center" vertical="top"/>
    </xf>
    <xf numFmtId="0" fontId="1" fillId="0" borderId="7" xfId="0" applyFont="1" applyBorder="1" applyAlignment="1">
      <alignment horizontal="center" vertical="center"/>
    </xf>
    <xf numFmtId="0" fontId="2" fillId="0" borderId="0" xfId="0" applyFont="1" applyAlignment="1">
      <alignment wrapText="1"/>
    </xf>
    <xf numFmtId="0" fontId="1" fillId="4" borderId="6" xfId="0" applyFont="1" applyFill="1" applyBorder="1" applyAlignment="1" applyProtection="1">
      <alignment horizontal="center"/>
      <protection hidden="1"/>
    </xf>
    <xf numFmtId="0" fontId="2" fillId="0" borderId="8" xfId="0" applyFont="1" applyBorder="1" applyAlignment="1">
      <alignment horizontal="center" vertical="top" wrapText="1"/>
    </xf>
    <xf numFmtId="0" fontId="2" fillId="0" borderId="2" xfId="0" applyFont="1" applyBorder="1" applyAlignment="1">
      <alignment horizontal="center" vertical="top" wrapText="1"/>
    </xf>
    <xf numFmtId="0" fontId="1" fillId="0" borderId="0" xfId="0" applyFont="1" applyAlignment="1">
      <alignment horizontal="justify" vertical="top" wrapText="1"/>
    </xf>
    <xf numFmtId="0" fontId="2" fillId="0" borderId="3" xfId="0" applyFont="1" applyBorder="1" applyAlignment="1">
      <alignment vertical="top" wrapText="1"/>
    </xf>
    <xf numFmtId="0" fontId="1" fillId="0" borderId="8" xfId="0" applyFont="1" applyBorder="1" applyAlignment="1">
      <alignment horizontal="justify" vertical="top" wrapText="1"/>
    </xf>
    <xf numFmtId="0" fontId="2" fillId="0" borderId="2" xfId="0" applyFont="1" applyBorder="1" applyAlignment="1">
      <alignment vertical="top" wrapText="1"/>
    </xf>
    <xf numFmtId="0" fontId="1" fillId="0" borderId="4" xfId="0" applyFont="1" applyBorder="1" applyAlignment="1">
      <alignment horizontal="justify" vertical="top" wrapText="1"/>
    </xf>
    <xf numFmtId="0" fontId="2" fillId="0" borderId="14" xfId="0" applyFont="1" applyBorder="1" applyAlignment="1">
      <alignment vertical="top" wrapText="1"/>
    </xf>
    <xf numFmtId="0" fontId="1" fillId="0" borderId="0" xfId="0" applyFont="1" applyAlignment="1">
      <alignment horizontal="left"/>
    </xf>
    <xf numFmtId="0" fontId="1" fillId="0" borderId="6" xfId="0" applyFont="1" applyBorder="1" applyProtection="1">
      <protection hidden="1"/>
    </xf>
    <xf numFmtId="0" fontId="2" fillId="0" borderId="0" xfId="0" applyFont="1" applyAlignment="1">
      <alignment horizontal="center"/>
    </xf>
    <xf numFmtId="0" fontId="0" fillId="0" borderId="0" xfId="0"/>
    <xf numFmtId="166" fontId="1" fillId="2" borderId="4" xfId="0" applyNumberFormat="1" applyFont="1" applyFill="1" applyBorder="1" applyAlignment="1" applyProtection="1">
      <alignment horizontal="center"/>
      <protection locked="0"/>
    </xf>
    <xf numFmtId="166" fontId="0" fillId="2" borderId="4" xfId="0" applyNumberFormat="1" applyFill="1" applyBorder="1" applyProtection="1">
      <protection locked="0"/>
    </xf>
    <xf numFmtId="0" fontId="2" fillId="0" borderId="0" xfId="0" applyFont="1" applyAlignment="1">
      <alignment horizontal="justify"/>
    </xf>
    <xf numFmtId="49" fontId="1" fillId="2" borderId="4" xfId="0" applyNumberFormat="1" applyFont="1" applyFill="1" applyBorder="1" applyAlignment="1" applyProtection="1">
      <alignment horizontal="center"/>
      <protection locked="0"/>
    </xf>
    <xf numFmtId="49" fontId="0" fillId="2" borderId="4" xfId="0" applyNumberFormat="1" applyFill="1" applyBorder="1" applyProtection="1">
      <protection locked="0"/>
    </xf>
    <xf numFmtId="0" fontId="2" fillId="0" borderId="9" xfId="0" applyFont="1" applyBorder="1" applyAlignment="1">
      <alignment horizontal="left" vertical="top" wrapText="1" indent="1"/>
    </xf>
    <xf numFmtId="0" fontId="0" fillId="0" borderId="9" xfId="0" applyBorder="1" applyAlignment="1">
      <alignment horizontal="left" indent="1"/>
    </xf>
    <xf numFmtId="0" fontId="0" fillId="0" borderId="11" xfId="0" applyBorder="1" applyAlignment="1">
      <alignment horizontal="left" indent="1"/>
    </xf>
    <xf numFmtId="0" fontId="2" fillId="0" borderId="10" xfId="0" applyFont="1" applyBorder="1" applyAlignment="1">
      <alignment horizontal="left" vertical="top" wrapText="1" indent="1"/>
    </xf>
    <xf numFmtId="0" fontId="0" fillId="0" borderId="9" xfId="0" applyBorder="1" applyAlignment="1">
      <alignment horizontal="left" wrapText="1" indent="1"/>
    </xf>
    <xf numFmtId="0" fontId="0" fillId="0" borderId="11" xfId="0" applyBorder="1" applyAlignment="1">
      <alignment horizontal="left" wrapText="1" indent="1"/>
    </xf>
    <xf numFmtId="0" fontId="1" fillId="2" borderId="10" xfId="0" applyFont="1" applyFill="1" applyBorder="1" applyAlignment="1" applyProtection="1">
      <alignment horizontal="left" vertical="top" wrapText="1"/>
      <protection locked="0"/>
    </xf>
    <xf numFmtId="0" fontId="1" fillId="2" borderId="9" xfId="0" applyFont="1" applyFill="1" applyBorder="1" applyAlignment="1" applyProtection="1">
      <alignment horizontal="left" vertical="top" wrapText="1"/>
      <protection locked="0"/>
    </xf>
    <xf numFmtId="0" fontId="1" fillId="2" borderId="11" xfId="0" applyFont="1" applyFill="1" applyBorder="1" applyAlignment="1" applyProtection="1">
      <alignment horizontal="left" vertical="top" wrapText="1"/>
      <protection locked="0"/>
    </xf>
    <xf numFmtId="0" fontId="2" fillId="0" borderId="9" xfId="0" applyFont="1" applyBorder="1" applyAlignment="1">
      <alignment horizontal="left" wrapText="1" indent="1"/>
    </xf>
    <xf numFmtId="0" fontId="2" fillId="0" borderId="11" xfId="0" applyFont="1" applyBorder="1" applyAlignment="1">
      <alignment horizontal="left" wrapText="1" indent="1"/>
    </xf>
    <xf numFmtId="0" fontId="2" fillId="0" borderId="7" xfId="0" applyFont="1" applyBorder="1" applyAlignment="1">
      <alignment horizontal="justify" vertical="top" wrapText="1"/>
    </xf>
    <xf numFmtId="0" fontId="1" fillId="0" borderId="13" xfId="0" applyFont="1" applyBorder="1" applyAlignment="1">
      <alignment horizontal="left" vertical="top" wrapText="1" indent="1"/>
    </xf>
    <xf numFmtId="0" fontId="0" fillId="0" borderId="4" xfId="0" applyBorder="1" applyAlignment="1">
      <alignment horizontal="left" vertical="top" wrapText="1" indent="1"/>
    </xf>
    <xf numFmtId="0" fontId="1" fillId="4" borderId="17" xfId="0" applyFont="1" applyFill="1" applyBorder="1" applyAlignment="1">
      <alignment horizontal="center" vertical="center" wrapText="1"/>
    </xf>
    <xf numFmtId="0" fontId="1" fillId="4" borderId="0" xfId="0" applyFont="1" applyFill="1" applyAlignment="1">
      <alignment horizontal="center" vertical="center" wrapText="1"/>
    </xf>
    <xf numFmtId="0" fontId="1" fillId="4" borderId="3" xfId="0" applyFont="1" applyFill="1" applyBorder="1" applyAlignment="1">
      <alignment horizontal="center" vertical="center" wrapText="1"/>
    </xf>
    <xf numFmtId="0" fontId="1" fillId="0" borderId="16" xfId="0" applyFont="1" applyBorder="1" applyAlignment="1">
      <alignment horizontal="left" vertical="top" wrapText="1" indent="1"/>
    </xf>
    <xf numFmtId="0" fontId="0" fillId="0" borderId="8" xfId="0" applyBorder="1" applyAlignment="1">
      <alignment horizontal="left" vertical="top" wrapText="1" indent="1"/>
    </xf>
    <xf numFmtId="0" fontId="1" fillId="0" borderId="10" xfId="0" applyFont="1" applyBorder="1" applyAlignment="1">
      <alignment horizontal="left" vertical="top" wrapText="1" indent="1"/>
    </xf>
    <xf numFmtId="0" fontId="0" fillId="0" borderId="9" xfId="0" applyBorder="1" applyAlignment="1">
      <alignment horizontal="left" vertical="top" wrapText="1" indent="1"/>
    </xf>
    <xf numFmtId="0" fontId="7" fillId="0" borderId="16" xfId="0" applyFont="1" applyBorder="1" applyAlignment="1">
      <alignment horizontal="left" vertical="top" wrapText="1" indent="1"/>
    </xf>
    <xf numFmtId="0" fontId="7" fillId="0" borderId="8" xfId="0" applyFont="1" applyBorder="1" applyAlignment="1">
      <alignment horizontal="left" vertical="top" wrapText="1" indent="1"/>
    </xf>
    <xf numFmtId="0" fontId="7" fillId="0" borderId="2" xfId="0" applyFont="1" applyBorder="1" applyAlignment="1">
      <alignment horizontal="left" vertical="top" wrapText="1" indent="1"/>
    </xf>
    <xf numFmtId="0" fontId="7" fillId="0" borderId="17" xfId="0" applyFont="1" applyBorder="1" applyAlignment="1">
      <alignment horizontal="left" vertical="top" wrapText="1" indent="1"/>
    </xf>
    <xf numFmtId="0" fontId="7" fillId="0" borderId="0" xfId="0" applyFont="1" applyAlignment="1">
      <alignment horizontal="left" vertical="top" wrapText="1" indent="1"/>
    </xf>
    <xf numFmtId="0" fontId="7" fillId="0" borderId="3" xfId="0" applyFont="1" applyBorder="1" applyAlignment="1">
      <alignment horizontal="left" vertical="top" wrapText="1" indent="1"/>
    </xf>
    <xf numFmtId="0" fontId="7" fillId="0" borderId="13" xfId="0" applyFont="1" applyBorder="1" applyAlignment="1">
      <alignment horizontal="left" vertical="top" wrapText="1" indent="1"/>
    </xf>
    <xf numFmtId="0" fontId="7" fillId="0" borderId="4" xfId="0" applyFont="1" applyBorder="1" applyAlignment="1">
      <alignment horizontal="left" vertical="top" wrapText="1" indent="1"/>
    </xf>
    <xf numFmtId="0" fontId="7" fillId="0" borderId="14" xfId="0" applyFont="1" applyBorder="1" applyAlignment="1">
      <alignment horizontal="left" vertical="top" wrapText="1" indent="1"/>
    </xf>
    <xf numFmtId="0" fontId="1" fillId="4" borderId="10" xfId="0" applyFont="1" applyFill="1" applyBorder="1" applyAlignment="1" applyProtection="1">
      <alignment horizontal="center" vertical="top" wrapText="1"/>
      <protection locked="0"/>
    </xf>
    <xf numFmtId="0" fontId="1" fillId="4" borderId="11" xfId="0" applyFont="1" applyFill="1" applyBorder="1" applyAlignment="1" applyProtection="1">
      <alignment horizontal="center" vertical="top" wrapText="1"/>
      <protection locked="0"/>
    </xf>
    <xf numFmtId="0" fontId="1" fillId="2" borderId="10" xfId="0" applyFont="1" applyFill="1" applyBorder="1" applyAlignment="1" applyProtection="1">
      <alignment horizontal="center" vertical="center" wrapText="1"/>
      <protection locked="0"/>
    </xf>
    <xf numFmtId="0" fontId="1" fillId="2" borderId="9" xfId="0" applyFont="1" applyFill="1" applyBorder="1" applyAlignment="1" applyProtection="1">
      <alignment horizontal="center" vertical="center" wrapText="1"/>
      <protection locked="0"/>
    </xf>
    <xf numFmtId="0" fontId="1" fillId="2" borderId="11" xfId="0" applyFont="1" applyFill="1" applyBorder="1" applyAlignment="1" applyProtection="1">
      <alignment horizontal="center" vertical="center" wrapText="1"/>
      <protection locked="0"/>
    </xf>
    <xf numFmtId="0" fontId="2" fillId="0" borderId="16" xfId="0" applyFont="1" applyBorder="1" applyAlignment="1">
      <alignment horizontal="left" vertical="top" wrapText="1"/>
    </xf>
    <xf numFmtId="0" fontId="2" fillId="0" borderId="2" xfId="0" applyFont="1" applyBorder="1" applyAlignment="1">
      <alignment horizontal="left" vertical="top" wrapText="1"/>
    </xf>
    <xf numFmtId="0" fontId="2" fillId="0" borderId="17" xfId="0" applyFont="1" applyBorder="1" applyAlignment="1">
      <alignment horizontal="left" vertical="top" wrapText="1"/>
    </xf>
    <xf numFmtId="0" fontId="2" fillId="0" borderId="3" xfId="0" applyFont="1" applyBorder="1" applyAlignment="1">
      <alignment horizontal="left" vertical="top" wrapText="1"/>
    </xf>
    <xf numFmtId="0" fontId="2" fillId="0" borderId="13" xfId="0" applyFont="1" applyBorder="1" applyAlignment="1">
      <alignment horizontal="left" vertical="top" wrapText="1"/>
    </xf>
    <xf numFmtId="0" fontId="2" fillId="0" borderId="14" xfId="0" applyFont="1" applyBorder="1" applyAlignment="1">
      <alignment horizontal="left" vertical="top" wrapText="1"/>
    </xf>
    <xf numFmtId="0" fontId="1" fillId="3" borderId="10" xfId="0" applyFont="1" applyFill="1" applyBorder="1" applyAlignment="1" applyProtection="1">
      <alignment horizontal="center" vertical="center" wrapText="1"/>
      <protection locked="0"/>
    </xf>
    <xf numFmtId="0" fontId="1" fillId="3" borderId="9" xfId="0" applyFont="1" applyFill="1" applyBorder="1" applyAlignment="1" applyProtection="1">
      <alignment horizontal="center" vertical="center" wrapText="1"/>
      <protection locked="0"/>
    </xf>
    <xf numFmtId="0" fontId="1" fillId="3" borderId="11" xfId="0" applyFont="1" applyFill="1" applyBorder="1" applyAlignment="1" applyProtection="1">
      <alignment horizontal="center" vertical="center" wrapText="1"/>
      <protection locked="0"/>
    </xf>
    <xf numFmtId="0" fontId="1" fillId="3" borderId="4" xfId="0" applyFont="1" applyFill="1" applyBorder="1" applyAlignment="1" applyProtection="1">
      <alignment horizontal="center" vertical="center" wrapText="1"/>
      <protection locked="0"/>
    </xf>
    <xf numFmtId="0" fontId="1" fillId="3" borderId="14" xfId="0" applyFont="1" applyFill="1" applyBorder="1" applyAlignment="1" applyProtection="1">
      <alignment horizontal="center" vertical="center" wrapText="1"/>
      <protection locked="0"/>
    </xf>
    <xf numFmtId="0" fontId="17" fillId="0" borderId="0" xfId="0" applyFont="1" applyAlignment="1" applyProtection="1">
      <alignment wrapText="1"/>
      <protection hidden="1"/>
    </xf>
    <xf numFmtId="0" fontId="1" fillId="0" borderId="9" xfId="0" applyFont="1" applyBorder="1" applyAlignment="1">
      <alignment horizontal="center" vertical="top" wrapText="1"/>
    </xf>
    <xf numFmtId="0" fontId="1" fillId="0" borderId="11" xfId="0" applyFont="1" applyBorder="1" applyAlignment="1">
      <alignment horizontal="center" vertical="top" wrapText="1"/>
    </xf>
    <xf numFmtId="4" fontId="1" fillId="2" borderId="10" xfId="0" applyNumberFormat="1" applyFont="1" applyFill="1" applyBorder="1" applyAlignment="1" applyProtection="1">
      <alignment horizontal="center" vertical="center" wrapText="1"/>
      <protection locked="0"/>
    </xf>
    <xf numFmtId="4" fontId="1" fillId="2" borderId="9" xfId="0" applyNumberFormat="1" applyFont="1" applyFill="1" applyBorder="1" applyAlignment="1" applyProtection="1">
      <alignment horizontal="center" vertical="center" wrapText="1"/>
      <protection locked="0"/>
    </xf>
    <xf numFmtId="4" fontId="1" fillId="2" borderId="11" xfId="0" applyNumberFormat="1" applyFont="1" applyFill="1" applyBorder="1" applyAlignment="1" applyProtection="1">
      <alignment horizontal="center" vertical="center" wrapText="1"/>
      <protection locked="0"/>
    </xf>
    <xf numFmtId="4" fontId="1" fillId="4" borderId="10" xfId="0" applyNumberFormat="1" applyFont="1" applyFill="1" applyBorder="1" applyAlignment="1">
      <alignment horizontal="center" vertical="center" wrapText="1"/>
    </xf>
    <xf numFmtId="4" fontId="1" fillId="4" borderId="9" xfId="0" applyNumberFormat="1" applyFont="1" applyFill="1" applyBorder="1" applyAlignment="1">
      <alignment horizontal="center" vertical="center" wrapText="1"/>
    </xf>
    <xf numFmtId="4" fontId="1" fillId="4" borderId="11" xfId="0" applyNumberFormat="1" applyFont="1" applyFill="1" applyBorder="1" applyAlignment="1">
      <alignment horizontal="center" vertical="center" wrapText="1"/>
    </xf>
    <xf numFmtId="0" fontId="2" fillId="0" borderId="17" xfId="0" applyFont="1" applyBorder="1" applyAlignment="1">
      <alignment horizontal="left" vertical="top" wrapText="1" indent="1"/>
    </xf>
    <xf numFmtId="0" fontId="13" fillId="0" borderId="0" xfId="0" applyFont="1" applyAlignment="1">
      <alignment horizontal="left" vertical="top" wrapText="1" indent="1"/>
    </xf>
    <xf numFmtId="0" fontId="1" fillId="2" borderId="0" xfId="0" applyFont="1" applyFill="1" applyAlignment="1" applyProtection="1">
      <alignment horizontal="left" vertical="top" wrapText="1"/>
      <protection locked="0"/>
    </xf>
    <xf numFmtId="0" fontId="0" fillId="2" borderId="0" xfId="0" applyFill="1" applyAlignment="1" applyProtection="1">
      <alignment horizontal="left" vertical="top" wrapText="1"/>
      <protection locked="0"/>
    </xf>
    <xf numFmtId="0" fontId="0" fillId="2" borderId="3" xfId="0" applyFill="1" applyBorder="1" applyAlignment="1" applyProtection="1">
      <alignment horizontal="left" vertical="top" wrapText="1"/>
      <protection locked="0"/>
    </xf>
    <xf numFmtId="0" fontId="2" fillId="0" borderId="11" xfId="0" applyFont="1" applyBorder="1" applyAlignment="1">
      <alignment horizontal="left" vertical="top" wrapText="1" indent="1"/>
    </xf>
    <xf numFmtId="0" fontId="1" fillId="2" borderId="13" xfId="0" applyFont="1" applyFill="1" applyBorder="1" applyAlignment="1" applyProtection="1">
      <alignment horizontal="left" vertical="top" wrapText="1"/>
      <protection locked="0"/>
    </xf>
    <xf numFmtId="0" fontId="1" fillId="2" borderId="4" xfId="0" applyFont="1" applyFill="1" applyBorder="1" applyAlignment="1" applyProtection="1">
      <alignment horizontal="left" vertical="top" wrapText="1"/>
      <protection locked="0"/>
    </xf>
    <xf numFmtId="0" fontId="1" fillId="2" borderId="14" xfId="0" applyFont="1" applyFill="1" applyBorder="1" applyAlignment="1" applyProtection="1">
      <alignment horizontal="left" vertical="top" wrapText="1"/>
      <protection locked="0"/>
    </xf>
    <xf numFmtId="0" fontId="1" fillId="0" borderId="18" xfId="0" applyFont="1" applyBorder="1" applyAlignment="1">
      <alignment horizontal="justify" wrapText="1"/>
    </xf>
    <xf numFmtId="0" fontId="1" fillId="0" borderId="1" xfId="0" applyFont="1" applyBorder="1" applyAlignment="1">
      <alignment horizontal="justify" wrapText="1"/>
    </xf>
    <xf numFmtId="0" fontId="15" fillId="0" borderId="0" xfId="0" applyFont="1" applyAlignment="1" applyProtection="1">
      <alignment wrapText="1"/>
      <protection hidden="1"/>
    </xf>
    <xf numFmtId="0" fontId="0" fillId="0" borderId="0" xfId="0" applyAlignment="1">
      <alignment wrapText="1"/>
    </xf>
    <xf numFmtId="1" fontId="1" fillId="4" borderId="10" xfId="0" applyNumberFormat="1" applyFont="1" applyFill="1" applyBorder="1" applyAlignment="1">
      <alignment horizontal="center" vertical="top" wrapText="1"/>
    </xf>
    <xf numFmtId="1" fontId="0" fillId="4" borderId="9" xfId="0" applyNumberFormat="1" applyFill="1" applyBorder="1" applyAlignment="1">
      <alignment horizontal="center" vertical="top" wrapText="1"/>
    </xf>
    <xf numFmtId="1" fontId="0" fillId="4" borderId="11" xfId="0" applyNumberFormat="1" applyFill="1" applyBorder="1" applyAlignment="1">
      <alignment horizontal="center" vertical="top" wrapText="1"/>
    </xf>
    <xf numFmtId="0" fontId="0" fillId="0" borderId="11" xfId="0" applyBorder="1" applyAlignment="1">
      <alignment horizontal="left" vertical="top" wrapText="1" indent="1"/>
    </xf>
    <xf numFmtId="1" fontId="1" fillId="4" borderId="0" xfId="0" applyNumberFormat="1" applyFont="1" applyFill="1" applyAlignment="1">
      <alignment horizontal="center" vertical="top" wrapText="1"/>
    </xf>
    <xf numFmtId="1" fontId="0" fillId="4" borderId="0" xfId="0" applyNumberFormat="1" applyFill="1" applyAlignment="1">
      <alignment horizontal="center" vertical="top" wrapText="1"/>
    </xf>
    <xf numFmtId="1" fontId="1" fillId="4" borderId="9" xfId="0" applyNumberFormat="1" applyFont="1" applyFill="1" applyBorder="1" applyAlignment="1">
      <alignment horizontal="center" vertical="top" wrapText="1"/>
    </xf>
    <xf numFmtId="0" fontId="2" fillId="0" borderId="15" xfId="0" applyFont="1" applyBorder="1" applyAlignment="1">
      <alignment horizontal="center" vertical="center" wrapText="1"/>
    </xf>
    <xf numFmtId="0" fontId="2" fillId="0" borderId="1" xfId="0" applyFont="1" applyBorder="1" applyAlignment="1">
      <alignment horizontal="center" vertical="center" wrapText="1"/>
    </xf>
    <xf numFmtId="0" fontId="19" fillId="0" borderId="0" xfId="0" applyFont="1" applyAlignment="1">
      <alignment horizontal="center" vertical="top" wrapText="1"/>
    </xf>
    <xf numFmtId="0" fontId="9" fillId="0" borderId="16" xfId="0" applyFont="1" applyBorder="1" applyAlignment="1">
      <alignment horizontal="center" vertical="top" wrapText="1"/>
    </xf>
    <xf numFmtId="0" fontId="9" fillId="0" borderId="8" xfId="0" applyFont="1" applyBorder="1" applyAlignment="1">
      <alignment horizontal="center" vertical="top" wrapText="1"/>
    </xf>
    <xf numFmtId="0" fontId="9" fillId="0" borderId="2" xfId="0" applyFont="1" applyBorder="1" applyAlignment="1">
      <alignment horizontal="center" vertical="top" wrapText="1"/>
    </xf>
    <xf numFmtId="0" fontId="9" fillId="0" borderId="13" xfId="0" applyFont="1" applyBorder="1" applyAlignment="1">
      <alignment horizontal="center" vertical="top" wrapText="1"/>
    </xf>
    <xf numFmtId="0" fontId="9" fillId="0" borderId="4" xfId="0" applyFont="1" applyBorder="1" applyAlignment="1">
      <alignment horizontal="center" vertical="top" wrapText="1"/>
    </xf>
    <xf numFmtId="0" fontId="9" fillId="0" borderId="14" xfId="0" applyFont="1" applyBorder="1" applyAlignment="1">
      <alignment horizontal="center" vertical="top" wrapText="1"/>
    </xf>
    <xf numFmtId="0" fontId="1" fillId="4" borderId="9" xfId="0" applyFont="1" applyFill="1" applyBorder="1" applyAlignment="1" applyProtection="1">
      <alignment horizontal="center" vertical="top" wrapText="1"/>
      <protection locked="0"/>
    </xf>
    <xf numFmtId="0" fontId="1" fillId="4" borderId="8" xfId="0" applyFont="1" applyFill="1" applyBorder="1" applyAlignment="1" applyProtection="1">
      <alignment horizontal="center" vertical="center" wrapText="1"/>
      <protection locked="0"/>
    </xf>
    <xf numFmtId="0" fontId="1" fillId="4" borderId="2" xfId="0" applyFont="1" applyFill="1" applyBorder="1" applyAlignment="1" applyProtection="1">
      <alignment horizontal="center" vertical="center" wrapText="1"/>
      <protection locked="0"/>
    </xf>
    <xf numFmtId="0" fontId="1" fillId="4" borderId="0" xfId="0" applyFont="1" applyFill="1" applyAlignment="1" applyProtection="1">
      <alignment horizontal="center" vertical="center" wrapText="1"/>
      <protection locked="0"/>
    </xf>
    <xf numFmtId="0" fontId="1" fillId="4" borderId="3" xfId="0" applyFont="1" applyFill="1" applyBorder="1" applyAlignment="1" applyProtection="1">
      <alignment horizontal="center" vertical="center" wrapText="1"/>
      <protection locked="0"/>
    </xf>
    <xf numFmtId="0" fontId="1" fillId="4" borderId="0" xfId="0" applyFont="1" applyFill="1" applyAlignment="1" applyProtection="1">
      <alignment horizontal="center" vertical="top" wrapText="1"/>
      <protection locked="0"/>
    </xf>
    <xf numFmtId="0" fontId="1" fillId="4" borderId="3" xfId="0" applyFont="1" applyFill="1" applyBorder="1" applyAlignment="1" applyProtection="1">
      <alignment horizontal="center" vertical="top" wrapText="1"/>
      <protection locked="0"/>
    </xf>
    <xf numFmtId="0" fontId="1" fillId="0" borderId="8" xfId="0" applyFont="1" applyBorder="1" applyAlignment="1">
      <alignment horizontal="left" vertical="top" wrapText="1" indent="1"/>
    </xf>
    <xf numFmtId="0" fontId="1" fillId="0" borderId="2" xfId="0" applyFont="1" applyBorder="1" applyAlignment="1">
      <alignment horizontal="left" vertical="top" wrapText="1" indent="1"/>
    </xf>
    <xf numFmtId="166" fontId="1" fillId="2" borderId="17" xfId="0" applyNumberFormat="1" applyFont="1" applyFill="1" applyBorder="1" applyAlignment="1" applyProtection="1">
      <alignment horizontal="left" vertical="top" wrapText="1"/>
      <protection locked="0"/>
    </xf>
    <xf numFmtId="166" fontId="1" fillId="2" borderId="0" xfId="0" applyNumberFormat="1" applyFont="1" applyFill="1" applyAlignment="1" applyProtection="1">
      <alignment horizontal="left" vertical="top" wrapText="1"/>
      <protection locked="0"/>
    </xf>
    <xf numFmtId="166" fontId="1" fillId="2" borderId="3" xfId="0" applyNumberFormat="1" applyFont="1" applyFill="1" applyBorder="1" applyAlignment="1" applyProtection="1">
      <alignment horizontal="left" vertical="top" wrapText="1"/>
      <protection locked="0"/>
    </xf>
    <xf numFmtId="4" fontId="1" fillId="0" borderId="10" xfId="0" applyNumberFormat="1" applyFont="1" applyBorder="1" applyAlignment="1" applyProtection="1">
      <alignment horizontal="center" vertical="center" wrapText="1"/>
      <protection hidden="1"/>
    </xf>
    <xf numFmtId="4" fontId="1" fillId="0" borderId="9" xfId="0" applyNumberFormat="1" applyFont="1" applyBorder="1" applyAlignment="1" applyProtection="1">
      <alignment horizontal="center" vertical="center" wrapText="1"/>
      <protection hidden="1"/>
    </xf>
    <xf numFmtId="4" fontId="1" fillId="0" borderId="11" xfId="0" applyNumberFormat="1" applyFont="1" applyBorder="1" applyAlignment="1" applyProtection="1">
      <alignment horizontal="center" vertical="center" wrapText="1"/>
      <protection hidden="1"/>
    </xf>
    <xf numFmtId="0" fontId="2" fillId="0" borderId="16" xfId="0" applyFont="1" applyBorder="1" applyAlignment="1">
      <alignment horizontal="center" vertical="center" wrapText="1"/>
    </xf>
    <xf numFmtId="0" fontId="2" fillId="0" borderId="8" xfId="0" applyFont="1" applyBorder="1" applyAlignment="1">
      <alignment horizontal="center" vertical="center" wrapText="1"/>
    </xf>
    <xf numFmtId="0" fontId="2" fillId="0" borderId="2" xfId="0" applyFont="1" applyBorder="1" applyAlignment="1">
      <alignment horizontal="center" vertical="center" wrapText="1"/>
    </xf>
    <xf numFmtId="0" fontId="2" fillId="0" borderId="17" xfId="0" applyFont="1" applyBorder="1" applyAlignment="1">
      <alignment horizontal="center" vertical="center" wrapText="1"/>
    </xf>
    <xf numFmtId="0" fontId="2" fillId="0" borderId="0" xfId="0" applyFont="1" applyAlignment="1">
      <alignment horizontal="center" vertical="center" wrapText="1"/>
    </xf>
    <xf numFmtId="0" fontId="2" fillId="0" borderId="3"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14" xfId="0" applyFont="1" applyBorder="1" applyAlignment="1">
      <alignment horizontal="center" vertical="center" wrapText="1"/>
    </xf>
    <xf numFmtId="0" fontId="1" fillId="0" borderId="10" xfId="0" applyFont="1" applyBorder="1" applyAlignment="1">
      <alignment horizontal="center" vertical="top" wrapText="1"/>
    </xf>
    <xf numFmtId="0" fontId="1" fillId="0" borderId="9" xfId="0" applyFont="1" applyBorder="1" applyAlignment="1">
      <alignment horizontal="left" vertical="top" wrapText="1" indent="1"/>
    </xf>
    <xf numFmtId="0" fontId="1" fillId="0" borderId="11" xfId="0" applyFont="1" applyBorder="1" applyAlignment="1">
      <alignment horizontal="left" vertical="top" wrapText="1" indent="1"/>
    </xf>
    <xf numFmtId="0" fontId="1" fillId="0" borderId="10" xfId="0" applyFont="1" applyBorder="1" applyAlignment="1">
      <alignment horizontal="left" vertical="center" wrapText="1" indent="1"/>
    </xf>
    <xf numFmtId="0" fontId="1" fillId="0" borderId="9" xfId="0" applyFont="1" applyBorder="1" applyAlignment="1">
      <alignment horizontal="left" vertical="center" wrapText="1" indent="1"/>
    </xf>
    <xf numFmtId="0" fontId="1" fillId="0" borderId="11" xfId="0" applyFont="1" applyBorder="1" applyAlignment="1">
      <alignment horizontal="left" vertical="center" wrapText="1" indent="1"/>
    </xf>
    <xf numFmtId="0" fontId="3" fillId="0" borderId="8" xfId="0" applyFont="1" applyBorder="1" applyAlignment="1">
      <alignment horizontal="center"/>
    </xf>
    <xf numFmtId="0" fontId="1" fillId="2" borderId="17" xfId="0" applyFont="1" applyFill="1" applyBorder="1" applyAlignment="1" applyProtection="1">
      <alignment horizontal="left" vertical="top" wrapText="1"/>
      <protection locked="0"/>
    </xf>
    <xf numFmtId="0" fontId="1" fillId="2" borderId="3" xfId="0" applyFont="1" applyFill="1" applyBorder="1" applyAlignment="1" applyProtection="1">
      <alignment horizontal="left" vertical="top" wrapText="1"/>
      <protection locked="0"/>
    </xf>
    <xf numFmtId="0" fontId="7" fillId="0" borderId="15" xfId="0" applyFont="1" applyBorder="1" applyAlignment="1">
      <alignment horizontal="center" vertical="top" wrapText="1"/>
    </xf>
    <xf numFmtId="0" fontId="7" fillId="0" borderId="18" xfId="0" applyFont="1" applyBorder="1" applyAlignment="1">
      <alignment horizontal="center" vertical="top" wrapText="1"/>
    </xf>
    <xf numFmtId="0" fontId="7" fillId="0" borderId="1" xfId="0" applyFont="1" applyBorder="1" applyAlignment="1">
      <alignment horizontal="center" vertical="top" wrapText="1"/>
    </xf>
    <xf numFmtId="0" fontId="7" fillId="0" borderId="16" xfId="0" applyFont="1" applyBorder="1" applyAlignment="1" applyProtection="1">
      <alignment horizontal="left" vertical="top" wrapText="1"/>
      <protection hidden="1"/>
    </xf>
    <xf numFmtId="0" fontId="7" fillId="0" borderId="8" xfId="0" applyFont="1" applyBorder="1" applyAlignment="1" applyProtection="1">
      <alignment horizontal="left" vertical="top" wrapText="1"/>
      <protection hidden="1"/>
    </xf>
    <xf numFmtId="0" fontId="7" fillId="0" borderId="2" xfId="0" applyFont="1" applyBorder="1" applyAlignment="1" applyProtection="1">
      <alignment horizontal="left" vertical="top" wrapText="1"/>
      <protection hidden="1"/>
    </xf>
    <xf numFmtId="0" fontId="7" fillId="0" borderId="17" xfId="0" applyFont="1" applyBorder="1" applyAlignment="1" applyProtection="1">
      <alignment horizontal="left" vertical="top" wrapText="1"/>
      <protection hidden="1"/>
    </xf>
    <xf numFmtId="0" fontId="7" fillId="0" borderId="0" xfId="0" applyFont="1" applyAlignment="1" applyProtection="1">
      <alignment horizontal="left" vertical="top" wrapText="1"/>
      <protection hidden="1"/>
    </xf>
    <xf numFmtId="0" fontId="7" fillId="0" borderId="3" xfId="0" applyFont="1" applyBorder="1" applyAlignment="1" applyProtection="1">
      <alignment horizontal="left" vertical="top" wrapText="1"/>
      <protection hidden="1"/>
    </xf>
    <xf numFmtId="0" fontId="7" fillId="0" borderId="13" xfId="0" applyFont="1" applyBorder="1" applyAlignment="1" applyProtection="1">
      <alignment horizontal="left" vertical="top" wrapText="1"/>
      <protection hidden="1"/>
    </xf>
    <xf numFmtId="0" fontId="7" fillId="0" borderId="4" xfId="0" applyFont="1" applyBorder="1" applyAlignment="1" applyProtection="1">
      <alignment horizontal="left" vertical="top" wrapText="1"/>
      <protection hidden="1"/>
    </xf>
    <xf numFmtId="0" fontId="7" fillId="0" borderId="14" xfId="0" applyFont="1" applyBorder="1" applyAlignment="1" applyProtection="1">
      <alignment horizontal="left" vertical="top" wrapText="1"/>
      <protection hidden="1"/>
    </xf>
    <xf numFmtId="0" fontId="1" fillId="0" borderId="0" xfId="0" applyFont="1" applyAlignment="1">
      <alignment horizontal="center"/>
    </xf>
    <xf numFmtId="0" fontId="2" fillId="0" borderId="0" xfId="0" applyFont="1" applyAlignment="1">
      <alignment horizontal="center" vertical="top" wrapText="1"/>
    </xf>
    <xf numFmtId="0" fontId="0" fillId="0" borderId="0" xfId="0" applyAlignment="1">
      <alignment horizontal="center" vertical="top" wrapText="1"/>
    </xf>
    <xf numFmtId="0" fontId="7" fillId="0" borderId="15" xfId="0" applyFont="1" applyBorder="1" applyAlignment="1">
      <alignment vertical="top" wrapText="1"/>
    </xf>
    <xf numFmtId="0" fontId="7" fillId="0" borderId="1" xfId="0" applyFont="1" applyBorder="1" applyAlignment="1">
      <alignment vertical="top" wrapText="1"/>
    </xf>
    <xf numFmtId="0" fontId="7" fillId="0" borderId="7" xfId="0" applyFont="1" applyBorder="1" applyAlignment="1">
      <alignment horizontal="center" vertical="top" wrapText="1"/>
    </xf>
    <xf numFmtId="0" fontId="7" fillId="0" borderId="16" xfId="0" applyFont="1" applyBorder="1" applyAlignment="1">
      <alignment horizontal="center" vertical="top" wrapText="1"/>
    </xf>
    <xf numFmtId="0" fontId="7" fillId="0" borderId="8" xfId="0" applyFont="1" applyBorder="1" applyAlignment="1">
      <alignment horizontal="center" vertical="top" wrapText="1"/>
    </xf>
    <xf numFmtId="0" fontId="7" fillId="0" borderId="2" xfId="0" applyFont="1" applyBorder="1" applyAlignment="1">
      <alignment horizontal="center" vertical="top" wrapText="1"/>
    </xf>
    <xf numFmtId="0" fontId="7" fillId="0" borderId="13" xfId="0" applyFont="1" applyBorder="1" applyAlignment="1">
      <alignment horizontal="center" vertical="top" wrapText="1"/>
    </xf>
    <xf numFmtId="0" fontId="7" fillId="0" borderId="4" xfId="0" applyFont="1" applyBorder="1" applyAlignment="1">
      <alignment horizontal="center" vertical="top" wrapText="1"/>
    </xf>
    <xf numFmtId="0" fontId="7" fillId="0" borderId="14" xfId="0" applyFont="1" applyBorder="1" applyAlignment="1">
      <alignment horizontal="center" vertical="top" wrapText="1"/>
    </xf>
    <xf numFmtId="166" fontId="7" fillId="0" borderId="0" xfId="0" applyNumberFormat="1" applyFont="1" applyAlignment="1">
      <alignment horizontal="center"/>
    </xf>
    <xf numFmtId="164" fontId="1" fillId="0" borderId="0" xfId="0" applyNumberFormat="1" applyFont="1" applyAlignment="1">
      <alignment horizontal="center"/>
    </xf>
    <xf numFmtId="0" fontId="9" fillId="0" borderId="16" xfId="0" applyFont="1" applyBorder="1" applyAlignment="1">
      <alignment horizontal="center" vertical="center" wrapText="1"/>
    </xf>
    <xf numFmtId="0" fontId="9" fillId="0" borderId="8" xfId="0" applyFont="1" applyBorder="1" applyAlignment="1">
      <alignment horizontal="center" vertical="center" wrapText="1"/>
    </xf>
    <xf numFmtId="0" fontId="9" fillId="0" borderId="2" xfId="0" applyFont="1" applyBorder="1" applyAlignment="1">
      <alignment horizontal="center" vertical="center" wrapText="1"/>
    </xf>
    <xf numFmtId="0" fontId="9" fillId="0" borderId="17" xfId="0" applyFont="1" applyBorder="1" applyAlignment="1">
      <alignment horizontal="center" vertical="center" wrapText="1"/>
    </xf>
    <xf numFmtId="0" fontId="9" fillId="0" borderId="0" xfId="0" applyFont="1" applyAlignment="1">
      <alignment horizontal="center" vertical="center" wrapText="1"/>
    </xf>
    <xf numFmtId="0" fontId="9" fillId="0" borderId="3" xfId="0" applyFont="1" applyBorder="1" applyAlignment="1">
      <alignment horizontal="center" vertical="center" wrapText="1"/>
    </xf>
    <xf numFmtId="0" fontId="9" fillId="0" borderId="13" xfId="0" applyFont="1" applyBorder="1" applyAlignment="1">
      <alignment horizontal="center" vertical="center" wrapText="1"/>
    </xf>
    <xf numFmtId="0" fontId="9" fillId="0" borderId="4" xfId="0" applyFont="1" applyBorder="1" applyAlignment="1">
      <alignment horizontal="center" vertical="center" wrapText="1"/>
    </xf>
    <xf numFmtId="0" fontId="9" fillId="0" borderId="14" xfId="0" applyFont="1" applyBorder="1" applyAlignment="1">
      <alignment horizontal="center" vertical="center" wrapText="1"/>
    </xf>
    <xf numFmtId="0" fontId="1" fillId="2" borderId="16" xfId="0" applyFont="1" applyFill="1" applyBorder="1" applyAlignment="1" applyProtection="1">
      <alignment horizontal="center" vertical="top" wrapText="1"/>
      <protection locked="0"/>
    </xf>
    <xf numFmtId="0" fontId="1" fillId="2" borderId="8" xfId="0" applyFont="1" applyFill="1" applyBorder="1" applyAlignment="1" applyProtection="1">
      <alignment horizontal="center" vertical="top" wrapText="1"/>
      <protection locked="0"/>
    </xf>
    <xf numFmtId="0" fontId="1" fillId="2" borderId="2" xfId="0" applyFont="1" applyFill="1" applyBorder="1" applyAlignment="1" applyProtection="1">
      <alignment horizontal="center" vertical="top" wrapText="1"/>
      <protection locked="0"/>
    </xf>
    <xf numFmtId="0" fontId="1" fillId="2" borderId="17" xfId="0" applyFont="1" applyFill="1" applyBorder="1" applyAlignment="1" applyProtection="1">
      <alignment horizontal="center" vertical="top" wrapText="1"/>
      <protection locked="0"/>
    </xf>
    <xf numFmtId="0" fontId="1" fillId="2" borderId="0" xfId="0" applyFont="1" applyFill="1" applyAlignment="1" applyProtection="1">
      <alignment horizontal="center" vertical="top" wrapText="1"/>
      <protection locked="0"/>
    </xf>
    <xf numFmtId="0" fontId="1" fillId="2" borderId="3" xfId="0" applyFont="1" applyFill="1" applyBorder="1" applyAlignment="1" applyProtection="1">
      <alignment horizontal="center" vertical="top" wrapText="1"/>
      <protection locked="0"/>
    </xf>
    <xf numFmtId="0" fontId="1" fillId="2" borderId="13" xfId="0" applyFont="1" applyFill="1" applyBorder="1" applyAlignment="1" applyProtection="1">
      <alignment horizontal="center" vertical="top" wrapText="1"/>
      <protection locked="0"/>
    </xf>
    <xf numFmtId="0" fontId="1" fillId="2" borderId="4" xfId="0" applyFont="1" applyFill="1" applyBorder="1" applyAlignment="1" applyProtection="1">
      <alignment horizontal="center" vertical="top" wrapText="1"/>
      <protection locked="0"/>
    </xf>
    <xf numFmtId="0" fontId="1" fillId="2" borderId="14" xfId="0" applyFont="1" applyFill="1" applyBorder="1" applyAlignment="1" applyProtection="1">
      <alignment horizontal="center" vertical="top" wrapText="1"/>
      <protection locked="0"/>
    </xf>
    <xf numFmtId="0" fontId="2" fillId="0" borderId="16" xfId="0" applyFont="1" applyBorder="1" applyAlignment="1">
      <alignment horizontal="left" vertical="top" wrapText="1" indent="1"/>
    </xf>
    <xf numFmtId="0" fontId="1" fillId="0" borderId="8" xfId="0" applyFont="1" applyBorder="1" applyAlignment="1">
      <alignment horizontal="left" indent="1"/>
    </xf>
    <xf numFmtId="0" fontId="1" fillId="0" borderId="2" xfId="0" applyFont="1" applyBorder="1" applyAlignment="1">
      <alignment horizontal="left" indent="1"/>
    </xf>
    <xf numFmtId="0" fontId="1" fillId="2" borderId="15" xfId="0" applyFont="1" applyFill="1" applyBorder="1" applyAlignment="1" applyProtection="1">
      <alignment horizontal="left" vertical="top" wrapText="1"/>
      <protection locked="0"/>
    </xf>
    <xf numFmtId="49" fontId="1" fillId="2" borderId="16" xfId="0" applyNumberFormat="1" applyFont="1" applyFill="1" applyBorder="1" applyAlignment="1" applyProtection="1">
      <alignment horizontal="center" vertical="top" wrapText="1"/>
      <protection locked="0"/>
    </xf>
    <xf numFmtId="49" fontId="1" fillId="2" borderId="8" xfId="0" applyNumberFormat="1" applyFont="1" applyFill="1" applyBorder="1" applyAlignment="1" applyProtection="1">
      <alignment horizontal="center" vertical="top" wrapText="1"/>
      <protection locked="0"/>
    </xf>
    <xf numFmtId="49" fontId="1" fillId="2" borderId="2" xfId="0" applyNumberFormat="1" applyFont="1" applyFill="1" applyBorder="1" applyAlignment="1" applyProtection="1">
      <alignment horizontal="center" vertical="top" wrapText="1"/>
      <protection locked="0"/>
    </xf>
    <xf numFmtId="49" fontId="1" fillId="2" borderId="17" xfId="0" applyNumberFormat="1" applyFont="1" applyFill="1" applyBorder="1" applyAlignment="1" applyProtection="1">
      <alignment horizontal="center" vertical="top" wrapText="1"/>
      <protection locked="0"/>
    </xf>
    <xf numFmtId="49" fontId="1" fillId="2" borderId="0" xfId="0" applyNumberFormat="1" applyFont="1" applyFill="1" applyAlignment="1" applyProtection="1">
      <alignment horizontal="center" vertical="top" wrapText="1"/>
      <protection locked="0"/>
    </xf>
    <xf numFmtId="49" fontId="1" fillId="2" borderId="3" xfId="0" applyNumberFormat="1" applyFont="1" applyFill="1" applyBorder="1" applyAlignment="1" applyProtection="1">
      <alignment horizontal="center" vertical="top" wrapText="1"/>
      <protection locked="0"/>
    </xf>
    <xf numFmtId="49" fontId="1" fillId="2" borderId="13" xfId="0" applyNumberFormat="1" applyFont="1" applyFill="1" applyBorder="1" applyAlignment="1" applyProtection="1">
      <alignment horizontal="center" vertical="top" wrapText="1"/>
      <protection locked="0"/>
    </xf>
    <xf numFmtId="49" fontId="1" fillId="2" borderId="4" xfId="0" applyNumberFormat="1" applyFont="1" applyFill="1" applyBorder="1" applyAlignment="1" applyProtection="1">
      <alignment horizontal="center" vertical="top" wrapText="1"/>
      <protection locked="0"/>
    </xf>
    <xf numFmtId="49" fontId="1" fillId="2" borderId="14" xfId="0" applyNumberFormat="1" applyFont="1" applyFill="1" applyBorder="1" applyAlignment="1" applyProtection="1">
      <alignment horizontal="center" vertical="top" wrapText="1"/>
      <protection locked="0"/>
    </xf>
    <xf numFmtId="0" fontId="1" fillId="2" borderId="7" xfId="0" applyFont="1" applyFill="1" applyBorder="1" applyAlignment="1" applyProtection="1">
      <alignment horizontal="left" vertical="top" wrapText="1"/>
      <protection locked="0"/>
    </xf>
    <xf numFmtId="0" fontId="1" fillId="0" borderId="16" xfId="0" applyFont="1" applyBorder="1" applyAlignment="1">
      <alignment horizontal="center" vertical="center" wrapText="1"/>
    </xf>
    <xf numFmtId="0" fontId="1" fillId="0" borderId="8" xfId="0" applyFont="1" applyBorder="1" applyAlignment="1">
      <alignment horizontal="center" vertical="center" wrapText="1"/>
    </xf>
    <xf numFmtId="0" fontId="1" fillId="0" borderId="2" xfId="0" applyFont="1" applyBorder="1" applyAlignment="1">
      <alignment horizontal="center" vertical="center" wrapText="1"/>
    </xf>
    <xf numFmtId="0" fontId="1" fillId="0" borderId="17" xfId="0" applyFont="1" applyBorder="1" applyAlignment="1">
      <alignment horizontal="center" vertical="center" wrapText="1"/>
    </xf>
    <xf numFmtId="0" fontId="1" fillId="0" borderId="0" xfId="0" applyFont="1" applyAlignment="1">
      <alignment horizontal="center" vertical="center" wrapText="1"/>
    </xf>
    <xf numFmtId="0" fontId="1" fillId="0" borderId="3"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2" fillId="0" borderId="15" xfId="0" applyFont="1" applyBorder="1" applyAlignment="1">
      <alignment horizontal="center" vertical="top" wrapText="1"/>
    </xf>
    <xf numFmtId="0" fontId="2" fillId="0" borderId="1" xfId="0" applyFont="1" applyBorder="1" applyAlignment="1">
      <alignment horizontal="center" vertical="top" wrapText="1"/>
    </xf>
    <xf numFmtId="0" fontId="2" fillId="0" borderId="9" xfId="0" applyFont="1" applyBorder="1" applyAlignment="1">
      <alignment horizontal="left" vertical="top" indent="1"/>
    </xf>
    <xf numFmtId="0" fontId="2" fillId="0" borderId="9" xfId="0" applyFont="1" applyBorder="1" applyAlignment="1">
      <alignment horizontal="center" vertical="top" wrapText="1"/>
    </xf>
    <xf numFmtId="0" fontId="2" fillId="0" borderId="11" xfId="0" applyFont="1" applyBorder="1" applyAlignment="1">
      <alignment horizontal="center" vertical="top" wrapText="1"/>
    </xf>
    <xf numFmtId="0" fontId="2" fillId="0" borderId="18" xfId="0" applyFont="1" applyBorder="1" applyAlignment="1">
      <alignment horizontal="center" vertical="top" wrapText="1"/>
    </xf>
    <xf numFmtId="0" fontId="1" fillId="0" borderId="17" xfId="0" applyFont="1" applyBorder="1" applyAlignment="1">
      <alignment horizontal="left" vertical="top" wrapText="1" indent="1"/>
    </xf>
    <xf numFmtId="0" fontId="1" fillId="0" borderId="0" xfId="0" applyFont="1" applyAlignment="1">
      <alignment horizontal="left" vertical="top" wrapText="1" indent="1"/>
    </xf>
    <xf numFmtId="0" fontId="1" fillId="0" borderId="3" xfId="0" applyFont="1" applyBorder="1" applyAlignment="1">
      <alignment horizontal="left" vertical="top" wrapText="1" indent="1"/>
    </xf>
    <xf numFmtId="0" fontId="1" fillId="0" borderId="4" xfId="0" applyFont="1" applyBorder="1" applyAlignment="1">
      <alignment horizontal="left" vertical="top" wrapText="1" indent="1"/>
    </xf>
    <xf numFmtId="0" fontId="1" fillId="0" borderId="14" xfId="0" applyFont="1" applyBorder="1" applyAlignment="1">
      <alignment horizontal="left" vertical="top" wrapText="1" inden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2" borderId="16" xfId="0" applyFont="1" applyFill="1" applyBorder="1" applyAlignment="1" applyProtection="1">
      <alignment horizontal="left" vertical="top" wrapText="1"/>
      <protection locked="0"/>
    </xf>
    <xf numFmtId="0" fontId="3" fillId="2" borderId="8" xfId="0" applyFont="1" applyFill="1" applyBorder="1" applyAlignment="1" applyProtection="1">
      <alignment horizontal="left" vertical="top" wrapText="1"/>
      <protection locked="0"/>
    </xf>
    <xf numFmtId="0" fontId="3" fillId="2" borderId="2" xfId="0" applyFont="1" applyFill="1" applyBorder="1" applyAlignment="1" applyProtection="1">
      <alignment horizontal="left" vertical="top" wrapText="1"/>
      <protection locked="0"/>
    </xf>
    <xf numFmtId="0" fontId="0" fillId="0" borderId="9" xfId="0" applyBorder="1" applyAlignment="1">
      <alignment vertical="top" wrapText="1"/>
    </xf>
    <xf numFmtId="0" fontId="0" fillId="0" borderId="11" xfId="0" applyBorder="1" applyAlignment="1">
      <alignment vertical="top" wrapText="1"/>
    </xf>
    <xf numFmtId="0" fontId="3" fillId="2" borderId="9" xfId="0" applyFont="1" applyFill="1" applyBorder="1" applyAlignment="1" applyProtection="1">
      <alignment horizontal="left" vertical="top" wrapText="1"/>
      <protection locked="0"/>
    </xf>
    <xf numFmtId="0" fontId="3" fillId="2" borderId="11" xfId="0" applyFont="1" applyFill="1" applyBorder="1" applyAlignment="1" applyProtection="1">
      <alignment horizontal="left" vertical="top" wrapText="1"/>
      <protection locked="0"/>
    </xf>
    <xf numFmtId="49" fontId="7" fillId="2" borderId="10" xfId="0" applyNumberFormat="1" applyFont="1" applyFill="1" applyBorder="1" applyAlignment="1" applyProtection="1">
      <alignment horizontal="left" vertical="top" wrapText="1"/>
      <protection locked="0"/>
    </xf>
    <xf numFmtId="49" fontId="7" fillId="2" borderId="9" xfId="0" applyNumberFormat="1" applyFont="1" applyFill="1" applyBorder="1" applyAlignment="1" applyProtection="1">
      <alignment horizontal="left" vertical="top" wrapText="1"/>
      <protection locked="0"/>
    </xf>
    <xf numFmtId="49" fontId="7" fillId="2" borderId="11" xfId="0" applyNumberFormat="1" applyFont="1" applyFill="1" applyBorder="1" applyAlignment="1" applyProtection="1">
      <alignment horizontal="left" vertical="top" wrapText="1"/>
      <protection locked="0"/>
    </xf>
    <xf numFmtId="0" fontId="1" fillId="0" borderId="1" xfId="0" applyFont="1" applyBorder="1" applyAlignment="1">
      <alignment horizontal="center" vertical="top" wrapText="1"/>
    </xf>
    <xf numFmtId="0" fontId="1" fillId="0" borderId="13" xfId="0" applyFont="1" applyBorder="1" applyAlignment="1">
      <alignment horizontal="center" vertical="top" wrapText="1"/>
    </xf>
    <xf numFmtId="0" fontId="2" fillId="0" borderId="13" xfId="0" applyFont="1" applyBorder="1" applyAlignment="1">
      <alignment horizontal="left" vertical="top" wrapText="1" indent="1"/>
    </xf>
    <xf numFmtId="0" fontId="2" fillId="0" borderId="4" xfId="0" applyFont="1" applyBorder="1" applyAlignment="1">
      <alignment horizontal="left" vertical="top" wrapText="1" indent="1"/>
    </xf>
    <xf numFmtId="0" fontId="2" fillId="0" borderId="14" xfId="0" applyFont="1" applyBorder="1" applyAlignment="1">
      <alignment horizontal="left" vertical="top" wrapText="1" indent="1"/>
    </xf>
    <xf numFmtId="0" fontId="1" fillId="0" borderId="13" xfId="0" applyFont="1" applyBorder="1" applyAlignment="1">
      <alignment horizontal="center"/>
    </xf>
    <xf numFmtId="0" fontId="1" fillId="0" borderId="4" xfId="0" applyFont="1" applyBorder="1" applyAlignment="1">
      <alignment horizontal="center"/>
    </xf>
    <xf numFmtId="0" fontId="1" fillId="0" borderId="14" xfId="0" applyFont="1" applyBorder="1" applyAlignment="1">
      <alignment horizontal="center"/>
    </xf>
    <xf numFmtId="0" fontId="1" fillId="0" borderId="3" xfId="0" applyFont="1" applyBorder="1" applyAlignment="1">
      <alignment horizontal="center" vertical="top" wrapText="1"/>
    </xf>
    <xf numFmtId="0" fontId="1" fillId="0" borderId="18" xfId="0" applyFont="1" applyBorder="1"/>
    <xf numFmtId="0" fontId="1" fillId="0" borderId="1" xfId="0" applyFont="1" applyBorder="1"/>
    <xf numFmtId="0" fontId="1" fillId="0" borderId="16" xfId="0" applyFont="1" applyBorder="1" applyAlignment="1">
      <alignment horizontal="center" vertical="top" wrapText="1"/>
    </xf>
    <xf numFmtId="0" fontId="1" fillId="0" borderId="8" xfId="0" applyFont="1" applyBorder="1" applyAlignment="1">
      <alignment horizontal="center" vertical="top" wrapText="1"/>
    </xf>
    <xf numFmtId="0" fontId="1" fillId="0" borderId="17" xfId="0" applyFont="1" applyBorder="1" applyAlignment="1">
      <alignment horizontal="center" vertical="top" wrapText="1"/>
    </xf>
    <xf numFmtId="0" fontId="1" fillId="0" borderId="0" xfId="0" applyFont="1" applyAlignment="1">
      <alignment horizontal="center" vertical="top" wrapText="1"/>
    </xf>
    <xf numFmtId="0" fontId="1" fillId="0" borderId="4" xfId="0" applyFont="1" applyBorder="1" applyAlignment="1">
      <alignment horizontal="center" vertical="top" wrapText="1"/>
    </xf>
    <xf numFmtId="0" fontId="2" fillId="0" borderId="9" xfId="0" applyFont="1" applyBorder="1" applyAlignment="1">
      <alignment horizontal="left" vertical="top"/>
    </xf>
    <xf numFmtId="0" fontId="2" fillId="0" borderId="11" xfId="0" applyFont="1" applyBorder="1" applyAlignment="1">
      <alignment horizontal="left" vertical="top"/>
    </xf>
    <xf numFmtId="4" fontId="1" fillId="2" borderId="10" xfId="0" applyNumberFormat="1" applyFont="1" applyFill="1" applyBorder="1" applyAlignment="1" applyProtection="1">
      <alignment horizontal="center" vertical="top" wrapText="1"/>
      <protection locked="0"/>
    </xf>
    <xf numFmtId="4" fontId="1" fillId="2" borderId="11" xfId="0" applyNumberFormat="1" applyFont="1" applyFill="1" applyBorder="1" applyAlignment="1" applyProtection="1">
      <alignment horizontal="center" vertical="top" wrapText="1"/>
      <protection locked="0"/>
    </xf>
    <xf numFmtId="4" fontId="1" fillId="2" borderId="9" xfId="0" applyNumberFormat="1" applyFont="1" applyFill="1" applyBorder="1" applyAlignment="1" applyProtection="1">
      <alignment horizontal="center" vertical="top" wrapText="1"/>
      <protection locked="0"/>
    </xf>
    <xf numFmtId="0" fontId="2" fillId="0" borderId="18" xfId="0" applyFont="1" applyBorder="1" applyAlignment="1">
      <alignment horizontal="justify" vertical="top" wrapText="1"/>
    </xf>
    <xf numFmtId="0" fontId="1" fillId="0" borderId="18" xfId="0" applyFont="1" applyBorder="1" applyAlignment="1">
      <alignment horizontal="justify" vertical="top" wrapText="1"/>
    </xf>
    <xf numFmtId="0" fontId="2" fillId="0" borderId="8" xfId="0" applyFont="1" applyBorder="1" applyAlignment="1">
      <alignment horizontal="left" vertical="top" wrapText="1" indent="1"/>
    </xf>
    <xf numFmtId="0" fontId="2" fillId="0" borderId="2" xfId="0" applyFont="1" applyBorder="1" applyAlignment="1">
      <alignment horizontal="left" vertical="top" wrapText="1" indent="1"/>
    </xf>
    <xf numFmtId="0" fontId="1" fillId="0" borderId="7" xfId="0" applyFont="1" applyBorder="1" applyAlignment="1">
      <alignment horizontal="center" vertical="top" wrapText="1"/>
    </xf>
    <xf numFmtId="4" fontId="1" fillId="0" borderId="7" xfId="0" applyNumberFormat="1" applyFont="1" applyBorder="1" applyAlignment="1" applyProtection="1">
      <alignment horizontal="center" vertical="center" wrapText="1"/>
      <protection hidden="1"/>
    </xf>
    <xf numFmtId="4" fontId="1" fillId="0" borderId="15" xfId="0" applyNumberFormat="1" applyFont="1" applyBorder="1" applyAlignment="1" applyProtection="1">
      <alignment horizontal="center" vertical="center" wrapText="1"/>
      <protection hidden="1"/>
    </xf>
    <xf numFmtId="4" fontId="1" fillId="0" borderId="16" xfId="0" applyNumberFormat="1" applyFont="1" applyBorder="1" applyAlignment="1" applyProtection="1">
      <alignment horizontal="center" vertical="center" wrapText="1"/>
      <protection hidden="1"/>
    </xf>
    <xf numFmtId="0" fontId="20" fillId="0" borderId="12" xfId="0" applyFont="1" applyBorder="1" applyAlignment="1">
      <alignment horizontal="left" vertical="top" indent="1"/>
    </xf>
    <xf numFmtId="0" fontId="20" fillId="0" borderId="9" xfId="0" applyFont="1" applyBorder="1" applyAlignment="1">
      <alignment horizontal="left" vertical="top" indent="1"/>
    </xf>
    <xf numFmtId="0" fontId="1" fillId="0" borderId="9" xfId="0" applyFont="1" applyBorder="1" applyAlignment="1">
      <alignment horizontal="center" vertical="center" wrapText="1"/>
    </xf>
    <xf numFmtId="0" fontId="0" fillId="0" borderId="10" xfId="0" applyBorder="1" applyAlignment="1">
      <alignment horizontal="center" vertical="top" wrapText="1"/>
    </xf>
    <xf numFmtId="0" fontId="0" fillId="0" borderId="9" xfId="0" applyBorder="1" applyAlignment="1">
      <alignment horizontal="center" vertical="top" wrapText="1"/>
    </xf>
    <xf numFmtId="0" fontId="0" fillId="0" borderId="11" xfId="0" applyBorder="1" applyAlignment="1">
      <alignment horizontal="center" vertical="top" wrapText="1"/>
    </xf>
    <xf numFmtId="4" fontId="1" fillId="2" borderId="7" xfId="0" applyNumberFormat="1" applyFont="1" applyFill="1" applyBorder="1" applyAlignment="1" applyProtection="1">
      <alignment horizontal="center" vertical="top" wrapText="1"/>
      <protection locked="0"/>
    </xf>
    <xf numFmtId="0" fontId="2" fillId="0" borderId="15" xfId="0" applyFont="1" applyBorder="1" applyAlignment="1">
      <alignment horizontal="justify" vertical="top" wrapText="1"/>
    </xf>
    <xf numFmtId="0" fontId="1" fillId="0" borderId="1" xfId="0" applyFont="1" applyBorder="1" applyAlignment="1">
      <alignment horizontal="justify" vertical="top" wrapText="1"/>
    </xf>
    <xf numFmtId="0" fontId="1" fillId="0" borderId="2" xfId="0" applyFont="1" applyBorder="1" applyAlignment="1">
      <alignment horizontal="center" vertical="top" wrapText="1"/>
    </xf>
    <xf numFmtId="0" fontId="1" fillId="0" borderId="15" xfId="0" applyFont="1" applyBorder="1"/>
    <xf numFmtId="0" fontId="1" fillId="0" borderId="7" xfId="0" applyFont="1" applyBorder="1"/>
    <xf numFmtId="0" fontId="1" fillId="0" borderId="10" xfId="0" applyFont="1" applyBorder="1" applyAlignment="1">
      <alignment horizontal="center"/>
    </xf>
    <xf numFmtId="0" fontId="1" fillId="0" borderId="9" xfId="0" applyFont="1" applyBorder="1" applyAlignment="1">
      <alignment horizontal="center"/>
    </xf>
    <xf numFmtId="0" fontId="1" fillId="0" borderId="11" xfId="0" applyFont="1" applyBorder="1" applyAlignment="1">
      <alignment horizontal="center"/>
    </xf>
    <xf numFmtId="49" fontId="7" fillId="2" borderId="16" xfId="0" applyNumberFormat="1" applyFont="1" applyFill="1" applyBorder="1" applyAlignment="1" applyProtection="1">
      <alignment horizontal="left" vertical="top" wrapText="1"/>
      <protection locked="0"/>
    </xf>
    <xf numFmtId="49" fontId="7" fillId="2" borderId="8" xfId="0" applyNumberFormat="1" applyFont="1" applyFill="1" applyBorder="1" applyAlignment="1" applyProtection="1">
      <alignment horizontal="left" vertical="top" wrapText="1"/>
      <protection locked="0"/>
    </xf>
    <xf numFmtId="49" fontId="7" fillId="2" borderId="2" xfId="0" applyNumberFormat="1" applyFont="1" applyFill="1" applyBorder="1" applyAlignment="1" applyProtection="1">
      <alignment horizontal="left" vertical="top" wrapText="1"/>
      <protection locked="0"/>
    </xf>
    <xf numFmtId="0" fontId="2" fillId="0" borderId="0" xfId="0" applyFont="1" applyAlignment="1">
      <alignment horizontal="left" vertical="top" wrapText="1"/>
    </xf>
    <xf numFmtId="164" fontId="1" fillId="0" borderId="4" xfId="0" applyNumberFormat="1" applyFont="1" applyBorder="1" applyAlignment="1">
      <alignment horizontal="center"/>
    </xf>
    <xf numFmtId="0" fontId="0" fillId="0" borderId="4" xfId="0" applyBorder="1"/>
    <xf numFmtId="0" fontId="3" fillId="0" borderId="0" xfId="0" applyFont="1" applyAlignment="1">
      <alignment horizontal="center"/>
    </xf>
    <xf numFmtId="166" fontId="1" fillId="0" borderId="4" xfId="0" applyNumberFormat="1" applyFont="1" applyBorder="1" applyAlignment="1">
      <alignment horizontal="center"/>
    </xf>
    <xf numFmtId="166" fontId="0" fillId="0" borderId="4" xfId="0" applyNumberFormat="1" applyBorder="1"/>
    <xf numFmtId="0" fontId="1" fillId="0" borderId="9" xfId="0" applyFont="1" applyBorder="1" applyAlignment="1">
      <alignment horizontal="left" indent="1"/>
    </xf>
    <xf numFmtId="0" fontId="1" fillId="0" borderId="11" xfId="0" applyFont="1" applyBorder="1" applyAlignment="1">
      <alignment horizontal="left" indent="1"/>
    </xf>
    <xf numFmtId="0" fontId="1" fillId="0" borderId="0" xfId="0" applyFont="1"/>
    <xf numFmtId="49" fontId="1" fillId="2" borderId="17" xfId="0" applyNumberFormat="1" applyFont="1" applyFill="1" applyBorder="1" applyAlignment="1" applyProtection="1">
      <alignment horizontal="left" vertical="top" wrapText="1"/>
      <protection locked="0"/>
    </xf>
    <xf numFmtId="49" fontId="1" fillId="2" borderId="4" xfId="0" applyNumberFormat="1" applyFont="1" applyFill="1" applyBorder="1" applyAlignment="1" applyProtection="1">
      <alignment horizontal="left" vertical="top" wrapText="1"/>
      <protection locked="0"/>
    </xf>
    <xf numFmtId="49" fontId="1" fillId="2" borderId="14" xfId="0" applyNumberFormat="1" applyFont="1" applyFill="1" applyBorder="1" applyAlignment="1" applyProtection="1">
      <alignment horizontal="left" vertical="top" wrapText="1"/>
      <protection locked="0"/>
    </xf>
    <xf numFmtId="0" fontId="1" fillId="2" borderId="17" xfId="0" applyFont="1" applyFill="1" applyBorder="1" applyAlignment="1" applyProtection="1">
      <alignment vertical="top" wrapText="1"/>
      <protection locked="0"/>
    </xf>
    <xf numFmtId="0" fontId="1" fillId="2" borderId="0" xfId="0" applyFont="1" applyFill="1" applyAlignment="1" applyProtection="1">
      <alignment vertical="top" wrapText="1"/>
      <protection locked="0"/>
    </xf>
    <xf numFmtId="0" fontId="1" fillId="2" borderId="3" xfId="0" applyFont="1" applyFill="1" applyBorder="1" applyAlignment="1" applyProtection="1">
      <alignment vertical="top" wrapText="1"/>
      <protection locked="0"/>
    </xf>
    <xf numFmtId="0" fontId="2" fillId="0" borderId="0" xfId="0" applyFont="1"/>
    <xf numFmtId="4" fontId="1" fillId="3" borderId="10" xfId="0" applyNumberFormat="1" applyFont="1" applyFill="1" applyBorder="1" applyAlignment="1" applyProtection="1">
      <alignment horizontal="center" vertical="top" wrapText="1"/>
      <protection locked="0"/>
    </xf>
    <xf numFmtId="4" fontId="1" fillId="3" borderId="9" xfId="0" applyNumberFormat="1" applyFont="1" applyFill="1" applyBorder="1" applyAlignment="1" applyProtection="1">
      <alignment horizontal="center" vertical="top" wrapText="1"/>
      <protection locked="0"/>
    </xf>
    <xf numFmtId="4" fontId="1" fillId="3" borderId="11" xfId="0" applyNumberFormat="1" applyFont="1" applyFill="1" applyBorder="1" applyAlignment="1" applyProtection="1">
      <alignment horizontal="center" vertical="top" wrapText="1"/>
      <protection locked="0"/>
    </xf>
    <xf numFmtId="4" fontId="1" fillId="2" borderId="16" xfId="0" applyNumberFormat="1" applyFont="1" applyFill="1" applyBorder="1" applyAlignment="1" applyProtection="1">
      <alignment horizontal="center" vertical="top" wrapText="1"/>
      <protection locked="0"/>
    </xf>
    <xf numFmtId="4" fontId="1" fillId="2" borderId="2" xfId="0" applyNumberFormat="1" applyFont="1" applyFill="1" applyBorder="1" applyAlignment="1" applyProtection="1">
      <alignment horizontal="center" vertical="top" wrapText="1"/>
      <protection locked="0"/>
    </xf>
    <xf numFmtId="4" fontId="1" fillId="2" borderId="15" xfId="0" applyNumberFormat="1" applyFont="1" applyFill="1" applyBorder="1" applyAlignment="1" applyProtection="1">
      <alignment horizontal="center" vertical="top" wrapText="1"/>
      <protection locked="0"/>
    </xf>
    <xf numFmtId="0" fontId="1" fillId="0" borderId="15" xfId="0" applyFont="1" applyBorder="1" applyAlignment="1">
      <alignment horizontal="center" vertical="top" wrapText="1"/>
    </xf>
    <xf numFmtId="0" fontId="2" fillId="0" borderId="0" xfId="0" applyFont="1" applyAlignment="1">
      <alignment horizontal="center" wrapText="1"/>
    </xf>
    <xf numFmtId="0" fontId="1" fillId="0" borderId="18" xfId="0" applyFont="1" applyBorder="1" applyAlignment="1">
      <alignment horizontal="center" vertical="top" wrapText="1"/>
    </xf>
    <xf numFmtId="0" fontId="7" fillId="0" borderId="17" xfId="0" applyFont="1" applyBorder="1" applyAlignment="1">
      <alignment horizontal="center" vertical="top" wrapText="1"/>
    </xf>
    <xf numFmtId="0" fontId="7" fillId="0" borderId="0" xfId="0" applyFont="1" applyAlignment="1">
      <alignment horizontal="center" vertical="top" wrapText="1"/>
    </xf>
    <xf numFmtId="0" fontId="1" fillId="3" borderId="16" xfId="0" applyFont="1" applyFill="1" applyBorder="1" applyAlignment="1" applyProtection="1">
      <alignment horizontal="center" vertical="center" wrapText="1"/>
      <protection locked="0"/>
    </xf>
    <xf numFmtId="0" fontId="1" fillId="3" borderId="8" xfId="0" applyFont="1" applyFill="1" applyBorder="1" applyAlignment="1" applyProtection="1">
      <alignment horizontal="center" vertical="center" wrapText="1"/>
      <protection locked="0"/>
    </xf>
    <xf numFmtId="0" fontId="1" fillId="3" borderId="17" xfId="0" applyFont="1" applyFill="1" applyBorder="1" applyAlignment="1" applyProtection="1">
      <alignment horizontal="center" vertical="center" wrapText="1"/>
      <protection locked="0"/>
    </xf>
    <xf numFmtId="0" fontId="1" fillId="3" borderId="0" xfId="0" applyFont="1" applyFill="1" applyAlignment="1" applyProtection="1">
      <alignment horizontal="center" vertical="center" wrapText="1"/>
      <protection locked="0"/>
    </xf>
    <xf numFmtId="0" fontId="1" fillId="3" borderId="13" xfId="0" applyFont="1" applyFill="1" applyBorder="1" applyAlignment="1" applyProtection="1">
      <alignment horizontal="center" vertical="center" wrapText="1"/>
      <protection locked="0"/>
    </xf>
    <xf numFmtId="0" fontId="1" fillId="3" borderId="8" xfId="0" applyFont="1" applyFill="1" applyBorder="1" applyAlignment="1" applyProtection="1">
      <alignment horizontal="center" vertical="top" wrapText="1"/>
      <protection locked="0"/>
    </xf>
    <xf numFmtId="0" fontId="1" fillId="3" borderId="2" xfId="0" applyFont="1" applyFill="1" applyBorder="1" applyAlignment="1" applyProtection="1">
      <alignment horizontal="center" vertical="top" wrapText="1"/>
      <protection locked="0"/>
    </xf>
    <xf numFmtId="0" fontId="1" fillId="3" borderId="0" xfId="0" applyFont="1" applyFill="1" applyAlignment="1" applyProtection="1">
      <alignment horizontal="center" vertical="top" wrapText="1"/>
      <protection locked="0"/>
    </xf>
    <xf numFmtId="0" fontId="1" fillId="3" borderId="3" xfId="0" applyFont="1" applyFill="1" applyBorder="1" applyAlignment="1" applyProtection="1">
      <alignment horizontal="center" vertical="top" wrapText="1"/>
      <protection locked="0"/>
    </xf>
    <xf numFmtId="0" fontId="1" fillId="3" borderId="4" xfId="0" applyFont="1" applyFill="1" applyBorder="1" applyAlignment="1" applyProtection="1">
      <alignment horizontal="center" vertical="top" wrapText="1"/>
      <protection locked="0"/>
    </xf>
    <xf numFmtId="0" fontId="1" fillId="3" borderId="14" xfId="0" applyFont="1" applyFill="1" applyBorder="1" applyAlignment="1" applyProtection="1">
      <alignment horizontal="center" vertical="top" wrapText="1"/>
      <protection locked="0"/>
    </xf>
    <xf numFmtId="0" fontId="1" fillId="3" borderId="16" xfId="0" applyFont="1" applyFill="1" applyBorder="1" applyAlignment="1" applyProtection="1">
      <alignment horizontal="center" vertical="top" wrapText="1"/>
      <protection locked="0"/>
    </xf>
    <xf numFmtId="0" fontId="1" fillId="3" borderId="17" xfId="0" applyFont="1" applyFill="1" applyBorder="1" applyAlignment="1" applyProtection="1">
      <alignment horizontal="center" vertical="top" wrapText="1"/>
      <protection locked="0"/>
    </xf>
    <xf numFmtId="0" fontId="1" fillId="3" borderId="13" xfId="0" applyFont="1" applyFill="1" applyBorder="1" applyAlignment="1" applyProtection="1">
      <alignment horizontal="center" vertical="top" wrapText="1"/>
      <protection locked="0"/>
    </xf>
    <xf numFmtId="4" fontId="7" fillId="0" borderId="10" xfId="0" applyNumberFormat="1" applyFont="1" applyBorder="1" applyAlignment="1" applyProtection="1">
      <alignment horizontal="center" vertical="top" wrapText="1"/>
      <protection hidden="1"/>
    </xf>
    <xf numFmtId="4" fontId="7" fillId="0" borderId="11" xfId="0" applyNumberFormat="1" applyFont="1" applyBorder="1" applyAlignment="1" applyProtection="1">
      <alignment horizontal="center" vertical="top" wrapText="1"/>
      <protection hidden="1"/>
    </xf>
    <xf numFmtId="4" fontId="7" fillId="0" borderId="9" xfId="0" applyNumberFormat="1" applyFont="1" applyBorder="1" applyAlignment="1" applyProtection="1">
      <alignment horizontal="center" vertical="top" wrapText="1"/>
      <protection hidden="1"/>
    </xf>
    <xf numFmtId="0" fontId="7" fillId="0" borderId="16" xfId="0" applyFont="1" applyBorder="1" applyAlignment="1" applyProtection="1">
      <alignment horizontal="center" vertical="center" wrapText="1"/>
      <protection hidden="1"/>
    </xf>
    <xf numFmtId="0" fontId="0" fillId="0" borderId="8" xfId="0" applyBorder="1" applyAlignment="1">
      <alignment horizontal="center" vertical="center" wrapText="1"/>
    </xf>
    <xf numFmtId="0" fontId="0" fillId="0" borderId="2" xfId="0" applyBorder="1" applyAlignment="1">
      <alignment horizontal="center" vertical="center" wrapText="1"/>
    </xf>
    <xf numFmtId="0" fontId="0" fillId="0" borderId="17" xfId="0"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horizontal="center" vertical="center" wrapText="1"/>
    </xf>
    <xf numFmtId="0" fontId="0" fillId="0" borderId="13" xfId="0" applyBorder="1" applyAlignment="1">
      <alignment horizontal="center" vertical="center" wrapText="1"/>
    </xf>
    <xf numFmtId="0" fontId="0" fillId="0" borderId="4" xfId="0" applyBorder="1" applyAlignment="1">
      <alignment horizontal="center" vertical="center" wrapText="1"/>
    </xf>
    <xf numFmtId="0" fontId="0" fillId="0" borderId="14" xfId="0" applyBorder="1" applyAlignment="1">
      <alignment horizontal="center" vertical="center" wrapText="1"/>
    </xf>
    <xf numFmtId="0" fontId="7" fillId="0" borderId="16" xfId="0" applyFont="1" applyBorder="1" applyAlignment="1" applyProtection="1">
      <alignment horizontal="left" vertical="top" wrapText="1" indent="1"/>
      <protection hidden="1"/>
    </xf>
    <xf numFmtId="0" fontId="7" fillId="0" borderId="8" xfId="0" applyFont="1" applyBorder="1" applyAlignment="1" applyProtection="1">
      <alignment horizontal="left" vertical="top" wrapText="1" indent="1"/>
      <protection hidden="1"/>
    </xf>
    <xf numFmtId="0" fontId="7" fillId="0" borderId="2" xfId="0" applyFont="1" applyBorder="1" applyAlignment="1" applyProtection="1">
      <alignment horizontal="left" vertical="top" wrapText="1" indent="1"/>
      <protection hidden="1"/>
    </xf>
    <xf numFmtId="0" fontId="7" fillId="0" borderId="17" xfId="0" applyFont="1" applyBorder="1" applyAlignment="1" applyProtection="1">
      <alignment horizontal="left" vertical="top" wrapText="1" indent="1"/>
      <protection hidden="1"/>
    </xf>
    <xf numFmtId="0" fontId="7" fillId="0" borderId="0" xfId="0" applyFont="1" applyAlignment="1" applyProtection="1">
      <alignment horizontal="left" vertical="top" wrapText="1" indent="1"/>
      <protection hidden="1"/>
    </xf>
    <xf numFmtId="0" fontId="7" fillId="0" borderId="3" xfId="0" applyFont="1" applyBorder="1" applyAlignment="1" applyProtection="1">
      <alignment horizontal="left" vertical="top" wrapText="1" indent="1"/>
      <protection hidden="1"/>
    </xf>
    <xf numFmtId="0" fontId="7" fillId="0" borderId="13" xfId="0" applyFont="1" applyBorder="1" applyAlignment="1" applyProtection="1">
      <alignment horizontal="left" vertical="top" wrapText="1" indent="1"/>
      <protection hidden="1"/>
    </xf>
    <xf numFmtId="0" fontId="7" fillId="0" borderId="4" xfId="0" applyFont="1" applyBorder="1" applyAlignment="1" applyProtection="1">
      <alignment horizontal="left" vertical="top" wrapText="1" indent="1"/>
      <protection hidden="1"/>
    </xf>
    <xf numFmtId="0" fontId="7" fillId="0" borderId="14" xfId="0" applyFont="1" applyBorder="1" applyAlignment="1" applyProtection="1">
      <alignment horizontal="left" vertical="top" wrapText="1" indent="1"/>
      <protection hidden="1"/>
    </xf>
    <xf numFmtId="0" fontId="1" fillId="0" borderId="16" xfId="0" applyFont="1" applyBorder="1" applyAlignment="1">
      <alignment horizontal="left" vertical="center" wrapText="1" indent="1"/>
    </xf>
    <xf numFmtId="0" fontId="1" fillId="0" borderId="8" xfId="0" applyFont="1" applyBorder="1" applyAlignment="1">
      <alignment horizontal="left" vertical="center" wrapText="1" indent="1"/>
    </xf>
    <xf numFmtId="0" fontId="1" fillId="0" borderId="2" xfId="0" applyFont="1" applyBorder="1" applyAlignment="1">
      <alignment horizontal="left" vertical="center" wrapText="1" indent="1"/>
    </xf>
    <xf numFmtId="0" fontId="1" fillId="0" borderId="13" xfId="0" applyFont="1" applyBorder="1" applyAlignment="1">
      <alignment horizontal="left" vertical="center" wrapText="1" indent="1"/>
    </xf>
    <xf numFmtId="0" fontId="1" fillId="0" borderId="4" xfId="0" applyFont="1" applyBorder="1" applyAlignment="1">
      <alignment horizontal="left" vertical="center" wrapText="1" indent="1"/>
    </xf>
    <xf numFmtId="0" fontId="1" fillId="0" borderId="14" xfId="0" applyFont="1" applyBorder="1" applyAlignment="1">
      <alignment horizontal="left" vertical="center" wrapText="1" indent="1"/>
    </xf>
    <xf numFmtId="0" fontId="1" fillId="0" borderId="14" xfId="0" applyFont="1" applyBorder="1" applyAlignment="1">
      <alignment horizontal="center" vertical="top" wrapText="1"/>
    </xf>
    <xf numFmtId="0" fontId="1" fillId="0" borderId="7" xfId="0" applyFont="1" applyBorder="1" applyAlignment="1">
      <alignment horizontal="center" vertical="center" wrapText="1"/>
    </xf>
    <xf numFmtId="0" fontId="3" fillId="0" borderId="9" xfId="0" applyFont="1" applyBorder="1" applyAlignment="1">
      <alignment horizontal="left" vertical="top" wrapText="1" indent="1"/>
    </xf>
    <xf numFmtId="0" fontId="3" fillId="0" borderId="11" xfId="0" applyFont="1" applyBorder="1" applyAlignment="1">
      <alignment horizontal="left" vertical="top" wrapText="1" indent="1"/>
    </xf>
    <xf numFmtId="166" fontId="1" fillId="0" borderId="4" xfId="0" applyNumberFormat="1" applyFont="1" applyBorder="1" applyAlignment="1" applyProtection="1">
      <alignment horizontal="center"/>
      <protection hidden="1"/>
    </xf>
    <xf numFmtId="49" fontId="1" fillId="0" borderId="4" xfId="0" applyNumberFormat="1" applyFont="1" applyBorder="1" applyAlignment="1" applyProtection="1">
      <alignment horizontal="center"/>
      <protection hidden="1"/>
    </xf>
    <xf numFmtId="0" fontId="1" fillId="0" borderId="4" xfId="0" applyFont="1" applyBorder="1" applyAlignment="1" applyProtection="1">
      <alignment horizontal="center"/>
      <protection hidden="1"/>
    </xf>
    <xf numFmtId="0" fontId="3" fillId="0" borderId="8" xfId="0" applyFont="1" applyBorder="1" applyAlignment="1">
      <alignment horizontal="left" vertical="top" wrapText="1" indent="1"/>
    </xf>
    <xf numFmtId="0" fontId="3" fillId="0" borderId="17" xfId="0" applyFont="1" applyBorder="1" applyAlignment="1">
      <alignment horizontal="left" vertical="top" wrapText="1" indent="1"/>
    </xf>
    <xf numFmtId="0" fontId="3" fillId="0" borderId="0" xfId="0" applyFont="1" applyAlignment="1">
      <alignment horizontal="left" vertical="top" wrapText="1" indent="1"/>
    </xf>
    <xf numFmtId="0" fontId="2" fillId="0" borderId="0" xfId="0" applyFont="1" applyAlignment="1">
      <alignment horizontal="left" vertical="top"/>
    </xf>
    <xf numFmtId="0" fontId="1" fillId="0" borderId="0" xfId="0" applyFont="1" applyAlignment="1">
      <alignment horizontal="left" vertical="top"/>
    </xf>
    <xf numFmtId="0" fontId="1" fillId="0" borderId="1" xfId="0" applyFont="1" applyBorder="1" applyAlignment="1">
      <alignment horizontal="center" vertical="center" wrapText="1"/>
    </xf>
    <xf numFmtId="0" fontId="2" fillId="0" borderId="12" xfId="0" applyFont="1" applyBorder="1" applyAlignment="1">
      <alignment horizontal="left" vertical="top" wrapText="1" indent="1"/>
    </xf>
    <xf numFmtId="4" fontId="1" fillId="3" borderId="7" xfId="0" applyNumberFormat="1" applyFont="1" applyFill="1" applyBorder="1" applyAlignment="1" applyProtection="1">
      <alignment horizontal="center" vertical="center" wrapText="1"/>
      <protection locked="0"/>
    </xf>
    <xf numFmtId="0" fontId="1" fillId="0" borderId="9" xfId="0" applyFont="1" applyBorder="1" applyAlignment="1">
      <alignment horizontal="left" wrapText="1" indent="1"/>
    </xf>
    <xf numFmtId="0" fontId="1" fillId="0" borderId="11" xfId="0" applyFont="1" applyBorder="1" applyAlignment="1">
      <alignment horizontal="left" wrapText="1" indent="1"/>
    </xf>
    <xf numFmtId="4" fontId="1" fillId="3" borderId="15" xfId="0" applyNumberFormat="1" applyFont="1" applyFill="1" applyBorder="1" applyAlignment="1" applyProtection="1">
      <alignment horizontal="center" vertical="center" wrapText="1"/>
      <protection locked="0"/>
    </xf>
    <xf numFmtId="4" fontId="3" fillId="3" borderId="15" xfId="0" applyNumberFormat="1" applyFont="1" applyFill="1" applyBorder="1" applyAlignment="1" applyProtection="1">
      <alignment horizontal="center" vertical="center" wrapText="1"/>
      <protection locked="0"/>
    </xf>
    <xf numFmtId="0" fontId="2" fillId="4" borderId="10" xfId="0" applyFont="1" applyFill="1" applyBorder="1" applyAlignment="1">
      <alignment horizontal="left" vertical="top" indent="1"/>
    </xf>
    <xf numFmtId="0" fontId="2" fillId="4" borderId="9" xfId="0" applyFont="1" applyFill="1" applyBorder="1" applyAlignment="1">
      <alignment horizontal="left" vertical="top" indent="1"/>
    </xf>
    <xf numFmtId="4" fontId="3" fillId="3" borderId="7" xfId="0" applyNumberFormat="1" applyFont="1" applyFill="1" applyBorder="1" applyAlignment="1" applyProtection="1">
      <alignment horizontal="center" vertical="center" wrapText="1"/>
      <protection locked="0"/>
    </xf>
    <xf numFmtId="0" fontId="2" fillId="0" borderId="0" xfId="0" applyFont="1" applyAlignment="1">
      <alignment horizontal="left" wrapText="1"/>
    </xf>
    <xf numFmtId="0" fontId="1" fillId="2" borderId="8" xfId="0" applyFont="1" applyFill="1" applyBorder="1" applyAlignment="1" applyProtection="1">
      <alignment horizontal="left" vertical="top" wrapText="1"/>
      <protection locked="0"/>
    </xf>
    <xf numFmtId="0" fontId="1" fillId="2" borderId="2" xfId="0" applyFont="1" applyFill="1" applyBorder="1" applyAlignment="1" applyProtection="1">
      <alignment horizontal="left" vertical="top" wrapText="1"/>
      <protection locked="0"/>
    </xf>
    <xf numFmtId="0" fontId="2" fillId="0" borderId="10" xfId="0" applyFont="1" applyBorder="1" applyAlignment="1">
      <alignment horizontal="left" wrapText="1" indent="1"/>
    </xf>
    <xf numFmtId="167" fontId="1" fillId="2" borderId="17" xfId="0" applyNumberFormat="1" applyFont="1" applyFill="1" applyBorder="1" applyAlignment="1" applyProtection="1">
      <alignment horizontal="left" vertical="top"/>
      <protection locked="0"/>
    </xf>
    <xf numFmtId="167" fontId="1" fillId="2" borderId="8" xfId="0" applyNumberFormat="1" applyFont="1" applyFill="1" applyBorder="1" applyAlignment="1" applyProtection="1">
      <alignment horizontal="left" vertical="top"/>
      <protection locked="0"/>
    </xf>
    <xf numFmtId="167" fontId="1" fillId="2" borderId="2" xfId="0" applyNumberFormat="1" applyFont="1" applyFill="1" applyBorder="1" applyAlignment="1" applyProtection="1">
      <alignment horizontal="left" vertical="top"/>
      <protection locked="0"/>
    </xf>
    <xf numFmtId="0" fontId="2" fillId="0" borderId="0" xfId="0" applyFont="1" applyAlignment="1">
      <alignment horizontal="justify" wrapText="1"/>
    </xf>
    <xf numFmtId="0" fontId="1" fillId="0" borderId="0" xfId="0" applyFont="1" applyAlignment="1">
      <alignment wrapText="1"/>
    </xf>
    <xf numFmtId="166" fontId="1" fillId="2" borderId="17" xfId="0" applyNumberFormat="1" applyFont="1" applyFill="1" applyBorder="1" applyAlignment="1" applyProtection="1">
      <alignment horizontal="left" vertical="top"/>
      <protection locked="0"/>
    </xf>
    <xf numFmtId="166" fontId="1" fillId="2" borderId="0" xfId="0" applyNumberFormat="1" applyFont="1" applyFill="1" applyAlignment="1" applyProtection="1">
      <alignment horizontal="left" vertical="top"/>
      <protection locked="0"/>
    </xf>
    <xf numFmtId="166" fontId="1" fillId="2" borderId="3" xfId="0" applyNumberFormat="1" applyFont="1" applyFill="1" applyBorder="1" applyAlignment="1" applyProtection="1">
      <alignment horizontal="left" vertical="top"/>
      <protection locked="0"/>
    </xf>
  </cellXfs>
  <cellStyles count="1">
    <cellStyle name="Normal" xfId="0" builtinId="0"/>
  </cellStyles>
  <dxfs count="0"/>
  <tableStyles count="0" defaultTableStyle="TableStyleMedium9" defaultPivotStyle="PivotStyleLight16"/>
  <colors>
    <mruColors>
      <color rgb="FFCAF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50"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customXml" Target="../customXml/item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70"/>
  <sheetViews>
    <sheetView showGridLines="0" tabSelected="1" topLeftCell="A57" workbookViewId="0">
      <selection activeCell="M56" sqref="M56:O56"/>
    </sheetView>
  </sheetViews>
  <sheetFormatPr defaultRowHeight="13.2"/>
  <cols>
    <col min="1" max="1" width="6.109375" customWidth="1"/>
    <col min="2" max="2" width="6.77734375" customWidth="1"/>
    <col min="3" max="3" width="3.44140625" customWidth="1"/>
    <col min="4" max="4" width="13.44140625" customWidth="1"/>
    <col min="5" max="5" width="4.109375" customWidth="1"/>
    <col min="7" max="7" width="10.109375" customWidth="1"/>
    <col min="8" max="8" width="4.33203125" customWidth="1"/>
    <col min="9" max="9" width="5.6640625" customWidth="1"/>
    <col min="10" max="10" width="3.44140625" customWidth="1"/>
    <col min="11" max="11" width="4.109375" customWidth="1"/>
    <col min="12" max="12" width="5.77734375" customWidth="1"/>
    <col min="13" max="13" width="7.6640625" customWidth="1"/>
    <col min="14" max="14" width="5.77734375" customWidth="1"/>
    <col min="15" max="15" width="12.77734375" customWidth="1"/>
    <col min="16" max="16" width="2" customWidth="1"/>
    <col min="17" max="17" width="11" bestFit="1" customWidth="1"/>
    <col min="18" max="18" width="9.33203125" hidden="1" customWidth="1"/>
    <col min="22" max="22" width="4.109375" customWidth="1"/>
  </cols>
  <sheetData>
    <row r="1" spans="1:20" ht="15" customHeight="1">
      <c r="I1" s="5" t="s">
        <v>0</v>
      </c>
      <c r="J1" s="5"/>
      <c r="K1" s="5"/>
      <c r="L1" s="5"/>
      <c r="M1" s="5"/>
      <c r="N1" s="5"/>
    </row>
    <row r="2" spans="1:20" ht="15" customHeight="1">
      <c r="I2" s="5" t="s">
        <v>1</v>
      </c>
      <c r="J2" s="5"/>
      <c r="K2" s="5"/>
      <c r="L2" s="5"/>
      <c r="M2" s="5"/>
    </row>
    <row r="3" spans="1:20" ht="15.75" customHeight="1">
      <c r="I3" s="5" t="s">
        <v>2</v>
      </c>
      <c r="J3" s="5"/>
      <c r="K3" s="5"/>
      <c r="L3" s="5"/>
      <c r="M3" s="5"/>
    </row>
    <row r="4" spans="1:20" ht="14.25" customHeight="1">
      <c r="I4" s="5" t="s">
        <v>3</v>
      </c>
      <c r="J4" s="5"/>
      <c r="K4" s="5"/>
      <c r="L4" s="5"/>
      <c r="M4" s="5"/>
    </row>
    <row r="5" spans="1:20" ht="14.25" customHeight="1">
      <c r="I5" s="5" t="s">
        <v>4</v>
      </c>
      <c r="J5" s="5"/>
      <c r="K5" s="5"/>
      <c r="L5" s="5"/>
      <c r="M5" s="20"/>
    </row>
    <row r="6" spans="1:20" ht="14.25" customHeight="1">
      <c r="I6" s="5" t="s">
        <v>5</v>
      </c>
      <c r="J6" s="5"/>
      <c r="K6" s="5"/>
      <c r="L6" s="5"/>
      <c r="M6" s="20"/>
    </row>
    <row r="7" spans="1:20" ht="14.25" customHeight="1">
      <c r="I7" s="5" t="s">
        <v>6</v>
      </c>
      <c r="J7" s="5"/>
      <c r="K7" s="5"/>
      <c r="L7" s="5"/>
      <c r="M7" s="20"/>
    </row>
    <row r="8" spans="1:20" ht="28.5" customHeight="1">
      <c r="A8" s="1"/>
      <c r="D8" s="8" t="s">
        <v>7</v>
      </c>
      <c r="E8" s="8"/>
    </row>
    <row r="9" spans="1:20" ht="14.25" customHeight="1">
      <c r="A9" s="100" t="s">
        <v>8</v>
      </c>
      <c r="B9" s="101"/>
      <c r="C9" s="101"/>
      <c r="D9" s="101"/>
      <c r="E9" s="101"/>
      <c r="F9" s="101"/>
      <c r="G9" s="101"/>
      <c r="H9" s="101"/>
      <c r="I9" s="101"/>
      <c r="J9" s="101"/>
      <c r="K9" s="101"/>
      <c r="L9" s="101"/>
      <c r="M9" s="101"/>
      <c r="N9" s="101"/>
      <c r="O9" s="101"/>
    </row>
    <row r="10" spans="1:20" ht="13.5" customHeight="1">
      <c r="A10" s="1"/>
      <c r="F10" s="1" t="s">
        <v>9</v>
      </c>
    </row>
    <row r="11" spans="1:20" ht="15.6">
      <c r="A11" s="2"/>
      <c r="E11" s="102" t="s">
        <v>10</v>
      </c>
      <c r="F11" s="103"/>
      <c r="G11" s="103"/>
      <c r="O11" s="10"/>
    </row>
    <row r="12" spans="1:20" ht="12" customHeight="1">
      <c r="A12" s="2"/>
      <c r="E12" s="221" t="s">
        <v>11</v>
      </c>
      <c r="F12" s="221"/>
      <c r="G12" s="221"/>
    </row>
    <row r="13" spans="1:20" ht="15" customHeight="1">
      <c r="A13" s="2"/>
      <c r="E13" s="105" t="s">
        <v>10</v>
      </c>
      <c r="F13" s="106"/>
      <c r="G13" s="106"/>
    </row>
    <row r="14" spans="1:20" ht="11.25" customHeight="1">
      <c r="A14" s="2"/>
      <c r="E14" s="221" t="s">
        <v>12</v>
      </c>
      <c r="F14" s="221"/>
      <c r="G14" s="221"/>
    </row>
    <row r="15" spans="1:20" ht="16.5" customHeight="1">
      <c r="A15" s="2"/>
      <c r="F15" s="23"/>
    </row>
    <row r="16" spans="1:20" ht="13.8">
      <c r="A16" s="104" t="s">
        <v>13</v>
      </c>
      <c r="B16" s="101"/>
      <c r="C16" s="57" t="s">
        <v>53</v>
      </c>
      <c r="L16" s="14"/>
      <c r="M16" s="14"/>
      <c r="N16" s="14"/>
      <c r="Q16" s="14" t="str">
        <f>IF(AND(TRIM(C16)="x",TRIM(C17)="x"),"Užpildykite PIRMINĖ arba PATIKSLINTA",(IF(AND(TRIM(C16)="",TRIM(C17)=""),"Užpildykite PIRMINĖ arba PATIKSLINTA","")))</f>
        <v/>
      </c>
      <c r="R16" s="14"/>
      <c r="S16" s="14"/>
      <c r="T16" s="14"/>
    </row>
    <row r="17" spans="1:20" ht="13.8">
      <c r="A17" s="104" t="s">
        <v>14</v>
      </c>
      <c r="B17" s="101"/>
      <c r="C17" s="57"/>
      <c r="Q17" s="14"/>
      <c r="R17" s="14"/>
      <c r="S17" s="14"/>
      <c r="T17" s="14"/>
    </row>
    <row r="18" spans="1:20" ht="6.75" customHeight="1">
      <c r="A18" s="2"/>
    </row>
    <row r="19" spans="1:20" ht="18.75" customHeight="1">
      <c r="A19" s="60" t="s">
        <v>15</v>
      </c>
      <c r="B19" s="107" t="s">
        <v>16</v>
      </c>
      <c r="C19" s="108"/>
      <c r="D19" s="108"/>
      <c r="E19" s="108"/>
      <c r="F19" s="108"/>
      <c r="G19" s="108"/>
      <c r="H19" s="108"/>
      <c r="I19" s="108"/>
      <c r="J19" s="108"/>
      <c r="K19" s="108"/>
      <c r="L19" s="108"/>
      <c r="M19" s="108"/>
      <c r="N19" s="108"/>
      <c r="O19" s="109"/>
      <c r="Q19" s="14"/>
      <c r="R19" s="14"/>
      <c r="S19" s="14"/>
      <c r="T19" s="14"/>
    </row>
    <row r="20" spans="1:20" ht="34.5" customHeight="1">
      <c r="A20" s="222" t="s">
        <v>193</v>
      </c>
      <c r="B20" s="164"/>
      <c r="C20" s="164"/>
      <c r="D20" s="164"/>
      <c r="E20" s="164"/>
      <c r="F20" s="164"/>
      <c r="G20" s="164"/>
      <c r="H20" s="164"/>
      <c r="I20" s="164"/>
      <c r="J20" s="164"/>
      <c r="K20" s="164"/>
      <c r="L20" s="164"/>
      <c r="M20" s="164"/>
      <c r="N20" s="164"/>
      <c r="O20" s="223"/>
      <c r="Q20" s="14"/>
      <c r="R20" s="14"/>
      <c r="S20" s="14"/>
      <c r="T20" s="14"/>
    </row>
    <row r="21" spans="1:20" ht="20.100000000000001" customHeight="1">
      <c r="A21" s="60" t="s">
        <v>17</v>
      </c>
      <c r="B21" s="110" t="s">
        <v>18</v>
      </c>
      <c r="C21" s="111"/>
      <c r="D21" s="111"/>
      <c r="E21" s="111"/>
      <c r="F21" s="111"/>
      <c r="G21" s="111"/>
      <c r="H21" s="111"/>
      <c r="I21" s="111"/>
      <c r="J21" s="111"/>
      <c r="K21" s="111"/>
      <c r="L21" s="111"/>
      <c r="M21" s="111"/>
      <c r="N21" s="111"/>
      <c r="O21" s="112"/>
    </row>
    <row r="22" spans="1:20" ht="37.5" customHeight="1">
      <c r="A22" s="222" t="s">
        <v>194</v>
      </c>
      <c r="B22" s="164"/>
      <c r="C22" s="164"/>
      <c r="D22" s="164"/>
      <c r="E22" s="164"/>
      <c r="F22" s="164"/>
      <c r="G22" s="164"/>
      <c r="H22" s="164"/>
      <c r="I22" s="164"/>
      <c r="J22" s="164"/>
      <c r="K22" s="164"/>
      <c r="L22" s="164"/>
      <c r="M22" s="164"/>
      <c r="N22" s="164"/>
      <c r="O22" s="223"/>
    </row>
    <row r="23" spans="1:20" ht="20.100000000000001" customHeight="1">
      <c r="A23" s="60" t="s">
        <v>19</v>
      </c>
      <c r="B23" s="110" t="s">
        <v>20</v>
      </c>
      <c r="C23" s="111"/>
      <c r="D23" s="111"/>
      <c r="E23" s="111"/>
      <c r="F23" s="111"/>
      <c r="G23" s="111"/>
      <c r="H23" s="111"/>
      <c r="I23" s="111"/>
      <c r="J23" s="111"/>
      <c r="K23" s="111"/>
      <c r="L23" s="111"/>
      <c r="M23" s="111"/>
      <c r="N23" s="111"/>
      <c r="O23" s="112"/>
    </row>
    <row r="24" spans="1:20" ht="36.75" customHeight="1">
      <c r="A24" s="200">
        <v>44998</v>
      </c>
      <c r="B24" s="201"/>
      <c r="C24" s="201"/>
      <c r="D24" s="201"/>
      <c r="E24" s="201"/>
      <c r="F24" s="201"/>
      <c r="G24" s="201"/>
      <c r="H24" s="201"/>
      <c r="I24" s="201"/>
      <c r="J24" s="201"/>
      <c r="K24" s="201"/>
      <c r="L24" s="201"/>
      <c r="M24" s="201"/>
      <c r="N24" s="201"/>
      <c r="O24" s="202"/>
    </row>
    <row r="25" spans="1:20" ht="20.100000000000001" customHeight="1">
      <c r="A25" s="60" t="s">
        <v>21</v>
      </c>
      <c r="B25" s="110" t="s">
        <v>22</v>
      </c>
      <c r="C25" s="111"/>
      <c r="D25" s="111"/>
      <c r="E25" s="111"/>
      <c r="F25" s="111"/>
      <c r="G25" s="111"/>
      <c r="H25" s="111"/>
      <c r="I25" s="111"/>
      <c r="J25" s="111"/>
      <c r="K25" s="111"/>
      <c r="L25" s="111"/>
      <c r="M25" s="111"/>
      <c r="N25" s="111"/>
      <c r="O25" s="112"/>
    </row>
    <row r="26" spans="1:20" ht="37.5" customHeight="1">
      <c r="A26" s="222" t="s">
        <v>195</v>
      </c>
      <c r="B26" s="164"/>
      <c r="C26" s="164"/>
      <c r="D26" s="164"/>
      <c r="E26" s="164"/>
      <c r="F26" s="164"/>
      <c r="G26" s="164"/>
      <c r="H26" s="164"/>
      <c r="I26" s="164"/>
      <c r="J26" s="164"/>
      <c r="K26" s="164"/>
      <c r="L26" s="164"/>
      <c r="M26" s="164"/>
      <c r="N26" s="164"/>
      <c r="O26" s="223"/>
    </row>
    <row r="27" spans="1:20" ht="20.100000000000001" customHeight="1">
      <c r="A27" s="60" t="s">
        <v>23</v>
      </c>
      <c r="B27" s="110" t="s">
        <v>24</v>
      </c>
      <c r="C27" s="111"/>
      <c r="D27" s="111"/>
      <c r="E27" s="111"/>
      <c r="F27" s="111"/>
      <c r="G27" s="111"/>
      <c r="H27" s="111"/>
      <c r="I27" s="111"/>
      <c r="J27" s="111"/>
      <c r="K27" s="111"/>
      <c r="L27" s="111"/>
      <c r="M27" s="111"/>
      <c r="N27" s="111"/>
      <c r="O27" s="112"/>
    </row>
    <row r="28" spans="1:20" ht="39" customHeight="1">
      <c r="A28" s="222" t="s">
        <v>196</v>
      </c>
      <c r="B28" s="164"/>
      <c r="C28" s="164"/>
      <c r="D28" s="164"/>
      <c r="E28" s="164"/>
      <c r="F28" s="164"/>
      <c r="G28" s="164"/>
      <c r="H28" s="164"/>
      <c r="I28" s="164"/>
      <c r="J28" s="164"/>
      <c r="K28" s="164"/>
      <c r="L28" s="164"/>
      <c r="M28" s="164"/>
      <c r="N28" s="164"/>
      <c r="O28" s="223"/>
    </row>
    <row r="29" spans="1:20" ht="20.100000000000001" customHeight="1">
      <c r="A29" s="60" t="s">
        <v>25</v>
      </c>
      <c r="B29" s="110" t="s">
        <v>26</v>
      </c>
      <c r="C29" s="111"/>
      <c r="D29" s="111"/>
      <c r="E29" s="111"/>
      <c r="F29" s="111"/>
      <c r="G29" s="111"/>
      <c r="H29" s="111"/>
      <c r="I29" s="111"/>
      <c r="J29" s="111"/>
      <c r="K29" s="111"/>
      <c r="L29" s="111"/>
      <c r="M29" s="111"/>
      <c r="N29" s="111"/>
      <c r="O29" s="112"/>
    </row>
    <row r="30" spans="1:20" ht="36.75" customHeight="1">
      <c r="A30" s="222" t="s">
        <v>197</v>
      </c>
      <c r="B30" s="164"/>
      <c r="C30" s="164"/>
      <c r="D30" s="164"/>
      <c r="E30" s="164"/>
      <c r="F30" s="164"/>
      <c r="G30" s="164"/>
      <c r="H30" s="164"/>
      <c r="I30" s="164"/>
      <c r="J30" s="164"/>
      <c r="K30" s="164"/>
      <c r="L30" s="164"/>
      <c r="M30" s="164"/>
      <c r="N30" s="164"/>
      <c r="O30" s="223"/>
    </row>
    <row r="31" spans="1:20" ht="18" customHeight="1">
      <c r="A31" s="60" t="s">
        <v>27</v>
      </c>
      <c r="B31" s="116" t="s">
        <v>28</v>
      </c>
      <c r="C31" s="116"/>
      <c r="D31" s="116"/>
      <c r="E31" s="116"/>
      <c r="F31" s="116"/>
      <c r="G31" s="116"/>
      <c r="H31" s="116"/>
      <c r="I31" s="116"/>
      <c r="J31" s="116"/>
      <c r="K31" s="116"/>
      <c r="L31" s="116"/>
      <c r="M31" s="116"/>
      <c r="N31" s="116"/>
      <c r="O31" s="117"/>
    </row>
    <row r="32" spans="1:20" ht="18" customHeight="1">
      <c r="A32" s="126" t="s">
        <v>29</v>
      </c>
      <c r="B32" s="216"/>
      <c r="C32" s="216"/>
      <c r="D32" s="216"/>
      <c r="E32" s="216"/>
      <c r="F32" s="216"/>
      <c r="G32" s="216"/>
      <c r="H32" s="216"/>
      <c r="I32" s="216"/>
      <c r="J32" s="216"/>
      <c r="K32" s="216"/>
      <c r="L32" s="216"/>
      <c r="M32" s="216"/>
      <c r="N32" s="217"/>
      <c r="O32" s="58" t="s">
        <v>53</v>
      </c>
      <c r="Q32" s="15"/>
    </row>
    <row r="33" spans="1:25" ht="18" customHeight="1">
      <c r="A33" s="126" t="s">
        <v>30</v>
      </c>
      <c r="B33" s="216"/>
      <c r="C33" s="216"/>
      <c r="D33" s="216"/>
      <c r="E33" s="216"/>
      <c r="F33" s="216"/>
      <c r="G33" s="216"/>
      <c r="H33" s="216"/>
      <c r="I33" s="216"/>
      <c r="J33" s="216"/>
      <c r="K33" s="216"/>
      <c r="L33" s="216"/>
      <c r="M33" s="216"/>
      <c r="N33" s="217"/>
      <c r="O33" s="58"/>
      <c r="Q33" s="173" t="str">
        <f>IF(AND(TRIM(O32)="",OR(TRIM(O33)="x",TRIM(O34)="x")),"",(IF(AND(TRIM(O32)="x",TRIM(O33)="",TRIM(O34)=""),"", "Pasirinkite &lt;Verslo subjekto tipą&gt;: SAVARANKIŠKA arba PARTNERINĖ (ir,arba) SUSIJUSI")))</f>
        <v/>
      </c>
      <c r="R33" s="174"/>
      <c r="S33" s="174"/>
      <c r="T33" s="174"/>
      <c r="U33" s="174"/>
      <c r="V33" s="174"/>
    </row>
    <row r="34" spans="1:25" ht="18" customHeight="1">
      <c r="A34" s="126" t="s">
        <v>31</v>
      </c>
      <c r="B34" s="216"/>
      <c r="C34" s="216"/>
      <c r="D34" s="216"/>
      <c r="E34" s="216"/>
      <c r="F34" s="216"/>
      <c r="G34" s="216"/>
      <c r="H34" s="216"/>
      <c r="I34" s="216"/>
      <c r="J34" s="216"/>
      <c r="K34" s="216"/>
      <c r="L34" s="216"/>
      <c r="M34" s="216"/>
      <c r="N34" s="217"/>
      <c r="O34" s="58"/>
      <c r="Q34" s="174"/>
      <c r="R34" s="174"/>
      <c r="S34" s="174"/>
      <c r="T34" s="174"/>
      <c r="U34" s="174"/>
      <c r="V34" s="174"/>
    </row>
    <row r="35" spans="1:25" ht="142.19999999999999" customHeight="1">
      <c r="A35" s="182" t="s">
        <v>32</v>
      </c>
      <c r="B35" s="185" t="s">
        <v>33</v>
      </c>
      <c r="C35" s="186"/>
      <c r="D35" s="186"/>
      <c r="E35" s="186"/>
      <c r="F35" s="187"/>
      <c r="G35" s="137" t="s">
        <v>34</v>
      </c>
      <c r="H35" s="191"/>
      <c r="I35" s="138"/>
      <c r="J35" s="137" t="s">
        <v>35</v>
      </c>
      <c r="K35" s="191"/>
      <c r="L35" s="191"/>
      <c r="M35" s="138"/>
      <c r="N35" s="137" t="s">
        <v>36</v>
      </c>
      <c r="O35" s="138"/>
      <c r="Q35" s="184" t="s">
        <v>37</v>
      </c>
      <c r="R35" s="184"/>
      <c r="S35" s="184"/>
      <c r="T35" s="184"/>
      <c r="U35" s="184"/>
      <c r="V35" s="184"/>
    </row>
    <row r="36" spans="1:25" ht="36.6" customHeight="1">
      <c r="A36" s="183"/>
      <c r="B36" s="188"/>
      <c r="C36" s="189"/>
      <c r="D36" s="189"/>
      <c r="E36" s="189"/>
      <c r="F36" s="190"/>
      <c r="G36" s="139"/>
      <c r="H36" s="140"/>
      <c r="I36" s="141"/>
      <c r="J36" s="148"/>
      <c r="K36" s="149"/>
      <c r="L36" s="149"/>
      <c r="M36" s="150"/>
      <c r="N36" s="151"/>
      <c r="O36" s="152"/>
      <c r="Q36" s="184" t="s">
        <v>38</v>
      </c>
      <c r="R36" s="184"/>
      <c r="S36" s="184"/>
      <c r="T36" s="184"/>
      <c r="U36" s="184"/>
      <c r="V36" s="184"/>
      <c r="W36" s="184"/>
      <c r="X36" s="184"/>
      <c r="Y36" s="184"/>
    </row>
    <row r="37" spans="1:25" ht="18" customHeight="1">
      <c r="A37" s="60" t="s">
        <v>39</v>
      </c>
      <c r="B37" s="110" t="s">
        <v>40</v>
      </c>
      <c r="C37" s="111"/>
      <c r="D37" s="111"/>
      <c r="E37" s="111"/>
      <c r="F37" s="111"/>
      <c r="G37" s="111"/>
      <c r="H37" s="111"/>
      <c r="I37" s="111"/>
      <c r="J37" s="111"/>
      <c r="K37" s="111"/>
      <c r="L37" s="111"/>
      <c r="M37" s="111"/>
      <c r="N37" s="111"/>
      <c r="O37" s="112"/>
      <c r="Q37" s="22"/>
      <c r="R37" s="22"/>
      <c r="S37" s="22"/>
      <c r="T37" s="22"/>
      <c r="U37" s="22"/>
      <c r="V37" s="22"/>
      <c r="W37" s="22"/>
    </row>
    <row r="38" spans="1:25" ht="83.25" customHeight="1">
      <c r="A38" s="118"/>
      <c r="B38" s="118"/>
      <c r="C38" s="118"/>
      <c r="D38" s="118"/>
      <c r="E38" s="118"/>
      <c r="F38" s="118"/>
      <c r="G38" s="118"/>
      <c r="H38" s="215" t="s">
        <v>41</v>
      </c>
      <c r="I38" s="154"/>
      <c r="J38" s="155"/>
      <c r="K38" s="215" t="s">
        <v>42</v>
      </c>
      <c r="L38" s="154"/>
      <c r="M38" s="155"/>
      <c r="N38" s="154" t="s">
        <v>43</v>
      </c>
      <c r="O38" s="155"/>
    </row>
    <row r="39" spans="1:25" ht="41.1" customHeight="1">
      <c r="A39" s="142" t="s">
        <v>44</v>
      </c>
      <c r="B39" s="143"/>
      <c r="C39" s="128" t="s">
        <v>45</v>
      </c>
      <c r="D39" s="129"/>
      <c r="E39" s="129"/>
      <c r="F39" s="130"/>
      <c r="G39" s="35" t="str">
        <f>'1F'!G$36&amp;""</f>
        <v/>
      </c>
      <c r="H39" s="156">
        <v>1</v>
      </c>
      <c r="I39" s="157"/>
      <c r="J39" s="158"/>
      <c r="K39" s="156">
        <v>10000</v>
      </c>
      <c r="L39" s="157"/>
      <c r="M39" s="158"/>
      <c r="N39" s="157">
        <v>18000</v>
      </c>
      <c r="O39" s="158"/>
    </row>
    <row r="40" spans="1:25" ht="41.1" customHeight="1">
      <c r="A40" s="144"/>
      <c r="B40" s="145"/>
      <c r="C40" s="131"/>
      <c r="D40" s="132"/>
      <c r="E40" s="132"/>
      <c r="F40" s="133"/>
      <c r="G40" s="35" t="str">
        <f>'1F'!J$36&amp;""</f>
        <v/>
      </c>
      <c r="H40" s="156"/>
      <c r="I40" s="157"/>
      <c r="J40" s="158"/>
      <c r="K40" s="156"/>
      <c r="L40" s="157"/>
      <c r="M40" s="158"/>
      <c r="N40" s="157"/>
      <c r="O40" s="158"/>
    </row>
    <row r="41" spans="1:25" ht="41.1" customHeight="1">
      <c r="A41" s="146"/>
      <c r="B41" s="147"/>
      <c r="C41" s="134"/>
      <c r="D41" s="135"/>
      <c r="E41" s="135"/>
      <c r="F41" s="136"/>
      <c r="G41" s="35" t="str">
        <f>'1F'!N$36&amp;""</f>
        <v/>
      </c>
      <c r="H41" s="156"/>
      <c r="I41" s="157"/>
      <c r="J41" s="158"/>
      <c r="K41" s="156"/>
      <c r="L41" s="157"/>
      <c r="M41" s="158"/>
      <c r="N41" s="157"/>
      <c r="O41" s="158"/>
    </row>
    <row r="42" spans="1:25" ht="41.1" customHeight="1">
      <c r="A42" s="142" t="s">
        <v>46</v>
      </c>
      <c r="B42" s="143"/>
      <c r="C42" s="128" t="s">
        <v>47</v>
      </c>
      <c r="D42" s="129"/>
      <c r="E42" s="129"/>
      <c r="F42" s="130"/>
      <c r="G42" s="35" t="str">
        <f>'1F'!G$36&amp;""</f>
        <v/>
      </c>
      <c r="H42" s="159">
        <f>'1S'!A$27</f>
        <v>0</v>
      </c>
      <c r="I42" s="160"/>
      <c r="J42" s="161"/>
      <c r="K42" s="159">
        <f>'1S'!G$27</f>
        <v>0</v>
      </c>
      <c r="L42" s="160"/>
      <c r="M42" s="160"/>
      <c r="N42" s="159">
        <f>'1S'!I$27</f>
        <v>0</v>
      </c>
      <c r="O42" s="161"/>
    </row>
    <row r="43" spans="1:25" ht="41.1" customHeight="1">
      <c r="A43" s="144"/>
      <c r="B43" s="145"/>
      <c r="C43" s="131"/>
      <c r="D43" s="132"/>
      <c r="E43" s="132"/>
      <c r="F43" s="133"/>
      <c r="G43" s="35" t="str">
        <f>'1F'!J$36&amp;""</f>
        <v/>
      </c>
      <c r="H43" s="159">
        <f>'1S'!A$30</f>
        <v>0</v>
      </c>
      <c r="I43" s="160"/>
      <c r="J43" s="160"/>
      <c r="K43" s="159">
        <f>'1S'!G$30</f>
        <v>0</v>
      </c>
      <c r="L43" s="160"/>
      <c r="M43" s="161"/>
      <c r="N43" s="160">
        <f>'1S'!I$30</f>
        <v>0</v>
      </c>
      <c r="O43" s="161"/>
    </row>
    <row r="44" spans="1:25" ht="58.5" customHeight="1">
      <c r="A44" s="146"/>
      <c r="B44" s="147"/>
      <c r="C44" s="134"/>
      <c r="D44" s="135"/>
      <c r="E44" s="135"/>
      <c r="F44" s="136"/>
      <c r="G44" s="35" t="str">
        <f>'1F'!N$36&amp;""</f>
        <v/>
      </c>
      <c r="H44" s="159">
        <f>'1S'!A$33</f>
        <v>0</v>
      </c>
      <c r="I44" s="160"/>
      <c r="J44" s="161"/>
      <c r="K44" s="159">
        <f>'1S'!G$33</f>
        <v>0</v>
      </c>
      <c r="L44" s="160"/>
      <c r="M44" s="161"/>
      <c r="N44" s="160">
        <f>'1S'!I$33</f>
        <v>0</v>
      </c>
      <c r="O44" s="161"/>
    </row>
    <row r="45" spans="1:25" ht="41.1" customHeight="1">
      <c r="A45" s="142" t="s">
        <v>48</v>
      </c>
      <c r="B45" s="143"/>
      <c r="C45" s="128" t="s">
        <v>49</v>
      </c>
      <c r="D45" s="129"/>
      <c r="E45" s="129"/>
      <c r="F45" s="130"/>
      <c r="G45" s="35" t="str">
        <f>'1F'!G$36&amp;""</f>
        <v/>
      </c>
      <c r="H45" s="159">
        <f>'1P'!G$81</f>
        <v>0</v>
      </c>
      <c r="I45" s="160"/>
      <c r="J45" s="161"/>
      <c r="K45" s="159">
        <f>'1P'!H$81</f>
        <v>0</v>
      </c>
      <c r="L45" s="160"/>
      <c r="M45" s="160"/>
      <c r="N45" s="159">
        <f>'1P'!I$81</f>
        <v>0</v>
      </c>
      <c r="O45" s="161"/>
    </row>
    <row r="46" spans="1:25" ht="41.1" customHeight="1">
      <c r="A46" s="144"/>
      <c r="B46" s="145"/>
      <c r="C46" s="131"/>
      <c r="D46" s="132"/>
      <c r="E46" s="132"/>
      <c r="F46" s="133"/>
      <c r="G46" s="35" t="str">
        <f>'1F'!J$36&amp;""</f>
        <v/>
      </c>
      <c r="H46" s="159">
        <f>'1P'!G$82</f>
        <v>0</v>
      </c>
      <c r="I46" s="160"/>
      <c r="J46" s="161"/>
      <c r="K46" s="159">
        <f>'1P'!H$82</f>
        <v>0</v>
      </c>
      <c r="L46" s="160"/>
      <c r="M46" s="161"/>
      <c r="N46" s="160">
        <f>'1P'!I$82</f>
        <v>0</v>
      </c>
      <c r="O46" s="161"/>
    </row>
    <row r="47" spans="1:25" ht="41.1" customHeight="1">
      <c r="A47" s="146"/>
      <c r="B47" s="147"/>
      <c r="C47" s="134"/>
      <c r="D47" s="135"/>
      <c r="E47" s="135"/>
      <c r="F47" s="136"/>
      <c r="G47" s="35" t="str">
        <f>'1F'!N$36&amp;""</f>
        <v/>
      </c>
      <c r="H47" s="159">
        <f>'1P'!G$83</f>
        <v>0</v>
      </c>
      <c r="I47" s="160"/>
      <c r="J47" s="161"/>
      <c r="K47" s="160">
        <f>'1P'!H$83</f>
        <v>0</v>
      </c>
      <c r="L47" s="160"/>
      <c r="M47" s="160"/>
      <c r="N47" s="159">
        <f>'1P'!I$83</f>
        <v>0</v>
      </c>
      <c r="O47" s="161"/>
    </row>
    <row r="48" spans="1:25" ht="43.5" customHeight="1">
      <c r="A48" s="142" t="s">
        <v>50</v>
      </c>
      <c r="B48" s="143"/>
      <c r="C48" s="128" t="s">
        <v>51</v>
      </c>
      <c r="D48" s="129"/>
      <c r="E48" s="129"/>
      <c r="F48" s="130"/>
      <c r="G48" s="35" t="str">
        <f>'1F'!G$36&amp;""</f>
        <v/>
      </c>
      <c r="H48" s="159">
        <f>'1S'!F$159</f>
        <v>0</v>
      </c>
      <c r="I48" s="160"/>
      <c r="J48" s="161"/>
      <c r="K48" s="159">
        <f>'1S'!H$159</f>
        <v>0</v>
      </c>
      <c r="L48" s="160"/>
      <c r="M48" s="161"/>
      <c r="N48" s="160">
        <f>'1S'!J$159</f>
        <v>0</v>
      </c>
      <c r="O48" s="161"/>
    </row>
    <row r="49" spans="1:23" ht="41.1" customHeight="1">
      <c r="A49" s="144"/>
      <c r="B49" s="145"/>
      <c r="C49" s="131"/>
      <c r="D49" s="132"/>
      <c r="E49" s="132"/>
      <c r="F49" s="133"/>
      <c r="G49" s="35" t="str">
        <f>'1F'!J$36&amp;""</f>
        <v/>
      </c>
      <c r="H49" s="159">
        <f>'1S'!F$160</f>
        <v>0</v>
      </c>
      <c r="I49" s="160"/>
      <c r="J49" s="161"/>
      <c r="K49" s="159">
        <f>'1S'!H$160</f>
        <v>0</v>
      </c>
      <c r="L49" s="160"/>
      <c r="M49" s="161"/>
      <c r="N49" s="160">
        <f>'1S'!J$160</f>
        <v>0</v>
      </c>
      <c r="O49" s="161"/>
    </row>
    <row r="50" spans="1:23" ht="37.5" customHeight="1">
      <c r="A50" s="146"/>
      <c r="B50" s="147"/>
      <c r="C50" s="134"/>
      <c r="D50" s="135"/>
      <c r="E50" s="135"/>
      <c r="F50" s="136"/>
      <c r="G50" s="35" t="str">
        <f>'1F'!N$36&amp;""</f>
        <v/>
      </c>
      <c r="H50" s="159">
        <f>'1S'!F$161</f>
        <v>0</v>
      </c>
      <c r="I50" s="160"/>
      <c r="J50" s="161"/>
      <c r="K50" s="159">
        <f>'1S'!H$161</f>
        <v>0</v>
      </c>
      <c r="L50" s="160"/>
      <c r="M50" s="161"/>
      <c r="N50" s="160">
        <f>'1S'!J$161</f>
        <v>0</v>
      </c>
      <c r="O50" s="161"/>
    </row>
    <row r="51" spans="1:23" ht="18.75" customHeight="1">
      <c r="A51" s="206" t="s">
        <v>52</v>
      </c>
      <c r="B51" s="207"/>
      <c r="C51" s="207"/>
      <c r="D51" s="207"/>
      <c r="E51" s="207"/>
      <c r="F51" s="208"/>
      <c r="G51" s="35" t="str">
        <f>'1F'!G$36&amp;""</f>
        <v/>
      </c>
      <c r="H51" s="203">
        <f>H39+H42+H45+H48</f>
        <v>1</v>
      </c>
      <c r="I51" s="204"/>
      <c r="J51" s="205"/>
      <c r="K51" s="203">
        <f>K39+K42+K45+K48</f>
        <v>10000</v>
      </c>
      <c r="L51" s="204"/>
      <c r="M51" s="205"/>
      <c r="N51" s="204">
        <f>N39+N42+N45+N48</f>
        <v>18000</v>
      </c>
      <c r="O51" s="205"/>
      <c r="V51" s="73" t="s">
        <v>53</v>
      </c>
    </row>
    <row r="52" spans="1:23" ht="18.75" customHeight="1">
      <c r="A52" s="209"/>
      <c r="B52" s="210"/>
      <c r="C52" s="210"/>
      <c r="D52" s="210"/>
      <c r="E52" s="210"/>
      <c r="F52" s="211"/>
      <c r="G52" s="35" t="str">
        <f>'1F'!J$36&amp;""</f>
        <v/>
      </c>
      <c r="H52" s="203">
        <f>H40+H43+H46+H49</f>
        <v>0</v>
      </c>
      <c r="I52" s="204"/>
      <c r="J52" s="205"/>
      <c r="K52" s="203">
        <f>K40+K43+K46+K49</f>
        <v>0</v>
      </c>
      <c r="L52" s="204"/>
      <c r="M52" s="205"/>
      <c r="N52" s="204">
        <f>N40+N43+N46+N49</f>
        <v>0</v>
      </c>
      <c r="O52" s="205"/>
      <c r="P52" s="34"/>
      <c r="Q52" s="34"/>
      <c r="R52" s="33"/>
      <c r="V52" s="73" t="s">
        <v>10</v>
      </c>
    </row>
    <row r="53" spans="1:23" ht="18.75" customHeight="1">
      <c r="A53" s="212"/>
      <c r="B53" s="213"/>
      <c r="C53" s="213"/>
      <c r="D53" s="213"/>
      <c r="E53" s="213"/>
      <c r="F53" s="214"/>
      <c r="G53" s="35" t="str">
        <f>'1F'!N$36&amp;""</f>
        <v/>
      </c>
      <c r="H53" s="203">
        <f>H41+H44+H47+H50</f>
        <v>0</v>
      </c>
      <c r="I53" s="204"/>
      <c r="J53" s="205"/>
      <c r="K53" s="203">
        <f>K41+K44+K47+K50</f>
        <v>0</v>
      </c>
      <c r="L53" s="204"/>
      <c r="M53" s="205"/>
      <c r="N53" s="204">
        <f>N41+N44+N47+N50</f>
        <v>0</v>
      </c>
      <c r="O53" s="205"/>
      <c r="P53" s="34"/>
      <c r="Q53" s="34"/>
      <c r="R53" s="33"/>
    </row>
    <row r="54" spans="1:23" ht="17.25" customHeight="1">
      <c r="A54" s="52" t="s">
        <v>54</v>
      </c>
      <c r="B54" s="107" t="s">
        <v>55</v>
      </c>
      <c r="C54" s="127"/>
      <c r="D54" s="127"/>
      <c r="E54" s="127"/>
      <c r="F54" s="127"/>
      <c r="G54" s="127"/>
      <c r="H54" s="127"/>
      <c r="I54" s="127"/>
      <c r="J54" s="127"/>
      <c r="K54" s="127"/>
      <c r="L54" s="127"/>
      <c r="M54" s="127"/>
      <c r="N54" s="127"/>
      <c r="O54" s="178"/>
    </row>
    <row r="55" spans="1:23" ht="19.5" customHeight="1">
      <c r="A55" s="119" t="s">
        <v>56</v>
      </c>
      <c r="B55" s="120"/>
      <c r="C55" s="120"/>
      <c r="D55" s="120"/>
      <c r="E55" s="175" t="str">
        <f>'1F'!G$36&amp;""</f>
        <v/>
      </c>
      <c r="F55" s="176"/>
      <c r="G55" s="177"/>
      <c r="H55" s="179" t="str">
        <f>'1F'!J$36&amp;""</f>
        <v/>
      </c>
      <c r="I55" s="179"/>
      <c r="J55" s="180"/>
      <c r="K55" s="180"/>
      <c r="L55" s="175" t="str">
        <f>'1F'!N$36&amp;""</f>
        <v/>
      </c>
      <c r="M55" s="181"/>
      <c r="N55" s="176"/>
      <c r="O55" s="177"/>
      <c r="Q55" s="153"/>
      <c r="R55" s="101"/>
      <c r="S55" s="101"/>
      <c r="T55" s="101"/>
      <c r="U55" s="101"/>
      <c r="V55" s="101"/>
      <c r="W55" s="101"/>
    </row>
    <row r="56" spans="1:23" ht="17.25" customHeight="1">
      <c r="A56" s="126" t="s">
        <v>57</v>
      </c>
      <c r="B56" s="127"/>
      <c r="C56" s="127"/>
      <c r="D56" s="120"/>
      <c r="E56" s="46" t="str">
        <f>IF(LEN(TRIM(G$36))&gt;0,IF(H51&lt;10*AND(OR(K51&lt;=2000000,N51&lt;=2000000)),$V$51,$V$52),$V$52)</f>
        <v xml:space="preserve"> </v>
      </c>
      <c r="F56" s="121"/>
      <c r="G56" s="122"/>
      <c r="H56" s="46" t="str">
        <f>IF(LEN(TRIM(J$36))&gt;0,IF(H52&lt;10*AND(OR(K52&lt;=2000000,N52&lt;=2000000)),$V$51,$V$52),$V52)</f>
        <v xml:space="preserve"> </v>
      </c>
      <c r="I56" s="192"/>
      <c r="J56" s="192"/>
      <c r="K56" s="193"/>
      <c r="L56" s="75" t="str">
        <f>IF(LEN(TRIM(N$36))&gt;0,IF(H53&lt;10*AND(OR(K53&lt;=2000000,N53&lt;=2000000)),$V$51,$V$52),$V$52)</f>
        <v xml:space="preserve"> </v>
      </c>
      <c r="M56" s="196"/>
      <c r="N56" s="196"/>
      <c r="O56" s="197"/>
      <c r="Q56" s="16" t="str">
        <f>IF(LEN(TRIM(E56)&amp;TRIM(E57)&amp;TRIM(E58)&amp;TRIM(E59))&gt;1,"Pažymėkite tik 1 Verslo subjekto dydžio reikšmę, įvertinus metų duomenis","")</f>
        <v/>
      </c>
      <c r="R56" s="18"/>
      <c r="S56" s="18"/>
      <c r="T56" s="18"/>
      <c r="U56" s="18"/>
      <c r="V56" s="18"/>
    </row>
    <row r="57" spans="1:23" ht="17.25" customHeight="1">
      <c r="A57" s="126" t="s">
        <v>58</v>
      </c>
      <c r="B57" s="127"/>
      <c r="C57" s="127"/>
      <c r="D57" s="127"/>
      <c r="E57" s="46" t="str">
        <f>IF(LEN(TRIM(G$36))&gt;0,IF((H51&lt;50)*AND(OR(K51&lt;=10000000,N51&lt;=10000000))*AND(LEN(TRIM(E$56))=0),$V$51,$V$52),$V$52)</f>
        <v xml:space="preserve"> </v>
      </c>
      <c r="F57" s="121"/>
      <c r="G57" s="122"/>
      <c r="H57" s="46" t="str">
        <f>IF(LEN(TRIM(J$36))&gt;0,IF((H52&lt;50)*AND(OR(K52&lt;=10000000,N52&lt;=10000000))*AND(LEN(TRIM(H$56))=0),$V$51,$V$52),$V$52)</f>
        <v xml:space="preserve"> </v>
      </c>
      <c r="I57" s="194"/>
      <c r="J57" s="194"/>
      <c r="K57" s="195"/>
      <c r="L57" s="46" t="str">
        <f>IF(LEN(TRIM(N$36))&gt;0,IF((H53&lt;50)*AND(OR(K53&lt;=10000000,N53&lt;=10000000))*AND(LEN(TRIM(L$56))=0),$V$51,$V$52),$V$52)</f>
        <v xml:space="preserve"> </v>
      </c>
      <c r="M57" s="196"/>
      <c r="N57" s="196"/>
      <c r="O57" s="197"/>
      <c r="Q57" s="18"/>
      <c r="R57" s="18"/>
      <c r="S57" s="18"/>
      <c r="T57" s="18"/>
      <c r="U57" s="18"/>
      <c r="V57" s="18"/>
    </row>
    <row r="58" spans="1:23" ht="17.25" customHeight="1">
      <c r="A58" s="126" t="s">
        <v>59</v>
      </c>
      <c r="B58" s="127"/>
      <c r="C58" s="127"/>
      <c r="D58" s="127"/>
      <c r="E58" s="46" t="str">
        <f>IF(LEN(TRIM(G$36))&gt;0,IF((H51&lt;250)*AND(OR(K51&lt;=50000000,N51&lt;=43000000)*AND(LEN(TRIM(E$56))=0)*AND(LEN(TRIM(E$57))=0)),$V$51,$V$52),$V$52)</f>
        <v xml:space="preserve"> </v>
      </c>
      <c r="F58" s="121"/>
      <c r="G58" s="122"/>
      <c r="H58" s="46" t="str">
        <f>IF(LEN(TRIM(J$36))&gt;0,IF((H52&lt;250)*AND(OR(K52&lt;=50000000,N52&lt;=43000000)*AND(LEN(TRIM(H$56))=0)*AND(LEN(TRIM(H$57))=0)),$V$51,$V$52),$V$52)</f>
        <v xml:space="preserve"> </v>
      </c>
      <c r="I58" s="194"/>
      <c r="J58" s="194"/>
      <c r="K58" s="195"/>
      <c r="L58" s="46" t="str">
        <f>IF(LEN(TRIM(N$36))&gt;0,IF((H53&lt;250)*AND(OR(K53&lt;=50000000,N53&lt;=43000000)*AND(LEN(TRIM(L$56))=0)*AND(LEN(TRIM(L$57))=0)),$V$51,$V$52),$V$52)</f>
        <v xml:space="preserve"> </v>
      </c>
      <c r="M58" s="196"/>
      <c r="N58" s="196"/>
      <c r="O58" s="197"/>
      <c r="Q58" s="19"/>
      <c r="R58" s="18"/>
      <c r="S58" s="18"/>
      <c r="T58" s="18"/>
      <c r="U58" s="18"/>
      <c r="V58" s="18"/>
    </row>
    <row r="59" spans="1:23" ht="17.25" customHeight="1">
      <c r="A59" s="124" t="s">
        <v>60</v>
      </c>
      <c r="B59" s="125"/>
      <c r="C59" s="125"/>
      <c r="D59" s="125"/>
      <c r="E59" s="74" t="str">
        <f>IF(LEN(TRIM(G$36))&gt;0, IF(OR(H$51&gt;=250,AND(K$51&gt;50000000,N$51&gt;43000000)),$V$51,$V$52), $V$52)</f>
        <v xml:space="preserve"> </v>
      </c>
      <c r="F59" s="121"/>
      <c r="G59" s="123"/>
      <c r="H59" s="74" t="str">
        <f>IF(LEN(TRIM(J$36))&gt;0, IF(OR(H$52&gt;=250,AND(K$52&gt;50000000,N$52&gt;43000000)),$V$51,$V$52), $V$52)</f>
        <v xml:space="preserve"> </v>
      </c>
      <c r="I59" s="194"/>
      <c r="J59" s="194"/>
      <c r="K59" s="195"/>
      <c r="L59" s="74" t="str">
        <f>IF(LEN(TRIM(N$36))&gt;0, IF(OR(H$53&gt;=250,AND(K$53&gt;50000000,N$53&gt;43000000)),$V$51,$V$52), $V$52)</f>
        <v xml:space="preserve"> </v>
      </c>
      <c r="M59" s="196"/>
      <c r="N59" s="196"/>
      <c r="O59" s="197"/>
      <c r="Q59" s="18"/>
      <c r="R59" s="18"/>
      <c r="S59" s="18"/>
      <c r="T59" s="18"/>
      <c r="U59" s="18"/>
      <c r="V59" s="18"/>
    </row>
    <row r="60" spans="1:23" ht="17.25" customHeight="1">
      <c r="A60" s="60" t="s">
        <v>61</v>
      </c>
      <c r="B60" s="110" t="s">
        <v>62</v>
      </c>
      <c r="C60" s="111"/>
      <c r="D60" s="111"/>
      <c r="E60" s="111"/>
      <c r="F60" s="111"/>
      <c r="G60" s="111"/>
      <c r="H60" s="111"/>
      <c r="I60" s="111"/>
      <c r="J60" s="111"/>
      <c r="K60" s="111"/>
      <c r="L60" s="111"/>
      <c r="M60" s="111"/>
      <c r="N60" s="111"/>
      <c r="O60" s="112"/>
      <c r="Q60" s="18"/>
      <c r="R60" s="18"/>
      <c r="S60" s="18"/>
      <c r="T60" s="18"/>
      <c r="U60" s="18"/>
      <c r="V60" s="18"/>
    </row>
    <row r="61" spans="1:23" ht="18" customHeight="1">
      <c r="A61" s="113" t="s">
        <v>198</v>
      </c>
      <c r="B61" s="114"/>
      <c r="C61" s="114"/>
      <c r="D61" s="114"/>
      <c r="E61" s="114"/>
      <c r="F61" s="114"/>
      <c r="G61" s="114"/>
      <c r="H61" s="114"/>
      <c r="I61" s="114"/>
      <c r="J61" s="114"/>
      <c r="K61" s="114"/>
      <c r="L61" s="114"/>
      <c r="M61" s="114"/>
      <c r="N61" s="114"/>
      <c r="O61" s="115"/>
    </row>
    <row r="62" spans="1:23" ht="15.75" customHeight="1">
      <c r="A62" s="124" t="s">
        <v>63</v>
      </c>
      <c r="B62" s="198"/>
      <c r="C62" s="198"/>
      <c r="D62" s="198"/>
      <c r="E62" s="198"/>
      <c r="F62" s="198"/>
      <c r="G62" s="198"/>
      <c r="H62" s="198"/>
      <c r="I62" s="198"/>
      <c r="J62" s="198"/>
      <c r="K62" s="198"/>
      <c r="L62" s="198"/>
      <c r="M62" s="198"/>
      <c r="N62" s="198"/>
      <c r="O62" s="199"/>
    </row>
    <row r="63" spans="1:23" ht="17.25" customHeight="1">
      <c r="A63" s="162" t="s">
        <v>64</v>
      </c>
      <c r="B63" s="163"/>
      <c r="C63" s="164"/>
      <c r="D63" s="165"/>
      <c r="E63" s="165"/>
      <c r="F63" s="165"/>
      <c r="G63" s="165"/>
      <c r="H63" s="165"/>
      <c r="I63" s="165"/>
      <c r="J63" s="165"/>
      <c r="K63" s="165"/>
      <c r="L63" s="165"/>
      <c r="M63" s="165"/>
      <c r="N63" s="165"/>
      <c r="O63" s="166"/>
    </row>
    <row r="64" spans="1:23" ht="17.25" customHeight="1">
      <c r="A64" s="168"/>
      <c r="B64" s="169"/>
      <c r="C64" s="169"/>
      <c r="D64" s="169"/>
      <c r="E64" s="169"/>
      <c r="F64" s="169"/>
      <c r="G64" s="169"/>
      <c r="H64" s="169"/>
      <c r="I64" s="169"/>
      <c r="J64" s="169"/>
      <c r="K64" s="169"/>
      <c r="L64" s="169"/>
      <c r="M64" s="169"/>
      <c r="N64" s="169"/>
      <c r="O64" s="170"/>
    </row>
    <row r="65" spans="1:17" ht="18" customHeight="1">
      <c r="A65" s="60" t="s">
        <v>65</v>
      </c>
      <c r="B65" s="110" t="s">
        <v>66</v>
      </c>
      <c r="C65" s="107"/>
      <c r="D65" s="107"/>
      <c r="E65" s="107"/>
      <c r="F65" s="107"/>
      <c r="G65" s="107"/>
      <c r="H65" s="107"/>
      <c r="I65" s="107"/>
      <c r="J65" s="107"/>
      <c r="K65" s="107"/>
      <c r="L65" s="107"/>
      <c r="M65" s="107"/>
      <c r="N65" s="107"/>
      <c r="O65" s="167"/>
    </row>
    <row r="66" spans="1:17" ht="18" customHeight="1">
      <c r="A66" s="59"/>
      <c r="B66" s="126" t="s">
        <v>67</v>
      </c>
      <c r="C66" s="216"/>
      <c r="D66" s="216"/>
      <c r="E66" s="216"/>
      <c r="F66" s="216"/>
      <c r="G66" s="216"/>
      <c r="H66" s="216"/>
      <c r="I66" s="216"/>
      <c r="J66" s="216"/>
      <c r="K66" s="216"/>
      <c r="L66" s="216"/>
      <c r="M66" s="216"/>
      <c r="N66" s="216"/>
      <c r="O66" s="217"/>
    </row>
    <row r="67" spans="1:17" ht="24.75" customHeight="1">
      <c r="A67" s="171"/>
      <c r="B67" s="218" t="s">
        <v>68</v>
      </c>
      <c r="C67" s="219"/>
      <c r="D67" s="219"/>
      <c r="E67" s="219"/>
      <c r="F67" s="219"/>
      <c r="G67" s="219"/>
      <c r="H67" s="219"/>
      <c r="I67" s="219"/>
      <c r="J67" s="219"/>
      <c r="K67" s="219"/>
      <c r="L67" s="219"/>
      <c r="M67" s="219"/>
      <c r="N67" s="220"/>
      <c r="O67" s="43"/>
      <c r="Q67" s="14"/>
    </row>
    <row r="68" spans="1:17" ht="24.75" customHeight="1">
      <c r="A68" s="171"/>
      <c r="B68" s="126" t="s">
        <v>69</v>
      </c>
      <c r="C68" s="216"/>
      <c r="D68" s="216"/>
      <c r="E68" s="216"/>
      <c r="F68" s="216"/>
      <c r="G68" s="216"/>
      <c r="H68" s="216"/>
      <c r="I68" s="216"/>
      <c r="J68" s="216"/>
      <c r="K68" s="216"/>
      <c r="L68" s="216"/>
      <c r="M68" s="216"/>
      <c r="N68" s="217"/>
      <c r="O68" s="43"/>
    </row>
    <row r="69" spans="1:17" ht="24.75" customHeight="1">
      <c r="A69" s="171"/>
      <c r="B69" s="126" t="s">
        <v>70</v>
      </c>
      <c r="C69" s="216"/>
      <c r="D69" s="216"/>
      <c r="E69" s="216"/>
      <c r="F69" s="216"/>
      <c r="G69" s="216"/>
      <c r="H69" s="216"/>
      <c r="I69" s="216"/>
      <c r="J69" s="216"/>
      <c r="K69" s="216"/>
      <c r="L69" s="216"/>
      <c r="M69" s="216"/>
      <c r="N69" s="217"/>
      <c r="O69" s="43"/>
    </row>
    <row r="70" spans="1:17" ht="24.75" customHeight="1">
      <c r="A70" s="172"/>
      <c r="B70" s="126" t="s">
        <v>71</v>
      </c>
      <c r="C70" s="216"/>
      <c r="D70" s="216"/>
      <c r="E70" s="216"/>
      <c r="F70" s="216"/>
      <c r="G70" s="216"/>
      <c r="H70" s="216"/>
      <c r="I70" s="216"/>
      <c r="J70" s="216"/>
      <c r="K70" s="216"/>
      <c r="L70" s="216"/>
      <c r="M70" s="216"/>
      <c r="N70" s="217"/>
      <c r="O70" s="69"/>
    </row>
  </sheetData>
  <sheetProtection algorithmName="SHA-512" hashValue="gkwjuA7a2LUX1vsXUqvfzxDiXxq/NE4OB/whseB/Vtyzm7elZsomg9OqvMw4KNbJ1sLLMMLNPX1/3pEfhCbylw==" saltValue="AN2CYFOtSkYiyKzpYhqzOQ==" spinCount="100000" sheet="1" selectLockedCells="1"/>
  <customSheetViews>
    <customSheetView guid="{17021DDE-0EDC-429C-8B34-14A1CA2E76B2}" showGridLines="0" hiddenColumns="1" topLeftCell="A13">
      <selection activeCell="A13" sqref="A13:B13"/>
      <rowBreaks count="2" manualBreakCount="2">
        <brk id="43" max="16383" man="1"/>
        <brk id="52" max="16383" man="1"/>
      </rowBreaks>
      <pageMargins left="0" right="0" top="0" bottom="0" header="0" footer="0"/>
      <pageSetup paperSize="9" orientation="portrait" blackAndWhite="1" r:id="rId1"/>
      <headerFooter alignWithMargins="0">
        <oddFooter>&amp;R&amp;8 1F   &amp;P</oddFooter>
      </headerFooter>
    </customSheetView>
  </customSheetViews>
  <mergeCells count="129">
    <mergeCell ref="B66:O66"/>
    <mergeCell ref="B67:N67"/>
    <mergeCell ref="B68:N68"/>
    <mergeCell ref="B69:N69"/>
    <mergeCell ref="B70:N70"/>
    <mergeCell ref="E12:G12"/>
    <mergeCell ref="E14:G14"/>
    <mergeCell ref="H49:J49"/>
    <mergeCell ref="K49:M49"/>
    <mergeCell ref="N49:O49"/>
    <mergeCell ref="H50:J50"/>
    <mergeCell ref="K50:M50"/>
    <mergeCell ref="N50:O50"/>
    <mergeCell ref="H51:J51"/>
    <mergeCell ref="B25:O25"/>
    <mergeCell ref="A26:O26"/>
    <mergeCell ref="A30:O30"/>
    <mergeCell ref="B27:O27"/>
    <mergeCell ref="A28:O28"/>
    <mergeCell ref="A32:N32"/>
    <mergeCell ref="A33:N33"/>
    <mergeCell ref="A34:N34"/>
    <mergeCell ref="A20:O20"/>
    <mergeCell ref="A22:O22"/>
    <mergeCell ref="A24:O24"/>
    <mergeCell ref="H52:J52"/>
    <mergeCell ref="H53:J53"/>
    <mergeCell ref="K51:M51"/>
    <mergeCell ref="K52:M52"/>
    <mergeCell ref="K53:M53"/>
    <mergeCell ref="N51:O51"/>
    <mergeCell ref="N52:O52"/>
    <mergeCell ref="N53:O53"/>
    <mergeCell ref="N45:O45"/>
    <mergeCell ref="H46:J46"/>
    <mergeCell ref="K46:M46"/>
    <mergeCell ref="N46:O46"/>
    <mergeCell ref="H47:J47"/>
    <mergeCell ref="K47:M47"/>
    <mergeCell ref="N47:O47"/>
    <mergeCell ref="H48:J48"/>
    <mergeCell ref="K48:M48"/>
    <mergeCell ref="N48:O48"/>
    <mergeCell ref="A51:F53"/>
    <mergeCell ref="K40:M40"/>
    <mergeCell ref="N40:O40"/>
    <mergeCell ref="H38:J38"/>
    <mergeCell ref="K38:M38"/>
    <mergeCell ref="I56:K56"/>
    <mergeCell ref="I57:K57"/>
    <mergeCell ref="I58:K58"/>
    <mergeCell ref="I59:K59"/>
    <mergeCell ref="M56:O56"/>
    <mergeCell ref="M57:O57"/>
    <mergeCell ref="M58:O58"/>
    <mergeCell ref="M59:O59"/>
    <mergeCell ref="A62:O62"/>
    <mergeCell ref="A56:D56"/>
    <mergeCell ref="A63:B63"/>
    <mergeCell ref="C63:O63"/>
    <mergeCell ref="B65:O65"/>
    <mergeCell ref="A64:O64"/>
    <mergeCell ref="A67:A70"/>
    <mergeCell ref="Q33:V34"/>
    <mergeCell ref="E55:G55"/>
    <mergeCell ref="B54:O54"/>
    <mergeCell ref="H55:K55"/>
    <mergeCell ref="L55:O55"/>
    <mergeCell ref="A35:A36"/>
    <mergeCell ref="Q35:V35"/>
    <mergeCell ref="Q36:Y36"/>
    <mergeCell ref="B35:F36"/>
    <mergeCell ref="G35:I35"/>
    <mergeCell ref="J35:M35"/>
    <mergeCell ref="A42:B44"/>
    <mergeCell ref="C42:F44"/>
    <mergeCell ref="A48:B50"/>
    <mergeCell ref="H39:J39"/>
    <mergeCell ref="K39:M39"/>
    <mergeCell ref="N39:O39"/>
    <mergeCell ref="H40:J40"/>
    <mergeCell ref="C48:F50"/>
    <mergeCell ref="N35:O35"/>
    <mergeCell ref="G36:I36"/>
    <mergeCell ref="A45:B47"/>
    <mergeCell ref="J36:M36"/>
    <mergeCell ref="N36:O36"/>
    <mergeCell ref="A39:B41"/>
    <mergeCell ref="C39:F41"/>
    <mergeCell ref="Q55:W55"/>
    <mergeCell ref="N38:O38"/>
    <mergeCell ref="H41:J41"/>
    <mergeCell ref="K41:M41"/>
    <mergeCell ref="N41:O41"/>
    <mergeCell ref="H42:J42"/>
    <mergeCell ref="K42:M42"/>
    <mergeCell ref="N42:O42"/>
    <mergeCell ref="H43:J43"/>
    <mergeCell ref="K43:M43"/>
    <mergeCell ref="N43:O43"/>
    <mergeCell ref="H44:J44"/>
    <mergeCell ref="K44:M44"/>
    <mergeCell ref="N44:O44"/>
    <mergeCell ref="H45:J45"/>
    <mergeCell ref="K45:M45"/>
    <mergeCell ref="A9:O9"/>
    <mergeCell ref="E11:G11"/>
    <mergeCell ref="A16:B16"/>
    <mergeCell ref="A17:B17"/>
    <mergeCell ref="E13:G13"/>
    <mergeCell ref="B19:O19"/>
    <mergeCell ref="B21:O21"/>
    <mergeCell ref="B23:O23"/>
    <mergeCell ref="A61:O61"/>
    <mergeCell ref="B29:O29"/>
    <mergeCell ref="B31:O31"/>
    <mergeCell ref="C38:G38"/>
    <mergeCell ref="B37:O37"/>
    <mergeCell ref="A38:B38"/>
    <mergeCell ref="A55:D55"/>
    <mergeCell ref="B60:O60"/>
    <mergeCell ref="F56:G56"/>
    <mergeCell ref="F58:G58"/>
    <mergeCell ref="F57:G57"/>
    <mergeCell ref="F59:G59"/>
    <mergeCell ref="A59:D59"/>
    <mergeCell ref="A57:D57"/>
    <mergeCell ref="A58:D58"/>
    <mergeCell ref="C45:F47"/>
  </mergeCells>
  <phoneticPr fontId="6" type="noConversion"/>
  <dataValidations count="8">
    <dataValidation type="list" allowBlank="1" showInputMessage="1" showErrorMessage="1" sqref="M56:M59 I59" xr:uid="{00000000-0002-0000-0000-000000000000}">
      <formula1>#REF!</formula1>
    </dataValidation>
    <dataValidation errorStyle="warning" allowBlank="1" showInputMessage="1" showErrorMessage="1" errorTitle="Klaida" error="Įveskite 4 ženklų skaičių" sqref="E55:G55" xr:uid="{00000000-0002-0000-0000-000001000000}"/>
    <dataValidation type="date" allowBlank="1" showInputMessage="1" showErrorMessage="1" error="Datą galima įvesti nuo 2008-01-01" sqref="O11" xr:uid="{00000000-0002-0000-0000-000002000000}">
      <formula1>39448</formula1>
      <formula2>42369</formula2>
    </dataValidation>
    <dataValidation type="date" errorStyle="warning" allowBlank="1" showInputMessage="1" showErrorMessage="1" error="Datą galite įvesti formatu YYYY-MM-DD, nuo 2008-01-01" sqref="E11:G11" xr:uid="{00000000-0002-0000-0000-000003000000}">
      <formula1>39508</formula1>
      <formula2>43100</formula2>
    </dataValidation>
    <dataValidation type="decimal" allowBlank="1" showErrorMessage="1" errorTitle="KLAIDA!" error="Įveskite skaičius" sqref="K39 H39:H50 K42:K49 K50 N42:N49 N50" xr:uid="{00000000-0002-0000-0000-000004000000}">
      <formula1>0</formula1>
      <formula2>99999999999999</formula2>
    </dataValidation>
    <dataValidation type="date" errorStyle="warning" allowBlank="1" showErrorMessage="1" errorTitle="Įveskite datą" sqref="A24:O24" xr:uid="{00000000-0002-0000-0000-000005000000}">
      <formula1>25569</formula1>
      <formula2>44196</formula2>
    </dataValidation>
    <dataValidation type="list" allowBlank="1" showInputMessage="1" showErrorMessage="1" sqref="O32:O34 C16:C17" xr:uid="{00000000-0002-0000-0000-000006000000}">
      <formula1>$V$51:$V$52</formula1>
    </dataValidation>
    <dataValidation type="list" allowBlank="1" showErrorMessage="1" errorTitle="KLAIDA !" error="Įveskite skaičių  nelygu 0 !" sqref="O67:O70" xr:uid="{00000000-0002-0000-0000-000007000000}">
      <formula1>$V$51:$V$52</formula1>
    </dataValidation>
  </dataValidations>
  <pageMargins left="0.59055118110236227" right="0.39370078740157483" top="0.59055118110236227" bottom="0.39370078740157483" header="0.39370078740157483" footer="0"/>
  <pageSetup paperSize="9" orientation="portrait" blackAndWhite="1" verticalDpi="597" r:id="rId2"/>
  <headerFooter alignWithMargins="0">
    <oddFooter>&amp;R&amp;8 1F   &amp;P</oddFooter>
  </headerFooter>
  <rowBreaks count="1" manualBreakCount="1">
    <brk id="50" max="16383"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V146"/>
  <sheetViews>
    <sheetView workbookViewId="0">
      <selection sqref="A1:XFD1048576"/>
    </sheetView>
  </sheetViews>
  <sheetFormatPr defaultColWidth="9.33203125" defaultRowHeight="15.6"/>
  <cols>
    <col min="1" max="1" width="7.109375" style="8" customWidth="1"/>
    <col min="2" max="2" width="9.33203125" style="8"/>
    <col min="3" max="3" width="4.44140625" style="8" customWidth="1"/>
    <col min="4" max="4" width="9" style="8" customWidth="1"/>
    <col min="5" max="5" width="8.44140625" style="8" customWidth="1"/>
    <col min="6" max="6" width="4" style="8" customWidth="1"/>
    <col min="7" max="7" width="10.6640625" style="8" customWidth="1"/>
    <col min="8" max="8" width="5" style="8" customWidth="1"/>
    <col min="9" max="9" width="2.77734375" style="8" customWidth="1"/>
    <col min="10" max="10" width="1.44140625" style="8" customWidth="1"/>
    <col min="11" max="11" width="5.33203125" style="8" customWidth="1"/>
    <col min="12" max="12" width="11.44140625" style="8" customWidth="1"/>
    <col min="13" max="13" width="3.33203125" style="8" hidden="1" customWidth="1"/>
    <col min="14" max="14" width="8.33203125" style="8" customWidth="1"/>
    <col min="15" max="15" width="7.109375" style="8" customWidth="1"/>
    <col min="16" max="16" width="1.77734375" style="8" customWidth="1"/>
    <col min="17" max="17" width="2.77734375" style="8" hidden="1" customWidth="1"/>
    <col min="18" max="18" width="11.33203125" style="8" customWidth="1"/>
    <col min="19" max="21" width="9.33203125" style="8"/>
    <col min="22" max="22" width="2.33203125" style="8" hidden="1" customWidth="1"/>
    <col min="23" max="16384" width="9.33203125" style="8"/>
  </cols>
  <sheetData>
    <row r="1" spans="1:15" ht="14.25" customHeight="1">
      <c r="A1" s="3"/>
      <c r="I1" s="363"/>
      <c r="J1" s="363"/>
      <c r="K1" s="363"/>
      <c r="L1" s="363"/>
      <c r="M1" s="363"/>
      <c r="N1" s="363"/>
      <c r="O1" s="363"/>
    </row>
    <row r="2" spans="1:15" ht="16.5" customHeight="1">
      <c r="A2" s="2"/>
      <c r="I2" s="363"/>
      <c r="J2" s="363"/>
      <c r="K2" s="363"/>
      <c r="L2" s="363"/>
      <c r="M2" s="363"/>
      <c r="N2" s="363"/>
      <c r="O2" s="363"/>
    </row>
    <row r="3" spans="1:15" ht="16.5" customHeight="1">
      <c r="A3" s="2"/>
      <c r="C3" s="2"/>
      <c r="D3" s="2"/>
      <c r="E3" s="378" t="s">
        <v>98</v>
      </c>
      <c r="F3" s="378"/>
      <c r="G3" s="378"/>
      <c r="H3" s="2"/>
      <c r="I3" s="2"/>
      <c r="J3" s="2"/>
      <c r="K3" s="2"/>
      <c r="L3" s="82"/>
      <c r="M3" s="82"/>
      <c r="N3" s="82"/>
      <c r="O3" s="82"/>
    </row>
    <row r="4" spans="1:15" ht="16.5" customHeight="1">
      <c r="A4" s="2"/>
      <c r="C4" s="386" t="s">
        <v>99</v>
      </c>
      <c r="D4" s="386"/>
      <c r="E4" s="386"/>
      <c r="F4" s="386"/>
      <c r="G4" s="386"/>
      <c r="H4" s="386"/>
      <c r="I4" s="386"/>
      <c r="J4" s="386"/>
      <c r="K4" s="386"/>
      <c r="L4" s="386"/>
      <c r="M4" s="88"/>
      <c r="N4" s="88"/>
      <c r="O4" s="88"/>
    </row>
    <row r="5" spans="1:15">
      <c r="A5" s="1"/>
      <c r="C5" s="100" t="s">
        <v>100</v>
      </c>
      <c r="D5" s="100"/>
      <c r="E5" s="100"/>
      <c r="F5" s="100"/>
      <c r="G5" s="100"/>
      <c r="H5" s="100"/>
      <c r="I5" s="100"/>
      <c r="J5" s="100"/>
      <c r="K5" s="100"/>
      <c r="L5" s="100"/>
      <c r="M5" s="100"/>
      <c r="N5" s="1"/>
      <c r="O5" s="2"/>
    </row>
    <row r="6" spans="1:15">
      <c r="A6" s="1"/>
      <c r="C6" s="1"/>
      <c r="D6" s="1"/>
      <c r="E6" s="367" t="str">
        <f>'1P'!E12</f>
        <v xml:space="preserve"> </v>
      </c>
      <c r="F6" s="368"/>
      <c r="G6" s="368"/>
      <c r="H6" s="368"/>
      <c r="I6" s="1"/>
      <c r="J6" s="1"/>
      <c r="K6" s="1"/>
      <c r="L6" s="1"/>
      <c r="M6" s="1"/>
      <c r="N6" s="1"/>
    </row>
    <row r="7" spans="1:15" ht="11.25" customHeight="1">
      <c r="A7" s="1"/>
      <c r="C7" s="1"/>
      <c r="D7" s="1"/>
      <c r="E7" s="366" t="s">
        <v>11</v>
      </c>
      <c r="F7" s="101"/>
      <c r="G7" s="101"/>
      <c r="H7" s="101"/>
      <c r="I7" s="1"/>
      <c r="J7" s="1"/>
      <c r="K7" s="1"/>
      <c r="L7" s="1"/>
      <c r="M7" s="1"/>
      <c r="N7" s="1"/>
    </row>
    <row r="8" spans="1:15">
      <c r="A8" s="1"/>
      <c r="C8" s="1"/>
      <c r="D8" s="1"/>
      <c r="E8" s="364" t="str">
        <f>'1P'!E14</f>
        <v xml:space="preserve"> </v>
      </c>
      <c r="F8" s="365"/>
      <c r="G8" s="365"/>
      <c r="H8" s="365"/>
      <c r="I8" s="1"/>
      <c r="J8" s="1"/>
      <c r="K8" s="1"/>
      <c r="L8" s="1"/>
      <c r="M8" s="1"/>
      <c r="N8" s="1"/>
    </row>
    <row r="9" spans="1:15" ht="12.75" customHeight="1">
      <c r="A9" s="2"/>
      <c r="E9" s="366" t="s">
        <v>81</v>
      </c>
      <c r="F9" s="101"/>
      <c r="G9" s="101"/>
      <c r="H9" s="101"/>
    </row>
    <row r="10" spans="1:15" ht="16.5" customHeight="1">
      <c r="A10" s="104" t="s">
        <v>13</v>
      </c>
      <c r="B10" s="371"/>
      <c r="C10" s="66" t="str">
        <f>'1P'!C16&amp;""</f>
        <v>x</v>
      </c>
    </row>
    <row r="11" spans="1:15" ht="17.25" customHeight="1">
      <c r="A11" s="104" t="s">
        <v>14</v>
      </c>
      <c r="B11" s="371"/>
      <c r="C11" s="66" t="str">
        <f>'1P'!C17&amp;""</f>
        <v/>
      </c>
    </row>
    <row r="12" spans="1:15" ht="5.25" customHeight="1">
      <c r="A12" s="2"/>
    </row>
    <row r="13" spans="1:15" ht="18" customHeight="1">
      <c r="A13" s="27" t="s">
        <v>15</v>
      </c>
      <c r="B13" s="107" t="s">
        <v>101</v>
      </c>
      <c r="C13" s="216"/>
      <c r="D13" s="216"/>
      <c r="E13" s="216"/>
      <c r="F13" s="216"/>
      <c r="G13" s="216"/>
      <c r="H13" s="216"/>
      <c r="I13" s="216"/>
      <c r="J13" s="216"/>
      <c r="K13" s="216"/>
      <c r="L13" s="216"/>
      <c r="M13" s="216"/>
      <c r="N13" s="216"/>
      <c r="O13" s="217"/>
    </row>
    <row r="14" spans="1:15" ht="18" customHeight="1">
      <c r="A14" s="222"/>
      <c r="B14" s="164"/>
      <c r="C14" s="164"/>
      <c r="D14" s="164"/>
      <c r="E14" s="164"/>
      <c r="F14" s="164"/>
      <c r="G14" s="164"/>
      <c r="H14" s="164"/>
      <c r="I14" s="164"/>
      <c r="J14" s="164"/>
      <c r="K14" s="164"/>
      <c r="L14" s="164"/>
      <c r="M14" s="164"/>
      <c r="N14" s="164"/>
      <c r="O14" s="223"/>
    </row>
    <row r="15" spans="1:15" ht="18" customHeight="1">
      <c r="A15" s="27" t="s">
        <v>17</v>
      </c>
      <c r="B15" s="110" t="s">
        <v>102</v>
      </c>
      <c r="C15" s="216"/>
      <c r="D15" s="216"/>
      <c r="E15" s="216"/>
      <c r="F15" s="216"/>
      <c r="G15" s="216"/>
      <c r="H15" s="216"/>
      <c r="I15" s="216"/>
      <c r="J15" s="216"/>
      <c r="K15" s="216"/>
      <c r="L15" s="216"/>
      <c r="M15" s="216"/>
      <c r="N15" s="216"/>
      <c r="O15" s="217"/>
    </row>
    <row r="16" spans="1:15" ht="18" customHeight="1">
      <c r="A16" s="222"/>
      <c r="B16" s="164"/>
      <c r="C16" s="164"/>
      <c r="D16" s="164"/>
      <c r="E16" s="164"/>
      <c r="F16" s="164"/>
      <c r="G16" s="164"/>
      <c r="H16" s="164"/>
      <c r="I16" s="164"/>
      <c r="J16" s="164"/>
      <c r="K16" s="164"/>
      <c r="L16" s="164"/>
      <c r="M16" s="164"/>
      <c r="N16" s="164"/>
      <c r="O16" s="223"/>
    </row>
    <row r="17" spans="1:15" ht="18" customHeight="1">
      <c r="A17" s="27" t="s">
        <v>19</v>
      </c>
      <c r="B17" s="110" t="s">
        <v>103</v>
      </c>
      <c r="C17" s="216"/>
      <c r="D17" s="216"/>
      <c r="E17" s="216"/>
      <c r="F17" s="216"/>
      <c r="G17" s="216"/>
      <c r="H17" s="216"/>
      <c r="I17" s="216"/>
      <c r="J17" s="216"/>
      <c r="K17" s="216"/>
      <c r="L17" s="216"/>
      <c r="M17" s="216"/>
      <c r="N17" s="216"/>
      <c r="O17" s="217"/>
    </row>
    <row r="18" spans="1:15" ht="18" customHeight="1">
      <c r="A18" s="200"/>
      <c r="B18" s="201"/>
      <c r="C18" s="201"/>
      <c r="D18" s="201"/>
      <c r="E18" s="201"/>
      <c r="F18" s="201"/>
      <c r="G18" s="201"/>
      <c r="H18" s="201"/>
      <c r="I18" s="201"/>
      <c r="J18" s="201"/>
      <c r="K18" s="201"/>
      <c r="L18" s="201"/>
      <c r="M18" s="201"/>
      <c r="N18" s="201"/>
      <c r="O18" s="202"/>
    </row>
    <row r="19" spans="1:15" ht="18" customHeight="1">
      <c r="A19" s="27" t="s">
        <v>21</v>
      </c>
      <c r="B19" s="110" t="s">
        <v>104</v>
      </c>
      <c r="C19" s="216"/>
      <c r="D19" s="216"/>
      <c r="E19" s="216"/>
      <c r="F19" s="216"/>
      <c r="G19" s="216"/>
      <c r="H19" s="216"/>
      <c r="I19" s="216"/>
      <c r="J19" s="216"/>
      <c r="K19" s="216"/>
      <c r="L19" s="216"/>
      <c r="M19" s="216"/>
      <c r="N19" s="216"/>
      <c r="O19" s="217"/>
    </row>
    <row r="20" spans="1:15" ht="18" customHeight="1">
      <c r="A20" s="372"/>
      <c r="B20" s="373"/>
      <c r="C20" s="373"/>
      <c r="D20" s="373"/>
      <c r="E20" s="373"/>
      <c r="F20" s="373"/>
      <c r="G20" s="373"/>
      <c r="H20" s="373"/>
      <c r="I20" s="373"/>
      <c r="J20" s="373"/>
      <c r="K20" s="373"/>
      <c r="L20" s="373"/>
      <c r="M20" s="373"/>
      <c r="N20" s="373"/>
      <c r="O20" s="374"/>
    </row>
    <row r="21" spans="1:15" ht="18" customHeight="1">
      <c r="A21" s="27" t="s">
        <v>23</v>
      </c>
      <c r="B21" s="110" t="s">
        <v>105</v>
      </c>
      <c r="C21" s="369"/>
      <c r="D21" s="369"/>
      <c r="E21" s="369"/>
      <c r="F21" s="369"/>
      <c r="G21" s="369"/>
      <c r="H21" s="369"/>
      <c r="I21" s="369"/>
      <c r="J21" s="369"/>
      <c r="K21" s="369"/>
      <c r="L21" s="369"/>
      <c r="M21" s="369"/>
      <c r="N21" s="369"/>
      <c r="O21" s="370"/>
    </row>
    <row r="22" spans="1:15" ht="18" customHeight="1">
      <c r="A22" s="375"/>
      <c r="B22" s="376"/>
      <c r="C22" s="376"/>
      <c r="D22" s="376"/>
      <c r="E22" s="376"/>
      <c r="F22" s="376"/>
      <c r="G22" s="376"/>
      <c r="H22" s="376"/>
      <c r="I22" s="376"/>
      <c r="J22" s="376"/>
      <c r="K22" s="376"/>
      <c r="L22" s="376"/>
      <c r="M22" s="376"/>
      <c r="N22" s="376"/>
      <c r="O22" s="377"/>
    </row>
    <row r="23" spans="1:15" ht="18" customHeight="1">
      <c r="A23" s="27" t="s">
        <v>25</v>
      </c>
      <c r="B23" s="110" t="s">
        <v>106</v>
      </c>
      <c r="C23" s="369"/>
      <c r="D23" s="369"/>
      <c r="E23" s="369"/>
      <c r="F23" s="369"/>
      <c r="G23" s="369"/>
      <c r="H23" s="369"/>
      <c r="I23" s="369"/>
      <c r="J23" s="369"/>
      <c r="K23" s="369"/>
      <c r="L23" s="369"/>
      <c r="M23" s="369"/>
      <c r="N23" s="369"/>
      <c r="O23" s="370"/>
    </row>
    <row r="24" spans="1:15" ht="18" customHeight="1">
      <c r="A24" s="168"/>
      <c r="B24" s="169"/>
      <c r="C24" s="169"/>
      <c r="D24" s="169"/>
      <c r="E24" s="169"/>
      <c r="F24" s="169"/>
      <c r="G24" s="169"/>
      <c r="H24" s="169"/>
      <c r="I24" s="169"/>
      <c r="J24" s="169"/>
      <c r="K24" s="169"/>
      <c r="L24" s="169"/>
      <c r="M24" s="169"/>
      <c r="N24" s="169"/>
      <c r="O24" s="170"/>
    </row>
    <row r="25" spans="1:15" ht="17.25" customHeight="1">
      <c r="A25" s="27" t="s">
        <v>27</v>
      </c>
      <c r="B25" s="110" t="s">
        <v>107</v>
      </c>
      <c r="C25" s="216"/>
      <c r="D25" s="216"/>
      <c r="E25" s="216"/>
      <c r="F25" s="216"/>
      <c r="G25" s="216"/>
      <c r="H25" s="216"/>
      <c r="I25" s="216"/>
      <c r="J25" s="216"/>
      <c r="K25" s="216"/>
      <c r="L25" s="216"/>
      <c r="M25" s="216"/>
      <c r="N25" s="216"/>
      <c r="O25" s="217"/>
    </row>
    <row r="26" spans="1:15" ht="55.5" customHeight="1">
      <c r="A26" s="47"/>
      <c r="B26" s="316"/>
      <c r="C26" s="316"/>
      <c r="D26" s="316"/>
      <c r="E26" s="316"/>
      <c r="F26" s="316"/>
      <c r="G26" s="385" t="s">
        <v>41</v>
      </c>
      <c r="H26" s="385"/>
      <c r="I26" s="385"/>
      <c r="J26" s="385"/>
      <c r="K26" s="316" t="s">
        <v>86</v>
      </c>
      <c r="L26" s="316"/>
      <c r="M26" s="316"/>
      <c r="N26" s="215" t="s">
        <v>108</v>
      </c>
      <c r="O26" s="155"/>
    </row>
    <row r="27" spans="1:15" ht="30" customHeight="1">
      <c r="A27" s="385" t="s">
        <v>109</v>
      </c>
      <c r="B27" s="242" t="s">
        <v>110</v>
      </c>
      <c r="C27" s="243"/>
      <c r="D27" s="243"/>
      <c r="E27" s="215" t="str">
        <f>'1F'!G$36&amp;""</f>
        <v/>
      </c>
      <c r="F27" s="155"/>
      <c r="G27" s="379"/>
      <c r="H27" s="380"/>
      <c r="I27" s="380"/>
      <c r="J27" s="381"/>
      <c r="K27" s="379"/>
      <c r="L27" s="380"/>
      <c r="M27" s="381"/>
      <c r="N27" s="379"/>
      <c r="O27" s="381"/>
    </row>
    <row r="28" spans="1:15" ht="30" customHeight="1">
      <c r="A28" s="387"/>
      <c r="B28" s="388"/>
      <c r="C28" s="389"/>
      <c r="D28" s="389"/>
      <c r="E28" s="215" t="str">
        <f>'1F'!J$36&amp;""</f>
        <v/>
      </c>
      <c r="F28" s="155"/>
      <c r="G28" s="379"/>
      <c r="H28" s="380"/>
      <c r="I28" s="380"/>
      <c r="J28" s="381"/>
      <c r="K28" s="379"/>
      <c r="L28" s="380"/>
      <c r="M28" s="381"/>
      <c r="N28" s="379"/>
      <c r="O28" s="381"/>
    </row>
    <row r="29" spans="1:15" ht="30" customHeight="1">
      <c r="A29" s="387"/>
      <c r="B29" s="388"/>
      <c r="C29" s="389"/>
      <c r="D29" s="389"/>
      <c r="E29" s="327" t="str">
        <f>'1F'!N$36&amp;""</f>
        <v/>
      </c>
      <c r="F29" s="354"/>
      <c r="G29" s="384"/>
      <c r="H29" s="384"/>
      <c r="I29" s="384"/>
      <c r="J29" s="384"/>
      <c r="K29" s="384"/>
      <c r="L29" s="384"/>
      <c r="M29" s="384"/>
      <c r="N29" s="382"/>
      <c r="O29" s="383"/>
    </row>
    <row r="30" spans="1:15" ht="18" customHeight="1">
      <c r="A30" s="385" t="s">
        <v>111</v>
      </c>
      <c r="B30" s="282" t="s">
        <v>112</v>
      </c>
      <c r="C30" s="283"/>
      <c r="D30" s="284"/>
      <c r="E30" s="304" t="str">
        <f>E$27</f>
        <v/>
      </c>
      <c r="F30" s="305"/>
      <c r="G30" s="351"/>
      <c r="H30" s="351"/>
      <c r="I30" s="351"/>
      <c r="J30" s="351"/>
      <c r="K30" s="351"/>
      <c r="L30" s="351"/>
      <c r="M30" s="351"/>
      <c r="N30" s="334"/>
      <c r="O30" s="335"/>
    </row>
    <row r="31" spans="1:15" ht="18" customHeight="1">
      <c r="A31" s="387"/>
      <c r="B31" s="285"/>
      <c r="C31" s="286"/>
      <c r="D31" s="287"/>
      <c r="E31" s="304" t="str">
        <f>E$28</f>
        <v/>
      </c>
      <c r="F31" s="305"/>
      <c r="G31" s="334"/>
      <c r="H31" s="336"/>
      <c r="I31" s="336"/>
      <c r="J31" s="335"/>
      <c r="K31" s="334"/>
      <c r="L31" s="336"/>
      <c r="M31" s="335"/>
      <c r="N31" s="334"/>
      <c r="O31" s="335"/>
    </row>
    <row r="32" spans="1:15" ht="18" customHeight="1">
      <c r="A32" s="316"/>
      <c r="B32" s="285"/>
      <c r="C32" s="286"/>
      <c r="D32" s="287"/>
      <c r="E32" s="291" t="str">
        <f>E$29</f>
        <v/>
      </c>
      <c r="F32" s="292"/>
      <c r="G32" s="334"/>
      <c r="H32" s="336"/>
      <c r="I32" s="336"/>
      <c r="J32" s="335"/>
      <c r="K32" s="334"/>
      <c r="L32" s="336"/>
      <c r="M32" s="335"/>
      <c r="N32" s="334"/>
      <c r="O32" s="335"/>
    </row>
    <row r="33" spans="1:15" ht="18" customHeight="1">
      <c r="A33" s="385" t="s">
        <v>113</v>
      </c>
      <c r="B33" s="285"/>
      <c r="C33" s="286"/>
      <c r="D33" s="287"/>
      <c r="E33" s="304" t="str">
        <f>E$27</f>
        <v/>
      </c>
      <c r="F33" s="305"/>
      <c r="G33" s="334"/>
      <c r="H33" s="336"/>
      <c r="I33" s="336"/>
      <c r="J33" s="335"/>
      <c r="K33" s="334"/>
      <c r="L33" s="336"/>
      <c r="M33" s="335"/>
      <c r="N33" s="334"/>
      <c r="O33" s="335"/>
    </row>
    <row r="34" spans="1:15" ht="18" customHeight="1">
      <c r="A34" s="387"/>
      <c r="B34" s="285"/>
      <c r="C34" s="286"/>
      <c r="D34" s="287"/>
      <c r="E34" s="304" t="str">
        <f>E$28</f>
        <v/>
      </c>
      <c r="F34" s="305"/>
      <c r="G34" s="334"/>
      <c r="H34" s="336"/>
      <c r="I34" s="336"/>
      <c r="J34" s="335"/>
      <c r="K34" s="334"/>
      <c r="L34" s="336"/>
      <c r="M34" s="335"/>
      <c r="N34" s="334"/>
      <c r="O34" s="335"/>
    </row>
    <row r="35" spans="1:15" ht="18" customHeight="1">
      <c r="A35" s="316"/>
      <c r="B35" s="285"/>
      <c r="C35" s="286"/>
      <c r="D35" s="287"/>
      <c r="E35" s="291" t="str">
        <f>E$29</f>
        <v/>
      </c>
      <c r="F35" s="292"/>
      <c r="G35" s="334"/>
      <c r="H35" s="336"/>
      <c r="I35" s="336"/>
      <c r="J35" s="335"/>
      <c r="K35" s="334"/>
      <c r="L35" s="336"/>
      <c r="M35" s="335"/>
      <c r="N35" s="334"/>
      <c r="O35" s="335"/>
    </row>
    <row r="36" spans="1:15" ht="18" customHeight="1">
      <c r="A36" s="385" t="s">
        <v>114</v>
      </c>
      <c r="B36" s="285"/>
      <c r="C36" s="286"/>
      <c r="D36" s="287"/>
      <c r="E36" s="304" t="str">
        <f>E$27</f>
        <v/>
      </c>
      <c r="F36" s="305"/>
      <c r="G36" s="334"/>
      <c r="H36" s="336"/>
      <c r="I36" s="336"/>
      <c r="J36" s="335"/>
      <c r="K36" s="334"/>
      <c r="L36" s="336"/>
      <c r="M36" s="335"/>
      <c r="N36" s="334"/>
      <c r="O36" s="335"/>
    </row>
    <row r="37" spans="1:15" ht="18" customHeight="1">
      <c r="A37" s="387"/>
      <c r="B37" s="285"/>
      <c r="C37" s="286"/>
      <c r="D37" s="287"/>
      <c r="E37" s="304" t="str">
        <f>E$28</f>
        <v/>
      </c>
      <c r="F37" s="305"/>
      <c r="G37" s="334"/>
      <c r="H37" s="336"/>
      <c r="I37" s="336"/>
      <c r="J37" s="335"/>
      <c r="K37" s="334"/>
      <c r="L37" s="336"/>
      <c r="M37" s="335"/>
      <c r="N37" s="334"/>
      <c r="O37" s="335"/>
    </row>
    <row r="38" spans="1:15" ht="18" customHeight="1">
      <c r="A38" s="316"/>
      <c r="B38" s="285"/>
      <c r="C38" s="286"/>
      <c r="D38" s="287"/>
      <c r="E38" s="291" t="str">
        <f>E$29</f>
        <v/>
      </c>
      <c r="F38" s="292"/>
      <c r="G38" s="334"/>
      <c r="H38" s="336"/>
      <c r="I38" s="336"/>
      <c r="J38" s="335"/>
      <c r="K38" s="334"/>
      <c r="L38" s="336"/>
      <c r="M38" s="335"/>
      <c r="N38" s="334"/>
      <c r="O38" s="335"/>
    </row>
    <row r="39" spans="1:15" ht="18" customHeight="1">
      <c r="A39" s="385" t="s">
        <v>115</v>
      </c>
      <c r="B39" s="285"/>
      <c r="C39" s="286"/>
      <c r="D39" s="287"/>
      <c r="E39" s="304" t="str">
        <f>E$27</f>
        <v/>
      </c>
      <c r="F39" s="305"/>
      <c r="G39" s="334"/>
      <c r="H39" s="336"/>
      <c r="I39" s="336"/>
      <c r="J39" s="335"/>
      <c r="K39" s="334"/>
      <c r="L39" s="336"/>
      <c r="M39" s="335"/>
      <c r="N39" s="334"/>
      <c r="O39" s="335"/>
    </row>
    <row r="40" spans="1:15" ht="18" customHeight="1">
      <c r="A40" s="387"/>
      <c r="B40" s="285"/>
      <c r="C40" s="286"/>
      <c r="D40" s="287"/>
      <c r="E40" s="304" t="str">
        <f>E$28</f>
        <v/>
      </c>
      <c r="F40" s="305"/>
      <c r="G40" s="334"/>
      <c r="H40" s="336"/>
      <c r="I40" s="336"/>
      <c r="J40" s="335"/>
      <c r="K40" s="334"/>
      <c r="L40" s="336"/>
      <c r="M40" s="335"/>
      <c r="N40" s="334"/>
      <c r="O40" s="335"/>
    </row>
    <row r="41" spans="1:15" ht="18" customHeight="1">
      <c r="A41" s="316"/>
      <c r="B41" s="285"/>
      <c r="C41" s="286"/>
      <c r="D41" s="287"/>
      <c r="E41" s="291" t="str">
        <f>E$29</f>
        <v/>
      </c>
      <c r="F41" s="292"/>
      <c r="G41" s="334"/>
      <c r="H41" s="336"/>
      <c r="I41" s="336"/>
      <c r="J41" s="335"/>
      <c r="K41" s="334"/>
      <c r="L41" s="336"/>
      <c r="M41" s="335"/>
      <c r="N41" s="334"/>
      <c r="O41" s="335"/>
    </row>
    <row r="42" spans="1:15" ht="18" customHeight="1">
      <c r="A42" s="385" t="s">
        <v>116</v>
      </c>
      <c r="B42" s="285"/>
      <c r="C42" s="286"/>
      <c r="D42" s="287"/>
      <c r="E42" s="304" t="str">
        <f>E$27</f>
        <v/>
      </c>
      <c r="F42" s="305"/>
      <c r="G42" s="334"/>
      <c r="H42" s="336"/>
      <c r="I42" s="336"/>
      <c r="J42" s="335"/>
      <c r="K42" s="334"/>
      <c r="L42" s="336"/>
      <c r="M42" s="335"/>
      <c r="N42" s="334"/>
      <c r="O42" s="335"/>
    </row>
    <row r="43" spans="1:15" ht="18" customHeight="1">
      <c r="A43" s="387"/>
      <c r="B43" s="285"/>
      <c r="C43" s="286"/>
      <c r="D43" s="287"/>
      <c r="E43" s="304" t="str">
        <f>E$28</f>
        <v/>
      </c>
      <c r="F43" s="305"/>
      <c r="G43" s="334"/>
      <c r="H43" s="336"/>
      <c r="I43" s="336"/>
      <c r="J43" s="335"/>
      <c r="K43" s="334"/>
      <c r="L43" s="336"/>
      <c r="M43" s="335"/>
      <c r="N43" s="334"/>
      <c r="O43" s="335"/>
    </row>
    <row r="44" spans="1:15" ht="18" customHeight="1">
      <c r="A44" s="316"/>
      <c r="B44" s="288"/>
      <c r="C44" s="289"/>
      <c r="D44" s="290"/>
      <c r="E44" s="291" t="str">
        <f>E$29</f>
        <v/>
      </c>
      <c r="F44" s="292"/>
      <c r="G44" s="334"/>
      <c r="H44" s="336"/>
      <c r="I44" s="336"/>
      <c r="J44" s="335"/>
      <c r="K44" s="334"/>
      <c r="L44" s="336"/>
      <c r="M44" s="335"/>
      <c r="N44" s="334"/>
      <c r="O44" s="335"/>
    </row>
    <row r="45" spans="1:15" ht="18.75" customHeight="1">
      <c r="A45" s="282" t="s">
        <v>117</v>
      </c>
      <c r="B45" s="283"/>
      <c r="C45" s="283"/>
      <c r="D45" s="284"/>
      <c r="E45" s="304" t="str">
        <f>E$27</f>
        <v/>
      </c>
      <c r="F45" s="305"/>
      <c r="G45" s="203">
        <f>G27+G30+G33+G36+G39+G42</f>
        <v>0</v>
      </c>
      <c r="H45" s="204"/>
      <c r="I45" s="204"/>
      <c r="J45" s="205"/>
      <c r="K45" s="203">
        <f>K27+K30+K33+K36+K39+K42</f>
        <v>0</v>
      </c>
      <c r="L45" s="204"/>
      <c r="M45" s="205"/>
      <c r="N45" s="203">
        <f>N27+N30+N33+N36+N39+N42</f>
        <v>0</v>
      </c>
      <c r="O45" s="205"/>
    </row>
    <row r="46" spans="1:15" ht="18.75" customHeight="1">
      <c r="A46" s="285"/>
      <c r="B46" s="286"/>
      <c r="C46" s="286"/>
      <c r="D46" s="287"/>
      <c r="E46" s="304" t="str">
        <f>E$28</f>
        <v/>
      </c>
      <c r="F46" s="305"/>
      <c r="G46" s="203">
        <f>G28+G31+G34+G37+G40+G43</f>
        <v>0</v>
      </c>
      <c r="H46" s="204"/>
      <c r="I46" s="204"/>
      <c r="J46" s="205"/>
      <c r="K46" s="203">
        <f>K28+K31+K34+K37+K40+K43</f>
        <v>0</v>
      </c>
      <c r="L46" s="204"/>
      <c r="M46" s="205"/>
      <c r="N46" s="203">
        <f>N28+N31+N34+N37+N40+N43</f>
        <v>0</v>
      </c>
      <c r="O46" s="205"/>
    </row>
    <row r="47" spans="1:15" ht="18.75" customHeight="1">
      <c r="A47" s="288"/>
      <c r="B47" s="289"/>
      <c r="C47" s="289"/>
      <c r="D47" s="290"/>
      <c r="E47" s="291" t="str">
        <f>E$29</f>
        <v/>
      </c>
      <c r="F47" s="292"/>
      <c r="G47" s="203">
        <f>G29+G32+G35+G38+G41+G44</f>
        <v>0</v>
      </c>
      <c r="H47" s="204"/>
      <c r="I47" s="204"/>
      <c r="J47" s="205"/>
      <c r="K47" s="203">
        <f>K29+K32+K35+K38+K41+K44</f>
        <v>0</v>
      </c>
      <c r="L47" s="204"/>
      <c r="M47" s="205"/>
      <c r="N47" s="203">
        <f>N29+N32+N35+N38+N41+N44</f>
        <v>0</v>
      </c>
      <c r="O47" s="205"/>
    </row>
    <row r="48" spans="1:15" ht="18" customHeight="1">
      <c r="A48" s="293" t="s">
        <v>32</v>
      </c>
      <c r="B48" s="268" t="s">
        <v>118</v>
      </c>
      <c r="C48" s="198"/>
      <c r="D48" s="198"/>
      <c r="E48" s="198"/>
      <c r="F48" s="198"/>
      <c r="G48" s="198"/>
      <c r="H48" s="198"/>
      <c r="I48" s="198"/>
      <c r="J48" s="198"/>
      <c r="K48" s="198"/>
      <c r="L48" s="198"/>
      <c r="M48" s="198"/>
      <c r="N48" s="198"/>
      <c r="O48" s="199"/>
    </row>
    <row r="49" spans="1:22">
      <c r="A49" s="316"/>
      <c r="B49" s="119"/>
      <c r="C49" s="302"/>
      <c r="D49" s="302"/>
      <c r="E49" s="302"/>
      <c r="F49" s="302"/>
      <c r="G49" s="302"/>
      <c r="H49" s="302"/>
      <c r="I49" s="302"/>
      <c r="J49" s="302"/>
      <c r="K49" s="302"/>
      <c r="L49" s="302"/>
      <c r="M49" s="302"/>
      <c r="N49" s="302"/>
      <c r="O49" s="303"/>
    </row>
    <row r="50" spans="1:22" ht="54" customHeight="1">
      <c r="A50" s="304" t="s">
        <v>119</v>
      </c>
      <c r="B50" s="347"/>
      <c r="C50" s="347"/>
      <c r="D50" s="347"/>
      <c r="E50" s="347"/>
      <c r="F50" s="305"/>
      <c r="G50" s="215" t="s">
        <v>120</v>
      </c>
      <c r="H50" s="154"/>
      <c r="I50" s="155"/>
      <c r="J50" s="215" t="s">
        <v>121</v>
      </c>
      <c r="K50" s="154"/>
      <c r="L50" s="155"/>
      <c r="M50" s="348" t="s">
        <v>122</v>
      </c>
      <c r="N50" s="349"/>
      <c r="O50" s="350"/>
    </row>
    <row r="51" spans="1:22" ht="18" customHeight="1">
      <c r="A51" s="259"/>
      <c r="B51" s="260"/>
      <c r="C51" s="260"/>
      <c r="D51" s="260"/>
      <c r="E51" s="39" t="str">
        <f>E$27</f>
        <v/>
      </c>
      <c r="F51" s="44"/>
      <c r="G51" s="259"/>
      <c r="H51" s="260"/>
      <c r="I51" s="261"/>
      <c r="J51" s="272"/>
      <c r="K51" s="273"/>
      <c r="L51" s="274"/>
      <c r="M51" s="259"/>
      <c r="N51" s="260"/>
      <c r="O51" s="261"/>
      <c r="V51" s="8" t="s">
        <v>53</v>
      </c>
    </row>
    <row r="52" spans="1:22" ht="18" customHeight="1">
      <c r="A52" s="262"/>
      <c r="B52" s="263"/>
      <c r="C52" s="263"/>
      <c r="D52" s="264"/>
      <c r="E52" s="45" t="str">
        <f>E$28</f>
        <v/>
      </c>
      <c r="F52" s="28"/>
      <c r="G52" s="262"/>
      <c r="H52" s="263"/>
      <c r="I52" s="264"/>
      <c r="J52" s="275"/>
      <c r="K52" s="276"/>
      <c r="L52" s="277"/>
      <c r="M52" s="262"/>
      <c r="N52" s="263"/>
      <c r="O52" s="264"/>
    </row>
    <row r="53" spans="1:22" ht="18" customHeight="1">
      <c r="A53" s="265"/>
      <c r="B53" s="266"/>
      <c r="C53" s="266"/>
      <c r="D53" s="267"/>
      <c r="E53" s="45" t="str">
        <f>E$29</f>
        <v/>
      </c>
      <c r="F53" s="28"/>
      <c r="G53" s="265"/>
      <c r="H53" s="266"/>
      <c r="I53" s="267"/>
      <c r="J53" s="278"/>
      <c r="K53" s="279"/>
      <c r="L53" s="280"/>
      <c r="M53" s="265"/>
      <c r="N53" s="266"/>
      <c r="O53" s="267"/>
    </row>
    <row r="54" spans="1:22" ht="18" customHeight="1">
      <c r="A54" s="259"/>
      <c r="B54" s="260"/>
      <c r="C54" s="260"/>
      <c r="D54" s="261"/>
      <c r="E54" s="46" t="str">
        <f>E$27</f>
        <v/>
      </c>
      <c r="F54" s="28"/>
      <c r="G54" s="259"/>
      <c r="H54" s="260"/>
      <c r="I54" s="261"/>
      <c r="J54" s="272"/>
      <c r="K54" s="273"/>
      <c r="L54" s="274"/>
      <c r="M54" s="259"/>
      <c r="N54" s="260"/>
      <c r="O54" s="261"/>
    </row>
    <row r="55" spans="1:22" ht="18" customHeight="1">
      <c r="A55" s="262"/>
      <c r="B55" s="263"/>
      <c r="C55" s="263"/>
      <c r="D55" s="264"/>
      <c r="E55" s="45" t="str">
        <f>E$28</f>
        <v/>
      </c>
      <c r="F55" s="28"/>
      <c r="G55" s="262"/>
      <c r="H55" s="263"/>
      <c r="I55" s="264"/>
      <c r="J55" s="275"/>
      <c r="K55" s="276"/>
      <c r="L55" s="277"/>
      <c r="M55" s="262"/>
      <c r="N55" s="263"/>
      <c r="O55" s="264"/>
    </row>
    <row r="56" spans="1:22" ht="18" customHeight="1">
      <c r="A56" s="265"/>
      <c r="B56" s="266"/>
      <c r="C56" s="266"/>
      <c r="D56" s="267"/>
      <c r="E56" s="45" t="str">
        <f>E$29</f>
        <v/>
      </c>
      <c r="F56" s="28"/>
      <c r="G56" s="265"/>
      <c r="H56" s="266"/>
      <c r="I56" s="267"/>
      <c r="J56" s="278"/>
      <c r="K56" s="279"/>
      <c r="L56" s="280"/>
      <c r="M56" s="265"/>
      <c r="N56" s="266"/>
      <c r="O56" s="267"/>
    </row>
    <row r="57" spans="1:22" ht="18" customHeight="1">
      <c r="A57" s="259"/>
      <c r="B57" s="260"/>
      <c r="C57" s="260"/>
      <c r="D57" s="261"/>
      <c r="E57" s="46" t="str">
        <f>E$27</f>
        <v/>
      </c>
      <c r="F57" s="28"/>
      <c r="G57" s="259"/>
      <c r="H57" s="260"/>
      <c r="I57" s="261"/>
      <c r="J57" s="272"/>
      <c r="K57" s="273"/>
      <c r="L57" s="274"/>
      <c r="M57" s="259"/>
      <c r="N57" s="260"/>
      <c r="O57" s="261"/>
    </row>
    <row r="58" spans="1:22" ht="18" customHeight="1">
      <c r="A58" s="262"/>
      <c r="B58" s="263"/>
      <c r="C58" s="263"/>
      <c r="D58" s="264"/>
      <c r="E58" s="45" t="str">
        <f>E$28</f>
        <v/>
      </c>
      <c r="F58" s="28"/>
      <c r="G58" s="262"/>
      <c r="H58" s="263"/>
      <c r="I58" s="264"/>
      <c r="J58" s="275"/>
      <c r="K58" s="276"/>
      <c r="L58" s="277"/>
      <c r="M58" s="262"/>
      <c r="N58" s="263"/>
      <c r="O58" s="264"/>
    </row>
    <row r="59" spans="1:22" ht="18" customHeight="1">
      <c r="A59" s="265"/>
      <c r="B59" s="266"/>
      <c r="C59" s="266"/>
      <c r="D59" s="267"/>
      <c r="E59" s="45" t="str">
        <f>E$29</f>
        <v/>
      </c>
      <c r="F59" s="28"/>
      <c r="G59" s="265"/>
      <c r="H59" s="266"/>
      <c r="I59" s="267"/>
      <c r="J59" s="278"/>
      <c r="K59" s="279"/>
      <c r="L59" s="280"/>
      <c r="M59" s="265"/>
      <c r="N59" s="266"/>
      <c r="O59" s="267"/>
    </row>
    <row r="60" spans="1:22" ht="18" customHeight="1">
      <c r="A60" s="259"/>
      <c r="B60" s="260"/>
      <c r="C60" s="260"/>
      <c r="D60" s="261"/>
      <c r="E60" s="46" t="str">
        <f>E$27</f>
        <v/>
      </c>
      <c r="F60" s="28"/>
      <c r="G60" s="259"/>
      <c r="H60" s="260"/>
      <c r="I60" s="261"/>
      <c r="J60" s="272"/>
      <c r="K60" s="273"/>
      <c r="L60" s="274"/>
      <c r="M60" s="259"/>
      <c r="N60" s="260"/>
      <c r="O60" s="261"/>
    </row>
    <row r="61" spans="1:22" ht="18" customHeight="1">
      <c r="A61" s="262"/>
      <c r="B61" s="263"/>
      <c r="C61" s="263"/>
      <c r="D61" s="264"/>
      <c r="E61" s="45" t="str">
        <f>E$28</f>
        <v/>
      </c>
      <c r="F61" s="28"/>
      <c r="G61" s="262"/>
      <c r="H61" s="263"/>
      <c r="I61" s="264"/>
      <c r="J61" s="275"/>
      <c r="K61" s="276"/>
      <c r="L61" s="277"/>
      <c r="M61" s="262"/>
      <c r="N61" s="263"/>
      <c r="O61" s="264"/>
    </row>
    <row r="62" spans="1:22" ht="18" customHeight="1">
      <c r="A62" s="265"/>
      <c r="B62" s="266"/>
      <c r="C62" s="266"/>
      <c r="D62" s="267"/>
      <c r="E62" s="45" t="str">
        <f>E$29</f>
        <v/>
      </c>
      <c r="F62" s="28"/>
      <c r="G62" s="265"/>
      <c r="H62" s="266"/>
      <c r="I62" s="267"/>
      <c r="J62" s="278"/>
      <c r="K62" s="279"/>
      <c r="L62" s="280"/>
      <c r="M62" s="265"/>
      <c r="N62" s="266"/>
      <c r="O62" s="267"/>
    </row>
    <row r="63" spans="1:22" ht="18" customHeight="1">
      <c r="A63" s="259"/>
      <c r="B63" s="260"/>
      <c r="C63" s="260"/>
      <c r="D63" s="261"/>
      <c r="E63" s="46" t="str">
        <f>E$27</f>
        <v/>
      </c>
      <c r="F63" s="28"/>
      <c r="G63" s="259"/>
      <c r="H63" s="260"/>
      <c r="I63" s="261"/>
      <c r="J63" s="272"/>
      <c r="K63" s="273"/>
      <c r="L63" s="274"/>
      <c r="M63" s="259"/>
      <c r="N63" s="260"/>
      <c r="O63" s="261"/>
    </row>
    <row r="64" spans="1:22" ht="18" customHeight="1">
      <c r="A64" s="262"/>
      <c r="B64" s="263"/>
      <c r="C64" s="263"/>
      <c r="D64" s="264"/>
      <c r="E64" s="45" t="str">
        <f>E$28</f>
        <v/>
      </c>
      <c r="F64" s="28"/>
      <c r="G64" s="262"/>
      <c r="H64" s="263"/>
      <c r="I64" s="264"/>
      <c r="J64" s="275"/>
      <c r="K64" s="276"/>
      <c r="L64" s="277"/>
      <c r="M64" s="262"/>
      <c r="N64" s="263"/>
      <c r="O64" s="264"/>
    </row>
    <row r="65" spans="1:15" ht="18" customHeight="1">
      <c r="A65" s="265"/>
      <c r="B65" s="266"/>
      <c r="C65" s="266"/>
      <c r="D65" s="267"/>
      <c r="E65" s="45" t="str">
        <f>E$29</f>
        <v/>
      </c>
      <c r="F65" s="28"/>
      <c r="G65" s="265"/>
      <c r="H65" s="266"/>
      <c r="I65" s="267"/>
      <c r="J65" s="278"/>
      <c r="K65" s="279"/>
      <c r="L65" s="280"/>
      <c r="M65" s="265"/>
      <c r="N65" s="266"/>
      <c r="O65" s="267"/>
    </row>
    <row r="66" spans="1:15" ht="18" customHeight="1">
      <c r="A66" s="259"/>
      <c r="B66" s="260"/>
      <c r="C66" s="260"/>
      <c r="D66" s="261"/>
      <c r="E66" s="46" t="str">
        <f>E$27</f>
        <v/>
      </c>
      <c r="F66" s="28"/>
      <c r="G66" s="259"/>
      <c r="H66" s="260"/>
      <c r="I66" s="261"/>
      <c r="J66" s="272"/>
      <c r="K66" s="273"/>
      <c r="L66" s="274"/>
      <c r="M66" s="259"/>
      <c r="N66" s="260"/>
      <c r="O66" s="261"/>
    </row>
    <row r="67" spans="1:15" ht="18" customHeight="1">
      <c r="A67" s="262"/>
      <c r="B67" s="263"/>
      <c r="C67" s="263"/>
      <c r="D67" s="264"/>
      <c r="E67" s="45" t="str">
        <f>E$28</f>
        <v/>
      </c>
      <c r="F67" s="28"/>
      <c r="G67" s="262"/>
      <c r="H67" s="263"/>
      <c r="I67" s="264"/>
      <c r="J67" s="275"/>
      <c r="K67" s="276"/>
      <c r="L67" s="277"/>
      <c r="M67" s="262"/>
      <c r="N67" s="263"/>
      <c r="O67" s="264"/>
    </row>
    <row r="68" spans="1:15" ht="18" customHeight="1">
      <c r="A68" s="265"/>
      <c r="B68" s="266"/>
      <c r="C68" s="266"/>
      <c r="D68" s="267"/>
      <c r="E68" s="45" t="str">
        <f>E$29</f>
        <v/>
      </c>
      <c r="F68" s="28"/>
      <c r="G68" s="265"/>
      <c r="H68" s="266"/>
      <c r="I68" s="267"/>
      <c r="J68" s="278"/>
      <c r="K68" s="279"/>
      <c r="L68" s="280"/>
      <c r="M68" s="265"/>
      <c r="N68" s="266"/>
      <c r="O68" s="267"/>
    </row>
    <row r="69" spans="1:15" ht="18" customHeight="1">
      <c r="A69" s="259"/>
      <c r="B69" s="260"/>
      <c r="C69" s="260"/>
      <c r="D69" s="261"/>
      <c r="E69" s="46" t="str">
        <f>E$27</f>
        <v/>
      </c>
      <c r="F69" s="28"/>
      <c r="G69" s="259"/>
      <c r="H69" s="260"/>
      <c r="I69" s="261"/>
      <c r="J69" s="272"/>
      <c r="K69" s="273"/>
      <c r="L69" s="274"/>
      <c r="M69" s="259"/>
      <c r="N69" s="260"/>
      <c r="O69" s="261"/>
    </row>
    <row r="70" spans="1:15" ht="18" customHeight="1">
      <c r="A70" s="262"/>
      <c r="B70" s="263"/>
      <c r="C70" s="263"/>
      <c r="D70" s="264"/>
      <c r="E70" s="45" t="str">
        <f>E$28</f>
        <v/>
      </c>
      <c r="F70" s="28"/>
      <c r="G70" s="262"/>
      <c r="H70" s="263"/>
      <c r="I70" s="264"/>
      <c r="J70" s="275"/>
      <c r="K70" s="276"/>
      <c r="L70" s="277"/>
      <c r="M70" s="262"/>
      <c r="N70" s="263"/>
      <c r="O70" s="264"/>
    </row>
    <row r="71" spans="1:15" ht="18" customHeight="1">
      <c r="A71" s="265"/>
      <c r="B71" s="266"/>
      <c r="C71" s="266"/>
      <c r="D71" s="267"/>
      <c r="E71" s="45" t="str">
        <f>E$29</f>
        <v/>
      </c>
      <c r="F71" s="28"/>
      <c r="G71" s="265"/>
      <c r="H71" s="266"/>
      <c r="I71" s="267"/>
      <c r="J71" s="278"/>
      <c r="K71" s="279"/>
      <c r="L71" s="280"/>
      <c r="M71" s="265"/>
      <c r="N71" s="266"/>
      <c r="O71" s="267"/>
    </row>
    <row r="72" spans="1:15" ht="18" customHeight="1">
      <c r="A72" s="259"/>
      <c r="B72" s="260"/>
      <c r="C72" s="260"/>
      <c r="D72" s="261"/>
      <c r="E72" s="46" t="str">
        <f>E$27</f>
        <v/>
      </c>
      <c r="F72" s="28"/>
      <c r="G72" s="259"/>
      <c r="H72" s="260"/>
      <c r="I72" s="261"/>
      <c r="J72" s="272"/>
      <c r="K72" s="273"/>
      <c r="L72" s="274"/>
      <c r="M72" s="259"/>
      <c r="N72" s="260"/>
      <c r="O72" s="261"/>
    </row>
    <row r="73" spans="1:15" ht="18" customHeight="1">
      <c r="A73" s="262"/>
      <c r="B73" s="263"/>
      <c r="C73" s="263"/>
      <c r="D73" s="264"/>
      <c r="E73" s="45" t="str">
        <f>E$28</f>
        <v/>
      </c>
      <c r="F73" s="28"/>
      <c r="G73" s="262"/>
      <c r="H73" s="263"/>
      <c r="I73" s="264"/>
      <c r="J73" s="275"/>
      <c r="K73" s="276"/>
      <c r="L73" s="277"/>
      <c r="M73" s="262"/>
      <c r="N73" s="263"/>
      <c r="O73" s="264"/>
    </row>
    <row r="74" spans="1:15" ht="18" customHeight="1">
      <c r="A74" s="265"/>
      <c r="B74" s="266"/>
      <c r="C74" s="266"/>
      <c r="D74" s="267"/>
      <c r="E74" s="45" t="str">
        <f>E$29</f>
        <v/>
      </c>
      <c r="F74" s="28"/>
      <c r="G74" s="265"/>
      <c r="H74" s="266"/>
      <c r="I74" s="267"/>
      <c r="J74" s="278"/>
      <c r="K74" s="279"/>
      <c r="L74" s="280"/>
      <c r="M74" s="265"/>
      <c r="N74" s="266"/>
      <c r="O74" s="267"/>
    </row>
    <row r="75" spans="1:15" ht="18" customHeight="1">
      <c r="A75" s="259"/>
      <c r="B75" s="260"/>
      <c r="C75" s="260"/>
      <c r="D75" s="261"/>
      <c r="E75" s="46" t="str">
        <f>E$27</f>
        <v/>
      </c>
      <c r="F75" s="28"/>
      <c r="G75" s="259"/>
      <c r="H75" s="260"/>
      <c r="I75" s="261"/>
      <c r="J75" s="272"/>
      <c r="K75" s="273"/>
      <c r="L75" s="274"/>
      <c r="M75" s="259"/>
      <c r="N75" s="260"/>
      <c r="O75" s="261"/>
    </row>
    <row r="76" spans="1:15" ht="18" customHeight="1">
      <c r="A76" s="262"/>
      <c r="B76" s="263"/>
      <c r="C76" s="263"/>
      <c r="D76" s="264"/>
      <c r="E76" s="45" t="str">
        <f>E$28</f>
        <v/>
      </c>
      <c r="F76" s="28"/>
      <c r="G76" s="262"/>
      <c r="H76" s="263"/>
      <c r="I76" s="264"/>
      <c r="J76" s="275"/>
      <c r="K76" s="276"/>
      <c r="L76" s="277"/>
      <c r="M76" s="262"/>
      <c r="N76" s="263"/>
      <c r="O76" s="264"/>
    </row>
    <row r="77" spans="1:15" ht="18" customHeight="1">
      <c r="A77" s="265"/>
      <c r="B77" s="266"/>
      <c r="C77" s="266"/>
      <c r="D77" s="267"/>
      <c r="E77" s="45" t="str">
        <f>E$29</f>
        <v/>
      </c>
      <c r="F77" s="28"/>
      <c r="G77" s="265"/>
      <c r="H77" s="266"/>
      <c r="I77" s="267"/>
      <c r="J77" s="278"/>
      <c r="K77" s="279"/>
      <c r="L77" s="280"/>
      <c r="M77" s="265"/>
      <c r="N77" s="266"/>
      <c r="O77" s="267"/>
    </row>
    <row r="78" spans="1:15" ht="18" customHeight="1">
      <c r="A78" s="259"/>
      <c r="B78" s="260"/>
      <c r="C78" s="260"/>
      <c r="D78" s="261"/>
      <c r="E78" s="46" t="str">
        <f>E$27</f>
        <v/>
      </c>
      <c r="F78" s="28"/>
      <c r="G78" s="259"/>
      <c r="H78" s="260"/>
      <c r="I78" s="261"/>
      <c r="J78" s="272"/>
      <c r="K78" s="273"/>
      <c r="L78" s="274"/>
      <c r="M78" s="259"/>
      <c r="N78" s="260"/>
      <c r="O78" s="261"/>
    </row>
    <row r="79" spans="1:15" ht="18" customHeight="1">
      <c r="A79" s="262"/>
      <c r="B79" s="263"/>
      <c r="C79" s="263"/>
      <c r="D79" s="264"/>
      <c r="E79" s="45" t="str">
        <f>E$28</f>
        <v/>
      </c>
      <c r="F79" s="28"/>
      <c r="G79" s="262"/>
      <c r="H79" s="263"/>
      <c r="I79" s="264"/>
      <c r="J79" s="275"/>
      <c r="K79" s="276"/>
      <c r="L79" s="277"/>
      <c r="M79" s="262"/>
      <c r="N79" s="263"/>
      <c r="O79" s="264"/>
    </row>
    <row r="80" spans="1:15" ht="18" customHeight="1">
      <c r="A80" s="265"/>
      <c r="B80" s="266"/>
      <c r="C80" s="266"/>
      <c r="D80" s="267"/>
      <c r="E80" s="45" t="str">
        <f>E$29</f>
        <v/>
      </c>
      <c r="F80" s="28"/>
      <c r="G80" s="265"/>
      <c r="H80" s="266"/>
      <c r="I80" s="267"/>
      <c r="J80" s="278"/>
      <c r="K80" s="279"/>
      <c r="L80" s="280"/>
      <c r="M80" s="265"/>
      <c r="N80" s="266"/>
      <c r="O80" s="267"/>
    </row>
    <row r="81" spans="1:18" ht="18" customHeight="1">
      <c r="A81" s="259"/>
      <c r="B81" s="260"/>
      <c r="C81" s="260"/>
      <c r="D81" s="261"/>
      <c r="E81" s="46" t="str">
        <f>E$27</f>
        <v/>
      </c>
      <c r="F81" s="28"/>
      <c r="G81" s="259"/>
      <c r="H81" s="260"/>
      <c r="I81" s="261"/>
      <c r="J81" s="272"/>
      <c r="K81" s="273"/>
      <c r="L81" s="274"/>
      <c r="M81" s="259"/>
      <c r="N81" s="260"/>
      <c r="O81" s="261"/>
    </row>
    <row r="82" spans="1:18" ht="18" customHeight="1">
      <c r="A82" s="262"/>
      <c r="B82" s="263"/>
      <c r="C82" s="263"/>
      <c r="D82" s="264"/>
      <c r="E82" s="45" t="str">
        <f>E$28</f>
        <v/>
      </c>
      <c r="F82" s="28"/>
      <c r="G82" s="262"/>
      <c r="H82" s="263"/>
      <c r="I82" s="264"/>
      <c r="J82" s="275"/>
      <c r="K82" s="276"/>
      <c r="L82" s="277"/>
      <c r="M82" s="262"/>
      <c r="N82" s="263"/>
      <c r="O82" s="264"/>
    </row>
    <row r="83" spans="1:18" ht="18" customHeight="1">
      <c r="A83" s="265"/>
      <c r="B83" s="266"/>
      <c r="C83" s="266"/>
      <c r="D83" s="267"/>
      <c r="E83" s="45" t="str">
        <f>E$29</f>
        <v/>
      </c>
      <c r="F83" s="28"/>
      <c r="G83" s="265"/>
      <c r="H83" s="266"/>
      <c r="I83" s="267"/>
      <c r="J83" s="278"/>
      <c r="K83" s="279"/>
      <c r="L83" s="280"/>
      <c r="M83" s="265"/>
      <c r="N83" s="266"/>
      <c r="O83" s="267"/>
    </row>
    <row r="84" spans="1:18" ht="18" customHeight="1">
      <c r="A84" s="259"/>
      <c r="B84" s="260"/>
      <c r="C84" s="260"/>
      <c r="D84" s="261"/>
      <c r="E84" s="46" t="str">
        <f>E$27</f>
        <v/>
      </c>
      <c r="F84" s="28"/>
      <c r="G84" s="259"/>
      <c r="H84" s="260"/>
      <c r="I84" s="261"/>
      <c r="J84" s="272"/>
      <c r="K84" s="273"/>
      <c r="L84" s="274"/>
      <c r="M84" s="259"/>
      <c r="N84" s="260"/>
      <c r="O84" s="261"/>
    </row>
    <row r="85" spans="1:18" ht="18" customHeight="1">
      <c r="A85" s="262"/>
      <c r="B85" s="263"/>
      <c r="C85" s="263"/>
      <c r="D85" s="264"/>
      <c r="E85" s="45" t="str">
        <f>E$28</f>
        <v/>
      </c>
      <c r="F85" s="28"/>
      <c r="G85" s="262"/>
      <c r="H85" s="263"/>
      <c r="I85" s="264"/>
      <c r="J85" s="275"/>
      <c r="K85" s="276"/>
      <c r="L85" s="277"/>
      <c r="M85" s="262"/>
      <c r="N85" s="263"/>
      <c r="O85" s="264"/>
    </row>
    <row r="86" spans="1:18" ht="18" customHeight="1">
      <c r="A86" s="262"/>
      <c r="B86" s="263"/>
      <c r="C86" s="263"/>
      <c r="D86" s="264"/>
      <c r="E86" s="61" t="str">
        <f>E$29</f>
        <v/>
      </c>
      <c r="F86" s="62"/>
      <c r="G86" s="262"/>
      <c r="H86" s="263"/>
      <c r="I86" s="264"/>
      <c r="J86" s="275"/>
      <c r="K86" s="276"/>
      <c r="L86" s="277"/>
      <c r="M86" s="262"/>
      <c r="N86" s="263"/>
      <c r="O86" s="264"/>
    </row>
    <row r="87" spans="1:18" ht="32.4" customHeight="1">
      <c r="A87" s="293" t="s">
        <v>39</v>
      </c>
      <c r="B87" s="268" t="s">
        <v>123</v>
      </c>
      <c r="C87" s="339"/>
      <c r="D87" s="339"/>
      <c r="E87" s="339"/>
      <c r="F87" s="339"/>
      <c r="G87" s="339"/>
      <c r="H87" s="339"/>
      <c r="I87" s="339"/>
      <c r="J87" s="339"/>
      <c r="K87" s="339"/>
      <c r="L87" s="339"/>
      <c r="M87" s="339"/>
      <c r="N87" s="339"/>
      <c r="O87" s="340"/>
    </row>
    <row r="88" spans="1:18" ht="1.95" customHeight="1">
      <c r="A88" s="294"/>
      <c r="B88" s="318"/>
      <c r="C88" s="319"/>
      <c r="D88" s="319"/>
      <c r="E88" s="319"/>
      <c r="F88" s="319"/>
      <c r="G88" s="319"/>
      <c r="H88" s="319"/>
      <c r="I88" s="319"/>
      <c r="J88" s="319"/>
      <c r="K88" s="319"/>
      <c r="L88" s="319"/>
      <c r="M88" s="319"/>
      <c r="N88" s="319"/>
      <c r="O88" s="320"/>
    </row>
    <row r="89" spans="1:18" ht="50.25" customHeight="1">
      <c r="A89" s="316" t="s">
        <v>119</v>
      </c>
      <c r="B89" s="341"/>
      <c r="C89" s="341"/>
      <c r="D89" s="341"/>
      <c r="E89" s="341" t="s">
        <v>120</v>
      </c>
      <c r="F89" s="341"/>
      <c r="G89" s="341"/>
      <c r="H89" s="215" t="s">
        <v>121</v>
      </c>
      <c r="I89" s="154"/>
      <c r="J89" s="154"/>
      <c r="K89" s="155"/>
      <c r="L89" s="215" t="s">
        <v>122</v>
      </c>
      <c r="M89" s="309"/>
      <c r="N89" s="309"/>
      <c r="O89" s="310"/>
    </row>
    <row r="90" spans="1:18" ht="16.5" customHeight="1">
      <c r="A90" s="113"/>
      <c r="B90" s="114"/>
      <c r="C90" s="114"/>
      <c r="D90" s="115"/>
      <c r="E90" s="281"/>
      <c r="F90" s="281"/>
      <c r="G90" s="281"/>
      <c r="H90" s="313"/>
      <c r="I90" s="314"/>
      <c r="J90" s="314"/>
      <c r="K90" s="315"/>
      <c r="L90" s="113"/>
      <c r="M90" s="311"/>
      <c r="N90" s="311"/>
      <c r="O90" s="312"/>
    </row>
    <row r="91" spans="1:18" ht="15" customHeight="1">
      <c r="A91" s="281"/>
      <c r="B91" s="281"/>
      <c r="C91" s="281"/>
      <c r="D91" s="281"/>
      <c r="E91" s="281"/>
      <c r="F91" s="281"/>
      <c r="G91" s="281"/>
      <c r="H91" s="313"/>
      <c r="I91" s="314"/>
      <c r="J91" s="314"/>
      <c r="K91" s="315"/>
      <c r="L91" s="113"/>
      <c r="M91" s="311"/>
      <c r="N91" s="311"/>
      <c r="O91" s="312"/>
    </row>
    <row r="92" spans="1:18" ht="16.5" customHeight="1">
      <c r="A92" s="281"/>
      <c r="B92" s="281"/>
      <c r="C92" s="281"/>
      <c r="D92" s="281"/>
      <c r="E92" s="281"/>
      <c r="F92" s="281"/>
      <c r="G92" s="281"/>
      <c r="H92" s="313"/>
      <c r="I92" s="314"/>
      <c r="J92" s="314"/>
      <c r="K92" s="315"/>
      <c r="L92" s="113"/>
      <c r="M92" s="311"/>
      <c r="N92" s="311"/>
      <c r="O92" s="312"/>
    </row>
    <row r="93" spans="1:18" ht="16.5" customHeight="1">
      <c r="A93" s="281"/>
      <c r="B93" s="281"/>
      <c r="C93" s="281"/>
      <c r="D93" s="281"/>
      <c r="E93" s="281"/>
      <c r="F93" s="281"/>
      <c r="G93" s="281"/>
      <c r="H93" s="313"/>
      <c r="I93" s="314"/>
      <c r="J93" s="314"/>
      <c r="K93" s="315"/>
      <c r="L93" s="113"/>
      <c r="M93" s="311"/>
      <c r="N93" s="311"/>
      <c r="O93" s="312"/>
      <c r="Q93" s="9"/>
      <c r="R93" s="17"/>
    </row>
    <row r="94" spans="1:18" ht="16.5" customHeight="1">
      <c r="A94" s="271"/>
      <c r="B94" s="271"/>
      <c r="C94" s="271"/>
      <c r="D94" s="271"/>
      <c r="E94" s="271"/>
      <c r="F94" s="271"/>
      <c r="G94" s="271"/>
      <c r="H94" s="360"/>
      <c r="I94" s="361"/>
      <c r="J94" s="361"/>
      <c r="K94" s="362"/>
      <c r="L94" s="306"/>
      <c r="M94" s="307"/>
      <c r="N94" s="307"/>
      <c r="O94" s="308"/>
      <c r="R94" s="9"/>
    </row>
    <row r="95" spans="1:18" ht="16.5" customHeight="1">
      <c r="A95" s="27" t="s">
        <v>54</v>
      </c>
      <c r="B95" s="268" t="s">
        <v>124</v>
      </c>
      <c r="C95" s="269"/>
      <c r="D95" s="269"/>
      <c r="E95" s="269"/>
      <c r="F95" s="269"/>
      <c r="G95" s="269"/>
      <c r="H95" s="269"/>
      <c r="I95" s="269"/>
      <c r="J95" s="269"/>
      <c r="K95" s="269"/>
      <c r="L95" s="269"/>
      <c r="M95" s="269"/>
      <c r="N95" s="269"/>
      <c r="O95" s="270"/>
    </row>
    <row r="96" spans="1:18" ht="30" customHeight="1">
      <c r="A96" s="24" t="s">
        <v>125</v>
      </c>
      <c r="B96" s="110" t="s">
        <v>126</v>
      </c>
      <c r="C96" s="107"/>
      <c r="D96" s="107"/>
      <c r="E96" s="107"/>
      <c r="F96" s="107"/>
      <c r="G96" s="107"/>
      <c r="H96" s="107"/>
      <c r="I96" s="107"/>
      <c r="J96" s="107"/>
      <c r="K96" s="332" t="str">
        <f>"(" &amp;  '1F'!G$36 &amp; "metai)"</f>
        <v>(metai)</v>
      </c>
      <c r="L96" s="332"/>
      <c r="M96" s="332"/>
      <c r="N96" s="332"/>
      <c r="O96" s="333"/>
    </row>
    <row r="97" spans="1:18" ht="16.5" customHeight="1">
      <c r="A97" s="352"/>
      <c r="B97" s="324" t="s">
        <v>127</v>
      </c>
      <c r="C97" s="325"/>
      <c r="D97" s="325"/>
      <c r="E97" s="325"/>
      <c r="F97" s="325"/>
      <c r="G97" s="326"/>
      <c r="H97" s="321" t="s">
        <v>128</v>
      </c>
      <c r="I97" s="322"/>
      <c r="J97" s="322"/>
      <c r="K97" s="322"/>
      <c r="L97" s="322"/>
      <c r="M97" s="322"/>
      <c r="N97" s="322"/>
      <c r="O97" s="323"/>
    </row>
    <row r="98" spans="1:18" ht="15" customHeight="1">
      <c r="A98" s="338"/>
      <c r="B98" s="126" t="s">
        <v>129</v>
      </c>
      <c r="C98" s="216"/>
      <c r="D98" s="216"/>
      <c r="E98" s="216"/>
      <c r="F98" s="217"/>
      <c r="G98" s="40"/>
      <c r="H98" s="222"/>
      <c r="I98" s="164"/>
      <c r="J98" s="164"/>
      <c r="K98" s="164"/>
      <c r="L98" s="164"/>
      <c r="M98" s="164"/>
      <c r="N98" s="164"/>
      <c r="O98" s="223"/>
    </row>
    <row r="99" spans="1:18" ht="16.5" customHeight="1">
      <c r="A99" s="338"/>
      <c r="B99" s="126" t="s">
        <v>130</v>
      </c>
      <c r="C99" s="216"/>
      <c r="D99" s="216"/>
      <c r="E99" s="216"/>
      <c r="F99" s="217"/>
      <c r="G99" s="40"/>
      <c r="H99" s="222"/>
      <c r="I99" s="164"/>
      <c r="J99" s="164"/>
      <c r="K99" s="164"/>
      <c r="L99" s="164"/>
      <c r="M99" s="164"/>
      <c r="N99" s="164"/>
      <c r="O99" s="223"/>
    </row>
    <row r="100" spans="1:18" ht="16.5" customHeight="1">
      <c r="A100" s="338"/>
      <c r="B100" s="126" t="s">
        <v>131</v>
      </c>
      <c r="C100" s="216"/>
      <c r="D100" s="216"/>
      <c r="E100" s="216"/>
      <c r="F100" s="217"/>
      <c r="G100" s="40"/>
      <c r="H100" s="222"/>
      <c r="I100" s="164"/>
      <c r="J100" s="164"/>
      <c r="K100" s="164"/>
      <c r="L100" s="164"/>
      <c r="M100" s="164"/>
      <c r="N100" s="164"/>
      <c r="O100" s="223"/>
      <c r="Q100" s="9"/>
      <c r="R100" s="17" t="str">
        <f>IF(OR(G98="X",G99="X",G100="X",G101="X",G102="X"),"","10 langelyje neužpildyta &lt;Investuotojas&gt;")</f>
        <v>10 langelyje neužpildyta &lt;Investuotojas&gt;</v>
      </c>
    </row>
    <row r="101" spans="1:18" ht="16.5" customHeight="1">
      <c r="A101" s="338"/>
      <c r="B101" s="126" t="s">
        <v>132</v>
      </c>
      <c r="C101" s="216"/>
      <c r="D101" s="216"/>
      <c r="E101" s="216"/>
      <c r="F101" s="217"/>
      <c r="G101" s="40"/>
      <c r="H101" s="222"/>
      <c r="I101" s="164"/>
      <c r="J101" s="164"/>
      <c r="K101" s="164"/>
      <c r="L101" s="164"/>
      <c r="M101" s="164"/>
      <c r="N101" s="164"/>
      <c r="O101" s="223"/>
      <c r="R101" s="9" t="str">
        <f>IF(LEN(TRIM(G98)&amp;TRIM(G99)&amp;TRIM(G100)&amp;TRIM(G101)&amp;TRIM(G102))&gt;1,"Pasirinkite vieną Investuotoją","")</f>
        <v/>
      </c>
    </row>
    <row r="102" spans="1:18" ht="31.2" customHeight="1">
      <c r="A102" s="353"/>
      <c r="B102" s="119" t="s">
        <v>133</v>
      </c>
      <c r="C102" s="302"/>
      <c r="D102" s="302"/>
      <c r="E102" s="302"/>
      <c r="F102" s="303"/>
      <c r="G102" s="40"/>
      <c r="H102" s="168"/>
      <c r="I102" s="169"/>
      <c r="J102" s="169"/>
      <c r="K102" s="169"/>
      <c r="L102" s="169"/>
      <c r="M102" s="169"/>
      <c r="N102" s="169"/>
      <c r="O102" s="170"/>
    </row>
    <row r="103" spans="1:18" ht="30" customHeight="1">
      <c r="A103" s="24" t="s">
        <v>134</v>
      </c>
      <c r="B103" s="110" t="s">
        <v>135</v>
      </c>
      <c r="C103" s="107"/>
      <c r="D103" s="107"/>
      <c r="E103" s="107"/>
      <c r="F103" s="107"/>
      <c r="G103" s="107"/>
      <c r="H103" s="107"/>
      <c r="I103" s="107"/>
      <c r="J103" s="107"/>
      <c r="K103" s="332" t="str">
        <f>"(" &amp; ( '1F'!J$36) &amp; "metai)"</f>
        <v>(metai)</v>
      </c>
      <c r="L103" s="332"/>
      <c r="M103" s="332"/>
      <c r="N103" s="332"/>
      <c r="O103" s="333"/>
    </row>
    <row r="104" spans="1:18" ht="16.5" customHeight="1">
      <c r="A104" s="337"/>
      <c r="B104" s="324" t="s">
        <v>127</v>
      </c>
      <c r="C104" s="325"/>
      <c r="D104" s="325"/>
      <c r="E104" s="325"/>
      <c r="F104" s="325"/>
      <c r="G104" s="326"/>
      <c r="H104" s="321" t="s">
        <v>128</v>
      </c>
      <c r="I104" s="322"/>
      <c r="J104" s="322"/>
      <c r="K104" s="322"/>
      <c r="L104" s="322"/>
      <c r="M104" s="322"/>
      <c r="N104" s="322"/>
      <c r="O104" s="323"/>
    </row>
    <row r="105" spans="1:18" ht="15" customHeight="1">
      <c r="A105" s="338"/>
      <c r="B105" s="126" t="s">
        <v>136</v>
      </c>
      <c r="C105" s="216"/>
      <c r="D105" s="216"/>
      <c r="E105" s="216"/>
      <c r="F105" s="217"/>
      <c r="G105" s="40"/>
      <c r="H105" s="222"/>
      <c r="I105" s="164"/>
      <c r="J105" s="164"/>
      <c r="K105" s="164"/>
      <c r="L105" s="164"/>
      <c r="M105" s="164"/>
      <c r="N105" s="164"/>
      <c r="O105" s="223"/>
    </row>
    <row r="106" spans="1:18" ht="16.5" customHeight="1">
      <c r="A106" s="338"/>
      <c r="B106" s="126" t="s">
        <v>130</v>
      </c>
      <c r="C106" s="216"/>
      <c r="D106" s="216"/>
      <c r="E106" s="216"/>
      <c r="F106" s="217"/>
      <c r="G106" s="40"/>
      <c r="H106" s="222"/>
      <c r="I106" s="164"/>
      <c r="J106" s="164"/>
      <c r="K106" s="164"/>
      <c r="L106" s="164"/>
      <c r="M106" s="164"/>
      <c r="N106" s="164"/>
      <c r="O106" s="223"/>
    </row>
    <row r="107" spans="1:18" ht="16.5" customHeight="1">
      <c r="A107" s="338"/>
      <c r="B107" s="126" t="s">
        <v>137</v>
      </c>
      <c r="C107" s="216"/>
      <c r="D107" s="216"/>
      <c r="E107" s="216"/>
      <c r="F107" s="217"/>
      <c r="G107" s="41"/>
      <c r="H107" s="222"/>
      <c r="I107" s="164"/>
      <c r="J107" s="164"/>
      <c r="K107" s="164"/>
      <c r="L107" s="164"/>
      <c r="M107" s="164"/>
      <c r="N107" s="164"/>
      <c r="O107" s="223"/>
      <c r="Q107" s="9"/>
      <c r="R107" s="17"/>
    </row>
    <row r="108" spans="1:18" ht="16.5" customHeight="1">
      <c r="A108" s="338"/>
      <c r="B108" s="126" t="s">
        <v>132</v>
      </c>
      <c r="C108" s="216"/>
      <c r="D108" s="216"/>
      <c r="E108" s="216"/>
      <c r="F108" s="217"/>
      <c r="G108" s="40"/>
      <c r="H108" s="222"/>
      <c r="I108" s="164"/>
      <c r="J108" s="164"/>
      <c r="K108" s="164"/>
      <c r="L108" s="164"/>
      <c r="M108" s="164"/>
      <c r="N108" s="164"/>
      <c r="O108" s="223"/>
      <c r="R108" s="9"/>
    </row>
    <row r="109" spans="1:18" ht="31.2" customHeight="1">
      <c r="A109" s="338"/>
      <c r="B109" s="124" t="s">
        <v>133</v>
      </c>
      <c r="C109" s="198"/>
      <c r="D109" s="198"/>
      <c r="E109" s="198"/>
      <c r="F109" s="198"/>
      <c r="G109" s="42"/>
      <c r="H109" s="222"/>
      <c r="I109" s="164"/>
      <c r="J109" s="164"/>
      <c r="K109" s="164"/>
      <c r="L109" s="164"/>
      <c r="M109" s="164"/>
      <c r="N109" s="164"/>
      <c r="O109" s="223"/>
    </row>
    <row r="110" spans="1:18" ht="30" customHeight="1">
      <c r="A110" s="24" t="s">
        <v>138</v>
      </c>
      <c r="B110" s="110" t="s">
        <v>139</v>
      </c>
      <c r="C110" s="107"/>
      <c r="D110" s="107"/>
      <c r="E110" s="107"/>
      <c r="F110" s="107"/>
      <c r="G110" s="107"/>
      <c r="H110" s="107"/>
      <c r="I110" s="107"/>
      <c r="J110" s="107"/>
      <c r="K110" s="107"/>
      <c r="L110" s="332" t="str">
        <f>"(" &amp; ( '1F'!N$36) &amp; "metai)"</f>
        <v>(metai)</v>
      </c>
      <c r="M110" s="332"/>
      <c r="N110" s="332"/>
      <c r="O110" s="333"/>
    </row>
    <row r="111" spans="1:18" ht="18.75" customHeight="1">
      <c r="A111" s="352"/>
      <c r="B111" s="354" t="s">
        <v>127</v>
      </c>
      <c r="C111" s="355"/>
      <c r="D111" s="355"/>
      <c r="E111" s="355"/>
      <c r="F111" s="355"/>
      <c r="G111" s="356"/>
      <c r="H111" s="357" t="s">
        <v>128</v>
      </c>
      <c r="I111" s="358"/>
      <c r="J111" s="358"/>
      <c r="K111" s="358"/>
      <c r="L111" s="358"/>
      <c r="M111" s="358"/>
      <c r="N111" s="358"/>
      <c r="O111" s="359"/>
    </row>
    <row r="112" spans="1:18" ht="15" customHeight="1">
      <c r="A112" s="338"/>
      <c r="B112" s="126" t="s">
        <v>129</v>
      </c>
      <c r="C112" s="216"/>
      <c r="D112" s="216"/>
      <c r="E112" s="216"/>
      <c r="F112" s="217"/>
      <c r="G112" s="40"/>
      <c r="H112" s="222"/>
      <c r="I112" s="164"/>
      <c r="J112" s="164"/>
      <c r="K112" s="164"/>
      <c r="L112" s="164"/>
      <c r="M112" s="164"/>
      <c r="N112" s="164"/>
      <c r="O112" s="223"/>
    </row>
    <row r="113" spans="1:15" ht="15" customHeight="1">
      <c r="A113" s="338"/>
      <c r="B113" s="126" t="s">
        <v>130</v>
      </c>
      <c r="C113" s="216"/>
      <c r="D113" s="216"/>
      <c r="E113" s="216"/>
      <c r="F113" s="217"/>
      <c r="G113" s="40"/>
      <c r="H113" s="222"/>
      <c r="I113" s="164"/>
      <c r="J113" s="164"/>
      <c r="K113" s="164"/>
      <c r="L113" s="164"/>
      <c r="M113" s="164"/>
      <c r="N113" s="164"/>
      <c r="O113" s="223"/>
    </row>
    <row r="114" spans="1:15" ht="15" customHeight="1">
      <c r="A114" s="338"/>
      <c r="B114" s="126" t="s">
        <v>131</v>
      </c>
      <c r="C114" s="216"/>
      <c r="D114" s="216"/>
      <c r="E114" s="216"/>
      <c r="F114" s="217"/>
      <c r="G114" s="40"/>
      <c r="H114" s="222"/>
      <c r="I114" s="164"/>
      <c r="J114" s="164"/>
      <c r="K114" s="164"/>
      <c r="L114" s="164"/>
      <c r="M114" s="164"/>
      <c r="N114" s="164"/>
      <c r="O114" s="223"/>
    </row>
    <row r="115" spans="1:15" ht="15" customHeight="1">
      <c r="A115" s="338"/>
      <c r="B115" s="126" t="s">
        <v>132</v>
      </c>
      <c r="C115" s="216"/>
      <c r="D115" s="216"/>
      <c r="E115" s="216"/>
      <c r="F115" s="217"/>
      <c r="G115" s="40"/>
      <c r="H115" s="222"/>
      <c r="I115" s="164"/>
      <c r="J115" s="164"/>
      <c r="K115" s="164"/>
      <c r="L115" s="164"/>
      <c r="M115" s="164"/>
      <c r="N115" s="164"/>
      <c r="O115" s="223"/>
    </row>
    <row r="116" spans="1:15" ht="31.2" customHeight="1">
      <c r="A116" s="353"/>
      <c r="B116" s="126" t="s">
        <v>133</v>
      </c>
      <c r="C116" s="216"/>
      <c r="D116" s="216"/>
      <c r="E116" s="216"/>
      <c r="F116" s="217"/>
      <c r="G116" s="63"/>
      <c r="H116" s="168"/>
      <c r="I116" s="169"/>
      <c r="J116" s="169"/>
      <c r="K116" s="169"/>
      <c r="L116" s="169"/>
      <c r="M116" s="169"/>
      <c r="N116" s="169"/>
      <c r="O116" s="170"/>
    </row>
    <row r="117" spans="1:15" ht="24" customHeight="1">
      <c r="A117" s="64" t="s">
        <v>61</v>
      </c>
      <c r="B117" s="318" t="s">
        <v>140</v>
      </c>
      <c r="C117" s="319"/>
      <c r="D117" s="319"/>
      <c r="E117" s="319"/>
      <c r="F117" s="319"/>
      <c r="G117" s="319"/>
      <c r="H117" s="319"/>
      <c r="I117" s="319"/>
      <c r="J117" s="319"/>
      <c r="K117" s="319"/>
      <c r="L117" s="319"/>
      <c r="M117" s="319"/>
      <c r="N117" s="319"/>
      <c r="O117" s="320"/>
    </row>
    <row r="118" spans="1:15" ht="33.6" customHeight="1">
      <c r="A118" s="293" t="s">
        <v>141</v>
      </c>
      <c r="B118" s="299" t="s">
        <v>142</v>
      </c>
      <c r="C118" s="300"/>
      <c r="D118" s="300"/>
      <c r="E118" s="300"/>
      <c r="F118" s="300"/>
      <c r="G118" s="300"/>
      <c r="H118" s="300"/>
      <c r="I118" s="300"/>
      <c r="J118" s="300"/>
      <c r="K118" s="300"/>
      <c r="L118" s="300"/>
      <c r="M118" s="301"/>
      <c r="N118" s="39" t="str">
        <f>E$27</f>
        <v/>
      </c>
      <c r="O118" s="50"/>
    </row>
    <row r="119" spans="1:15" ht="28.95" customHeight="1">
      <c r="A119" s="298"/>
      <c r="B119" s="299"/>
      <c r="C119" s="300"/>
      <c r="D119" s="300"/>
      <c r="E119" s="300"/>
      <c r="F119" s="300"/>
      <c r="G119" s="300"/>
      <c r="H119" s="300"/>
      <c r="I119" s="300"/>
      <c r="J119" s="300"/>
      <c r="K119" s="300"/>
      <c r="L119" s="300"/>
      <c r="M119" s="301"/>
      <c r="N119" s="39" t="str">
        <f>E$28</f>
        <v/>
      </c>
      <c r="O119" s="50"/>
    </row>
    <row r="120" spans="1:15" ht="33" customHeight="1">
      <c r="A120" s="294"/>
      <c r="B120" s="119"/>
      <c r="C120" s="302"/>
      <c r="D120" s="302"/>
      <c r="E120" s="302"/>
      <c r="F120" s="302"/>
      <c r="G120" s="302"/>
      <c r="H120" s="302"/>
      <c r="I120" s="302"/>
      <c r="J120" s="302"/>
      <c r="K120" s="302"/>
      <c r="L120" s="302"/>
      <c r="M120" s="303"/>
      <c r="N120" s="39" t="str">
        <f>E$29</f>
        <v/>
      </c>
      <c r="O120" s="50"/>
    </row>
    <row r="121" spans="1:15" ht="27" customHeight="1">
      <c r="A121" s="293" t="s">
        <v>143</v>
      </c>
      <c r="B121" s="124" t="s">
        <v>144</v>
      </c>
      <c r="C121" s="198"/>
      <c r="D121" s="198"/>
      <c r="E121" s="198"/>
      <c r="F121" s="198"/>
      <c r="G121" s="198"/>
      <c r="H121" s="198"/>
      <c r="I121" s="198"/>
      <c r="J121" s="198"/>
      <c r="K121" s="198"/>
      <c r="L121" s="198"/>
      <c r="M121" s="199"/>
      <c r="N121" s="49" t="str">
        <f>E$27</f>
        <v/>
      </c>
      <c r="O121" s="51"/>
    </row>
    <row r="122" spans="1:15" ht="27" customHeight="1">
      <c r="A122" s="298"/>
      <c r="B122" s="299"/>
      <c r="C122" s="300"/>
      <c r="D122" s="300"/>
      <c r="E122" s="300"/>
      <c r="F122" s="300"/>
      <c r="G122" s="300"/>
      <c r="H122" s="300"/>
      <c r="I122" s="300"/>
      <c r="J122" s="300"/>
      <c r="K122" s="300"/>
      <c r="L122" s="300"/>
      <c r="M122" s="301"/>
      <c r="N122" s="49" t="str">
        <f>E$28</f>
        <v/>
      </c>
      <c r="O122" s="51"/>
    </row>
    <row r="123" spans="1:15" ht="27" customHeight="1">
      <c r="A123" s="294"/>
      <c r="B123" s="119"/>
      <c r="C123" s="302"/>
      <c r="D123" s="302"/>
      <c r="E123" s="302"/>
      <c r="F123" s="302"/>
      <c r="G123" s="302"/>
      <c r="H123" s="302"/>
      <c r="I123" s="302"/>
      <c r="J123" s="302"/>
      <c r="K123" s="302"/>
      <c r="L123" s="302"/>
      <c r="M123" s="303"/>
      <c r="N123" s="49" t="str">
        <f>E$29</f>
        <v/>
      </c>
      <c r="O123" s="51"/>
    </row>
    <row r="124" spans="1:15" ht="24" customHeight="1">
      <c r="A124" s="293" t="s">
        <v>145</v>
      </c>
      <c r="B124" s="124" t="s">
        <v>146</v>
      </c>
      <c r="C124" s="198"/>
      <c r="D124" s="198"/>
      <c r="E124" s="198"/>
      <c r="F124" s="198"/>
      <c r="G124" s="198"/>
      <c r="H124" s="198"/>
      <c r="I124" s="198"/>
      <c r="J124" s="198"/>
      <c r="K124" s="198"/>
      <c r="L124" s="198"/>
      <c r="M124" s="199"/>
      <c r="N124" s="49" t="str">
        <f>E$27</f>
        <v/>
      </c>
      <c r="O124" s="51"/>
    </row>
    <row r="125" spans="1:15" ht="22.2" customHeight="1">
      <c r="A125" s="298"/>
      <c r="B125" s="299"/>
      <c r="C125" s="300"/>
      <c r="D125" s="300"/>
      <c r="E125" s="300"/>
      <c r="F125" s="300"/>
      <c r="G125" s="300"/>
      <c r="H125" s="300"/>
      <c r="I125" s="300"/>
      <c r="J125" s="300"/>
      <c r="K125" s="300"/>
      <c r="L125" s="300"/>
      <c r="M125" s="301"/>
      <c r="N125" s="39" t="str">
        <f>E$28</f>
        <v/>
      </c>
      <c r="O125" s="51"/>
    </row>
    <row r="126" spans="1:15" ht="21.6" customHeight="1">
      <c r="A126" s="294"/>
      <c r="B126" s="119"/>
      <c r="C126" s="302"/>
      <c r="D126" s="302"/>
      <c r="E126" s="302"/>
      <c r="F126" s="302"/>
      <c r="G126" s="302"/>
      <c r="H126" s="302"/>
      <c r="I126" s="302"/>
      <c r="J126" s="302"/>
      <c r="K126" s="302"/>
      <c r="L126" s="302"/>
      <c r="M126" s="303"/>
      <c r="N126" s="49" t="str">
        <f>E$29</f>
        <v/>
      </c>
      <c r="O126" s="51"/>
    </row>
    <row r="127" spans="1:15" ht="17.25" customHeight="1">
      <c r="A127" s="293" t="s">
        <v>147</v>
      </c>
      <c r="B127" s="198" t="s">
        <v>148</v>
      </c>
      <c r="C127" s="198"/>
      <c r="D127" s="198"/>
      <c r="E127" s="198"/>
      <c r="F127" s="198"/>
      <c r="G127" s="198"/>
      <c r="H127" s="198"/>
      <c r="I127" s="198"/>
      <c r="J127" s="198"/>
      <c r="K127" s="198"/>
      <c r="L127" s="198"/>
      <c r="M127" s="199"/>
      <c r="N127" s="49" t="str">
        <f>E$27</f>
        <v/>
      </c>
      <c r="O127" s="51"/>
    </row>
    <row r="128" spans="1:15" ht="17.25" customHeight="1">
      <c r="A128" s="298"/>
      <c r="B128" s="300"/>
      <c r="C128" s="300"/>
      <c r="D128" s="300"/>
      <c r="E128" s="300"/>
      <c r="F128" s="300"/>
      <c r="G128" s="300"/>
      <c r="H128" s="300"/>
      <c r="I128" s="300"/>
      <c r="J128" s="300"/>
      <c r="K128" s="300"/>
      <c r="L128" s="300"/>
      <c r="M128" s="301"/>
      <c r="N128" s="87" t="str">
        <f>E$28</f>
        <v/>
      </c>
      <c r="O128" s="51"/>
    </row>
    <row r="129" spans="1:20" ht="17.25" customHeight="1">
      <c r="A129" s="294"/>
      <c r="B129" s="302"/>
      <c r="C129" s="302"/>
      <c r="D129" s="302"/>
      <c r="E129" s="302"/>
      <c r="F129" s="302"/>
      <c r="G129" s="302"/>
      <c r="H129" s="302"/>
      <c r="I129" s="302"/>
      <c r="J129" s="302"/>
      <c r="K129" s="302"/>
      <c r="L129" s="302"/>
      <c r="M129" s="303"/>
      <c r="N129" s="49" t="str">
        <f>E$29</f>
        <v/>
      </c>
      <c r="O129" s="51"/>
    </row>
    <row r="130" spans="1:20" ht="17.25" customHeight="1">
      <c r="A130" s="293" t="s">
        <v>149</v>
      </c>
      <c r="B130" s="327"/>
      <c r="C130" s="328"/>
      <c r="D130" s="328"/>
      <c r="E130" s="328"/>
      <c r="F130" s="328"/>
      <c r="G130" s="328"/>
      <c r="H130" s="328"/>
      <c r="I130" s="328"/>
      <c r="J130" s="328"/>
      <c r="K130" s="328"/>
      <c r="L130" s="328"/>
      <c r="M130" s="328"/>
      <c r="N130" s="39" t="str">
        <f>E$27</f>
        <v/>
      </c>
      <c r="O130" s="30">
        <f>IF(LEN(TRIM(G$102))&gt;0,MAX(O118,O121,O124,O127),0)</f>
        <v>0</v>
      </c>
    </row>
    <row r="131" spans="1:20" ht="17.25" customHeight="1">
      <c r="A131" s="298"/>
      <c r="B131" s="329"/>
      <c r="C131" s="330"/>
      <c r="D131" s="330"/>
      <c r="E131" s="330"/>
      <c r="F131" s="330"/>
      <c r="G131" s="330"/>
      <c r="H131" s="330"/>
      <c r="I131" s="330"/>
      <c r="J131" s="330"/>
      <c r="K131" s="330"/>
      <c r="L131" s="330"/>
      <c r="M131" s="330"/>
      <c r="N131" s="39" t="str">
        <f>E$28</f>
        <v/>
      </c>
      <c r="O131" s="31">
        <f>IF(LEN(TRIM(G$109))&gt;0,MAX(O119,O122,O125,O128),0)</f>
        <v>0</v>
      </c>
    </row>
    <row r="132" spans="1:20" ht="17.25" customHeight="1">
      <c r="A132" s="294"/>
      <c r="B132" s="317"/>
      <c r="C132" s="331"/>
      <c r="D132" s="331"/>
      <c r="E132" s="331"/>
      <c r="F132" s="331"/>
      <c r="G132" s="331"/>
      <c r="H132" s="331"/>
      <c r="I132" s="331"/>
      <c r="J132" s="331"/>
      <c r="K132" s="331"/>
      <c r="L132" s="331"/>
      <c r="M132" s="331"/>
      <c r="N132" s="39" t="str">
        <f>E$29</f>
        <v/>
      </c>
      <c r="O132" s="29">
        <f>IF(LEN(TRIM(G$116))&gt;0,MAX(O120,O123,O126,O129),0)</f>
        <v>0</v>
      </c>
    </row>
    <row r="133" spans="1:20" ht="24" customHeight="1">
      <c r="A133" s="27" t="s">
        <v>65</v>
      </c>
      <c r="B133" s="107" t="s">
        <v>150</v>
      </c>
      <c r="C133" s="216"/>
      <c r="D133" s="216"/>
      <c r="E133" s="216"/>
      <c r="F133" s="216"/>
      <c r="G133" s="216"/>
      <c r="H133" s="216"/>
      <c r="I133" s="216"/>
      <c r="J133" s="216"/>
      <c r="K133" s="216"/>
      <c r="L133" s="216"/>
      <c r="M133" s="216"/>
      <c r="N133" s="216"/>
      <c r="O133" s="217"/>
    </row>
    <row r="134" spans="1:20" ht="17.25" customHeight="1">
      <c r="A134" s="24" t="s">
        <v>151</v>
      </c>
      <c r="B134" s="295" t="s">
        <v>152</v>
      </c>
      <c r="C134" s="295"/>
      <c r="D134" s="295"/>
      <c r="E134" s="295"/>
      <c r="F134" s="295"/>
      <c r="G134" s="295"/>
      <c r="H134" s="295"/>
      <c r="I134" s="295"/>
      <c r="J134" s="295"/>
      <c r="K134" s="295"/>
      <c r="L134" s="295"/>
      <c r="M134" s="296" t="str">
        <f>"(" &amp;  '1F'!G$36 &amp; "metai)"</f>
        <v>(metai)</v>
      </c>
      <c r="N134" s="296"/>
      <c r="O134" s="297"/>
    </row>
    <row r="135" spans="1:20" ht="35.25" customHeight="1">
      <c r="A135" s="293"/>
      <c r="B135" s="154" t="s">
        <v>41</v>
      </c>
      <c r="C135" s="154"/>
      <c r="D135" s="154"/>
      <c r="E135" s="155"/>
      <c r="F135" s="154" t="s">
        <v>153</v>
      </c>
      <c r="G135" s="154"/>
      <c r="H135" s="154"/>
      <c r="I135" s="154"/>
      <c r="J135" s="154"/>
      <c r="K135" s="155"/>
      <c r="L135" s="316" t="s">
        <v>87</v>
      </c>
      <c r="M135" s="316"/>
      <c r="N135" s="317"/>
      <c r="O135" s="316"/>
    </row>
    <row r="136" spans="1:20" ht="24" customHeight="1">
      <c r="A136" s="294"/>
      <c r="B136" s="203">
        <f>G45*O130</f>
        <v>0</v>
      </c>
      <c r="C136" s="204"/>
      <c r="D136" s="204"/>
      <c r="E136" s="205"/>
      <c r="F136" s="204">
        <f>K45*O130</f>
        <v>0</v>
      </c>
      <c r="G136" s="204"/>
      <c r="H136" s="204"/>
      <c r="I136" s="204"/>
      <c r="J136" s="204"/>
      <c r="K136" s="205"/>
      <c r="L136" s="342">
        <f>N45*O130</f>
        <v>0</v>
      </c>
      <c r="M136" s="342"/>
      <c r="N136" s="203"/>
      <c r="O136" s="342"/>
    </row>
    <row r="137" spans="1:20" ht="16.95" customHeight="1">
      <c r="A137" s="24" t="s">
        <v>154</v>
      </c>
      <c r="B137" s="295" t="s">
        <v>155</v>
      </c>
      <c r="C137" s="295"/>
      <c r="D137" s="295"/>
      <c r="E137" s="295"/>
      <c r="F137" s="295"/>
      <c r="G137" s="295"/>
      <c r="H137" s="295"/>
      <c r="I137" s="295"/>
      <c r="J137" s="295"/>
      <c r="K137" s="295"/>
      <c r="L137" s="295"/>
      <c r="M137" s="296" t="str">
        <f>"(" &amp; ( '1F'!J$36) &amp; "metai)"</f>
        <v>(metai)</v>
      </c>
      <c r="N137" s="296"/>
      <c r="O137" s="297"/>
    </row>
    <row r="138" spans="1:20" ht="35.25" customHeight="1">
      <c r="A138" s="293"/>
      <c r="B138" s="154" t="s">
        <v>41</v>
      </c>
      <c r="C138" s="154"/>
      <c r="D138" s="154"/>
      <c r="E138" s="155"/>
      <c r="F138" s="154" t="s">
        <v>153</v>
      </c>
      <c r="G138" s="154"/>
      <c r="H138" s="154"/>
      <c r="I138" s="154"/>
      <c r="J138" s="154"/>
      <c r="K138" s="155"/>
      <c r="L138" s="316" t="s">
        <v>87</v>
      </c>
      <c r="M138" s="316"/>
      <c r="N138" s="317"/>
      <c r="O138" s="316"/>
    </row>
    <row r="139" spans="1:20">
      <c r="A139" s="294"/>
      <c r="B139" s="203">
        <f>G46*O131</f>
        <v>0</v>
      </c>
      <c r="C139" s="204"/>
      <c r="D139" s="204"/>
      <c r="E139" s="205"/>
      <c r="F139" s="204">
        <f>K46*O131</f>
        <v>0</v>
      </c>
      <c r="G139" s="204"/>
      <c r="H139" s="204"/>
      <c r="I139" s="204"/>
      <c r="J139" s="204"/>
      <c r="K139" s="205"/>
      <c r="L139" s="343">
        <f>N46*O131</f>
        <v>0</v>
      </c>
      <c r="M139" s="343"/>
      <c r="N139" s="344"/>
      <c r="O139" s="343"/>
    </row>
    <row r="140" spans="1:20" ht="16.95" customHeight="1">
      <c r="A140" s="65" t="s">
        <v>156</v>
      </c>
      <c r="B140" s="345" t="s">
        <v>157</v>
      </c>
      <c r="C140" s="346"/>
      <c r="D140" s="346"/>
      <c r="E140" s="346"/>
      <c r="F140" s="346"/>
      <c r="G140" s="346"/>
      <c r="H140" s="346"/>
      <c r="I140" s="346"/>
      <c r="J140" s="346"/>
      <c r="K140" s="346"/>
      <c r="L140" s="346"/>
      <c r="M140" s="296" t="str">
        <f>"(" &amp; ( '1F'!N$36) &amp; "metai)"</f>
        <v>(metai)</v>
      </c>
      <c r="N140" s="296"/>
      <c r="O140" s="297"/>
      <c r="P140" s="6"/>
      <c r="Q140" s="6"/>
      <c r="R140" s="6"/>
      <c r="S140" s="6"/>
      <c r="T140" s="6"/>
    </row>
    <row r="141" spans="1:20" ht="34.5" customHeight="1">
      <c r="A141" s="293"/>
      <c r="B141" s="215" t="s">
        <v>41</v>
      </c>
      <c r="C141" s="154"/>
      <c r="D141" s="154"/>
      <c r="E141" s="155"/>
      <c r="F141" s="154" t="s">
        <v>153</v>
      </c>
      <c r="G141" s="154"/>
      <c r="H141" s="154"/>
      <c r="I141" s="154"/>
      <c r="J141" s="154"/>
      <c r="K141" s="155"/>
      <c r="L141" s="316" t="s">
        <v>87</v>
      </c>
      <c r="M141" s="316"/>
      <c r="N141" s="317"/>
      <c r="O141" s="316"/>
    </row>
    <row r="142" spans="1:20">
      <c r="A142" s="294"/>
      <c r="B142" s="203">
        <f>G47*O132</f>
        <v>0</v>
      </c>
      <c r="C142" s="204"/>
      <c r="D142" s="204"/>
      <c r="E142" s="205"/>
      <c r="F142" s="204">
        <f>K47*O132</f>
        <v>0</v>
      </c>
      <c r="G142" s="204"/>
      <c r="H142" s="204"/>
      <c r="I142" s="204"/>
      <c r="J142" s="204"/>
      <c r="K142" s="205"/>
      <c r="L142" s="342">
        <f>N47*O132</f>
        <v>0</v>
      </c>
      <c r="M142" s="342"/>
      <c r="N142" s="203"/>
      <c r="O142" s="342"/>
    </row>
    <row r="146" spans="15:15">
      <c r="O146" s="6"/>
    </row>
  </sheetData>
  <sheetProtection algorithmName="SHA-512" hashValue="cjvxeSyayCtgVd/Kx6KyRTIiiH9SODs5RficIqrmsw4wCMZiMAgh4FUOcpRdrYCvFIYIdrNkKurZh6VBpAVi3Q==" saltValue="UoaT5aOowZTsa86dofOXEQ==" spinCount="100000" sheet="1" objects="1" scenarios="1"/>
  <mergeCells count="273">
    <mergeCell ref="A30:A32"/>
    <mergeCell ref="A33:A35"/>
    <mergeCell ref="A36:A38"/>
    <mergeCell ref="A39:A41"/>
    <mergeCell ref="A42:A44"/>
    <mergeCell ref="A135:A136"/>
    <mergeCell ref="B135:E135"/>
    <mergeCell ref="F135:K135"/>
    <mergeCell ref="B136:E136"/>
    <mergeCell ref="F136:K136"/>
    <mergeCell ref="B30:D44"/>
    <mergeCell ref="E30:F30"/>
    <mergeCell ref="G30:J30"/>
    <mergeCell ref="K30:M30"/>
    <mergeCell ref="E32:F32"/>
    <mergeCell ref="G32:J32"/>
    <mergeCell ref="K32:M32"/>
    <mergeCell ref="E36:F36"/>
    <mergeCell ref="G36:J36"/>
    <mergeCell ref="K36:M36"/>
    <mergeCell ref="E39:F39"/>
    <mergeCell ref="G39:J39"/>
    <mergeCell ref="K39:M39"/>
    <mergeCell ref="E43:F43"/>
    <mergeCell ref="I1:O2"/>
    <mergeCell ref="C5:M5"/>
    <mergeCell ref="E6:H6"/>
    <mergeCell ref="E7:H7"/>
    <mergeCell ref="B15:O15"/>
    <mergeCell ref="A16:O16"/>
    <mergeCell ref="B17:O17"/>
    <mergeCell ref="E3:G3"/>
    <mergeCell ref="C4:L4"/>
    <mergeCell ref="A18:O18"/>
    <mergeCell ref="B19:O19"/>
    <mergeCell ref="A20:O20"/>
    <mergeCell ref="E8:H8"/>
    <mergeCell ref="E9:H9"/>
    <mergeCell ref="A10:B10"/>
    <mergeCell ref="A11:B11"/>
    <mergeCell ref="B13:O13"/>
    <mergeCell ref="A14:O14"/>
    <mergeCell ref="B21:O21"/>
    <mergeCell ref="A22:O22"/>
    <mergeCell ref="B23:O23"/>
    <mergeCell ref="A24:O24"/>
    <mergeCell ref="B25:O25"/>
    <mergeCell ref="B26:F26"/>
    <mergeCell ref="G26:J26"/>
    <mergeCell ref="K26:M26"/>
    <mergeCell ref="N26:O26"/>
    <mergeCell ref="A27:A29"/>
    <mergeCell ref="B27:D29"/>
    <mergeCell ref="E27:F27"/>
    <mergeCell ref="G27:J27"/>
    <mergeCell ref="K27:M27"/>
    <mergeCell ref="N27:O27"/>
    <mergeCell ref="E28:F28"/>
    <mergeCell ref="G28:J28"/>
    <mergeCell ref="K28:M28"/>
    <mergeCell ref="N28:O28"/>
    <mergeCell ref="N32:O32"/>
    <mergeCell ref="E29:F29"/>
    <mergeCell ref="G29:J29"/>
    <mergeCell ref="K29:M29"/>
    <mergeCell ref="N29:O29"/>
    <mergeCell ref="E35:F35"/>
    <mergeCell ref="G35:J35"/>
    <mergeCell ref="K35:M35"/>
    <mergeCell ref="N35:O35"/>
    <mergeCell ref="N30:O30"/>
    <mergeCell ref="E31:F31"/>
    <mergeCell ref="G31:J31"/>
    <mergeCell ref="K31:M31"/>
    <mergeCell ref="N31:O31"/>
    <mergeCell ref="N36:O36"/>
    <mergeCell ref="E33:F33"/>
    <mergeCell ref="G33:J33"/>
    <mergeCell ref="K33:M33"/>
    <mergeCell ref="N33:O33"/>
    <mergeCell ref="E34:F34"/>
    <mergeCell ref="G34:J34"/>
    <mergeCell ref="K34:M34"/>
    <mergeCell ref="N34:O34"/>
    <mergeCell ref="N39:O39"/>
    <mergeCell ref="E40:F40"/>
    <mergeCell ref="G40:J40"/>
    <mergeCell ref="K40:M40"/>
    <mergeCell ref="N40:O40"/>
    <mergeCell ref="E37:F37"/>
    <mergeCell ref="G37:J37"/>
    <mergeCell ref="K37:M37"/>
    <mergeCell ref="N37:O37"/>
    <mergeCell ref="E38:F38"/>
    <mergeCell ref="G38:J38"/>
    <mergeCell ref="K38:M38"/>
    <mergeCell ref="N38:O38"/>
    <mergeCell ref="G43:J43"/>
    <mergeCell ref="K43:M43"/>
    <mergeCell ref="N43:O43"/>
    <mergeCell ref="E44:F44"/>
    <mergeCell ref="G44:J44"/>
    <mergeCell ref="K44:M44"/>
    <mergeCell ref="N44:O44"/>
    <mergeCell ref="E41:F41"/>
    <mergeCell ref="G41:J41"/>
    <mergeCell ref="K41:M41"/>
    <mergeCell ref="N41:O41"/>
    <mergeCell ref="E42:F42"/>
    <mergeCell ref="G42:J42"/>
    <mergeCell ref="K42:M42"/>
    <mergeCell ref="N42:O42"/>
    <mergeCell ref="G47:J47"/>
    <mergeCell ref="K47:M47"/>
    <mergeCell ref="N47:O47"/>
    <mergeCell ref="A48:A49"/>
    <mergeCell ref="B48:O49"/>
    <mergeCell ref="A50:F50"/>
    <mergeCell ref="G50:I50"/>
    <mergeCell ref="J50:L50"/>
    <mergeCell ref="M50:O50"/>
    <mergeCell ref="A45:D47"/>
    <mergeCell ref="E45:F45"/>
    <mergeCell ref="G45:J45"/>
    <mergeCell ref="K45:M45"/>
    <mergeCell ref="N45:O45"/>
    <mergeCell ref="E46:F46"/>
    <mergeCell ref="G46:J46"/>
    <mergeCell ref="K46:M46"/>
    <mergeCell ref="N46:O46"/>
    <mergeCell ref="E47:F47"/>
    <mergeCell ref="A57:D59"/>
    <mergeCell ref="G57:I59"/>
    <mergeCell ref="J57:L59"/>
    <mergeCell ref="M57:O59"/>
    <mergeCell ref="A60:D62"/>
    <mergeCell ref="G60:I62"/>
    <mergeCell ref="J60:L62"/>
    <mergeCell ref="M60:O62"/>
    <mergeCell ref="A51:D53"/>
    <mergeCell ref="G51:I53"/>
    <mergeCell ref="J51:L53"/>
    <mergeCell ref="M51:O53"/>
    <mergeCell ref="A54:D56"/>
    <mergeCell ref="G54:I56"/>
    <mergeCell ref="J54:L56"/>
    <mergeCell ref="M54:O56"/>
    <mergeCell ref="A69:D71"/>
    <mergeCell ref="G69:I71"/>
    <mergeCell ref="J69:L71"/>
    <mergeCell ref="M69:O71"/>
    <mergeCell ref="A72:D74"/>
    <mergeCell ref="G72:I74"/>
    <mergeCell ref="J72:L74"/>
    <mergeCell ref="M72:O74"/>
    <mergeCell ref="A63:D65"/>
    <mergeCell ref="G63:I65"/>
    <mergeCell ref="J63:L65"/>
    <mergeCell ref="M63:O65"/>
    <mergeCell ref="A66:D68"/>
    <mergeCell ref="G66:I68"/>
    <mergeCell ref="J66:L68"/>
    <mergeCell ref="M66:O68"/>
    <mergeCell ref="A81:D83"/>
    <mergeCell ref="G81:I83"/>
    <mergeCell ref="J81:L83"/>
    <mergeCell ref="M81:O83"/>
    <mergeCell ref="A84:D86"/>
    <mergeCell ref="G84:I86"/>
    <mergeCell ref="J84:L86"/>
    <mergeCell ref="M84:O86"/>
    <mergeCell ref="A75:D77"/>
    <mergeCell ref="G75:I77"/>
    <mergeCell ref="J75:L77"/>
    <mergeCell ref="M75:O77"/>
    <mergeCell ref="A78:D80"/>
    <mergeCell ref="G78:I80"/>
    <mergeCell ref="J78:L80"/>
    <mergeCell ref="M78:O80"/>
    <mergeCell ref="A90:D90"/>
    <mergeCell ref="E90:G90"/>
    <mergeCell ref="H90:K90"/>
    <mergeCell ref="L90:O90"/>
    <mergeCell ref="A91:D91"/>
    <mergeCell ref="E91:G91"/>
    <mergeCell ref="H91:K91"/>
    <mergeCell ref="L91:O91"/>
    <mergeCell ref="A87:A88"/>
    <mergeCell ref="B87:O88"/>
    <mergeCell ref="A89:D89"/>
    <mergeCell ref="E89:G89"/>
    <mergeCell ref="H89:K89"/>
    <mergeCell ref="L89:O89"/>
    <mergeCell ref="A94:D94"/>
    <mergeCell ref="E94:G94"/>
    <mergeCell ref="H94:K94"/>
    <mergeCell ref="L94:O94"/>
    <mergeCell ref="B95:O95"/>
    <mergeCell ref="B96:J96"/>
    <mergeCell ref="K96:O96"/>
    <mergeCell ref="A92:D92"/>
    <mergeCell ref="E92:G92"/>
    <mergeCell ref="H92:K92"/>
    <mergeCell ref="L92:O92"/>
    <mergeCell ref="A93:D93"/>
    <mergeCell ref="E93:G93"/>
    <mergeCell ref="H93:K93"/>
    <mergeCell ref="L93:O93"/>
    <mergeCell ref="A97:A102"/>
    <mergeCell ref="B97:G97"/>
    <mergeCell ref="H97:O97"/>
    <mergeCell ref="B98:F98"/>
    <mergeCell ref="H98:O102"/>
    <mergeCell ref="B99:F99"/>
    <mergeCell ref="B100:F100"/>
    <mergeCell ref="B101:F101"/>
    <mergeCell ref="B102:F102"/>
    <mergeCell ref="B103:J103"/>
    <mergeCell ref="K103:O103"/>
    <mergeCell ref="A104:A109"/>
    <mergeCell ref="B104:G104"/>
    <mergeCell ref="H104:O104"/>
    <mergeCell ref="B105:F105"/>
    <mergeCell ref="H105:O109"/>
    <mergeCell ref="B106:F106"/>
    <mergeCell ref="B107:F107"/>
    <mergeCell ref="B108:F108"/>
    <mergeCell ref="B115:F115"/>
    <mergeCell ref="B116:F116"/>
    <mergeCell ref="B117:O117"/>
    <mergeCell ref="A118:A120"/>
    <mergeCell ref="B118:M120"/>
    <mergeCell ref="A121:A123"/>
    <mergeCell ref="B121:M123"/>
    <mergeCell ref="B109:F109"/>
    <mergeCell ref="B110:K110"/>
    <mergeCell ref="L110:O110"/>
    <mergeCell ref="A111:A116"/>
    <mergeCell ref="B111:G111"/>
    <mergeCell ref="H111:O111"/>
    <mergeCell ref="B112:F112"/>
    <mergeCell ref="H112:O116"/>
    <mergeCell ref="B113:F113"/>
    <mergeCell ref="B114:F114"/>
    <mergeCell ref="B133:O133"/>
    <mergeCell ref="B134:L134"/>
    <mergeCell ref="M134:O134"/>
    <mergeCell ref="L135:O135"/>
    <mergeCell ref="A124:A126"/>
    <mergeCell ref="B124:M126"/>
    <mergeCell ref="A127:A129"/>
    <mergeCell ref="B127:M129"/>
    <mergeCell ref="A130:A132"/>
    <mergeCell ref="B130:M132"/>
    <mergeCell ref="L138:O138"/>
    <mergeCell ref="L139:O139"/>
    <mergeCell ref="L136:O136"/>
    <mergeCell ref="B137:L137"/>
    <mergeCell ref="M137:O137"/>
    <mergeCell ref="A138:A139"/>
    <mergeCell ref="B138:E138"/>
    <mergeCell ref="F138:K138"/>
    <mergeCell ref="B139:E139"/>
    <mergeCell ref="F139:K139"/>
    <mergeCell ref="L142:O142"/>
    <mergeCell ref="B140:L140"/>
    <mergeCell ref="M140:O140"/>
    <mergeCell ref="L141:O141"/>
    <mergeCell ref="A141:A142"/>
    <mergeCell ref="B141:E141"/>
    <mergeCell ref="F141:K141"/>
    <mergeCell ref="B142:E142"/>
    <mergeCell ref="F142:K142"/>
  </mergeCells>
  <dataValidations count="6">
    <dataValidation errorStyle="warning" allowBlank="1" showErrorMessage="1" sqref="J51 J54 J57 J60 J63 J66 J69 J72 J75 J78 J81 J84" xr:uid="{00000000-0002-0000-0900-000000000000}"/>
    <dataValidation type="decimal" allowBlank="1" showErrorMessage="1" errorTitle="Klaida" error="Įveskite skaičių iki  0,5" sqref="O118:O129" xr:uid="{00000000-0002-0000-0900-000001000000}">
      <formula1>0</formula1>
      <formula2>0.5</formula2>
    </dataValidation>
    <dataValidation type="decimal" allowBlank="1" showErrorMessage="1" errorTitle="KLAIDA !" error="Įveskite skaičius !" sqref="H29:J30 L29:M30 L33:M33 H33:J33 H36:J36 L36:M36 L39:M39 H39:J39 G29:G44 K29:K44 N29:N44 L42:M42 H42:J42" xr:uid="{00000000-0002-0000-0900-000002000000}">
      <formula1>0</formula1>
      <formula2>99999999999999</formula2>
    </dataValidation>
    <dataValidation type="decimal" errorStyle="warning" allowBlank="1" showErrorMessage="1" error="Skaitinė reikšmė" sqref="Q20" xr:uid="{00000000-0002-0000-0900-000003000000}">
      <formula1>0</formula1>
      <formula2>99999999999</formula2>
    </dataValidation>
    <dataValidation type="list" allowBlank="1" showInputMessage="1" showErrorMessage="1" sqref="F51:F86 G98:G102 G105:G109 G112:G116" xr:uid="{00000000-0002-0000-0900-000004000000}">
      <formula1>$V$51:$V$52</formula1>
    </dataValidation>
    <dataValidation type="date" errorStyle="warning" allowBlank="1" showErrorMessage="1" errorTitle="Įveskite teisingą datą" sqref="A18:O18" xr:uid="{00000000-0002-0000-0900-000005000000}">
      <formula1>25569</formula1>
      <formula2>44196</formula2>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46"/>
  <sheetViews>
    <sheetView workbookViewId="0">
      <selection sqref="A1:XFD1048576"/>
    </sheetView>
  </sheetViews>
  <sheetFormatPr defaultColWidth="9.33203125" defaultRowHeight="15.6"/>
  <cols>
    <col min="1" max="1" width="7.109375" style="8" customWidth="1"/>
    <col min="2" max="2" width="9.33203125" style="8"/>
    <col min="3" max="3" width="4.44140625" style="8" customWidth="1"/>
    <col min="4" max="4" width="9" style="8" customWidth="1"/>
    <col min="5" max="5" width="8.44140625" style="8" customWidth="1"/>
    <col min="6" max="6" width="4" style="8" customWidth="1"/>
    <col min="7" max="7" width="10.6640625" style="8" customWidth="1"/>
    <col min="8" max="8" width="5" style="8" customWidth="1"/>
    <col min="9" max="9" width="2.77734375" style="8" customWidth="1"/>
    <col min="10" max="10" width="1.44140625" style="8" customWidth="1"/>
    <col min="11" max="11" width="5.33203125" style="8" customWidth="1"/>
    <col min="12" max="12" width="11.44140625" style="8" customWidth="1"/>
    <col min="13" max="13" width="3.33203125" style="8" hidden="1" customWidth="1"/>
    <col min="14" max="14" width="8.33203125" style="8" customWidth="1"/>
    <col min="15" max="15" width="7.109375" style="8" customWidth="1"/>
    <col min="16" max="16" width="1.77734375" style="8" customWidth="1"/>
    <col min="17" max="17" width="2.77734375" style="8" hidden="1" customWidth="1"/>
    <col min="18" max="18" width="11.33203125" style="8" customWidth="1"/>
    <col min="19" max="21" width="9.33203125" style="8"/>
    <col min="22" max="22" width="2.33203125" style="8" hidden="1" customWidth="1"/>
    <col min="23" max="16384" width="9.33203125" style="8"/>
  </cols>
  <sheetData>
    <row r="1" spans="1:15" ht="14.25" customHeight="1">
      <c r="A1" s="3"/>
      <c r="I1" s="363"/>
      <c r="J1" s="363"/>
      <c r="K1" s="363"/>
      <c r="L1" s="363"/>
      <c r="M1" s="363"/>
      <c r="N1" s="363"/>
      <c r="O1" s="363"/>
    </row>
    <row r="2" spans="1:15" ht="16.5" customHeight="1">
      <c r="A2" s="2"/>
      <c r="I2" s="363"/>
      <c r="J2" s="363"/>
      <c r="K2" s="363"/>
      <c r="L2" s="363"/>
      <c r="M2" s="363"/>
      <c r="N2" s="363"/>
      <c r="O2" s="363"/>
    </row>
    <row r="3" spans="1:15" ht="16.5" customHeight="1">
      <c r="A3" s="2"/>
      <c r="C3" s="2"/>
      <c r="D3" s="2"/>
      <c r="E3" s="378" t="s">
        <v>98</v>
      </c>
      <c r="F3" s="378"/>
      <c r="G3" s="378"/>
      <c r="H3" s="2"/>
      <c r="I3" s="2"/>
      <c r="J3" s="2"/>
      <c r="K3" s="2"/>
      <c r="L3" s="82"/>
      <c r="M3" s="82"/>
      <c r="N3" s="82"/>
      <c r="O3" s="82"/>
    </row>
    <row r="4" spans="1:15" ht="16.5" customHeight="1">
      <c r="A4" s="2"/>
      <c r="C4" s="386" t="s">
        <v>99</v>
      </c>
      <c r="D4" s="386"/>
      <c r="E4" s="386"/>
      <c r="F4" s="386"/>
      <c r="G4" s="386"/>
      <c r="H4" s="386"/>
      <c r="I4" s="386"/>
      <c r="J4" s="386"/>
      <c r="K4" s="386"/>
      <c r="L4" s="386"/>
      <c r="M4" s="88"/>
      <c r="N4" s="88"/>
      <c r="O4" s="88"/>
    </row>
    <row r="5" spans="1:15">
      <c r="A5" s="1"/>
      <c r="C5" s="100" t="s">
        <v>100</v>
      </c>
      <c r="D5" s="100"/>
      <c r="E5" s="100"/>
      <c r="F5" s="100"/>
      <c r="G5" s="100"/>
      <c r="H5" s="100"/>
      <c r="I5" s="100"/>
      <c r="J5" s="100"/>
      <c r="K5" s="100"/>
      <c r="L5" s="100"/>
      <c r="M5" s="100"/>
      <c r="N5" s="1"/>
      <c r="O5" s="2"/>
    </row>
    <row r="6" spans="1:15">
      <c r="A6" s="1"/>
      <c r="C6" s="1"/>
      <c r="D6" s="1"/>
      <c r="E6" s="367" t="str">
        <f>'1P'!E12</f>
        <v xml:space="preserve"> </v>
      </c>
      <c r="F6" s="368"/>
      <c r="G6" s="368"/>
      <c r="H6" s="368"/>
      <c r="I6" s="1"/>
      <c r="J6" s="1"/>
      <c r="K6" s="1"/>
      <c r="L6" s="1"/>
      <c r="M6" s="1"/>
      <c r="N6" s="1"/>
    </row>
    <row r="7" spans="1:15" ht="11.25" customHeight="1">
      <c r="A7" s="1"/>
      <c r="C7" s="1"/>
      <c r="D7" s="1"/>
      <c r="E7" s="366" t="s">
        <v>11</v>
      </c>
      <c r="F7" s="101"/>
      <c r="G7" s="101"/>
      <c r="H7" s="101"/>
      <c r="I7" s="1"/>
      <c r="J7" s="1"/>
      <c r="K7" s="1"/>
      <c r="L7" s="1"/>
      <c r="M7" s="1"/>
      <c r="N7" s="1"/>
    </row>
    <row r="8" spans="1:15">
      <c r="A8" s="1"/>
      <c r="C8" s="1"/>
      <c r="D8" s="1"/>
      <c r="E8" s="364" t="str">
        <f>'1P'!E14</f>
        <v xml:space="preserve"> </v>
      </c>
      <c r="F8" s="365"/>
      <c r="G8" s="365"/>
      <c r="H8" s="365"/>
      <c r="I8" s="1"/>
      <c r="J8" s="1"/>
      <c r="K8" s="1"/>
      <c r="L8" s="1"/>
      <c r="M8" s="1"/>
      <c r="N8" s="1"/>
    </row>
    <row r="9" spans="1:15" ht="12.75" customHeight="1">
      <c r="A9" s="2"/>
      <c r="E9" s="366" t="s">
        <v>81</v>
      </c>
      <c r="F9" s="101"/>
      <c r="G9" s="101"/>
      <c r="H9" s="101"/>
    </row>
    <row r="10" spans="1:15" ht="16.5" customHeight="1">
      <c r="A10" s="104" t="s">
        <v>13</v>
      </c>
      <c r="B10" s="371"/>
      <c r="C10" s="66" t="str">
        <f>'1P'!C16&amp;""</f>
        <v>x</v>
      </c>
    </row>
    <row r="11" spans="1:15" ht="17.25" customHeight="1">
      <c r="A11" s="104" t="s">
        <v>14</v>
      </c>
      <c r="B11" s="371"/>
      <c r="C11" s="66" t="str">
        <f>'1P'!C17&amp;""</f>
        <v/>
      </c>
    </row>
    <row r="12" spans="1:15" ht="5.25" customHeight="1">
      <c r="A12" s="2"/>
    </row>
    <row r="13" spans="1:15" ht="18" customHeight="1">
      <c r="A13" s="27" t="s">
        <v>15</v>
      </c>
      <c r="B13" s="107" t="s">
        <v>101</v>
      </c>
      <c r="C13" s="216"/>
      <c r="D13" s="216"/>
      <c r="E13" s="216"/>
      <c r="F13" s="216"/>
      <c r="G13" s="216"/>
      <c r="H13" s="216"/>
      <c r="I13" s="216"/>
      <c r="J13" s="216"/>
      <c r="K13" s="216"/>
      <c r="L13" s="216"/>
      <c r="M13" s="216"/>
      <c r="N13" s="216"/>
      <c r="O13" s="217"/>
    </row>
    <row r="14" spans="1:15" ht="18" customHeight="1">
      <c r="A14" s="222"/>
      <c r="B14" s="164"/>
      <c r="C14" s="164"/>
      <c r="D14" s="164"/>
      <c r="E14" s="164"/>
      <c r="F14" s="164"/>
      <c r="G14" s="164"/>
      <c r="H14" s="164"/>
      <c r="I14" s="164"/>
      <c r="J14" s="164"/>
      <c r="K14" s="164"/>
      <c r="L14" s="164"/>
      <c r="M14" s="164"/>
      <c r="N14" s="164"/>
      <c r="O14" s="223"/>
    </row>
    <row r="15" spans="1:15" ht="18" customHeight="1">
      <c r="A15" s="27" t="s">
        <v>17</v>
      </c>
      <c r="B15" s="110" t="s">
        <v>102</v>
      </c>
      <c r="C15" s="216"/>
      <c r="D15" s="216"/>
      <c r="E15" s="216"/>
      <c r="F15" s="216"/>
      <c r="G15" s="216"/>
      <c r="H15" s="216"/>
      <c r="I15" s="216"/>
      <c r="J15" s="216"/>
      <c r="K15" s="216"/>
      <c r="L15" s="216"/>
      <c r="M15" s="216"/>
      <c r="N15" s="216"/>
      <c r="O15" s="217"/>
    </row>
    <row r="16" spans="1:15" ht="18" customHeight="1">
      <c r="A16" s="222"/>
      <c r="B16" s="164"/>
      <c r="C16" s="164"/>
      <c r="D16" s="164"/>
      <c r="E16" s="164"/>
      <c r="F16" s="164"/>
      <c r="G16" s="164"/>
      <c r="H16" s="164"/>
      <c r="I16" s="164"/>
      <c r="J16" s="164"/>
      <c r="K16" s="164"/>
      <c r="L16" s="164"/>
      <c r="M16" s="164"/>
      <c r="N16" s="164"/>
      <c r="O16" s="223"/>
    </row>
    <row r="17" spans="1:15" ht="18" customHeight="1">
      <c r="A17" s="27" t="s">
        <v>19</v>
      </c>
      <c r="B17" s="110" t="s">
        <v>103</v>
      </c>
      <c r="C17" s="216"/>
      <c r="D17" s="216"/>
      <c r="E17" s="216"/>
      <c r="F17" s="216"/>
      <c r="G17" s="216"/>
      <c r="H17" s="216"/>
      <c r="I17" s="216"/>
      <c r="J17" s="216"/>
      <c r="K17" s="216"/>
      <c r="L17" s="216"/>
      <c r="M17" s="216"/>
      <c r="N17" s="216"/>
      <c r="O17" s="217"/>
    </row>
    <row r="18" spans="1:15" ht="18" customHeight="1">
      <c r="A18" s="200"/>
      <c r="B18" s="201"/>
      <c r="C18" s="201"/>
      <c r="D18" s="201"/>
      <c r="E18" s="201"/>
      <c r="F18" s="201"/>
      <c r="G18" s="201"/>
      <c r="H18" s="201"/>
      <c r="I18" s="201"/>
      <c r="J18" s="201"/>
      <c r="K18" s="201"/>
      <c r="L18" s="201"/>
      <c r="M18" s="201"/>
      <c r="N18" s="201"/>
      <c r="O18" s="202"/>
    </row>
    <row r="19" spans="1:15" ht="18" customHeight="1">
      <c r="A19" s="27" t="s">
        <v>21</v>
      </c>
      <c r="B19" s="110" t="s">
        <v>104</v>
      </c>
      <c r="C19" s="216"/>
      <c r="D19" s="216"/>
      <c r="E19" s="216"/>
      <c r="F19" s="216"/>
      <c r="G19" s="216"/>
      <c r="H19" s="216"/>
      <c r="I19" s="216"/>
      <c r="J19" s="216"/>
      <c r="K19" s="216"/>
      <c r="L19" s="216"/>
      <c r="M19" s="216"/>
      <c r="N19" s="216"/>
      <c r="O19" s="217"/>
    </row>
    <row r="20" spans="1:15" ht="18" customHeight="1">
      <c r="A20" s="372"/>
      <c r="B20" s="373"/>
      <c r="C20" s="373"/>
      <c r="D20" s="373"/>
      <c r="E20" s="373"/>
      <c r="F20" s="373"/>
      <c r="G20" s="373"/>
      <c r="H20" s="373"/>
      <c r="I20" s="373"/>
      <c r="J20" s="373"/>
      <c r="K20" s="373"/>
      <c r="L20" s="373"/>
      <c r="M20" s="373"/>
      <c r="N20" s="373"/>
      <c r="O20" s="374"/>
    </row>
    <row r="21" spans="1:15" ht="18" customHeight="1">
      <c r="A21" s="27" t="s">
        <v>23</v>
      </c>
      <c r="B21" s="110" t="s">
        <v>105</v>
      </c>
      <c r="C21" s="369"/>
      <c r="D21" s="369"/>
      <c r="E21" s="369"/>
      <c r="F21" s="369"/>
      <c r="G21" s="369"/>
      <c r="H21" s="369"/>
      <c r="I21" s="369"/>
      <c r="J21" s="369"/>
      <c r="K21" s="369"/>
      <c r="L21" s="369"/>
      <c r="M21" s="369"/>
      <c r="N21" s="369"/>
      <c r="O21" s="370"/>
    </row>
    <row r="22" spans="1:15" ht="18" customHeight="1">
      <c r="A22" s="375"/>
      <c r="B22" s="376"/>
      <c r="C22" s="376"/>
      <c r="D22" s="376"/>
      <c r="E22" s="376"/>
      <c r="F22" s="376"/>
      <c r="G22" s="376"/>
      <c r="H22" s="376"/>
      <c r="I22" s="376"/>
      <c r="J22" s="376"/>
      <c r="K22" s="376"/>
      <c r="L22" s="376"/>
      <c r="M22" s="376"/>
      <c r="N22" s="376"/>
      <c r="O22" s="377"/>
    </row>
    <row r="23" spans="1:15" ht="18" customHeight="1">
      <c r="A23" s="27" t="s">
        <v>25</v>
      </c>
      <c r="B23" s="110" t="s">
        <v>106</v>
      </c>
      <c r="C23" s="369"/>
      <c r="D23" s="369"/>
      <c r="E23" s="369"/>
      <c r="F23" s="369"/>
      <c r="G23" s="369"/>
      <c r="H23" s="369"/>
      <c r="I23" s="369"/>
      <c r="J23" s="369"/>
      <c r="K23" s="369"/>
      <c r="L23" s="369"/>
      <c r="M23" s="369"/>
      <c r="N23" s="369"/>
      <c r="O23" s="370"/>
    </row>
    <row r="24" spans="1:15" ht="18" customHeight="1">
      <c r="A24" s="168"/>
      <c r="B24" s="169"/>
      <c r="C24" s="169"/>
      <c r="D24" s="169"/>
      <c r="E24" s="169"/>
      <c r="F24" s="169"/>
      <c r="G24" s="169"/>
      <c r="H24" s="169"/>
      <c r="I24" s="169"/>
      <c r="J24" s="169"/>
      <c r="K24" s="169"/>
      <c r="L24" s="169"/>
      <c r="M24" s="169"/>
      <c r="N24" s="169"/>
      <c r="O24" s="170"/>
    </row>
    <row r="25" spans="1:15" ht="17.25" customHeight="1">
      <c r="A25" s="27" t="s">
        <v>27</v>
      </c>
      <c r="B25" s="110" t="s">
        <v>107</v>
      </c>
      <c r="C25" s="216"/>
      <c r="D25" s="216"/>
      <c r="E25" s="216"/>
      <c r="F25" s="216"/>
      <c r="G25" s="216"/>
      <c r="H25" s="216"/>
      <c r="I25" s="216"/>
      <c r="J25" s="216"/>
      <c r="K25" s="216"/>
      <c r="L25" s="216"/>
      <c r="M25" s="216"/>
      <c r="N25" s="216"/>
      <c r="O25" s="217"/>
    </row>
    <row r="26" spans="1:15" ht="55.5" customHeight="1">
      <c r="A26" s="47"/>
      <c r="B26" s="316"/>
      <c r="C26" s="316"/>
      <c r="D26" s="316"/>
      <c r="E26" s="316"/>
      <c r="F26" s="316"/>
      <c r="G26" s="385" t="s">
        <v>41</v>
      </c>
      <c r="H26" s="385"/>
      <c r="I26" s="385"/>
      <c r="J26" s="385"/>
      <c r="K26" s="316" t="s">
        <v>86</v>
      </c>
      <c r="L26" s="316"/>
      <c r="M26" s="316"/>
      <c r="N26" s="215" t="s">
        <v>108</v>
      </c>
      <c r="O26" s="155"/>
    </row>
    <row r="27" spans="1:15" ht="30" customHeight="1">
      <c r="A27" s="385" t="s">
        <v>109</v>
      </c>
      <c r="B27" s="242" t="s">
        <v>110</v>
      </c>
      <c r="C27" s="243"/>
      <c r="D27" s="243"/>
      <c r="E27" s="215" t="str">
        <f>'1F'!G$36&amp;""</f>
        <v/>
      </c>
      <c r="F27" s="155"/>
      <c r="G27" s="379"/>
      <c r="H27" s="380"/>
      <c r="I27" s="380"/>
      <c r="J27" s="381"/>
      <c r="K27" s="379"/>
      <c r="L27" s="380"/>
      <c r="M27" s="381"/>
      <c r="N27" s="379"/>
      <c r="O27" s="381"/>
    </row>
    <row r="28" spans="1:15" ht="30" customHeight="1">
      <c r="A28" s="387"/>
      <c r="B28" s="388"/>
      <c r="C28" s="389"/>
      <c r="D28" s="389"/>
      <c r="E28" s="215" t="str">
        <f>'1F'!J$36&amp;""</f>
        <v/>
      </c>
      <c r="F28" s="155"/>
      <c r="G28" s="379"/>
      <c r="H28" s="380"/>
      <c r="I28" s="380"/>
      <c r="J28" s="381"/>
      <c r="K28" s="379"/>
      <c r="L28" s="380"/>
      <c r="M28" s="381"/>
      <c r="N28" s="379"/>
      <c r="O28" s="381"/>
    </row>
    <row r="29" spans="1:15" ht="30" customHeight="1">
      <c r="A29" s="387"/>
      <c r="B29" s="388"/>
      <c r="C29" s="389"/>
      <c r="D29" s="389"/>
      <c r="E29" s="327" t="str">
        <f>'1F'!N$36&amp;""</f>
        <v/>
      </c>
      <c r="F29" s="354"/>
      <c r="G29" s="384"/>
      <c r="H29" s="384"/>
      <c r="I29" s="384"/>
      <c r="J29" s="384"/>
      <c r="K29" s="384"/>
      <c r="L29" s="384"/>
      <c r="M29" s="384"/>
      <c r="N29" s="382"/>
      <c r="O29" s="383"/>
    </row>
    <row r="30" spans="1:15" ht="18" customHeight="1">
      <c r="A30" s="385" t="s">
        <v>111</v>
      </c>
      <c r="B30" s="282" t="s">
        <v>112</v>
      </c>
      <c r="C30" s="283"/>
      <c r="D30" s="284"/>
      <c r="E30" s="304" t="str">
        <f>E$27</f>
        <v/>
      </c>
      <c r="F30" s="305"/>
      <c r="G30" s="351"/>
      <c r="H30" s="351"/>
      <c r="I30" s="351"/>
      <c r="J30" s="351"/>
      <c r="K30" s="351"/>
      <c r="L30" s="351"/>
      <c r="M30" s="351"/>
      <c r="N30" s="334"/>
      <c r="O30" s="335"/>
    </row>
    <row r="31" spans="1:15" ht="18" customHeight="1">
      <c r="A31" s="387"/>
      <c r="B31" s="285"/>
      <c r="C31" s="286"/>
      <c r="D31" s="287"/>
      <c r="E31" s="304" t="str">
        <f>E$28</f>
        <v/>
      </c>
      <c r="F31" s="305"/>
      <c r="G31" s="334"/>
      <c r="H31" s="336"/>
      <c r="I31" s="336"/>
      <c r="J31" s="335"/>
      <c r="K31" s="334"/>
      <c r="L31" s="336"/>
      <c r="M31" s="335"/>
      <c r="N31" s="334"/>
      <c r="O31" s="335"/>
    </row>
    <row r="32" spans="1:15" ht="18" customHeight="1">
      <c r="A32" s="316"/>
      <c r="B32" s="285"/>
      <c r="C32" s="286"/>
      <c r="D32" s="287"/>
      <c r="E32" s="291" t="str">
        <f>E$29</f>
        <v/>
      </c>
      <c r="F32" s="292"/>
      <c r="G32" s="334"/>
      <c r="H32" s="336"/>
      <c r="I32" s="336"/>
      <c r="J32" s="335"/>
      <c r="K32" s="334"/>
      <c r="L32" s="336"/>
      <c r="M32" s="335"/>
      <c r="N32" s="334"/>
      <c r="O32" s="335"/>
    </row>
    <row r="33" spans="1:15" ht="18" customHeight="1">
      <c r="A33" s="385" t="s">
        <v>113</v>
      </c>
      <c r="B33" s="285"/>
      <c r="C33" s="286"/>
      <c r="D33" s="287"/>
      <c r="E33" s="304" t="str">
        <f>E$27</f>
        <v/>
      </c>
      <c r="F33" s="305"/>
      <c r="G33" s="334"/>
      <c r="H33" s="336"/>
      <c r="I33" s="336"/>
      <c r="J33" s="335"/>
      <c r="K33" s="334"/>
      <c r="L33" s="336"/>
      <c r="M33" s="335"/>
      <c r="N33" s="334"/>
      <c r="O33" s="335"/>
    </row>
    <row r="34" spans="1:15" ht="18" customHeight="1">
      <c r="A34" s="387"/>
      <c r="B34" s="285"/>
      <c r="C34" s="286"/>
      <c r="D34" s="287"/>
      <c r="E34" s="304" t="str">
        <f>E$28</f>
        <v/>
      </c>
      <c r="F34" s="305"/>
      <c r="G34" s="334"/>
      <c r="H34" s="336"/>
      <c r="I34" s="336"/>
      <c r="J34" s="335"/>
      <c r="K34" s="334"/>
      <c r="L34" s="336"/>
      <c r="M34" s="335"/>
      <c r="N34" s="334"/>
      <c r="O34" s="335"/>
    </row>
    <row r="35" spans="1:15" ht="18" customHeight="1">
      <c r="A35" s="316"/>
      <c r="B35" s="285"/>
      <c r="C35" s="286"/>
      <c r="D35" s="287"/>
      <c r="E35" s="291" t="str">
        <f>E$29</f>
        <v/>
      </c>
      <c r="F35" s="292"/>
      <c r="G35" s="334"/>
      <c r="H35" s="336"/>
      <c r="I35" s="336"/>
      <c r="J35" s="335"/>
      <c r="K35" s="334"/>
      <c r="L35" s="336"/>
      <c r="M35" s="335"/>
      <c r="N35" s="334"/>
      <c r="O35" s="335"/>
    </row>
    <row r="36" spans="1:15" ht="18" customHeight="1">
      <c r="A36" s="385" t="s">
        <v>114</v>
      </c>
      <c r="B36" s="285"/>
      <c r="C36" s="286"/>
      <c r="D36" s="287"/>
      <c r="E36" s="304" t="str">
        <f>E$27</f>
        <v/>
      </c>
      <c r="F36" s="305"/>
      <c r="G36" s="334"/>
      <c r="H36" s="336"/>
      <c r="I36" s="336"/>
      <c r="J36" s="335"/>
      <c r="K36" s="334"/>
      <c r="L36" s="336"/>
      <c r="M36" s="335"/>
      <c r="N36" s="334"/>
      <c r="O36" s="335"/>
    </row>
    <row r="37" spans="1:15" ht="18" customHeight="1">
      <c r="A37" s="387"/>
      <c r="B37" s="285"/>
      <c r="C37" s="286"/>
      <c r="D37" s="287"/>
      <c r="E37" s="304" t="str">
        <f>E$28</f>
        <v/>
      </c>
      <c r="F37" s="305"/>
      <c r="G37" s="334"/>
      <c r="H37" s="336"/>
      <c r="I37" s="336"/>
      <c r="J37" s="335"/>
      <c r="K37" s="334"/>
      <c r="L37" s="336"/>
      <c r="M37" s="335"/>
      <c r="N37" s="334"/>
      <c r="O37" s="335"/>
    </row>
    <row r="38" spans="1:15" ht="18" customHeight="1">
      <c r="A38" s="316"/>
      <c r="B38" s="285"/>
      <c r="C38" s="286"/>
      <c r="D38" s="287"/>
      <c r="E38" s="291" t="str">
        <f>E$29</f>
        <v/>
      </c>
      <c r="F38" s="292"/>
      <c r="G38" s="334"/>
      <c r="H38" s="336"/>
      <c r="I38" s="336"/>
      <c r="J38" s="335"/>
      <c r="K38" s="334"/>
      <c r="L38" s="336"/>
      <c r="M38" s="335"/>
      <c r="N38" s="334"/>
      <c r="O38" s="335"/>
    </row>
    <row r="39" spans="1:15" ht="18" customHeight="1">
      <c r="A39" s="385" t="s">
        <v>115</v>
      </c>
      <c r="B39" s="285"/>
      <c r="C39" s="286"/>
      <c r="D39" s="287"/>
      <c r="E39" s="304" t="str">
        <f>E$27</f>
        <v/>
      </c>
      <c r="F39" s="305"/>
      <c r="G39" s="334"/>
      <c r="H39" s="336"/>
      <c r="I39" s="336"/>
      <c r="J39" s="335"/>
      <c r="K39" s="334"/>
      <c r="L39" s="336"/>
      <c r="M39" s="335"/>
      <c r="N39" s="334"/>
      <c r="O39" s="335"/>
    </row>
    <row r="40" spans="1:15" ht="18" customHeight="1">
      <c r="A40" s="387"/>
      <c r="B40" s="285"/>
      <c r="C40" s="286"/>
      <c r="D40" s="287"/>
      <c r="E40" s="304" t="str">
        <f>E$28</f>
        <v/>
      </c>
      <c r="F40" s="305"/>
      <c r="G40" s="334"/>
      <c r="H40" s="336"/>
      <c r="I40" s="336"/>
      <c r="J40" s="335"/>
      <c r="K40" s="334"/>
      <c r="L40" s="336"/>
      <c r="M40" s="335"/>
      <c r="N40" s="334"/>
      <c r="O40" s="335"/>
    </row>
    <row r="41" spans="1:15" ht="18" customHeight="1">
      <c r="A41" s="316"/>
      <c r="B41" s="285"/>
      <c r="C41" s="286"/>
      <c r="D41" s="287"/>
      <c r="E41" s="291" t="str">
        <f>E$29</f>
        <v/>
      </c>
      <c r="F41" s="292"/>
      <c r="G41" s="334"/>
      <c r="H41" s="336"/>
      <c r="I41" s="336"/>
      <c r="J41" s="335"/>
      <c r="K41" s="334"/>
      <c r="L41" s="336"/>
      <c r="M41" s="335"/>
      <c r="N41" s="334"/>
      <c r="O41" s="335"/>
    </row>
    <row r="42" spans="1:15" ht="18" customHeight="1">
      <c r="A42" s="385" t="s">
        <v>116</v>
      </c>
      <c r="B42" s="285"/>
      <c r="C42" s="286"/>
      <c r="D42" s="287"/>
      <c r="E42" s="304" t="str">
        <f>E$27</f>
        <v/>
      </c>
      <c r="F42" s="305"/>
      <c r="G42" s="334"/>
      <c r="H42" s="336"/>
      <c r="I42" s="336"/>
      <c r="J42" s="335"/>
      <c r="K42" s="334"/>
      <c r="L42" s="336"/>
      <c r="M42" s="335"/>
      <c r="N42" s="334"/>
      <c r="O42" s="335"/>
    </row>
    <row r="43" spans="1:15" ht="18" customHeight="1">
      <c r="A43" s="387"/>
      <c r="B43" s="285"/>
      <c r="C43" s="286"/>
      <c r="D43" s="287"/>
      <c r="E43" s="304" t="str">
        <f>E$28</f>
        <v/>
      </c>
      <c r="F43" s="305"/>
      <c r="G43" s="334"/>
      <c r="H43" s="336"/>
      <c r="I43" s="336"/>
      <c r="J43" s="335"/>
      <c r="K43" s="334"/>
      <c r="L43" s="336"/>
      <c r="M43" s="335"/>
      <c r="N43" s="334"/>
      <c r="O43" s="335"/>
    </row>
    <row r="44" spans="1:15" ht="18" customHeight="1">
      <c r="A44" s="316"/>
      <c r="B44" s="288"/>
      <c r="C44" s="289"/>
      <c r="D44" s="290"/>
      <c r="E44" s="291" t="str">
        <f>E$29</f>
        <v/>
      </c>
      <c r="F44" s="292"/>
      <c r="G44" s="334"/>
      <c r="H44" s="336"/>
      <c r="I44" s="336"/>
      <c r="J44" s="335"/>
      <c r="K44" s="334"/>
      <c r="L44" s="336"/>
      <c r="M44" s="335"/>
      <c r="N44" s="334"/>
      <c r="O44" s="335"/>
    </row>
    <row r="45" spans="1:15" ht="18.75" customHeight="1">
      <c r="A45" s="282" t="s">
        <v>117</v>
      </c>
      <c r="B45" s="283"/>
      <c r="C45" s="283"/>
      <c r="D45" s="284"/>
      <c r="E45" s="304" t="str">
        <f>E$27</f>
        <v/>
      </c>
      <c r="F45" s="305"/>
      <c r="G45" s="203">
        <f>G27+G30+G33+G36+G39+G42</f>
        <v>0</v>
      </c>
      <c r="H45" s="204"/>
      <c r="I45" s="204"/>
      <c r="J45" s="205"/>
      <c r="K45" s="203">
        <f>K27+K30+K33+K36+K39+K42</f>
        <v>0</v>
      </c>
      <c r="L45" s="204"/>
      <c r="M45" s="205"/>
      <c r="N45" s="203">
        <f>N27+N30+N33+N36+N39+N42</f>
        <v>0</v>
      </c>
      <c r="O45" s="205"/>
    </row>
    <row r="46" spans="1:15" ht="18.75" customHeight="1">
      <c r="A46" s="285"/>
      <c r="B46" s="286"/>
      <c r="C46" s="286"/>
      <c r="D46" s="287"/>
      <c r="E46" s="304" t="str">
        <f>E$28</f>
        <v/>
      </c>
      <c r="F46" s="305"/>
      <c r="G46" s="203">
        <f>G28+G31+G34+G37+G40+G43</f>
        <v>0</v>
      </c>
      <c r="H46" s="204"/>
      <c r="I46" s="204"/>
      <c r="J46" s="205"/>
      <c r="K46" s="203">
        <f>K28+K31+K34+K37+K40+K43</f>
        <v>0</v>
      </c>
      <c r="L46" s="204"/>
      <c r="M46" s="205"/>
      <c r="N46" s="203">
        <f>N28+N31+N34+N37+N40+N43</f>
        <v>0</v>
      </c>
      <c r="O46" s="205"/>
    </row>
    <row r="47" spans="1:15" ht="18.75" customHeight="1">
      <c r="A47" s="288"/>
      <c r="B47" s="289"/>
      <c r="C47" s="289"/>
      <c r="D47" s="290"/>
      <c r="E47" s="291" t="str">
        <f>E$29</f>
        <v/>
      </c>
      <c r="F47" s="292"/>
      <c r="G47" s="203">
        <f>G29+G32+G35+G38+G41+G44</f>
        <v>0</v>
      </c>
      <c r="H47" s="204"/>
      <c r="I47" s="204"/>
      <c r="J47" s="205"/>
      <c r="K47" s="203">
        <f>K29+K32+K35+K38+K41+K44</f>
        <v>0</v>
      </c>
      <c r="L47" s="204"/>
      <c r="M47" s="205"/>
      <c r="N47" s="203">
        <f>N29+N32+N35+N38+N41+N44</f>
        <v>0</v>
      </c>
      <c r="O47" s="205"/>
    </row>
    <row r="48" spans="1:15" ht="18" customHeight="1">
      <c r="A48" s="293" t="s">
        <v>32</v>
      </c>
      <c r="B48" s="268" t="s">
        <v>118</v>
      </c>
      <c r="C48" s="198"/>
      <c r="D48" s="198"/>
      <c r="E48" s="198"/>
      <c r="F48" s="198"/>
      <c r="G48" s="198"/>
      <c r="H48" s="198"/>
      <c r="I48" s="198"/>
      <c r="J48" s="198"/>
      <c r="K48" s="198"/>
      <c r="L48" s="198"/>
      <c r="M48" s="198"/>
      <c r="N48" s="198"/>
      <c r="O48" s="199"/>
    </row>
    <row r="49" spans="1:22">
      <c r="A49" s="316"/>
      <c r="B49" s="119"/>
      <c r="C49" s="302"/>
      <c r="D49" s="302"/>
      <c r="E49" s="302"/>
      <c r="F49" s="302"/>
      <c r="G49" s="302"/>
      <c r="H49" s="302"/>
      <c r="I49" s="302"/>
      <c r="J49" s="302"/>
      <c r="K49" s="302"/>
      <c r="L49" s="302"/>
      <c r="M49" s="302"/>
      <c r="N49" s="302"/>
      <c r="O49" s="303"/>
    </row>
    <row r="50" spans="1:22" ht="54" customHeight="1">
      <c r="A50" s="304" t="s">
        <v>119</v>
      </c>
      <c r="B50" s="347"/>
      <c r="C50" s="347"/>
      <c r="D50" s="347"/>
      <c r="E50" s="347"/>
      <c r="F50" s="305"/>
      <c r="G50" s="215" t="s">
        <v>120</v>
      </c>
      <c r="H50" s="154"/>
      <c r="I50" s="155"/>
      <c r="J50" s="215" t="s">
        <v>121</v>
      </c>
      <c r="K50" s="154"/>
      <c r="L50" s="155"/>
      <c r="M50" s="348" t="s">
        <v>122</v>
      </c>
      <c r="N50" s="349"/>
      <c r="O50" s="350"/>
    </row>
    <row r="51" spans="1:22" ht="18" customHeight="1">
      <c r="A51" s="259"/>
      <c r="B51" s="260"/>
      <c r="C51" s="260"/>
      <c r="D51" s="260"/>
      <c r="E51" s="39" t="str">
        <f>E$27</f>
        <v/>
      </c>
      <c r="F51" s="44"/>
      <c r="G51" s="259"/>
      <c r="H51" s="260"/>
      <c r="I51" s="261"/>
      <c r="J51" s="272"/>
      <c r="K51" s="273"/>
      <c r="L51" s="274"/>
      <c r="M51" s="259"/>
      <c r="N51" s="260"/>
      <c r="O51" s="261"/>
      <c r="V51" s="8" t="s">
        <v>53</v>
      </c>
    </row>
    <row r="52" spans="1:22" ht="18" customHeight="1">
      <c r="A52" s="262"/>
      <c r="B52" s="263"/>
      <c r="C52" s="263"/>
      <c r="D52" s="264"/>
      <c r="E52" s="45" t="str">
        <f>E$28</f>
        <v/>
      </c>
      <c r="F52" s="28"/>
      <c r="G52" s="262"/>
      <c r="H52" s="263"/>
      <c r="I52" s="264"/>
      <c r="J52" s="275"/>
      <c r="K52" s="276"/>
      <c r="L52" s="277"/>
      <c r="M52" s="262"/>
      <c r="N52" s="263"/>
      <c r="O52" s="264"/>
    </row>
    <row r="53" spans="1:22" ht="18" customHeight="1">
      <c r="A53" s="265"/>
      <c r="B53" s="266"/>
      <c r="C53" s="266"/>
      <c r="D53" s="267"/>
      <c r="E53" s="45" t="str">
        <f>E$29</f>
        <v/>
      </c>
      <c r="F53" s="28"/>
      <c r="G53" s="265"/>
      <c r="H53" s="266"/>
      <c r="I53" s="267"/>
      <c r="J53" s="278"/>
      <c r="K53" s="279"/>
      <c r="L53" s="280"/>
      <c r="M53" s="265"/>
      <c r="N53" s="266"/>
      <c r="O53" s="267"/>
    </row>
    <row r="54" spans="1:22" ht="18" customHeight="1">
      <c r="A54" s="259"/>
      <c r="B54" s="260"/>
      <c r="C54" s="260"/>
      <c r="D54" s="261"/>
      <c r="E54" s="46" t="str">
        <f>E$27</f>
        <v/>
      </c>
      <c r="F54" s="28"/>
      <c r="G54" s="259"/>
      <c r="H54" s="260"/>
      <c r="I54" s="261"/>
      <c r="J54" s="272"/>
      <c r="K54" s="273"/>
      <c r="L54" s="274"/>
      <c r="M54" s="259"/>
      <c r="N54" s="260"/>
      <c r="O54" s="261"/>
    </row>
    <row r="55" spans="1:22" ht="18" customHeight="1">
      <c r="A55" s="262"/>
      <c r="B55" s="263"/>
      <c r="C55" s="263"/>
      <c r="D55" s="264"/>
      <c r="E55" s="45" t="str">
        <f>E$28</f>
        <v/>
      </c>
      <c r="F55" s="28"/>
      <c r="G55" s="262"/>
      <c r="H55" s="263"/>
      <c r="I55" s="264"/>
      <c r="J55" s="275"/>
      <c r="K55" s="276"/>
      <c r="L55" s="277"/>
      <c r="M55" s="262"/>
      <c r="N55" s="263"/>
      <c r="O55" s="264"/>
    </row>
    <row r="56" spans="1:22" ht="18" customHeight="1">
      <c r="A56" s="265"/>
      <c r="B56" s="266"/>
      <c r="C56" s="266"/>
      <c r="D56" s="267"/>
      <c r="E56" s="45" t="str">
        <f>E$29</f>
        <v/>
      </c>
      <c r="F56" s="28"/>
      <c r="G56" s="265"/>
      <c r="H56" s="266"/>
      <c r="I56" s="267"/>
      <c r="J56" s="278"/>
      <c r="K56" s="279"/>
      <c r="L56" s="280"/>
      <c r="M56" s="265"/>
      <c r="N56" s="266"/>
      <c r="O56" s="267"/>
    </row>
    <row r="57" spans="1:22" ht="18" customHeight="1">
      <c r="A57" s="259"/>
      <c r="B57" s="260"/>
      <c r="C57" s="260"/>
      <c r="D57" s="261"/>
      <c r="E57" s="46" t="str">
        <f>E$27</f>
        <v/>
      </c>
      <c r="F57" s="28"/>
      <c r="G57" s="259"/>
      <c r="H57" s="260"/>
      <c r="I57" s="261"/>
      <c r="J57" s="272"/>
      <c r="K57" s="273"/>
      <c r="L57" s="274"/>
      <c r="M57" s="259"/>
      <c r="N57" s="260"/>
      <c r="O57" s="261"/>
    </row>
    <row r="58" spans="1:22" ht="18" customHeight="1">
      <c r="A58" s="262"/>
      <c r="B58" s="263"/>
      <c r="C58" s="263"/>
      <c r="D58" s="264"/>
      <c r="E58" s="45" t="str">
        <f>E$28</f>
        <v/>
      </c>
      <c r="F58" s="28"/>
      <c r="G58" s="262"/>
      <c r="H58" s="263"/>
      <c r="I58" s="264"/>
      <c r="J58" s="275"/>
      <c r="K58" s="276"/>
      <c r="L58" s="277"/>
      <c r="M58" s="262"/>
      <c r="N58" s="263"/>
      <c r="O58" s="264"/>
    </row>
    <row r="59" spans="1:22" ht="18" customHeight="1">
      <c r="A59" s="265"/>
      <c r="B59" s="266"/>
      <c r="C59" s="266"/>
      <c r="D59" s="267"/>
      <c r="E59" s="45" t="str">
        <f>E$29</f>
        <v/>
      </c>
      <c r="F59" s="28"/>
      <c r="G59" s="265"/>
      <c r="H59" s="266"/>
      <c r="I59" s="267"/>
      <c r="J59" s="278"/>
      <c r="K59" s="279"/>
      <c r="L59" s="280"/>
      <c r="M59" s="265"/>
      <c r="N59" s="266"/>
      <c r="O59" s="267"/>
    </row>
    <row r="60" spans="1:22" ht="18" customHeight="1">
      <c r="A60" s="259"/>
      <c r="B60" s="260"/>
      <c r="C60" s="260"/>
      <c r="D60" s="261"/>
      <c r="E60" s="46" t="str">
        <f>E$27</f>
        <v/>
      </c>
      <c r="F60" s="28"/>
      <c r="G60" s="259"/>
      <c r="H60" s="260"/>
      <c r="I60" s="261"/>
      <c r="J60" s="272"/>
      <c r="K60" s="273"/>
      <c r="L60" s="274"/>
      <c r="M60" s="259"/>
      <c r="N60" s="260"/>
      <c r="O60" s="261"/>
    </row>
    <row r="61" spans="1:22" ht="18" customHeight="1">
      <c r="A61" s="262"/>
      <c r="B61" s="263"/>
      <c r="C61" s="263"/>
      <c r="D61" s="264"/>
      <c r="E61" s="45" t="str">
        <f>E$28</f>
        <v/>
      </c>
      <c r="F61" s="28"/>
      <c r="G61" s="262"/>
      <c r="H61" s="263"/>
      <c r="I61" s="264"/>
      <c r="J61" s="275"/>
      <c r="K61" s="276"/>
      <c r="L61" s="277"/>
      <c r="M61" s="262"/>
      <c r="N61" s="263"/>
      <c r="O61" s="264"/>
    </row>
    <row r="62" spans="1:22" ht="18" customHeight="1">
      <c r="A62" s="265"/>
      <c r="B62" s="266"/>
      <c r="C62" s="266"/>
      <c r="D62" s="267"/>
      <c r="E62" s="45" t="str">
        <f>E$29</f>
        <v/>
      </c>
      <c r="F62" s="28"/>
      <c r="G62" s="265"/>
      <c r="H62" s="266"/>
      <c r="I62" s="267"/>
      <c r="J62" s="278"/>
      <c r="K62" s="279"/>
      <c r="L62" s="280"/>
      <c r="M62" s="265"/>
      <c r="N62" s="266"/>
      <c r="O62" s="267"/>
    </row>
    <row r="63" spans="1:22" ht="18" customHeight="1">
      <c r="A63" s="259"/>
      <c r="B63" s="260"/>
      <c r="C63" s="260"/>
      <c r="D63" s="261"/>
      <c r="E63" s="46" t="str">
        <f>E$27</f>
        <v/>
      </c>
      <c r="F63" s="28"/>
      <c r="G63" s="259"/>
      <c r="H63" s="260"/>
      <c r="I63" s="261"/>
      <c r="J63" s="272"/>
      <c r="K63" s="273"/>
      <c r="L63" s="274"/>
      <c r="M63" s="259"/>
      <c r="N63" s="260"/>
      <c r="O63" s="261"/>
    </row>
    <row r="64" spans="1:22" ht="18" customHeight="1">
      <c r="A64" s="262"/>
      <c r="B64" s="263"/>
      <c r="C64" s="263"/>
      <c r="D64" s="264"/>
      <c r="E64" s="45" t="str">
        <f>E$28</f>
        <v/>
      </c>
      <c r="F64" s="28"/>
      <c r="G64" s="262"/>
      <c r="H64" s="263"/>
      <c r="I64" s="264"/>
      <c r="J64" s="275"/>
      <c r="K64" s="276"/>
      <c r="L64" s="277"/>
      <c r="M64" s="262"/>
      <c r="N64" s="263"/>
      <c r="O64" s="264"/>
    </row>
    <row r="65" spans="1:15" ht="18" customHeight="1">
      <c r="A65" s="265"/>
      <c r="B65" s="266"/>
      <c r="C65" s="266"/>
      <c r="D65" s="267"/>
      <c r="E65" s="45" t="str">
        <f>E$29</f>
        <v/>
      </c>
      <c r="F65" s="28"/>
      <c r="G65" s="265"/>
      <c r="H65" s="266"/>
      <c r="I65" s="267"/>
      <c r="J65" s="278"/>
      <c r="K65" s="279"/>
      <c r="L65" s="280"/>
      <c r="M65" s="265"/>
      <c r="N65" s="266"/>
      <c r="O65" s="267"/>
    </row>
    <row r="66" spans="1:15" ht="18" customHeight="1">
      <c r="A66" s="259"/>
      <c r="B66" s="260"/>
      <c r="C66" s="260"/>
      <c r="D66" s="261"/>
      <c r="E66" s="46" t="str">
        <f>E$27</f>
        <v/>
      </c>
      <c r="F66" s="28"/>
      <c r="G66" s="259"/>
      <c r="H66" s="260"/>
      <c r="I66" s="261"/>
      <c r="J66" s="272"/>
      <c r="K66" s="273"/>
      <c r="L66" s="274"/>
      <c r="M66" s="259"/>
      <c r="N66" s="260"/>
      <c r="O66" s="261"/>
    </row>
    <row r="67" spans="1:15" ht="18" customHeight="1">
      <c r="A67" s="262"/>
      <c r="B67" s="263"/>
      <c r="C67" s="263"/>
      <c r="D67" s="264"/>
      <c r="E67" s="45" t="str">
        <f>E$28</f>
        <v/>
      </c>
      <c r="F67" s="28"/>
      <c r="G67" s="262"/>
      <c r="H67" s="263"/>
      <c r="I67" s="264"/>
      <c r="J67" s="275"/>
      <c r="K67" s="276"/>
      <c r="L67" s="277"/>
      <c r="M67" s="262"/>
      <c r="N67" s="263"/>
      <c r="O67" s="264"/>
    </row>
    <row r="68" spans="1:15" ht="18" customHeight="1">
      <c r="A68" s="265"/>
      <c r="B68" s="266"/>
      <c r="C68" s="266"/>
      <c r="D68" s="267"/>
      <c r="E68" s="45" t="str">
        <f>E$29</f>
        <v/>
      </c>
      <c r="F68" s="28"/>
      <c r="G68" s="265"/>
      <c r="H68" s="266"/>
      <c r="I68" s="267"/>
      <c r="J68" s="278"/>
      <c r="K68" s="279"/>
      <c r="L68" s="280"/>
      <c r="M68" s="265"/>
      <c r="N68" s="266"/>
      <c r="O68" s="267"/>
    </row>
    <row r="69" spans="1:15" ht="18" customHeight="1">
      <c r="A69" s="259"/>
      <c r="B69" s="260"/>
      <c r="C69" s="260"/>
      <c r="D69" s="261"/>
      <c r="E69" s="46" t="str">
        <f>E$27</f>
        <v/>
      </c>
      <c r="F69" s="28"/>
      <c r="G69" s="259"/>
      <c r="H69" s="260"/>
      <c r="I69" s="261"/>
      <c r="J69" s="272"/>
      <c r="K69" s="273"/>
      <c r="L69" s="274"/>
      <c r="M69" s="259"/>
      <c r="N69" s="260"/>
      <c r="O69" s="261"/>
    </row>
    <row r="70" spans="1:15" ht="18" customHeight="1">
      <c r="A70" s="262"/>
      <c r="B70" s="263"/>
      <c r="C70" s="263"/>
      <c r="D70" s="264"/>
      <c r="E70" s="45" t="str">
        <f>E$28</f>
        <v/>
      </c>
      <c r="F70" s="28"/>
      <c r="G70" s="262"/>
      <c r="H70" s="263"/>
      <c r="I70" s="264"/>
      <c r="J70" s="275"/>
      <c r="K70" s="276"/>
      <c r="L70" s="277"/>
      <c r="M70" s="262"/>
      <c r="N70" s="263"/>
      <c r="O70" s="264"/>
    </row>
    <row r="71" spans="1:15" ht="18" customHeight="1">
      <c r="A71" s="265"/>
      <c r="B71" s="266"/>
      <c r="C71" s="266"/>
      <c r="D71" s="267"/>
      <c r="E71" s="45" t="str">
        <f>E$29</f>
        <v/>
      </c>
      <c r="F71" s="28"/>
      <c r="G71" s="265"/>
      <c r="H71" s="266"/>
      <c r="I71" s="267"/>
      <c r="J71" s="278"/>
      <c r="K71" s="279"/>
      <c r="L71" s="280"/>
      <c r="M71" s="265"/>
      <c r="N71" s="266"/>
      <c r="O71" s="267"/>
    </row>
    <row r="72" spans="1:15" ht="18" customHeight="1">
      <c r="A72" s="259"/>
      <c r="B72" s="260"/>
      <c r="C72" s="260"/>
      <c r="D72" s="261"/>
      <c r="E72" s="46" t="str">
        <f>E$27</f>
        <v/>
      </c>
      <c r="F72" s="28"/>
      <c r="G72" s="259"/>
      <c r="H72" s="260"/>
      <c r="I72" s="261"/>
      <c r="J72" s="272"/>
      <c r="K72" s="273"/>
      <c r="L72" s="274"/>
      <c r="M72" s="259"/>
      <c r="N72" s="260"/>
      <c r="O72" s="261"/>
    </row>
    <row r="73" spans="1:15" ht="18" customHeight="1">
      <c r="A73" s="262"/>
      <c r="B73" s="263"/>
      <c r="C73" s="263"/>
      <c r="D73" s="264"/>
      <c r="E73" s="45" t="str">
        <f>E$28</f>
        <v/>
      </c>
      <c r="F73" s="28"/>
      <c r="G73" s="262"/>
      <c r="H73" s="263"/>
      <c r="I73" s="264"/>
      <c r="J73" s="275"/>
      <c r="K73" s="276"/>
      <c r="L73" s="277"/>
      <c r="M73" s="262"/>
      <c r="N73" s="263"/>
      <c r="O73" s="264"/>
    </row>
    <row r="74" spans="1:15" ht="18" customHeight="1">
      <c r="A74" s="265"/>
      <c r="B74" s="266"/>
      <c r="C74" s="266"/>
      <c r="D74" s="267"/>
      <c r="E74" s="45" t="str">
        <f>E$29</f>
        <v/>
      </c>
      <c r="F74" s="28"/>
      <c r="G74" s="265"/>
      <c r="H74" s="266"/>
      <c r="I74" s="267"/>
      <c r="J74" s="278"/>
      <c r="K74" s="279"/>
      <c r="L74" s="280"/>
      <c r="M74" s="265"/>
      <c r="N74" s="266"/>
      <c r="O74" s="267"/>
    </row>
    <row r="75" spans="1:15" ht="18" customHeight="1">
      <c r="A75" s="259"/>
      <c r="B75" s="260"/>
      <c r="C75" s="260"/>
      <c r="D75" s="261"/>
      <c r="E75" s="46" t="str">
        <f>E$27</f>
        <v/>
      </c>
      <c r="F75" s="28"/>
      <c r="G75" s="259"/>
      <c r="H75" s="260"/>
      <c r="I75" s="261"/>
      <c r="J75" s="272"/>
      <c r="K75" s="273"/>
      <c r="L75" s="274"/>
      <c r="M75" s="259"/>
      <c r="N75" s="260"/>
      <c r="O75" s="261"/>
    </row>
    <row r="76" spans="1:15" ht="18" customHeight="1">
      <c r="A76" s="262"/>
      <c r="B76" s="263"/>
      <c r="C76" s="263"/>
      <c r="D76" s="264"/>
      <c r="E76" s="45" t="str">
        <f>E$28</f>
        <v/>
      </c>
      <c r="F76" s="28"/>
      <c r="G76" s="262"/>
      <c r="H76" s="263"/>
      <c r="I76" s="264"/>
      <c r="J76" s="275"/>
      <c r="K76" s="276"/>
      <c r="L76" s="277"/>
      <c r="M76" s="262"/>
      <c r="N76" s="263"/>
      <c r="O76" s="264"/>
    </row>
    <row r="77" spans="1:15" ht="18" customHeight="1">
      <c r="A77" s="265"/>
      <c r="B77" s="266"/>
      <c r="C77" s="266"/>
      <c r="D77" s="267"/>
      <c r="E77" s="45" t="str">
        <f>E$29</f>
        <v/>
      </c>
      <c r="F77" s="28"/>
      <c r="G77" s="265"/>
      <c r="H77" s="266"/>
      <c r="I77" s="267"/>
      <c r="J77" s="278"/>
      <c r="K77" s="279"/>
      <c r="L77" s="280"/>
      <c r="M77" s="265"/>
      <c r="N77" s="266"/>
      <c r="O77" s="267"/>
    </row>
    <row r="78" spans="1:15" ht="18" customHeight="1">
      <c r="A78" s="259"/>
      <c r="B78" s="260"/>
      <c r="C78" s="260"/>
      <c r="D78" s="261"/>
      <c r="E78" s="46" t="str">
        <f>E$27</f>
        <v/>
      </c>
      <c r="F78" s="28"/>
      <c r="G78" s="259"/>
      <c r="H78" s="260"/>
      <c r="I78" s="261"/>
      <c r="J78" s="272"/>
      <c r="K78" s="273"/>
      <c r="L78" s="274"/>
      <c r="M78" s="259"/>
      <c r="N78" s="260"/>
      <c r="O78" s="261"/>
    </row>
    <row r="79" spans="1:15" ht="18" customHeight="1">
      <c r="A79" s="262"/>
      <c r="B79" s="263"/>
      <c r="C79" s="263"/>
      <c r="D79" s="264"/>
      <c r="E79" s="45" t="str">
        <f>E$28</f>
        <v/>
      </c>
      <c r="F79" s="28"/>
      <c r="G79" s="262"/>
      <c r="H79" s="263"/>
      <c r="I79" s="264"/>
      <c r="J79" s="275"/>
      <c r="K79" s="276"/>
      <c r="L79" s="277"/>
      <c r="M79" s="262"/>
      <c r="N79" s="263"/>
      <c r="O79" s="264"/>
    </row>
    <row r="80" spans="1:15" ht="18" customHeight="1">
      <c r="A80" s="265"/>
      <c r="B80" s="266"/>
      <c r="C80" s="266"/>
      <c r="D80" s="267"/>
      <c r="E80" s="45" t="str">
        <f>E$29</f>
        <v/>
      </c>
      <c r="F80" s="28"/>
      <c r="G80" s="265"/>
      <c r="H80" s="266"/>
      <c r="I80" s="267"/>
      <c r="J80" s="278"/>
      <c r="K80" s="279"/>
      <c r="L80" s="280"/>
      <c r="M80" s="265"/>
      <c r="N80" s="266"/>
      <c r="O80" s="267"/>
    </row>
    <row r="81" spans="1:18" ht="18" customHeight="1">
      <c r="A81" s="259"/>
      <c r="B81" s="260"/>
      <c r="C81" s="260"/>
      <c r="D81" s="261"/>
      <c r="E81" s="46" t="str">
        <f>E$27</f>
        <v/>
      </c>
      <c r="F81" s="28"/>
      <c r="G81" s="259"/>
      <c r="H81" s="260"/>
      <c r="I81" s="261"/>
      <c r="J81" s="272"/>
      <c r="K81" s="273"/>
      <c r="L81" s="274"/>
      <c r="M81" s="259"/>
      <c r="N81" s="260"/>
      <c r="O81" s="261"/>
    </row>
    <row r="82" spans="1:18" ht="18" customHeight="1">
      <c r="A82" s="262"/>
      <c r="B82" s="263"/>
      <c r="C82" s="263"/>
      <c r="D82" s="264"/>
      <c r="E82" s="45" t="str">
        <f>E$28</f>
        <v/>
      </c>
      <c r="F82" s="28"/>
      <c r="G82" s="262"/>
      <c r="H82" s="263"/>
      <c r="I82" s="264"/>
      <c r="J82" s="275"/>
      <c r="K82" s="276"/>
      <c r="L82" s="277"/>
      <c r="M82" s="262"/>
      <c r="N82" s="263"/>
      <c r="O82" s="264"/>
    </row>
    <row r="83" spans="1:18" ht="18" customHeight="1">
      <c r="A83" s="265"/>
      <c r="B83" s="266"/>
      <c r="C83" s="266"/>
      <c r="D83" s="267"/>
      <c r="E83" s="45" t="str">
        <f>E$29</f>
        <v/>
      </c>
      <c r="F83" s="28"/>
      <c r="G83" s="265"/>
      <c r="H83" s="266"/>
      <c r="I83" s="267"/>
      <c r="J83" s="278"/>
      <c r="K83" s="279"/>
      <c r="L83" s="280"/>
      <c r="M83" s="265"/>
      <c r="N83" s="266"/>
      <c r="O83" s="267"/>
    </row>
    <row r="84" spans="1:18" ht="18" customHeight="1">
      <c r="A84" s="259"/>
      <c r="B84" s="260"/>
      <c r="C84" s="260"/>
      <c r="D84" s="261"/>
      <c r="E84" s="46" t="str">
        <f>E$27</f>
        <v/>
      </c>
      <c r="F84" s="28"/>
      <c r="G84" s="259"/>
      <c r="H84" s="260"/>
      <c r="I84" s="261"/>
      <c r="J84" s="272"/>
      <c r="K84" s="273"/>
      <c r="L84" s="274"/>
      <c r="M84" s="259"/>
      <c r="N84" s="260"/>
      <c r="O84" s="261"/>
    </row>
    <row r="85" spans="1:18" ht="18" customHeight="1">
      <c r="A85" s="262"/>
      <c r="B85" s="263"/>
      <c r="C85" s="263"/>
      <c r="D85" s="264"/>
      <c r="E85" s="45" t="str">
        <f>E$28</f>
        <v/>
      </c>
      <c r="F85" s="28"/>
      <c r="G85" s="262"/>
      <c r="H85" s="263"/>
      <c r="I85" s="264"/>
      <c r="J85" s="275"/>
      <c r="K85" s="276"/>
      <c r="L85" s="277"/>
      <c r="M85" s="262"/>
      <c r="N85" s="263"/>
      <c r="O85" s="264"/>
    </row>
    <row r="86" spans="1:18" ht="18" customHeight="1">
      <c r="A86" s="262"/>
      <c r="B86" s="263"/>
      <c r="C86" s="263"/>
      <c r="D86" s="264"/>
      <c r="E86" s="61" t="str">
        <f>E$29</f>
        <v/>
      </c>
      <c r="F86" s="62"/>
      <c r="G86" s="262"/>
      <c r="H86" s="263"/>
      <c r="I86" s="264"/>
      <c r="J86" s="275"/>
      <c r="K86" s="276"/>
      <c r="L86" s="277"/>
      <c r="M86" s="262"/>
      <c r="N86" s="263"/>
      <c r="O86" s="264"/>
    </row>
    <row r="87" spans="1:18" ht="32.4" customHeight="1">
      <c r="A87" s="293" t="s">
        <v>39</v>
      </c>
      <c r="B87" s="268" t="s">
        <v>123</v>
      </c>
      <c r="C87" s="339"/>
      <c r="D87" s="339"/>
      <c r="E87" s="339"/>
      <c r="F87" s="339"/>
      <c r="G87" s="339"/>
      <c r="H87" s="339"/>
      <c r="I87" s="339"/>
      <c r="J87" s="339"/>
      <c r="K87" s="339"/>
      <c r="L87" s="339"/>
      <c r="M87" s="339"/>
      <c r="N87" s="339"/>
      <c r="O87" s="340"/>
    </row>
    <row r="88" spans="1:18" ht="1.95" customHeight="1">
      <c r="A88" s="294"/>
      <c r="B88" s="318"/>
      <c r="C88" s="319"/>
      <c r="D88" s="319"/>
      <c r="E88" s="319"/>
      <c r="F88" s="319"/>
      <c r="G88" s="319"/>
      <c r="H88" s="319"/>
      <c r="I88" s="319"/>
      <c r="J88" s="319"/>
      <c r="K88" s="319"/>
      <c r="L88" s="319"/>
      <c r="M88" s="319"/>
      <c r="N88" s="319"/>
      <c r="O88" s="320"/>
    </row>
    <row r="89" spans="1:18" ht="50.25" customHeight="1">
      <c r="A89" s="316" t="s">
        <v>119</v>
      </c>
      <c r="B89" s="341"/>
      <c r="C89" s="341"/>
      <c r="D89" s="341"/>
      <c r="E89" s="341" t="s">
        <v>120</v>
      </c>
      <c r="F89" s="341"/>
      <c r="G89" s="341"/>
      <c r="H89" s="215" t="s">
        <v>121</v>
      </c>
      <c r="I89" s="154"/>
      <c r="J89" s="154"/>
      <c r="K89" s="155"/>
      <c r="L89" s="215" t="s">
        <v>122</v>
      </c>
      <c r="M89" s="309"/>
      <c r="N89" s="309"/>
      <c r="O89" s="310"/>
    </row>
    <row r="90" spans="1:18" ht="16.5" customHeight="1">
      <c r="A90" s="113"/>
      <c r="B90" s="114"/>
      <c r="C90" s="114"/>
      <c r="D90" s="115"/>
      <c r="E90" s="281"/>
      <c r="F90" s="281"/>
      <c r="G90" s="281"/>
      <c r="H90" s="313"/>
      <c r="I90" s="314"/>
      <c r="J90" s="314"/>
      <c r="K90" s="315"/>
      <c r="L90" s="113"/>
      <c r="M90" s="311"/>
      <c r="N90" s="311"/>
      <c r="O90" s="312"/>
    </row>
    <row r="91" spans="1:18" ht="15" customHeight="1">
      <c r="A91" s="281"/>
      <c r="B91" s="281"/>
      <c r="C91" s="281"/>
      <c r="D91" s="281"/>
      <c r="E91" s="281"/>
      <c r="F91" s="281"/>
      <c r="G91" s="281"/>
      <c r="H91" s="313"/>
      <c r="I91" s="314"/>
      <c r="J91" s="314"/>
      <c r="K91" s="315"/>
      <c r="L91" s="113"/>
      <c r="M91" s="311"/>
      <c r="N91" s="311"/>
      <c r="O91" s="312"/>
    </row>
    <row r="92" spans="1:18" ht="16.5" customHeight="1">
      <c r="A92" s="281"/>
      <c r="B92" s="281"/>
      <c r="C92" s="281"/>
      <c r="D92" s="281"/>
      <c r="E92" s="281"/>
      <c r="F92" s="281"/>
      <c r="G92" s="281"/>
      <c r="H92" s="313"/>
      <c r="I92" s="314"/>
      <c r="J92" s="314"/>
      <c r="K92" s="315"/>
      <c r="L92" s="113"/>
      <c r="M92" s="311"/>
      <c r="N92" s="311"/>
      <c r="O92" s="312"/>
    </row>
    <row r="93" spans="1:18" ht="16.5" customHeight="1">
      <c r="A93" s="281"/>
      <c r="B93" s="281"/>
      <c r="C93" s="281"/>
      <c r="D93" s="281"/>
      <c r="E93" s="281"/>
      <c r="F93" s="281"/>
      <c r="G93" s="281"/>
      <c r="H93" s="313"/>
      <c r="I93" s="314"/>
      <c r="J93" s="314"/>
      <c r="K93" s="315"/>
      <c r="L93" s="113"/>
      <c r="M93" s="311"/>
      <c r="N93" s="311"/>
      <c r="O93" s="312"/>
      <c r="Q93" s="9"/>
      <c r="R93" s="17"/>
    </row>
    <row r="94" spans="1:18" ht="16.5" customHeight="1">
      <c r="A94" s="271"/>
      <c r="B94" s="271"/>
      <c r="C94" s="271"/>
      <c r="D94" s="271"/>
      <c r="E94" s="271"/>
      <c r="F94" s="271"/>
      <c r="G94" s="271"/>
      <c r="H94" s="360"/>
      <c r="I94" s="361"/>
      <c r="J94" s="361"/>
      <c r="K94" s="362"/>
      <c r="L94" s="306"/>
      <c r="M94" s="307"/>
      <c r="N94" s="307"/>
      <c r="O94" s="308"/>
      <c r="R94" s="9"/>
    </row>
    <row r="95" spans="1:18" ht="16.5" customHeight="1">
      <c r="A95" s="27" t="s">
        <v>54</v>
      </c>
      <c r="B95" s="268" t="s">
        <v>124</v>
      </c>
      <c r="C95" s="269"/>
      <c r="D95" s="269"/>
      <c r="E95" s="269"/>
      <c r="F95" s="269"/>
      <c r="G95" s="269"/>
      <c r="H95" s="269"/>
      <c r="I95" s="269"/>
      <c r="J95" s="269"/>
      <c r="K95" s="269"/>
      <c r="L95" s="269"/>
      <c r="M95" s="269"/>
      <c r="N95" s="269"/>
      <c r="O95" s="270"/>
    </row>
    <row r="96" spans="1:18" ht="30" customHeight="1">
      <c r="A96" s="24" t="s">
        <v>125</v>
      </c>
      <c r="B96" s="110" t="s">
        <v>126</v>
      </c>
      <c r="C96" s="107"/>
      <c r="D96" s="107"/>
      <c r="E96" s="107"/>
      <c r="F96" s="107"/>
      <c r="G96" s="107"/>
      <c r="H96" s="107"/>
      <c r="I96" s="107"/>
      <c r="J96" s="107"/>
      <c r="K96" s="332" t="str">
        <f>"(" &amp;  '1F'!G$36 &amp; "metai)"</f>
        <v>(metai)</v>
      </c>
      <c r="L96" s="332"/>
      <c r="M96" s="332"/>
      <c r="N96" s="332"/>
      <c r="O96" s="333"/>
    </row>
    <row r="97" spans="1:18" ht="16.5" customHeight="1">
      <c r="A97" s="352"/>
      <c r="B97" s="324" t="s">
        <v>127</v>
      </c>
      <c r="C97" s="325"/>
      <c r="D97" s="325"/>
      <c r="E97" s="325"/>
      <c r="F97" s="325"/>
      <c r="G97" s="326"/>
      <c r="H97" s="321" t="s">
        <v>128</v>
      </c>
      <c r="I97" s="322"/>
      <c r="J97" s="322"/>
      <c r="K97" s="322"/>
      <c r="L97" s="322"/>
      <c r="M97" s="322"/>
      <c r="N97" s="322"/>
      <c r="O97" s="323"/>
    </row>
    <row r="98" spans="1:18" ht="15" customHeight="1">
      <c r="A98" s="338"/>
      <c r="B98" s="126" t="s">
        <v>129</v>
      </c>
      <c r="C98" s="216"/>
      <c r="D98" s="216"/>
      <c r="E98" s="216"/>
      <c r="F98" s="217"/>
      <c r="G98" s="40"/>
      <c r="H98" s="222"/>
      <c r="I98" s="164"/>
      <c r="J98" s="164"/>
      <c r="K98" s="164"/>
      <c r="L98" s="164"/>
      <c r="M98" s="164"/>
      <c r="N98" s="164"/>
      <c r="O98" s="223"/>
    </row>
    <row r="99" spans="1:18" ht="16.5" customHeight="1">
      <c r="A99" s="338"/>
      <c r="B99" s="126" t="s">
        <v>130</v>
      </c>
      <c r="C99" s="216"/>
      <c r="D99" s="216"/>
      <c r="E99" s="216"/>
      <c r="F99" s="217"/>
      <c r="G99" s="40"/>
      <c r="H99" s="222"/>
      <c r="I99" s="164"/>
      <c r="J99" s="164"/>
      <c r="K99" s="164"/>
      <c r="L99" s="164"/>
      <c r="M99" s="164"/>
      <c r="N99" s="164"/>
      <c r="O99" s="223"/>
    </row>
    <row r="100" spans="1:18" ht="16.5" customHeight="1">
      <c r="A100" s="338"/>
      <c r="B100" s="126" t="s">
        <v>131</v>
      </c>
      <c r="C100" s="216"/>
      <c r="D100" s="216"/>
      <c r="E100" s="216"/>
      <c r="F100" s="217"/>
      <c r="G100" s="40"/>
      <c r="H100" s="222"/>
      <c r="I100" s="164"/>
      <c r="J100" s="164"/>
      <c r="K100" s="164"/>
      <c r="L100" s="164"/>
      <c r="M100" s="164"/>
      <c r="N100" s="164"/>
      <c r="O100" s="223"/>
      <c r="Q100" s="9"/>
      <c r="R100" s="17" t="str">
        <f>IF(OR(G98="X",G99="X",G100="X",G101="X",G102="X"),"","10 langelyje neužpildyta &lt;Investuotojas&gt;")</f>
        <v>10 langelyje neužpildyta &lt;Investuotojas&gt;</v>
      </c>
    </row>
    <row r="101" spans="1:18" ht="16.5" customHeight="1">
      <c r="A101" s="338"/>
      <c r="B101" s="126" t="s">
        <v>132</v>
      </c>
      <c r="C101" s="216"/>
      <c r="D101" s="216"/>
      <c r="E101" s="216"/>
      <c r="F101" s="217"/>
      <c r="G101" s="40"/>
      <c r="H101" s="222"/>
      <c r="I101" s="164"/>
      <c r="J101" s="164"/>
      <c r="K101" s="164"/>
      <c r="L101" s="164"/>
      <c r="M101" s="164"/>
      <c r="N101" s="164"/>
      <c r="O101" s="223"/>
      <c r="R101" s="9" t="str">
        <f>IF(LEN(TRIM(G98)&amp;TRIM(G99)&amp;TRIM(G100)&amp;TRIM(G101)&amp;TRIM(G102))&gt;1,"Pasirinkite vieną Investuotoją","")</f>
        <v/>
      </c>
    </row>
    <row r="102" spans="1:18" ht="31.2" customHeight="1">
      <c r="A102" s="353"/>
      <c r="B102" s="119" t="s">
        <v>133</v>
      </c>
      <c r="C102" s="302"/>
      <c r="D102" s="302"/>
      <c r="E102" s="302"/>
      <c r="F102" s="303"/>
      <c r="G102" s="40"/>
      <c r="H102" s="168"/>
      <c r="I102" s="169"/>
      <c r="J102" s="169"/>
      <c r="K102" s="169"/>
      <c r="L102" s="169"/>
      <c r="M102" s="169"/>
      <c r="N102" s="169"/>
      <c r="O102" s="170"/>
    </row>
    <row r="103" spans="1:18" ht="30" customHeight="1">
      <c r="A103" s="24" t="s">
        <v>134</v>
      </c>
      <c r="B103" s="110" t="s">
        <v>135</v>
      </c>
      <c r="C103" s="107"/>
      <c r="D103" s="107"/>
      <c r="E103" s="107"/>
      <c r="F103" s="107"/>
      <c r="G103" s="107"/>
      <c r="H103" s="107"/>
      <c r="I103" s="107"/>
      <c r="J103" s="107"/>
      <c r="K103" s="332" t="str">
        <f>"(" &amp; ( '1F'!J$36) &amp; "metai)"</f>
        <v>(metai)</v>
      </c>
      <c r="L103" s="332"/>
      <c r="M103" s="332"/>
      <c r="N103" s="332"/>
      <c r="O103" s="333"/>
    </row>
    <row r="104" spans="1:18" ht="16.5" customHeight="1">
      <c r="A104" s="337"/>
      <c r="B104" s="324" t="s">
        <v>127</v>
      </c>
      <c r="C104" s="325"/>
      <c r="D104" s="325"/>
      <c r="E104" s="325"/>
      <c r="F104" s="325"/>
      <c r="G104" s="326"/>
      <c r="H104" s="321" t="s">
        <v>128</v>
      </c>
      <c r="I104" s="322"/>
      <c r="J104" s="322"/>
      <c r="K104" s="322"/>
      <c r="L104" s="322"/>
      <c r="M104" s="322"/>
      <c r="N104" s="322"/>
      <c r="O104" s="323"/>
    </row>
    <row r="105" spans="1:18" ht="15" customHeight="1">
      <c r="A105" s="338"/>
      <c r="B105" s="126" t="s">
        <v>136</v>
      </c>
      <c r="C105" s="216"/>
      <c r="D105" s="216"/>
      <c r="E105" s="216"/>
      <c r="F105" s="217"/>
      <c r="G105" s="40"/>
      <c r="H105" s="222"/>
      <c r="I105" s="164"/>
      <c r="J105" s="164"/>
      <c r="K105" s="164"/>
      <c r="L105" s="164"/>
      <c r="M105" s="164"/>
      <c r="N105" s="164"/>
      <c r="O105" s="223"/>
    </row>
    <row r="106" spans="1:18" ht="16.5" customHeight="1">
      <c r="A106" s="338"/>
      <c r="B106" s="126" t="s">
        <v>130</v>
      </c>
      <c r="C106" s="216"/>
      <c r="D106" s="216"/>
      <c r="E106" s="216"/>
      <c r="F106" s="217"/>
      <c r="G106" s="40"/>
      <c r="H106" s="222"/>
      <c r="I106" s="164"/>
      <c r="J106" s="164"/>
      <c r="K106" s="164"/>
      <c r="L106" s="164"/>
      <c r="M106" s="164"/>
      <c r="N106" s="164"/>
      <c r="O106" s="223"/>
    </row>
    <row r="107" spans="1:18" ht="16.5" customHeight="1">
      <c r="A107" s="338"/>
      <c r="B107" s="126" t="s">
        <v>137</v>
      </c>
      <c r="C107" s="216"/>
      <c r="D107" s="216"/>
      <c r="E107" s="216"/>
      <c r="F107" s="217"/>
      <c r="G107" s="41"/>
      <c r="H107" s="222"/>
      <c r="I107" s="164"/>
      <c r="J107" s="164"/>
      <c r="K107" s="164"/>
      <c r="L107" s="164"/>
      <c r="M107" s="164"/>
      <c r="N107" s="164"/>
      <c r="O107" s="223"/>
      <c r="Q107" s="9"/>
      <c r="R107" s="17"/>
    </row>
    <row r="108" spans="1:18" ht="16.5" customHeight="1">
      <c r="A108" s="338"/>
      <c r="B108" s="126" t="s">
        <v>132</v>
      </c>
      <c r="C108" s="216"/>
      <c r="D108" s="216"/>
      <c r="E108" s="216"/>
      <c r="F108" s="217"/>
      <c r="G108" s="40"/>
      <c r="H108" s="222"/>
      <c r="I108" s="164"/>
      <c r="J108" s="164"/>
      <c r="K108" s="164"/>
      <c r="L108" s="164"/>
      <c r="M108" s="164"/>
      <c r="N108" s="164"/>
      <c r="O108" s="223"/>
      <c r="R108" s="9"/>
    </row>
    <row r="109" spans="1:18" ht="31.2" customHeight="1">
      <c r="A109" s="338"/>
      <c r="B109" s="124" t="s">
        <v>133</v>
      </c>
      <c r="C109" s="198"/>
      <c r="D109" s="198"/>
      <c r="E109" s="198"/>
      <c r="F109" s="198"/>
      <c r="G109" s="42"/>
      <c r="H109" s="222"/>
      <c r="I109" s="164"/>
      <c r="J109" s="164"/>
      <c r="K109" s="164"/>
      <c r="L109" s="164"/>
      <c r="M109" s="164"/>
      <c r="N109" s="164"/>
      <c r="O109" s="223"/>
    </row>
    <row r="110" spans="1:18" ht="30" customHeight="1">
      <c r="A110" s="24" t="s">
        <v>138</v>
      </c>
      <c r="B110" s="110" t="s">
        <v>139</v>
      </c>
      <c r="C110" s="107"/>
      <c r="D110" s="107"/>
      <c r="E110" s="107"/>
      <c r="F110" s="107"/>
      <c r="G110" s="107"/>
      <c r="H110" s="107"/>
      <c r="I110" s="107"/>
      <c r="J110" s="107"/>
      <c r="K110" s="107"/>
      <c r="L110" s="332" t="str">
        <f>"(" &amp; ( '1F'!N$36) &amp; "metai)"</f>
        <v>(metai)</v>
      </c>
      <c r="M110" s="332"/>
      <c r="N110" s="332"/>
      <c r="O110" s="333"/>
    </row>
    <row r="111" spans="1:18" ht="18.75" customHeight="1">
      <c r="A111" s="352"/>
      <c r="B111" s="354" t="s">
        <v>127</v>
      </c>
      <c r="C111" s="355"/>
      <c r="D111" s="355"/>
      <c r="E111" s="355"/>
      <c r="F111" s="355"/>
      <c r="G111" s="356"/>
      <c r="H111" s="357" t="s">
        <v>128</v>
      </c>
      <c r="I111" s="358"/>
      <c r="J111" s="358"/>
      <c r="K111" s="358"/>
      <c r="L111" s="358"/>
      <c r="M111" s="358"/>
      <c r="N111" s="358"/>
      <c r="O111" s="359"/>
    </row>
    <row r="112" spans="1:18" ht="15" customHeight="1">
      <c r="A112" s="338"/>
      <c r="B112" s="126" t="s">
        <v>129</v>
      </c>
      <c r="C112" s="216"/>
      <c r="D112" s="216"/>
      <c r="E112" s="216"/>
      <c r="F112" s="217"/>
      <c r="G112" s="40"/>
      <c r="H112" s="222"/>
      <c r="I112" s="164"/>
      <c r="J112" s="164"/>
      <c r="K112" s="164"/>
      <c r="L112" s="164"/>
      <c r="M112" s="164"/>
      <c r="N112" s="164"/>
      <c r="O112" s="223"/>
    </row>
    <row r="113" spans="1:15" ht="15" customHeight="1">
      <c r="A113" s="338"/>
      <c r="B113" s="126" t="s">
        <v>130</v>
      </c>
      <c r="C113" s="216"/>
      <c r="D113" s="216"/>
      <c r="E113" s="216"/>
      <c r="F113" s="217"/>
      <c r="G113" s="40"/>
      <c r="H113" s="222"/>
      <c r="I113" s="164"/>
      <c r="J113" s="164"/>
      <c r="K113" s="164"/>
      <c r="L113" s="164"/>
      <c r="M113" s="164"/>
      <c r="N113" s="164"/>
      <c r="O113" s="223"/>
    </row>
    <row r="114" spans="1:15" ht="15" customHeight="1">
      <c r="A114" s="338"/>
      <c r="B114" s="126" t="s">
        <v>131</v>
      </c>
      <c r="C114" s="216"/>
      <c r="D114" s="216"/>
      <c r="E114" s="216"/>
      <c r="F114" s="217"/>
      <c r="G114" s="40"/>
      <c r="H114" s="222"/>
      <c r="I114" s="164"/>
      <c r="J114" s="164"/>
      <c r="K114" s="164"/>
      <c r="L114" s="164"/>
      <c r="M114" s="164"/>
      <c r="N114" s="164"/>
      <c r="O114" s="223"/>
    </row>
    <row r="115" spans="1:15" ht="15" customHeight="1">
      <c r="A115" s="338"/>
      <c r="B115" s="126" t="s">
        <v>132</v>
      </c>
      <c r="C115" s="216"/>
      <c r="D115" s="216"/>
      <c r="E115" s="216"/>
      <c r="F115" s="217"/>
      <c r="G115" s="40"/>
      <c r="H115" s="222"/>
      <c r="I115" s="164"/>
      <c r="J115" s="164"/>
      <c r="K115" s="164"/>
      <c r="L115" s="164"/>
      <c r="M115" s="164"/>
      <c r="N115" s="164"/>
      <c r="O115" s="223"/>
    </row>
    <row r="116" spans="1:15" ht="31.2" customHeight="1">
      <c r="A116" s="353"/>
      <c r="B116" s="126" t="s">
        <v>133</v>
      </c>
      <c r="C116" s="216"/>
      <c r="D116" s="216"/>
      <c r="E116" s="216"/>
      <c r="F116" s="217"/>
      <c r="G116" s="63"/>
      <c r="H116" s="168"/>
      <c r="I116" s="169"/>
      <c r="J116" s="169"/>
      <c r="K116" s="169"/>
      <c r="L116" s="169"/>
      <c r="M116" s="169"/>
      <c r="N116" s="169"/>
      <c r="O116" s="170"/>
    </row>
    <row r="117" spans="1:15" ht="24" customHeight="1">
      <c r="A117" s="64" t="s">
        <v>61</v>
      </c>
      <c r="B117" s="318" t="s">
        <v>140</v>
      </c>
      <c r="C117" s="319"/>
      <c r="D117" s="319"/>
      <c r="E117" s="319"/>
      <c r="F117" s="319"/>
      <c r="G117" s="319"/>
      <c r="H117" s="319"/>
      <c r="I117" s="319"/>
      <c r="J117" s="319"/>
      <c r="K117" s="319"/>
      <c r="L117" s="319"/>
      <c r="M117" s="319"/>
      <c r="N117" s="319"/>
      <c r="O117" s="320"/>
    </row>
    <row r="118" spans="1:15" ht="33.6" customHeight="1">
      <c r="A118" s="293" t="s">
        <v>141</v>
      </c>
      <c r="B118" s="299" t="s">
        <v>142</v>
      </c>
      <c r="C118" s="300"/>
      <c r="D118" s="300"/>
      <c r="E118" s="300"/>
      <c r="F118" s="300"/>
      <c r="G118" s="300"/>
      <c r="H118" s="300"/>
      <c r="I118" s="300"/>
      <c r="J118" s="300"/>
      <c r="K118" s="300"/>
      <c r="L118" s="300"/>
      <c r="M118" s="301"/>
      <c r="N118" s="39" t="str">
        <f>E$27</f>
        <v/>
      </c>
      <c r="O118" s="50"/>
    </row>
    <row r="119" spans="1:15" ht="28.95" customHeight="1">
      <c r="A119" s="298"/>
      <c r="B119" s="299"/>
      <c r="C119" s="300"/>
      <c r="D119" s="300"/>
      <c r="E119" s="300"/>
      <c r="F119" s="300"/>
      <c r="G119" s="300"/>
      <c r="H119" s="300"/>
      <c r="I119" s="300"/>
      <c r="J119" s="300"/>
      <c r="K119" s="300"/>
      <c r="L119" s="300"/>
      <c r="M119" s="301"/>
      <c r="N119" s="39" t="str">
        <f>E$28</f>
        <v/>
      </c>
      <c r="O119" s="50"/>
    </row>
    <row r="120" spans="1:15" ht="33" customHeight="1">
      <c r="A120" s="294"/>
      <c r="B120" s="119"/>
      <c r="C120" s="302"/>
      <c r="D120" s="302"/>
      <c r="E120" s="302"/>
      <c r="F120" s="302"/>
      <c r="G120" s="302"/>
      <c r="H120" s="302"/>
      <c r="I120" s="302"/>
      <c r="J120" s="302"/>
      <c r="K120" s="302"/>
      <c r="L120" s="302"/>
      <c r="M120" s="303"/>
      <c r="N120" s="39" t="str">
        <f>E$29</f>
        <v/>
      </c>
      <c r="O120" s="50"/>
    </row>
    <row r="121" spans="1:15" ht="27" customHeight="1">
      <c r="A121" s="293" t="s">
        <v>143</v>
      </c>
      <c r="B121" s="124" t="s">
        <v>144</v>
      </c>
      <c r="C121" s="198"/>
      <c r="D121" s="198"/>
      <c r="E121" s="198"/>
      <c r="F121" s="198"/>
      <c r="G121" s="198"/>
      <c r="H121" s="198"/>
      <c r="I121" s="198"/>
      <c r="J121" s="198"/>
      <c r="K121" s="198"/>
      <c r="L121" s="198"/>
      <c r="M121" s="199"/>
      <c r="N121" s="49" t="str">
        <f>E$27</f>
        <v/>
      </c>
      <c r="O121" s="51"/>
    </row>
    <row r="122" spans="1:15" ht="27" customHeight="1">
      <c r="A122" s="298"/>
      <c r="B122" s="299"/>
      <c r="C122" s="300"/>
      <c r="D122" s="300"/>
      <c r="E122" s="300"/>
      <c r="F122" s="300"/>
      <c r="G122" s="300"/>
      <c r="H122" s="300"/>
      <c r="I122" s="300"/>
      <c r="J122" s="300"/>
      <c r="K122" s="300"/>
      <c r="L122" s="300"/>
      <c r="M122" s="301"/>
      <c r="N122" s="49" t="str">
        <f>E$28</f>
        <v/>
      </c>
      <c r="O122" s="51"/>
    </row>
    <row r="123" spans="1:15" ht="27" customHeight="1">
      <c r="A123" s="294"/>
      <c r="B123" s="119"/>
      <c r="C123" s="302"/>
      <c r="D123" s="302"/>
      <c r="E123" s="302"/>
      <c r="F123" s="302"/>
      <c r="G123" s="302"/>
      <c r="H123" s="302"/>
      <c r="I123" s="302"/>
      <c r="J123" s="302"/>
      <c r="K123" s="302"/>
      <c r="L123" s="302"/>
      <c r="M123" s="303"/>
      <c r="N123" s="49" t="str">
        <f>E$29</f>
        <v/>
      </c>
      <c r="O123" s="51"/>
    </row>
    <row r="124" spans="1:15" ht="24" customHeight="1">
      <c r="A124" s="293" t="s">
        <v>145</v>
      </c>
      <c r="B124" s="124" t="s">
        <v>146</v>
      </c>
      <c r="C124" s="198"/>
      <c r="D124" s="198"/>
      <c r="E124" s="198"/>
      <c r="F124" s="198"/>
      <c r="G124" s="198"/>
      <c r="H124" s="198"/>
      <c r="I124" s="198"/>
      <c r="J124" s="198"/>
      <c r="K124" s="198"/>
      <c r="L124" s="198"/>
      <c r="M124" s="199"/>
      <c r="N124" s="49" t="str">
        <f>E$27</f>
        <v/>
      </c>
      <c r="O124" s="51"/>
    </row>
    <row r="125" spans="1:15" ht="22.2" customHeight="1">
      <c r="A125" s="298"/>
      <c r="B125" s="299"/>
      <c r="C125" s="300"/>
      <c r="D125" s="300"/>
      <c r="E125" s="300"/>
      <c r="F125" s="300"/>
      <c r="G125" s="300"/>
      <c r="H125" s="300"/>
      <c r="I125" s="300"/>
      <c r="J125" s="300"/>
      <c r="K125" s="300"/>
      <c r="L125" s="300"/>
      <c r="M125" s="301"/>
      <c r="N125" s="39" t="str">
        <f>E$28</f>
        <v/>
      </c>
      <c r="O125" s="51"/>
    </row>
    <row r="126" spans="1:15" ht="21.6" customHeight="1">
      <c r="A126" s="294"/>
      <c r="B126" s="119"/>
      <c r="C126" s="302"/>
      <c r="D126" s="302"/>
      <c r="E126" s="302"/>
      <c r="F126" s="302"/>
      <c r="G126" s="302"/>
      <c r="H126" s="302"/>
      <c r="I126" s="302"/>
      <c r="J126" s="302"/>
      <c r="K126" s="302"/>
      <c r="L126" s="302"/>
      <c r="M126" s="303"/>
      <c r="N126" s="49" t="str">
        <f>E$29</f>
        <v/>
      </c>
      <c r="O126" s="51"/>
    </row>
    <row r="127" spans="1:15" ht="17.25" customHeight="1">
      <c r="A127" s="293" t="s">
        <v>147</v>
      </c>
      <c r="B127" s="198" t="s">
        <v>148</v>
      </c>
      <c r="C127" s="198"/>
      <c r="D127" s="198"/>
      <c r="E127" s="198"/>
      <c r="F127" s="198"/>
      <c r="G127" s="198"/>
      <c r="H127" s="198"/>
      <c r="I127" s="198"/>
      <c r="J127" s="198"/>
      <c r="K127" s="198"/>
      <c r="L127" s="198"/>
      <c r="M127" s="199"/>
      <c r="N127" s="49" t="str">
        <f>E$27</f>
        <v/>
      </c>
      <c r="O127" s="51"/>
    </row>
    <row r="128" spans="1:15" ht="17.25" customHeight="1">
      <c r="A128" s="298"/>
      <c r="B128" s="300"/>
      <c r="C128" s="300"/>
      <c r="D128" s="300"/>
      <c r="E128" s="300"/>
      <c r="F128" s="300"/>
      <c r="G128" s="300"/>
      <c r="H128" s="300"/>
      <c r="I128" s="300"/>
      <c r="J128" s="300"/>
      <c r="K128" s="300"/>
      <c r="L128" s="300"/>
      <c r="M128" s="301"/>
      <c r="N128" s="87" t="str">
        <f>E$28</f>
        <v/>
      </c>
      <c r="O128" s="51"/>
    </row>
    <row r="129" spans="1:20" ht="17.25" customHeight="1">
      <c r="A129" s="294"/>
      <c r="B129" s="302"/>
      <c r="C129" s="302"/>
      <c r="D129" s="302"/>
      <c r="E129" s="302"/>
      <c r="F129" s="302"/>
      <c r="G129" s="302"/>
      <c r="H129" s="302"/>
      <c r="I129" s="302"/>
      <c r="J129" s="302"/>
      <c r="K129" s="302"/>
      <c r="L129" s="302"/>
      <c r="M129" s="303"/>
      <c r="N129" s="49" t="str">
        <f>E$29</f>
        <v/>
      </c>
      <c r="O129" s="51"/>
    </row>
    <row r="130" spans="1:20" ht="17.25" customHeight="1">
      <c r="A130" s="293" t="s">
        <v>149</v>
      </c>
      <c r="B130" s="327"/>
      <c r="C130" s="328"/>
      <c r="D130" s="328"/>
      <c r="E130" s="328"/>
      <c r="F130" s="328"/>
      <c r="G130" s="328"/>
      <c r="H130" s="328"/>
      <c r="I130" s="328"/>
      <c r="J130" s="328"/>
      <c r="K130" s="328"/>
      <c r="L130" s="328"/>
      <c r="M130" s="328"/>
      <c r="N130" s="39" t="str">
        <f>E$27</f>
        <v/>
      </c>
      <c r="O130" s="30">
        <f>IF(LEN(TRIM(G$102))&gt;0,MAX(O118,O121,O124,O127),0)</f>
        <v>0</v>
      </c>
    </row>
    <row r="131" spans="1:20" ht="17.25" customHeight="1">
      <c r="A131" s="298"/>
      <c r="B131" s="329"/>
      <c r="C131" s="330"/>
      <c r="D131" s="330"/>
      <c r="E131" s="330"/>
      <c r="F131" s="330"/>
      <c r="G131" s="330"/>
      <c r="H131" s="330"/>
      <c r="I131" s="330"/>
      <c r="J131" s="330"/>
      <c r="K131" s="330"/>
      <c r="L131" s="330"/>
      <c r="M131" s="330"/>
      <c r="N131" s="39" t="str">
        <f>E$28</f>
        <v/>
      </c>
      <c r="O131" s="31">
        <f>IF(LEN(TRIM(G$109))&gt;0,MAX(O119,O122,O125,O128),0)</f>
        <v>0</v>
      </c>
    </row>
    <row r="132" spans="1:20" ht="17.25" customHeight="1">
      <c r="A132" s="294"/>
      <c r="B132" s="317"/>
      <c r="C132" s="331"/>
      <c r="D132" s="331"/>
      <c r="E132" s="331"/>
      <c r="F132" s="331"/>
      <c r="G132" s="331"/>
      <c r="H132" s="331"/>
      <c r="I132" s="331"/>
      <c r="J132" s="331"/>
      <c r="K132" s="331"/>
      <c r="L132" s="331"/>
      <c r="M132" s="331"/>
      <c r="N132" s="39" t="str">
        <f>E$29</f>
        <v/>
      </c>
      <c r="O132" s="29">
        <f>IF(LEN(TRIM(G$116))&gt;0,MAX(O120,O123,O126,O129),0)</f>
        <v>0</v>
      </c>
    </row>
    <row r="133" spans="1:20" ht="24" customHeight="1">
      <c r="A133" s="27" t="s">
        <v>65</v>
      </c>
      <c r="B133" s="107" t="s">
        <v>150</v>
      </c>
      <c r="C133" s="216"/>
      <c r="D133" s="216"/>
      <c r="E133" s="216"/>
      <c r="F133" s="216"/>
      <c r="G133" s="216"/>
      <c r="H133" s="216"/>
      <c r="I133" s="216"/>
      <c r="J133" s="216"/>
      <c r="K133" s="216"/>
      <c r="L133" s="216"/>
      <c r="M133" s="216"/>
      <c r="N133" s="216"/>
      <c r="O133" s="217"/>
    </row>
    <row r="134" spans="1:20" ht="17.25" customHeight="1">
      <c r="A134" s="24" t="s">
        <v>151</v>
      </c>
      <c r="B134" s="295" t="s">
        <v>152</v>
      </c>
      <c r="C134" s="295"/>
      <c r="D134" s="295"/>
      <c r="E134" s="295"/>
      <c r="F134" s="295"/>
      <c r="G134" s="295"/>
      <c r="H134" s="295"/>
      <c r="I134" s="295"/>
      <c r="J134" s="295"/>
      <c r="K134" s="295"/>
      <c r="L134" s="295"/>
      <c r="M134" s="296" t="str">
        <f>"(" &amp;  '1F'!G$36 &amp; "metai)"</f>
        <v>(metai)</v>
      </c>
      <c r="N134" s="296"/>
      <c r="O134" s="297"/>
    </row>
    <row r="135" spans="1:20" ht="35.25" customHeight="1">
      <c r="A135" s="293"/>
      <c r="B135" s="154" t="s">
        <v>41</v>
      </c>
      <c r="C135" s="154"/>
      <c r="D135" s="154"/>
      <c r="E135" s="155"/>
      <c r="F135" s="154" t="s">
        <v>153</v>
      </c>
      <c r="G135" s="154"/>
      <c r="H135" s="154"/>
      <c r="I135" s="154"/>
      <c r="J135" s="154"/>
      <c r="K135" s="155"/>
      <c r="L135" s="316" t="s">
        <v>87</v>
      </c>
      <c r="M135" s="316"/>
      <c r="N135" s="317"/>
      <c r="O135" s="316"/>
    </row>
    <row r="136" spans="1:20" ht="24" customHeight="1">
      <c r="A136" s="294"/>
      <c r="B136" s="203">
        <f>G45*O130</f>
        <v>0</v>
      </c>
      <c r="C136" s="204"/>
      <c r="D136" s="204"/>
      <c r="E136" s="205"/>
      <c r="F136" s="204">
        <f>K45*O130</f>
        <v>0</v>
      </c>
      <c r="G136" s="204"/>
      <c r="H136" s="204"/>
      <c r="I136" s="204"/>
      <c r="J136" s="204"/>
      <c r="K136" s="205"/>
      <c r="L136" s="342">
        <f>N45*O130</f>
        <v>0</v>
      </c>
      <c r="M136" s="342"/>
      <c r="N136" s="203"/>
      <c r="O136" s="342"/>
    </row>
    <row r="137" spans="1:20" ht="16.95" customHeight="1">
      <c r="A137" s="24" t="s">
        <v>154</v>
      </c>
      <c r="B137" s="295" t="s">
        <v>155</v>
      </c>
      <c r="C137" s="295"/>
      <c r="D137" s="295"/>
      <c r="E137" s="295"/>
      <c r="F137" s="295"/>
      <c r="G137" s="295"/>
      <c r="H137" s="295"/>
      <c r="I137" s="295"/>
      <c r="J137" s="295"/>
      <c r="K137" s="295"/>
      <c r="L137" s="295"/>
      <c r="M137" s="296" t="str">
        <f>"(" &amp; ( '1F'!J$36) &amp; "metai)"</f>
        <v>(metai)</v>
      </c>
      <c r="N137" s="296"/>
      <c r="O137" s="297"/>
    </row>
    <row r="138" spans="1:20" ht="35.25" customHeight="1">
      <c r="A138" s="293"/>
      <c r="B138" s="154" t="s">
        <v>41</v>
      </c>
      <c r="C138" s="154"/>
      <c r="D138" s="154"/>
      <c r="E138" s="155"/>
      <c r="F138" s="154" t="s">
        <v>153</v>
      </c>
      <c r="G138" s="154"/>
      <c r="H138" s="154"/>
      <c r="I138" s="154"/>
      <c r="J138" s="154"/>
      <c r="K138" s="155"/>
      <c r="L138" s="316" t="s">
        <v>87</v>
      </c>
      <c r="M138" s="316"/>
      <c r="N138" s="317"/>
      <c r="O138" s="316"/>
    </row>
    <row r="139" spans="1:20">
      <c r="A139" s="294"/>
      <c r="B139" s="203">
        <f>G46*O131</f>
        <v>0</v>
      </c>
      <c r="C139" s="204"/>
      <c r="D139" s="204"/>
      <c r="E139" s="205"/>
      <c r="F139" s="204">
        <f>K46*O131</f>
        <v>0</v>
      </c>
      <c r="G139" s="204"/>
      <c r="H139" s="204"/>
      <c r="I139" s="204"/>
      <c r="J139" s="204"/>
      <c r="K139" s="205"/>
      <c r="L139" s="343">
        <f>N46*O131</f>
        <v>0</v>
      </c>
      <c r="M139" s="343"/>
      <c r="N139" s="344"/>
      <c r="O139" s="343"/>
    </row>
    <row r="140" spans="1:20" ht="16.95" customHeight="1">
      <c r="A140" s="65" t="s">
        <v>156</v>
      </c>
      <c r="B140" s="345" t="s">
        <v>157</v>
      </c>
      <c r="C140" s="346"/>
      <c r="D140" s="346"/>
      <c r="E140" s="346"/>
      <c r="F140" s="346"/>
      <c r="G140" s="346"/>
      <c r="H140" s="346"/>
      <c r="I140" s="346"/>
      <c r="J140" s="346"/>
      <c r="K140" s="346"/>
      <c r="L140" s="346"/>
      <c r="M140" s="296" t="str">
        <f>"(" &amp; ( '1F'!N$36) &amp; "metai)"</f>
        <v>(metai)</v>
      </c>
      <c r="N140" s="296"/>
      <c r="O140" s="297"/>
      <c r="P140" s="6"/>
      <c r="Q140" s="6"/>
      <c r="R140" s="6"/>
      <c r="S140" s="6"/>
      <c r="T140" s="6"/>
    </row>
    <row r="141" spans="1:20" ht="34.5" customHeight="1">
      <c r="A141" s="293"/>
      <c r="B141" s="215" t="s">
        <v>41</v>
      </c>
      <c r="C141" s="154"/>
      <c r="D141" s="154"/>
      <c r="E141" s="155"/>
      <c r="F141" s="154" t="s">
        <v>153</v>
      </c>
      <c r="G141" s="154"/>
      <c r="H141" s="154"/>
      <c r="I141" s="154"/>
      <c r="J141" s="154"/>
      <c r="K141" s="155"/>
      <c r="L141" s="316" t="s">
        <v>87</v>
      </c>
      <c r="M141" s="316"/>
      <c r="N141" s="317"/>
      <c r="O141" s="316"/>
    </row>
    <row r="142" spans="1:20">
      <c r="A142" s="294"/>
      <c r="B142" s="203">
        <f>G47*O132</f>
        <v>0</v>
      </c>
      <c r="C142" s="204"/>
      <c r="D142" s="204"/>
      <c r="E142" s="205"/>
      <c r="F142" s="204">
        <f>K47*O132</f>
        <v>0</v>
      </c>
      <c r="G142" s="204"/>
      <c r="H142" s="204"/>
      <c r="I142" s="204"/>
      <c r="J142" s="204"/>
      <c r="K142" s="205"/>
      <c r="L142" s="342">
        <f>N47*O132</f>
        <v>0</v>
      </c>
      <c r="M142" s="342"/>
      <c r="N142" s="203"/>
      <c r="O142" s="342"/>
    </row>
    <row r="146" spans="15:15">
      <c r="O146" s="6"/>
    </row>
  </sheetData>
  <sheetProtection algorithmName="SHA-512" hashValue="HqMuVsMU1+mXErK11D71zAgl2NJ/U3CEMCjWe1w4MoXGTtOa+tC9BPK/MbcXKrWefY0iJ/2VB56w9pofHM9/4w==" saltValue="vbOVeYgmXN99ltSKpYwkFw==" spinCount="100000" sheet="1" objects="1" scenarios="1"/>
  <mergeCells count="273">
    <mergeCell ref="A30:A32"/>
    <mergeCell ref="A33:A35"/>
    <mergeCell ref="A36:A38"/>
    <mergeCell ref="A39:A41"/>
    <mergeCell ref="A42:A44"/>
    <mergeCell ref="A135:A136"/>
    <mergeCell ref="B135:E135"/>
    <mergeCell ref="F135:K135"/>
    <mergeCell ref="B136:E136"/>
    <mergeCell ref="F136:K136"/>
    <mergeCell ref="B30:D44"/>
    <mergeCell ref="E30:F30"/>
    <mergeCell ref="G30:J30"/>
    <mergeCell ref="K30:M30"/>
    <mergeCell ref="E32:F32"/>
    <mergeCell ref="G32:J32"/>
    <mergeCell ref="K32:M32"/>
    <mergeCell ref="E36:F36"/>
    <mergeCell ref="G36:J36"/>
    <mergeCell ref="K36:M36"/>
    <mergeCell ref="E39:F39"/>
    <mergeCell ref="G39:J39"/>
    <mergeCell ref="K39:M39"/>
    <mergeCell ref="E43:F43"/>
    <mergeCell ref="I1:O2"/>
    <mergeCell ref="C5:M5"/>
    <mergeCell ref="E6:H6"/>
    <mergeCell ref="E7:H7"/>
    <mergeCell ref="B15:O15"/>
    <mergeCell ref="A16:O16"/>
    <mergeCell ref="B17:O17"/>
    <mergeCell ref="E3:G3"/>
    <mergeCell ref="C4:L4"/>
    <mergeCell ref="A18:O18"/>
    <mergeCell ref="B19:O19"/>
    <mergeCell ref="A20:O20"/>
    <mergeCell ref="E8:H8"/>
    <mergeCell ref="E9:H9"/>
    <mergeCell ref="A10:B10"/>
    <mergeCell ref="A11:B11"/>
    <mergeCell ref="B13:O13"/>
    <mergeCell ref="A14:O14"/>
    <mergeCell ref="B21:O21"/>
    <mergeCell ref="A22:O22"/>
    <mergeCell ref="B23:O23"/>
    <mergeCell ref="A24:O24"/>
    <mergeCell ref="B25:O25"/>
    <mergeCell ref="B26:F26"/>
    <mergeCell ref="G26:J26"/>
    <mergeCell ref="K26:M26"/>
    <mergeCell ref="N26:O26"/>
    <mergeCell ref="A27:A29"/>
    <mergeCell ref="B27:D29"/>
    <mergeCell ref="E27:F27"/>
    <mergeCell ref="G27:J27"/>
    <mergeCell ref="K27:M27"/>
    <mergeCell ref="N27:O27"/>
    <mergeCell ref="E28:F28"/>
    <mergeCell ref="G28:J28"/>
    <mergeCell ref="K28:M28"/>
    <mergeCell ref="N28:O28"/>
    <mergeCell ref="N32:O32"/>
    <mergeCell ref="E29:F29"/>
    <mergeCell ref="G29:J29"/>
    <mergeCell ref="K29:M29"/>
    <mergeCell ref="N29:O29"/>
    <mergeCell ref="E35:F35"/>
    <mergeCell ref="G35:J35"/>
    <mergeCell ref="K35:M35"/>
    <mergeCell ref="N35:O35"/>
    <mergeCell ref="N30:O30"/>
    <mergeCell ref="E31:F31"/>
    <mergeCell ref="G31:J31"/>
    <mergeCell ref="K31:M31"/>
    <mergeCell ref="N31:O31"/>
    <mergeCell ref="N36:O36"/>
    <mergeCell ref="E33:F33"/>
    <mergeCell ref="G33:J33"/>
    <mergeCell ref="K33:M33"/>
    <mergeCell ref="N33:O33"/>
    <mergeCell ref="E34:F34"/>
    <mergeCell ref="G34:J34"/>
    <mergeCell ref="K34:M34"/>
    <mergeCell ref="N34:O34"/>
    <mergeCell ref="N39:O39"/>
    <mergeCell ref="E40:F40"/>
    <mergeCell ref="G40:J40"/>
    <mergeCell ref="K40:M40"/>
    <mergeCell ref="N40:O40"/>
    <mergeCell ref="E37:F37"/>
    <mergeCell ref="G37:J37"/>
    <mergeCell ref="K37:M37"/>
    <mergeCell ref="N37:O37"/>
    <mergeCell ref="E38:F38"/>
    <mergeCell ref="G38:J38"/>
    <mergeCell ref="K38:M38"/>
    <mergeCell ref="N38:O38"/>
    <mergeCell ref="G43:J43"/>
    <mergeCell ref="K43:M43"/>
    <mergeCell ref="N43:O43"/>
    <mergeCell ref="E44:F44"/>
    <mergeCell ref="G44:J44"/>
    <mergeCell ref="K44:M44"/>
    <mergeCell ref="N44:O44"/>
    <mergeCell ref="E41:F41"/>
    <mergeCell ref="G41:J41"/>
    <mergeCell ref="K41:M41"/>
    <mergeCell ref="N41:O41"/>
    <mergeCell ref="E42:F42"/>
    <mergeCell ref="G42:J42"/>
    <mergeCell ref="K42:M42"/>
    <mergeCell ref="N42:O42"/>
    <mergeCell ref="G47:J47"/>
    <mergeCell ref="K47:M47"/>
    <mergeCell ref="N47:O47"/>
    <mergeCell ref="A48:A49"/>
    <mergeCell ref="B48:O49"/>
    <mergeCell ref="A50:F50"/>
    <mergeCell ref="G50:I50"/>
    <mergeCell ref="J50:L50"/>
    <mergeCell ref="M50:O50"/>
    <mergeCell ref="A45:D47"/>
    <mergeCell ref="E45:F45"/>
    <mergeCell ref="G45:J45"/>
    <mergeCell ref="K45:M45"/>
    <mergeCell ref="N45:O45"/>
    <mergeCell ref="E46:F46"/>
    <mergeCell ref="G46:J46"/>
    <mergeCell ref="K46:M46"/>
    <mergeCell ref="N46:O46"/>
    <mergeCell ref="E47:F47"/>
    <mergeCell ref="A57:D59"/>
    <mergeCell ref="G57:I59"/>
    <mergeCell ref="J57:L59"/>
    <mergeCell ref="M57:O59"/>
    <mergeCell ref="A60:D62"/>
    <mergeCell ref="G60:I62"/>
    <mergeCell ref="J60:L62"/>
    <mergeCell ref="M60:O62"/>
    <mergeCell ref="A51:D53"/>
    <mergeCell ref="G51:I53"/>
    <mergeCell ref="J51:L53"/>
    <mergeCell ref="M51:O53"/>
    <mergeCell ref="A54:D56"/>
    <mergeCell ref="G54:I56"/>
    <mergeCell ref="J54:L56"/>
    <mergeCell ref="M54:O56"/>
    <mergeCell ref="A69:D71"/>
    <mergeCell ref="G69:I71"/>
    <mergeCell ref="J69:L71"/>
    <mergeCell ref="M69:O71"/>
    <mergeCell ref="A72:D74"/>
    <mergeCell ref="G72:I74"/>
    <mergeCell ref="J72:L74"/>
    <mergeCell ref="M72:O74"/>
    <mergeCell ref="A63:D65"/>
    <mergeCell ref="G63:I65"/>
    <mergeCell ref="J63:L65"/>
    <mergeCell ref="M63:O65"/>
    <mergeCell ref="A66:D68"/>
    <mergeCell ref="G66:I68"/>
    <mergeCell ref="J66:L68"/>
    <mergeCell ref="M66:O68"/>
    <mergeCell ref="A81:D83"/>
    <mergeCell ref="G81:I83"/>
    <mergeCell ref="J81:L83"/>
    <mergeCell ref="M81:O83"/>
    <mergeCell ref="A84:D86"/>
    <mergeCell ref="G84:I86"/>
    <mergeCell ref="J84:L86"/>
    <mergeCell ref="M84:O86"/>
    <mergeCell ref="A75:D77"/>
    <mergeCell ref="G75:I77"/>
    <mergeCell ref="J75:L77"/>
    <mergeCell ref="M75:O77"/>
    <mergeCell ref="A78:D80"/>
    <mergeCell ref="G78:I80"/>
    <mergeCell ref="J78:L80"/>
    <mergeCell ref="M78:O80"/>
    <mergeCell ref="A90:D90"/>
    <mergeCell ref="E90:G90"/>
    <mergeCell ref="H90:K90"/>
    <mergeCell ref="L90:O90"/>
    <mergeCell ref="A91:D91"/>
    <mergeCell ref="E91:G91"/>
    <mergeCell ref="H91:K91"/>
    <mergeCell ref="L91:O91"/>
    <mergeCell ref="A87:A88"/>
    <mergeCell ref="B87:O88"/>
    <mergeCell ref="A89:D89"/>
    <mergeCell ref="E89:G89"/>
    <mergeCell ref="H89:K89"/>
    <mergeCell ref="L89:O89"/>
    <mergeCell ref="A94:D94"/>
    <mergeCell ref="E94:G94"/>
    <mergeCell ref="H94:K94"/>
    <mergeCell ref="L94:O94"/>
    <mergeCell ref="B95:O95"/>
    <mergeCell ref="B96:J96"/>
    <mergeCell ref="K96:O96"/>
    <mergeCell ref="A92:D92"/>
    <mergeCell ref="E92:G92"/>
    <mergeCell ref="H92:K92"/>
    <mergeCell ref="L92:O92"/>
    <mergeCell ref="A93:D93"/>
    <mergeCell ref="E93:G93"/>
    <mergeCell ref="H93:K93"/>
    <mergeCell ref="L93:O93"/>
    <mergeCell ref="A97:A102"/>
    <mergeCell ref="B97:G97"/>
    <mergeCell ref="H97:O97"/>
    <mergeCell ref="B98:F98"/>
    <mergeCell ref="H98:O102"/>
    <mergeCell ref="B99:F99"/>
    <mergeCell ref="B100:F100"/>
    <mergeCell ref="B101:F101"/>
    <mergeCell ref="B102:F102"/>
    <mergeCell ref="B103:J103"/>
    <mergeCell ref="K103:O103"/>
    <mergeCell ref="A104:A109"/>
    <mergeCell ref="B104:G104"/>
    <mergeCell ref="H104:O104"/>
    <mergeCell ref="B105:F105"/>
    <mergeCell ref="H105:O109"/>
    <mergeCell ref="B106:F106"/>
    <mergeCell ref="B107:F107"/>
    <mergeCell ref="B108:F108"/>
    <mergeCell ref="B115:F115"/>
    <mergeCell ref="B116:F116"/>
    <mergeCell ref="B117:O117"/>
    <mergeCell ref="A118:A120"/>
    <mergeCell ref="B118:M120"/>
    <mergeCell ref="A121:A123"/>
    <mergeCell ref="B121:M123"/>
    <mergeCell ref="B109:F109"/>
    <mergeCell ref="B110:K110"/>
    <mergeCell ref="L110:O110"/>
    <mergeCell ref="A111:A116"/>
    <mergeCell ref="B111:G111"/>
    <mergeCell ref="H111:O111"/>
    <mergeCell ref="B112:F112"/>
    <mergeCell ref="H112:O116"/>
    <mergeCell ref="B113:F113"/>
    <mergeCell ref="B114:F114"/>
    <mergeCell ref="B133:O133"/>
    <mergeCell ref="B134:L134"/>
    <mergeCell ref="M134:O134"/>
    <mergeCell ref="L135:O135"/>
    <mergeCell ref="A124:A126"/>
    <mergeCell ref="B124:M126"/>
    <mergeCell ref="A127:A129"/>
    <mergeCell ref="B127:M129"/>
    <mergeCell ref="A130:A132"/>
    <mergeCell ref="B130:M132"/>
    <mergeCell ref="L138:O138"/>
    <mergeCell ref="L139:O139"/>
    <mergeCell ref="L136:O136"/>
    <mergeCell ref="B137:L137"/>
    <mergeCell ref="M137:O137"/>
    <mergeCell ref="A138:A139"/>
    <mergeCell ref="B138:E138"/>
    <mergeCell ref="F138:K138"/>
    <mergeCell ref="B139:E139"/>
    <mergeCell ref="F139:K139"/>
    <mergeCell ref="L142:O142"/>
    <mergeCell ref="B140:L140"/>
    <mergeCell ref="M140:O140"/>
    <mergeCell ref="L141:O141"/>
    <mergeCell ref="A141:A142"/>
    <mergeCell ref="B141:E141"/>
    <mergeCell ref="F141:K141"/>
    <mergeCell ref="B142:E142"/>
    <mergeCell ref="F142:K142"/>
  </mergeCells>
  <dataValidations count="6">
    <dataValidation errorStyle="warning" allowBlank="1" showErrorMessage="1" sqref="J51 J54 J57 J60 J63 J66 J69 J72 J75 J78 J81 J84" xr:uid="{00000000-0002-0000-0A00-000000000000}"/>
    <dataValidation type="decimal" allowBlank="1" showErrorMessage="1" errorTitle="Klaida" error="Įveskite skaičių iki  0,5" sqref="O118:O129" xr:uid="{00000000-0002-0000-0A00-000001000000}">
      <formula1>0</formula1>
      <formula2>0.5</formula2>
    </dataValidation>
    <dataValidation type="decimal" allowBlank="1" showErrorMessage="1" errorTitle="KLAIDA !" error="Įveskite skaičius !" sqref="H29:J30 L29:M30 L33:M33 H33:J33 H36:J36 L36:M36 L39:M39 H39:J39 G29:G44 K29:K44 N29:N44 L42:M42 H42:J42" xr:uid="{00000000-0002-0000-0A00-000002000000}">
      <formula1>0</formula1>
      <formula2>99999999999999</formula2>
    </dataValidation>
    <dataValidation type="decimal" errorStyle="warning" allowBlank="1" showErrorMessage="1" error="Skaitinė reikšmė" sqref="Q20" xr:uid="{00000000-0002-0000-0A00-000003000000}">
      <formula1>0</formula1>
      <formula2>99999999999</formula2>
    </dataValidation>
    <dataValidation type="list" allowBlank="1" showInputMessage="1" showErrorMessage="1" sqref="F51:F86 G98:G102 G105:G109 G112:G116" xr:uid="{00000000-0002-0000-0A00-000004000000}">
      <formula1>$V$51:$V$52</formula1>
    </dataValidation>
    <dataValidation type="date" errorStyle="warning" allowBlank="1" showErrorMessage="1" errorTitle="Įveskite teisingą datą" sqref="A18:O18" xr:uid="{00000000-0002-0000-0A00-000005000000}">
      <formula1>25569</formula1>
      <formula2>44196</formula2>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V146"/>
  <sheetViews>
    <sheetView workbookViewId="0">
      <selection sqref="A1:XFD1048576"/>
    </sheetView>
  </sheetViews>
  <sheetFormatPr defaultColWidth="9.33203125" defaultRowHeight="15.6"/>
  <cols>
    <col min="1" max="1" width="7.109375" style="8" customWidth="1"/>
    <col min="2" max="2" width="9.33203125" style="8"/>
    <col min="3" max="3" width="4.44140625" style="8" customWidth="1"/>
    <col min="4" max="4" width="9" style="8" customWidth="1"/>
    <col min="5" max="5" width="8.44140625" style="8" customWidth="1"/>
    <col min="6" max="6" width="4" style="8" customWidth="1"/>
    <col min="7" max="7" width="10.6640625" style="8" customWidth="1"/>
    <col min="8" max="8" width="5" style="8" customWidth="1"/>
    <col min="9" max="9" width="2.77734375" style="8" customWidth="1"/>
    <col min="10" max="10" width="1.44140625" style="8" customWidth="1"/>
    <col min="11" max="11" width="5.33203125" style="8" customWidth="1"/>
    <col min="12" max="12" width="11.44140625" style="8" customWidth="1"/>
    <col min="13" max="13" width="3.33203125" style="8" hidden="1" customWidth="1"/>
    <col min="14" max="14" width="8.33203125" style="8" customWidth="1"/>
    <col min="15" max="15" width="7.109375" style="8" customWidth="1"/>
    <col min="16" max="16" width="1.77734375" style="8" customWidth="1"/>
    <col min="17" max="17" width="2.77734375" style="8" hidden="1" customWidth="1"/>
    <col min="18" max="18" width="11.33203125" style="8" customWidth="1"/>
    <col min="19" max="21" width="9.33203125" style="8"/>
    <col min="22" max="22" width="2.33203125" style="8" hidden="1" customWidth="1"/>
    <col min="23" max="16384" width="9.33203125" style="8"/>
  </cols>
  <sheetData>
    <row r="1" spans="1:15" ht="14.25" customHeight="1">
      <c r="A1" s="3"/>
      <c r="I1" s="363"/>
      <c r="J1" s="363"/>
      <c r="K1" s="363"/>
      <c r="L1" s="363"/>
      <c r="M1" s="363"/>
      <c r="N1" s="363"/>
      <c r="O1" s="363"/>
    </row>
    <row r="2" spans="1:15" ht="16.5" customHeight="1">
      <c r="A2" s="2"/>
      <c r="I2" s="363"/>
      <c r="J2" s="363"/>
      <c r="K2" s="363"/>
      <c r="L2" s="363"/>
      <c r="M2" s="363"/>
      <c r="N2" s="363"/>
      <c r="O2" s="363"/>
    </row>
    <row r="3" spans="1:15" ht="16.5" customHeight="1">
      <c r="A3" s="2"/>
      <c r="C3" s="2"/>
      <c r="D3" s="2"/>
      <c r="E3" s="378" t="s">
        <v>98</v>
      </c>
      <c r="F3" s="378"/>
      <c r="G3" s="378"/>
      <c r="H3" s="2"/>
      <c r="I3" s="2"/>
      <c r="J3" s="2"/>
      <c r="K3" s="2"/>
      <c r="L3" s="82"/>
      <c r="M3" s="82"/>
      <c r="N3" s="82"/>
      <c r="O3" s="82"/>
    </row>
    <row r="4" spans="1:15" ht="16.5" customHeight="1">
      <c r="A4" s="2"/>
      <c r="C4" s="386" t="s">
        <v>99</v>
      </c>
      <c r="D4" s="386"/>
      <c r="E4" s="386"/>
      <c r="F4" s="386"/>
      <c r="G4" s="386"/>
      <c r="H4" s="386"/>
      <c r="I4" s="386"/>
      <c r="J4" s="386"/>
      <c r="K4" s="386"/>
      <c r="L4" s="386"/>
      <c r="M4" s="88"/>
      <c r="N4" s="88"/>
      <c r="O4" s="88"/>
    </row>
    <row r="5" spans="1:15">
      <c r="A5" s="1"/>
      <c r="C5" s="100" t="s">
        <v>100</v>
      </c>
      <c r="D5" s="100"/>
      <c r="E5" s="100"/>
      <c r="F5" s="100"/>
      <c r="G5" s="100"/>
      <c r="H5" s="100"/>
      <c r="I5" s="100"/>
      <c r="J5" s="100"/>
      <c r="K5" s="100"/>
      <c r="L5" s="100"/>
      <c r="M5" s="100"/>
      <c r="N5" s="1"/>
      <c r="O5" s="2"/>
    </row>
    <row r="6" spans="1:15">
      <c r="A6" s="1"/>
      <c r="C6" s="1"/>
      <c r="D6" s="1"/>
      <c r="E6" s="367" t="str">
        <f>'1P'!E12</f>
        <v xml:space="preserve"> </v>
      </c>
      <c r="F6" s="368"/>
      <c r="G6" s="368"/>
      <c r="H6" s="368"/>
      <c r="I6" s="1"/>
      <c r="J6" s="1"/>
      <c r="K6" s="1"/>
      <c r="L6" s="1"/>
      <c r="M6" s="1"/>
      <c r="N6" s="1"/>
    </row>
    <row r="7" spans="1:15" ht="11.25" customHeight="1">
      <c r="A7" s="1"/>
      <c r="C7" s="1"/>
      <c r="D7" s="1"/>
      <c r="E7" s="366" t="s">
        <v>11</v>
      </c>
      <c r="F7" s="101"/>
      <c r="G7" s="101"/>
      <c r="H7" s="101"/>
      <c r="I7" s="1"/>
      <c r="J7" s="1"/>
      <c r="K7" s="1"/>
      <c r="L7" s="1"/>
      <c r="M7" s="1"/>
      <c r="N7" s="1"/>
    </row>
    <row r="8" spans="1:15">
      <c r="A8" s="1"/>
      <c r="C8" s="1"/>
      <c r="D8" s="1"/>
      <c r="E8" s="364" t="str">
        <f>'1P'!E14</f>
        <v xml:space="preserve"> </v>
      </c>
      <c r="F8" s="365"/>
      <c r="G8" s="365"/>
      <c r="H8" s="365"/>
      <c r="I8" s="1"/>
      <c r="J8" s="1"/>
      <c r="K8" s="1"/>
      <c r="L8" s="1"/>
      <c r="M8" s="1"/>
      <c r="N8" s="1"/>
    </row>
    <row r="9" spans="1:15" ht="12.75" customHeight="1">
      <c r="A9" s="2"/>
      <c r="E9" s="366" t="s">
        <v>81</v>
      </c>
      <c r="F9" s="101"/>
      <c r="G9" s="101"/>
      <c r="H9" s="101"/>
    </row>
    <row r="10" spans="1:15" ht="16.5" customHeight="1">
      <c r="A10" s="104" t="s">
        <v>13</v>
      </c>
      <c r="B10" s="371"/>
      <c r="C10" s="66" t="str">
        <f>'1P'!C16&amp;""</f>
        <v>x</v>
      </c>
    </row>
    <row r="11" spans="1:15" ht="17.25" customHeight="1">
      <c r="A11" s="104" t="s">
        <v>14</v>
      </c>
      <c r="B11" s="371"/>
      <c r="C11" s="66" t="str">
        <f>'1P'!C17&amp;""</f>
        <v/>
      </c>
    </row>
    <row r="12" spans="1:15" ht="5.25" customHeight="1">
      <c r="A12" s="2"/>
    </row>
    <row r="13" spans="1:15" ht="18" customHeight="1">
      <c r="A13" s="27" t="s">
        <v>15</v>
      </c>
      <c r="B13" s="107" t="s">
        <v>101</v>
      </c>
      <c r="C13" s="216"/>
      <c r="D13" s="216"/>
      <c r="E13" s="216"/>
      <c r="F13" s="216"/>
      <c r="G13" s="216"/>
      <c r="H13" s="216"/>
      <c r="I13" s="216"/>
      <c r="J13" s="216"/>
      <c r="K13" s="216"/>
      <c r="L13" s="216"/>
      <c r="M13" s="216"/>
      <c r="N13" s="216"/>
      <c r="O13" s="217"/>
    </row>
    <row r="14" spans="1:15" ht="18" customHeight="1">
      <c r="A14" s="222"/>
      <c r="B14" s="164"/>
      <c r="C14" s="164"/>
      <c r="D14" s="164"/>
      <c r="E14" s="164"/>
      <c r="F14" s="164"/>
      <c r="G14" s="164"/>
      <c r="H14" s="164"/>
      <c r="I14" s="164"/>
      <c r="J14" s="164"/>
      <c r="K14" s="164"/>
      <c r="L14" s="164"/>
      <c r="M14" s="164"/>
      <c r="N14" s="164"/>
      <c r="O14" s="223"/>
    </row>
    <row r="15" spans="1:15" ht="18" customHeight="1">
      <c r="A15" s="27" t="s">
        <v>17</v>
      </c>
      <c r="B15" s="110" t="s">
        <v>102</v>
      </c>
      <c r="C15" s="216"/>
      <c r="D15" s="216"/>
      <c r="E15" s="216"/>
      <c r="F15" s="216"/>
      <c r="G15" s="216"/>
      <c r="H15" s="216"/>
      <c r="I15" s="216"/>
      <c r="J15" s="216"/>
      <c r="K15" s="216"/>
      <c r="L15" s="216"/>
      <c r="M15" s="216"/>
      <c r="N15" s="216"/>
      <c r="O15" s="217"/>
    </row>
    <row r="16" spans="1:15" ht="18" customHeight="1">
      <c r="A16" s="222"/>
      <c r="B16" s="164"/>
      <c r="C16" s="164"/>
      <c r="D16" s="164"/>
      <c r="E16" s="164"/>
      <c r="F16" s="164"/>
      <c r="G16" s="164"/>
      <c r="H16" s="164"/>
      <c r="I16" s="164"/>
      <c r="J16" s="164"/>
      <c r="K16" s="164"/>
      <c r="L16" s="164"/>
      <c r="M16" s="164"/>
      <c r="N16" s="164"/>
      <c r="O16" s="223"/>
    </row>
    <row r="17" spans="1:15" ht="18" customHeight="1">
      <c r="A17" s="27" t="s">
        <v>19</v>
      </c>
      <c r="B17" s="110" t="s">
        <v>103</v>
      </c>
      <c r="C17" s="216"/>
      <c r="D17" s="216"/>
      <c r="E17" s="216"/>
      <c r="F17" s="216"/>
      <c r="G17" s="216"/>
      <c r="H17" s="216"/>
      <c r="I17" s="216"/>
      <c r="J17" s="216"/>
      <c r="K17" s="216"/>
      <c r="L17" s="216"/>
      <c r="M17" s="216"/>
      <c r="N17" s="216"/>
      <c r="O17" s="217"/>
    </row>
    <row r="18" spans="1:15" ht="18" customHeight="1">
      <c r="A18" s="200"/>
      <c r="B18" s="201"/>
      <c r="C18" s="201"/>
      <c r="D18" s="201"/>
      <c r="E18" s="201"/>
      <c r="F18" s="201"/>
      <c r="G18" s="201"/>
      <c r="H18" s="201"/>
      <c r="I18" s="201"/>
      <c r="J18" s="201"/>
      <c r="K18" s="201"/>
      <c r="L18" s="201"/>
      <c r="M18" s="201"/>
      <c r="N18" s="201"/>
      <c r="O18" s="202"/>
    </row>
    <row r="19" spans="1:15" ht="18" customHeight="1">
      <c r="A19" s="27" t="s">
        <v>21</v>
      </c>
      <c r="B19" s="110" t="s">
        <v>104</v>
      </c>
      <c r="C19" s="216"/>
      <c r="D19" s="216"/>
      <c r="E19" s="216"/>
      <c r="F19" s="216"/>
      <c r="G19" s="216"/>
      <c r="H19" s="216"/>
      <c r="I19" s="216"/>
      <c r="J19" s="216"/>
      <c r="K19" s="216"/>
      <c r="L19" s="216"/>
      <c r="M19" s="216"/>
      <c r="N19" s="216"/>
      <c r="O19" s="217"/>
    </row>
    <row r="20" spans="1:15" ht="18" customHeight="1">
      <c r="A20" s="372"/>
      <c r="B20" s="373"/>
      <c r="C20" s="373"/>
      <c r="D20" s="373"/>
      <c r="E20" s="373"/>
      <c r="F20" s="373"/>
      <c r="G20" s="373"/>
      <c r="H20" s="373"/>
      <c r="I20" s="373"/>
      <c r="J20" s="373"/>
      <c r="K20" s="373"/>
      <c r="L20" s="373"/>
      <c r="M20" s="373"/>
      <c r="N20" s="373"/>
      <c r="O20" s="374"/>
    </row>
    <row r="21" spans="1:15" ht="18" customHeight="1">
      <c r="A21" s="27" t="s">
        <v>23</v>
      </c>
      <c r="B21" s="110" t="s">
        <v>105</v>
      </c>
      <c r="C21" s="369"/>
      <c r="D21" s="369"/>
      <c r="E21" s="369"/>
      <c r="F21" s="369"/>
      <c r="G21" s="369"/>
      <c r="H21" s="369"/>
      <c r="I21" s="369"/>
      <c r="J21" s="369"/>
      <c r="K21" s="369"/>
      <c r="L21" s="369"/>
      <c r="M21" s="369"/>
      <c r="N21" s="369"/>
      <c r="O21" s="370"/>
    </row>
    <row r="22" spans="1:15" ht="18" customHeight="1">
      <c r="A22" s="375"/>
      <c r="B22" s="376"/>
      <c r="C22" s="376"/>
      <c r="D22" s="376"/>
      <c r="E22" s="376"/>
      <c r="F22" s="376"/>
      <c r="G22" s="376"/>
      <c r="H22" s="376"/>
      <c r="I22" s="376"/>
      <c r="J22" s="376"/>
      <c r="K22" s="376"/>
      <c r="L22" s="376"/>
      <c r="M22" s="376"/>
      <c r="N22" s="376"/>
      <c r="O22" s="377"/>
    </row>
    <row r="23" spans="1:15" ht="18" customHeight="1">
      <c r="A23" s="27" t="s">
        <v>25</v>
      </c>
      <c r="B23" s="110" t="s">
        <v>106</v>
      </c>
      <c r="C23" s="369"/>
      <c r="D23" s="369"/>
      <c r="E23" s="369"/>
      <c r="F23" s="369"/>
      <c r="G23" s="369"/>
      <c r="H23" s="369"/>
      <c r="I23" s="369"/>
      <c r="J23" s="369"/>
      <c r="K23" s="369"/>
      <c r="L23" s="369"/>
      <c r="M23" s="369"/>
      <c r="N23" s="369"/>
      <c r="O23" s="370"/>
    </row>
    <row r="24" spans="1:15" ht="18" customHeight="1">
      <c r="A24" s="168"/>
      <c r="B24" s="169"/>
      <c r="C24" s="169"/>
      <c r="D24" s="169"/>
      <c r="E24" s="169"/>
      <c r="F24" s="169"/>
      <c r="G24" s="169"/>
      <c r="H24" s="169"/>
      <c r="I24" s="169"/>
      <c r="J24" s="169"/>
      <c r="K24" s="169"/>
      <c r="L24" s="169"/>
      <c r="M24" s="169"/>
      <c r="N24" s="169"/>
      <c r="O24" s="170"/>
    </row>
    <row r="25" spans="1:15" ht="17.25" customHeight="1">
      <c r="A25" s="27" t="s">
        <v>27</v>
      </c>
      <c r="B25" s="110" t="s">
        <v>107</v>
      </c>
      <c r="C25" s="216"/>
      <c r="D25" s="216"/>
      <c r="E25" s="216"/>
      <c r="F25" s="216"/>
      <c r="G25" s="216"/>
      <c r="H25" s="216"/>
      <c r="I25" s="216"/>
      <c r="J25" s="216"/>
      <c r="K25" s="216"/>
      <c r="L25" s="216"/>
      <c r="M25" s="216"/>
      <c r="N25" s="216"/>
      <c r="O25" s="217"/>
    </row>
    <row r="26" spans="1:15" ht="55.5" customHeight="1">
      <c r="A26" s="47"/>
      <c r="B26" s="316"/>
      <c r="C26" s="316"/>
      <c r="D26" s="316"/>
      <c r="E26" s="316"/>
      <c r="F26" s="316"/>
      <c r="G26" s="385" t="s">
        <v>41</v>
      </c>
      <c r="H26" s="385"/>
      <c r="I26" s="385"/>
      <c r="J26" s="385"/>
      <c r="K26" s="316" t="s">
        <v>86</v>
      </c>
      <c r="L26" s="316"/>
      <c r="M26" s="316"/>
      <c r="N26" s="215" t="s">
        <v>108</v>
      </c>
      <c r="O26" s="155"/>
    </row>
    <row r="27" spans="1:15" ht="30" customHeight="1">
      <c r="A27" s="385" t="s">
        <v>109</v>
      </c>
      <c r="B27" s="242" t="s">
        <v>110</v>
      </c>
      <c r="C27" s="243"/>
      <c r="D27" s="243"/>
      <c r="E27" s="215" t="str">
        <f>'1F'!G$36&amp;""</f>
        <v/>
      </c>
      <c r="F27" s="155"/>
      <c r="G27" s="379"/>
      <c r="H27" s="380"/>
      <c r="I27" s="380"/>
      <c r="J27" s="381"/>
      <c r="K27" s="379"/>
      <c r="L27" s="380"/>
      <c r="M27" s="381"/>
      <c r="N27" s="379"/>
      <c r="O27" s="381"/>
    </row>
    <row r="28" spans="1:15" ht="30" customHeight="1">
      <c r="A28" s="387"/>
      <c r="B28" s="388"/>
      <c r="C28" s="389"/>
      <c r="D28" s="389"/>
      <c r="E28" s="215" t="str">
        <f>'1F'!J$36&amp;""</f>
        <v/>
      </c>
      <c r="F28" s="155"/>
      <c r="G28" s="379"/>
      <c r="H28" s="380"/>
      <c r="I28" s="380"/>
      <c r="J28" s="381"/>
      <c r="K28" s="379"/>
      <c r="L28" s="380"/>
      <c r="M28" s="381"/>
      <c r="N28" s="379"/>
      <c r="O28" s="381"/>
    </row>
    <row r="29" spans="1:15" ht="30" customHeight="1">
      <c r="A29" s="387"/>
      <c r="B29" s="388"/>
      <c r="C29" s="389"/>
      <c r="D29" s="389"/>
      <c r="E29" s="327" t="str">
        <f>'1F'!N$36&amp;""</f>
        <v/>
      </c>
      <c r="F29" s="354"/>
      <c r="G29" s="384"/>
      <c r="H29" s="384"/>
      <c r="I29" s="384"/>
      <c r="J29" s="384"/>
      <c r="K29" s="384"/>
      <c r="L29" s="384"/>
      <c r="M29" s="384"/>
      <c r="N29" s="382"/>
      <c r="O29" s="383"/>
    </row>
    <row r="30" spans="1:15" ht="18" customHeight="1">
      <c r="A30" s="385" t="s">
        <v>111</v>
      </c>
      <c r="B30" s="282" t="s">
        <v>112</v>
      </c>
      <c r="C30" s="283"/>
      <c r="D30" s="284"/>
      <c r="E30" s="304" t="str">
        <f>E$27</f>
        <v/>
      </c>
      <c r="F30" s="305"/>
      <c r="G30" s="351"/>
      <c r="H30" s="351"/>
      <c r="I30" s="351"/>
      <c r="J30" s="351"/>
      <c r="K30" s="351"/>
      <c r="L30" s="351"/>
      <c r="M30" s="351"/>
      <c r="N30" s="334"/>
      <c r="O30" s="335"/>
    </row>
    <row r="31" spans="1:15" ht="18" customHeight="1">
      <c r="A31" s="387"/>
      <c r="B31" s="285"/>
      <c r="C31" s="286"/>
      <c r="D31" s="287"/>
      <c r="E31" s="304" t="str">
        <f>E$28</f>
        <v/>
      </c>
      <c r="F31" s="305"/>
      <c r="G31" s="334"/>
      <c r="H31" s="336"/>
      <c r="I31" s="336"/>
      <c r="J31" s="335"/>
      <c r="K31" s="334"/>
      <c r="L31" s="336"/>
      <c r="M31" s="335"/>
      <c r="N31" s="334"/>
      <c r="O31" s="335"/>
    </row>
    <row r="32" spans="1:15" ht="18" customHeight="1">
      <c r="A32" s="316"/>
      <c r="B32" s="285"/>
      <c r="C32" s="286"/>
      <c r="D32" s="287"/>
      <c r="E32" s="291" t="str">
        <f>E$29</f>
        <v/>
      </c>
      <c r="F32" s="292"/>
      <c r="G32" s="334"/>
      <c r="H32" s="336"/>
      <c r="I32" s="336"/>
      <c r="J32" s="335"/>
      <c r="K32" s="334"/>
      <c r="L32" s="336"/>
      <c r="M32" s="335"/>
      <c r="N32" s="334"/>
      <c r="O32" s="335"/>
    </row>
    <row r="33" spans="1:15" ht="18" customHeight="1">
      <c r="A33" s="385" t="s">
        <v>113</v>
      </c>
      <c r="B33" s="285"/>
      <c r="C33" s="286"/>
      <c r="D33" s="287"/>
      <c r="E33" s="304" t="str">
        <f>E$27</f>
        <v/>
      </c>
      <c r="F33" s="305"/>
      <c r="G33" s="334"/>
      <c r="H33" s="336"/>
      <c r="I33" s="336"/>
      <c r="J33" s="335"/>
      <c r="K33" s="334"/>
      <c r="L33" s="336"/>
      <c r="M33" s="335"/>
      <c r="N33" s="334"/>
      <c r="O33" s="335"/>
    </row>
    <row r="34" spans="1:15" ht="18" customHeight="1">
      <c r="A34" s="387"/>
      <c r="B34" s="285"/>
      <c r="C34" s="286"/>
      <c r="D34" s="287"/>
      <c r="E34" s="304" t="str">
        <f>E$28</f>
        <v/>
      </c>
      <c r="F34" s="305"/>
      <c r="G34" s="334"/>
      <c r="H34" s="336"/>
      <c r="I34" s="336"/>
      <c r="J34" s="335"/>
      <c r="K34" s="334"/>
      <c r="L34" s="336"/>
      <c r="M34" s="335"/>
      <c r="N34" s="334"/>
      <c r="O34" s="335"/>
    </row>
    <row r="35" spans="1:15" ht="18" customHeight="1">
      <c r="A35" s="316"/>
      <c r="B35" s="285"/>
      <c r="C35" s="286"/>
      <c r="D35" s="287"/>
      <c r="E35" s="291" t="str">
        <f>E$29</f>
        <v/>
      </c>
      <c r="F35" s="292"/>
      <c r="G35" s="334"/>
      <c r="H35" s="336"/>
      <c r="I35" s="336"/>
      <c r="J35" s="335"/>
      <c r="K35" s="334"/>
      <c r="L35" s="336"/>
      <c r="M35" s="335"/>
      <c r="N35" s="334"/>
      <c r="O35" s="335"/>
    </row>
    <row r="36" spans="1:15" ht="18" customHeight="1">
      <c r="A36" s="385" t="s">
        <v>114</v>
      </c>
      <c r="B36" s="285"/>
      <c r="C36" s="286"/>
      <c r="D36" s="287"/>
      <c r="E36" s="304" t="str">
        <f>E$27</f>
        <v/>
      </c>
      <c r="F36" s="305"/>
      <c r="G36" s="334"/>
      <c r="H36" s="336"/>
      <c r="I36" s="336"/>
      <c r="J36" s="335"/>
      <c r="K36" s="334"/>
      <c r="L36" s="336"/>
      <c r="M36" s="335"/>
      <c r="N36" s="334"/>
      <c r="O36" s="335"/>
    </row>
    <row r="37" spans="1:15" ht="18" customHeight="1">
      <c r="A37" s="387"/>
      <c r="B37" s="285"/>
      <c r="C37" s="286"/>
      <c r="D37" s="287"/>
      <c r="E37" s="304" t="str">
        <f>E$28</f>
        <v/>
      </c>
      <c r="F37" s="305"/>
      <c r="G37" s="334"/>
      <c r="H37" s="336"/>
      <c r="I37" s="336"/>
      <c r="J37" s="335"/>
      <c r="K37" s="334"/>
      <c r="L37" s="336"/>
      <c r="M37" s="335"/>
      <c r="N37" s="334"/>
      <c r="O37" s="335"/>
    </row>
    <row r="38" spans="1:15" ht="18" customHeight="1">
      <c r="A38" s="316"/>
      <c r="B38" s="285"/>
      <c r="C38" s="286"/>
      <c r="D38" s="287"/>
      <c r="E38" s="291" t="str">
        <f>E$29</f>
        <v/>
      </c>
      <c r="F38" s="292"/>
      <c r="G38" s="334"/>
      <c r="H38" s="336"/>
      <c r="I38" s="336"/>
      <c r="J38" s="335"/>
      <c r="K38" s="334"/>
      <c r="L38" s="336"/>
      <c r="M38" s="335"/>
      <c r="N38" s="334"/>
      <c r="O38" s="335"/>
    </row>
    <row r="39" spans="1:15" ht="18" customHeight="1">
      <c r="A39" s="385" t="s">
        <v>115</v>
      </c>
      <c r="B39" s="285"/>
      <c r="C39" s="286"/>
      <c r="D39" s="287"/>
      <c r="E39" s="304" t="str">
        <f>E$27</f>
        <v/>
      </c>
      <c r="F39" s="305"/>
      <c r="G39" s="334"/>
      <c r="H39" s="336"/>
      <c r="I39" s="336"/>
      <c r="J39" s="335"/>
      <c r="K39" s="334"/>
      <c r="L39" s="336"/>
      <c r="M39" s="335"/>
      <c r="N39" s="334"/>
      <c r="O39" s="335"/>
    </row>
    <row r="40" spans="1:15" ht="18" customHeight="1">
      <c r="A40" s="387"/>
      <c r="B40" s="285"/>
      <c r="C40" s="286"/>
      <c r="D40" s="287"/>
      <c r="E40" s="304" t="str">
        <f>E$28</f>
        <v/>
      </c>
      <c r="F40" s="305"/>
      <c r="G40" s="334"/>
      <c r="H40" s="336"/>
      <c r="I40" s="336"/>
      <c r="J40" s="335"/>
      <c r="K40" s="334"/>
      <c r="L40" s="336"/>
      <c r="M40" s="335"/>
      <c r="N40" s="334"/>
      <c r="O40" s="335"/>
    </row>
    <row r="41" spans="1:15" ht="18" customHeight="1">
      <c r="A41" s="316"/>
      <c r="B41" s="285"/>
      <c r="C41" s="286"/>
      <c r="D41" s="287"/>
      <c r="E41" s="291" t="str">
        <f>E$29</f>
        <v/>
      </c>
      <c r="F41" s="292"/>
      <c r="G41" s="334"/>
      <c r="H41" s="336"/>
      <c r="I41" s="336"/>
      <c r="J41" s="335"/>
      <c r="K41" s="334"/>
      <c r="L41" s="336"/>
      <c r="M41" s="335"/>
      <c r="N41" s="334"/>
      <c r="O41" s="335"/>
    </row>
    <row r="42" spans="1:15" ht="18" customHeight="1">
      <c r="A42" s="385" t="s">
        <v>116</v>
      </c>
      <c r="B42" s="285"/>
      <c r="C42" s="286"/>
      <c r="D42" s="287"/>
      <c r="E42" s="304" t="str">
        <f>E$27</f>
        <v/>
      </c>
      <c r="F42" s="305"/>
      <c r="G42" s="334"/>
      <c r="H42" s="336"/>
      <c r="I42" s="336"/>
      <c r="J42" s="335"/>
      <c r="K42" s="334"/>
      <c r="L42" s="336"/>
      <c r="M42" s="335"/>
      <c r="N42" s="334"/>
      <c r="O42" s="335"/>
    </row>
    <row r="43" spans="1:15" ht="18" customHeight="1">
      <c r="A43" s="387"/>
      <c r="B43" s="285"/>
      <c r="C43" s="286"/>
      <c r="D43" s="287"/>
      <c r="E43" s="304" t="str">
        <f>E$28</f>
        <v/>
      </c>
      <c r="F43" s="305"/>
      <c r="G43" s="334"/>
      <c r="H43" s="336"/>
      <c r="I43" s="336"/>
      <c r="J43" s="335"/>
      <c r="K43" s="334"/>
      <c r="L43" s="336"/>
      <c r="M43" s="335"/>
      <c r="N43" s="334"/>
      <c r="O43" s="335"/>
    </row>
    <row r="44" spans="1:15" ht="18" customHeight="1">
      <c r="A44" s="316"/>
      <c r="B44" s="288"/>
      <c r="C44" s="289"/>
      <c r="D44" s="290"/>
      <c r="E44" s="291" t="str">
        <f>E$29</f>
        <v/>
      </c>
      <c r="F44" s="292"/>
      <c r="G44" s="334"/>
      <c r="H44" s="336"/>
      <c r="I44" s="336"/>
      <c r="J44" s="335"/>
      <c r="K44" s="334"/>
      <c r="L44" s="336"/>
      <c r="M44" s="335"/>
      <c r="N44" s="334"/>
      <c r="O44" s="335"/>
    </row>
    <row r="45" spans="1:15" ht="18.75" customHeight="1">
      <c r="A45" s="282" t="s">
        <v>117</v>
      </c>
      <c r="B45" s="283"/>
      <c r="C45" s="283"/>
      <c r="D45" s="284"/>
      <c r="E45" s="304" t="str">
        <f>E$27</f>
        <v/>
      </c>
      <c r="F45" s="305"/>
      <c r="G45" s="203">
        <f>G27+G30+G33+G36+G39+G42</f>
        <v>0</v>
      </c>
      <c r="H45" s="204"/>
      <c r="I45" s="204"/>
      <c r="J45" s="205"/>
      <c r="K45" s="203">
        <f>K27+K30+K33+K36+K39+K42</f>
        <v>0</v>
      </c>
      <c r="L45" s="204"/>
      <c r="M45" s="205"/>
      <c r="N45" s="203">
        <f>N27+N30+N33+N36+N39+N42</f>
        <v>0</v>
      </c>
      <c r="O45" s="205"/>
    </row>
    <row r="46" spans="1:15" ht="18.75" customHeight="1">
      <c r="A46" s="285"/>
      <c r="B46" s="286"/>
      <c r="C46" s="286"/>
      <c r="D46" s="287"/>
      <c r="E46" s="304" t="str">
        <f>E$28</f>
        <v/>
      </c>
      <c r="F46" s="305"/>
      <c r="G46" s="203">
        <f>G28+G31+G34+G37+G40+G43</f>
        <v>0</v>
      </c>
      <c r="H46" s="204"/>
      <c r="I46" s="204"/>
      <c r="J46" s="205"/>
      <c r="K46" s="203">
        <f>K28+K31+K34+K37+K40+K43</f>
        <v>0</v>
      </c>
      <c r="L46" s="204"/>
      <c r="M46" s="205"/>
      <c r="N46" s="203">
        <f>N28+N31+N34+N37+N40+N43</f>
        <v>0</v>
      </c>
      <c r="O46" s="205"/>
    </row>
    <row r="47" spans="1:15" ht="18.75" customHeight="1">
      <c r="A47" s="288"/>
      <c r="B47" s="289"/>
      <c r="C47" s="289"/>
      <c r="D47" s="290"/>
      <c r="E47" s="291" t="str">
        <f>E$29</f>
        <v/>
      </c>
      <c r="F47" s="292"/>
      <c r="G47" s="203">
        <f>G29+G32+G35+G38+G41+G44</f>
        <v>0</v>
      </c>
      <c r="H47" s="204"/>
      <c r="I47" s="204"/>
      <c r="J47" s="205"/>
      <c r="K47" s="203">
        <f>K29+K32+K35+K38+K41+K44</f>
        <v>0</v>
      </c>
      <c r="L47" s="204"/>
      <c r="M47" s="205"/>
      <c r="N47" s="203">
        <f>N29+N32+N35+N38+N41+N44</f>
        <v>0</v>
      </c>
      <c r="O47" s="205"/>
    </row>
    <row r="48" spans="1:15" ht="18" customHeight="1">
      <c r="A48" s="293" t="s">
        <v>32</v>
      </c>
      <c r="B48" s="268" t="s">
        <v>118</v>
      </c>
      <c r="C48" s="198"/>
      <c r="D48" s="198"/>
      <c r="E48" s="198"/>
      <c r="F48" s="198"/>
      <c r="G48" s="198"/>
      <c r="H48" s="198"/>
      <c r="I48" s="198"/>
      <c r="J48" s="198"/>
      <c r="K48" s="198"/>
      <c r="L48" s="198"/>
      <c r="M48" s="198"/>
      <c r="N48" s="198"/>
      <c r="O48" s="199"/>
    </row>
    <row r="49" spans="1:22">
      <c r="A49" s="316"/>
      <c r="B49" s="119"/>
      <c r="C49" s="302"/>
      <c r="D49" s="302"/>
      <c r="E49" s="302"/>
      <c r="F49" s="302"/>
      <c r="G49" s="302"/>
      <c r="H49" s="302"/>
      <c r="I49" s="302"/>
      <c r="J49" s="302"/>
      <c r="K49" s="302"/>
      <c r="L49" s="302"/>
      <c r="M49" s="302"/>
      <c r="N49" s="302"/>
      <c r="O49" s="303"/>
    </row>
    <row r="50" spans="1:22" ht="54" customHeight="1">
      <c r="A50" s="304" t="s">
        <v>119</v>
      </c>
      <c r="B50" s="347"/>
      <c r="C50" s="347"/>
      <c r="D50" s="347"/>
      <c r="E50" s="347"/>
      <c r="F50" s="305"/>
      <c r="G50" s="215" t="s">
        <v>120</v>
      </c>
      <c r="H50" s="154"/>
      <c r="I50" s="155"/>
      <c r="J50" s="215" t="s">
        <v>121</v>
      </c>
      <c r="K50" s="154"/>
      <c r="L50" s="155"/>
      <c r="M50" s="348" t="s">
        <v>122</v>
      </c>
      <c r="N50" s="349"/>
      <c r="O50" s="350"/>
    </row>
    <row r="51" spans="1:22" ht="18" customHeight="1">
      <c r="A51" s="259"/>
      <c r="B51" s="260"/>
      <c r="C51" s="260"/>
      <c r="D51" s="260"/>
      <c r="E51" s="39" t="str">
        <f>E$27</f>
        <v/>
      </c>
      <c r="F51" s="44"/>
      <c r="G51" s="259"/>
      <c r="H51" s="260"/>
      <c r="I51" s="261"/>
      <c r="J51" s="272"/>
      <c r="K51" s="273"/>
      <c r="L51" s="274"/>
      <c r="M51" s="259"/>
      <c r="N51" s="260"/>
      <c r="O51" s="261"/>
      <c r="V51" s="8" t="s">
        <v>53</v>
      </c>
    </row>
    <row r="52" spans="1:22" ht="18" customHeight="1">
      <c r="A52" s="262"/>
      <c r="B52" s="263"/>
      <c r="C52" s="263"/>
      <c r="D52" s="264"/>
      <c r="E52" s="45" t="str">
        <f>E$28</f>
        <v/>
      </c>
      <c r="F52" s="28"/>
      <c r="G52" s="262"/>
      <c r="H52" s="263"/>
      <c r="I52" s="264"/>
      <c r="J52" s="275"/>
      <c r="K52" s="276"/>
      <c r="L52" s="277"/>
      <c r="M52" s="262"/>
      <c r="N52" s="263"/>
      <c r="O52" s="264"/>
    </row>
    <row r="53" spans="1:22" ht="18" customHeight="1">
      <c r="A53" s="265"/>
      <c r="B53" s="266"/>
      <c r="C53" s="266"/>
      <c r="D53" s="267"/>
      <c r="E53" s="45" t="str">
        <f>E$29</f>
        <v/>
      </c>
      <c r="F53" s="28"/>
      <c r="G53" s="265"/>
      <c r="H53" s="266"/>
      <c r="I53" s="267"/>
      <c r="J53" s="278"/>
      <c r="K53" s="279"/>
      <c r="L53" s="280"/>
      <c r="M53" s="265"/>
      <c r="N53" s="266"/>
      <c r="O53" s="267"/>
    </row>
    <row r="54" spans="1:22" ht="18" customHeight="1">
      <c r="A54" s="259"/>
      <c r="B54" s="260"/>
      <c r="C54" s="260"/>
      <c r="D54" s="261"/>
      <c r="E54" s="46" t="str">
        <f>E$27</f>
        <v/>
      </c>
      <c r="F54" s="28"/>
      <c r="G54" s="259"/>
      <c r="H54" s="260"/>
      <c r="I54" s="261"/>
      <c r="J54" s="272"/>
      <c r="K54" s="273"/>
      <c r="L54" s="274"/>
      <c r="M54" s="259"/>
      <c r="N54" s="260"/>
      <c r="O54" s="261"/>
    </row>
    <row r="55" spans="1:22" ht="18" customHeight="1">
      <c r="A55" s="262"/>
      <c r="B55" s="263"/>
      <c r="C55" s="263"/>
      <c r="D55" s="264"/>
      <c r="E55" s="45" t="str">
        <f>E$28</f>
        <v/>
      </c>
      <c r="F55" s="28"/>
      <c r="G55" s="262"/>
      <c r="H55" s="263"/>
      <c r="I55" s="264"/>
      <c r="J55" s="275"/>
      <c r="K55" s="276"/>
      <c r="L55" s="277"/>
      <c r="M55" s="262"/>
      <c r="N55" s="263"/>
      <c r="O55" s="264"/>
    </row>
    <row r="56" spans="1:22" ht="18" customHeight="1">
      <c r="A56" s="265"/>
      <c r="B56" s="266"/>
      <c r="C56" s="266"/>
      <c r="D56" s="267"/>
      <c r="E56" s="45" t="str">
        <f>E$29</f>
        <v/>
      </c>
      <c r="F56" s="28"/>
      <c r="G56" s="265"/>
      <c r="H56" s="266"/>
      <c r="I56" s="267"/>
      <c r="J56" s="278"/>
      <c r="K56" s="279"/>
      <c r="L56" s="280"/>
      <c r="M56" s="265"/>
      <c r="N56" s="266"/>
      <c r="O56" s="267"/>
    </row>
    <row r="57" spans="1:22" ht="18" customHeight="1">
      <c r="A57" s="259"/>
      <c r="B57" s="260"/>
      <c r="C57" s="260"/>
      <c r="D57" s="261"/>
      <c r="E57" s="46" t="str">
        <f>E$27</f>
        <v/>
      </c>
      <c r="F57" s="28"/>
      <c r="G57" s="259"/>
      <c r="H57" s="260"/>
      <c r="I57" s="261"/>
      <c r="J57" s="272"/>
      <c r="K57" s="273"/>
      <c r="L57" s="274"/>
      <c r="M57" s="259"/>
      <c r="N57" s="260"/>
      <c r="O57" s="261"/>
    </row>
    <row r="58" spans="1:22" ht="18" customHeight="1">
      <c r="A58" s="262"/>
      <c r="B58" s="263"/>
      <c r="C58" s="263"/>
      <c r="D58" s="264"/>
      <c r="E58" s="45" t="str">
        <f>E$28</f>
        <v/>
      </c>
      <c r="F58" s="28"/>
      <c r="G58" s="262"/>
      <c r="H58" s="263"/>
      <c r="I58" s="264"/>
      <c r="J58" s="275"/>
      <c r="K58" s="276"/>
      <c r="L58" s="277"/>
      <c r="M58" s="262"/>
      <c r="N58" s="263"/>
      <c r="O58" s="264"/>
    </row>
    <row r="59" spans="1:22" ht="18" customHeight="1">
      <c r="A59" s="265"/>
      <c r="B59" s="266"/>
      <c r="C59" s="266"/>
      <c r="D59" s="267"/>
      <c r="E59" s="45" t="str">
        <f>E$29</f>
        <v/>
      </c>
      <c r="F59" s="28"/>
      <c r="G59" s="265"/>
      <c r="H59" s="266"/>
      <c r="I59" s="267"/>
      <c r="J59" s="278"/>
      <c r="K59" s="279"/>
      <c r="L59" s="280"/>
      <c r="M59" s="265"/>
      <c r="N59" s="266"/>
      <c r="O59" s="267"/>
    </row>
    <row r="60" spans="1:22" ht="18" customHeight="1">
      <c r="A60" s="259"/>
      <c r="B60" s="260"/>
      <c r="C60" s="260"/>
      <c r="D60" s="261"/>
      <c r="E60" s="46" t="str">
        <f>E$27</f>
        <v/>
      </c>
      <c r="F60" s="28"/>
      <c r="G60" s="259"/>
      <c r="H60" s="260"/>
      <c r="I60" s="261"/>
      <c r="J60" s="272"/>
      <c r="K60" s="273"/>
      <c r="L60" s="274"/>
      <c r="M60" s="259"/>
      <c r="N60" s="260"/>
      <c r="O60" s="261"/>
    </row>
    <row r="61" spans="1:22" ht="18" customHeight="1">
      <c r="A61" s="262"/>
      <c r="B61" s="263"/>
      <c r="C61" s="263"/>
      <c r="D61" s="264"/>
      <c r="E61" s="45" t="str">
        <f>E$28</f>
        <v/>
      </c>
      <c r="F61" s="28"/>
      <c r="G61" s="262"/>
      <c r="H61" s="263"/>
      <c r="I61" s="264"/>
      <c r="J61" s="275"/>
      <c r="K61" s="276"/>
      <c r="L61" s="277"/>
      <c r="M61" s="262"/>
      <c r="N61" s="263"/>
      <c r="O61" s="264"/>
    </row>
    <row r="62" spans="1:22" ht="18" customHeight="1">
      <c r="A62" s="265"/>
      <c r="B62" s="266"/>
      <c r="C62" s="266"/>
      <c r="D62" s="267"/>
      <c r="E62" s="45" t="str">
        <f>E$29</f>
        <v/>
      </c>
      <c r="F62" s="28"/>
      <c r="G62" s="265"/>
      <c r="H62" s="266"/>
      <c r="I62" s="267"/>
      <c r="J62" s="278"/>
      <c r="K62" s="279"/>
      <c r="L62" s="280"/>
      <c r="M62" s="265"/>
      <c r="N62" s="266"/>
      <c r="O62" s="267"/>
    </row>
    <row r="63" spans="1:22" ht="18" customHeight="1">
      <c r="A63" s="259"/>
      <c r="B63" s="260"/>
      <c r="C63" s="260"/>
      <c r="D63" s="261"/>
      <c r="E63" s="46" t="str">
        <f>E$27</f>
        <v/>
      </c>
      <c r="F63" s="28"/>
      <c r="G63" s="259"/>
      <c r="H63" s="260"/>
      <c r="I63" s="261"/>
      <c r="J63" s="272"/>
      <c r="K63" s="273"/>
      <c r="L63" s="274"/>
      <c r="M63" s="259"/>
      <c r="N63" s="260"/>
      <c r="O63" s="261"/>
    </row>
    <row r="64" spans="1:22" ht="18" customHeight="1">
      <c r="A64" s="262"/>
      <c r="B64" s="263"/>
      <c r="C64" s="263"/>
      <c r="D64" s="264"/>
      <c r="E64" s="45" t="str">
        <f>E$28</f>
        <v/>
      </c>
      <c r="F64" s="28"/>
      <c r="G64" s="262"/>
      <c r="H64" s="263"/>
      <c r="I64" s="264"/>
      <c r="J64" s="275"/>
      <c r="K64" s="276"/>
      <c r="L64" s="277"/>
      <c r="M64" s="262"/>
      <c r="N64" s="263"/>
      <c r="O64" s="264"/>
    </row>
    <row r="65" spans="1:15" ht="18" customHeight="1">
      <c r="A65" s="265"/>
      <c r="B65" s="266"/>
      <c r="C65" s="266"/>
      <c r="D65" s="267"/>
      <c r="E65" s="45" t="str">
        <f>E$29</f>
        <v/>
      </c>
      <c r="F65" s="28"/>
      <c r="G65" s="265"/>
      <c r="H65" s="266"/>
      <c r="I65" s="267"/>
      <c r="J65" s="278"/>
      <c r="K65" s="279"/>
      <c r="L65" s="280"/>
      <c r="M65" s="265"/>
      <c r="N65" s="266"/>
      <c r="O65" s="267"/>
    </row>
    <row r="66" spans="1:15" ht="18" customHeight="1">
      <c r="A66" s="259"/>
      <c r="B66" s="260"/>
      <c r="C66" s="260"/>
      <c r="D66" s="261"/>
      <c r="E66" s="46" t="str">
        <f>E$27</f>
        <v/>
      </c>
      <c r="F66" s="28"/>
      <c r="G66" s="259"/>
      <c r="H66" s="260"/>
      <c r="I66" s="261"/>
      <c r="J66" s="272"/>
      <c r="K66" s="273"/>
      <c r="L66" s="274"/>
      <c r="M66" s="259"/>
      <c r="N66" s="260"/>
      <c r="O66" s="261"/>
    </row>
    <row r="67" spans="1:15" ht="18" customHeight="1">
      <c r="A67" s="262"/>
      <c r="B67" s="263"/>
      <c r="C67" s="263"/>
      <c r="D67" s="264"/>
      <c r="E67" s="45" t="str">
        <f>E$28</f>
        <v/>
      </c>
      <c r="F67" s="28"/>
      <c r="G67" s="262"/>
      <c r="H67" s="263"/>
      <c r="I67" s="264"/>
      <c r="J67" s="275"/>
      <c r="K67" s="276"/>
      <c r="L67" s="277"/>
      <c r="M67" s="262"/>
      <c r="N67" s="263"/>
      <c r="O67" s="264"/>
    </row>
    <row r="68" spans="1:15" ht="18" customHeight="1">
      <c r="A68" s="265"/>
      <c r="B68" s="266"/>
      <c r="C68" s="266"/>
      <c r="D68" s="267"/>
      <c r="E68" s="45" t="str">
        <f>E$29</f>
        <v/>
      </c>
      <c r="F68" s="28"/>
      <c r="G68" s="265"/>
      <c r="H68" s="266"/>
      <c r="I68" s="267"/>
      <c r="J68" s="278"/>
      <c r="K68" s="279"/>
      <c r="L68" s="280"/>
      <c r="M68" s="265"/>
      <c r="N68" s="266"/>
      <c r="O68" s="267"/>
    </row>
    <row r="69" spans="1:15" ht="18" customHeight="1">
      <c r="A69" s="259"/>
      <c r="B69" s="260"/>
      <c r="C69" s="260"/>
      <c r="D69" s="261"/>
      <c r="E69" s="46" t="str">
        <f>E$27</f>
        <v/>
      </c>
      <c r="F69" s="28"/>
      <c r="G69" s="259"/>
      <c r="H69" s="260"/>
      <c r="I69" s="261"/>
      <c r="J69" s="272"/>
      <c r="K69" s="273"/>
      <c r="L69" s="274"/>
      <c r="M69" s="259"/>
      <c r="N69" s="260"/>
      <c r="O69" s="261"/>
    </row>
    <row r="70" spans="1:15" ht="18" customHeight="1">
      <c r="A70" s="262"/>
      <c r="B70" s="263"/>
      <c r="C70" s="263"/>
      <c r="D70" s="264"/>
      <c r="E70" s="45" t="str">
        <f>E$28</f>
        <v/>
      </c>
      <c r="F70" s="28"/>
      <c r="G70" s="262"/>
      <c r="H70" s="263"/>
      <c r="I70" s="264"/>
      <c r="J70" s="275"/>
      <c r="K70" s="276"/>
      <c r="L70" s="277"/>
      <c r="M70" s="262"/>
      <c r="N70" s="263"/>
      <c r="O70" s="264"/>
    </row>
    <row r="71" spans="1:15" ht="18" customHeight="1">
      <c r="A71" s="265"/>
      <c r="B71" s="266"/>
      <c r="C71" s="266"/>
      <c r="D71" s="267"/>
      <c r="E71" s="45" t="str">
        <f>E$29</f>
        <v/>
      </c>
      <c r="F71" s="28"/>
      <c r="G71" s="265"/>
      <c r="H71" s="266"/>
      <c r="I71" s="267"/>
      <c r="J71" s="278"/>
      <c r="K71" s="279"/>
      <c r="L71" s="280"/>
      <c r="M71" s="265"/>
      <c r="N71" s="266"/>
      <c r="O71" s="267"/>
    </row>
    <row r="72" spans="1:15" ht="18" customHeight="1">
      <c r="A72" s="259"/>
      <c r="B72" s="260"/>
      <c r="C72" s="260"/>
      <c r="D72" s="261"/>
      <c r="E72" s="46" t="str">
        <f>E$27</f>
        <v/>
      </c>
      <c r="F72" s="28"/>
      <c r="G72" s="259"/>
      <c r="H72" s="260"/>
      <c r="I72" s="261"/>
      <c r="J72" s="272"/>
      <c r="K72" s="273"/>
      <c r="L72" s="274"/>
      <c r="M72" s="259"/>
      <c r="N72" s="260"/>
      <c r="O72" s="261"/>
    </row>
    <row r="73" spans="1:15" ht="18" customHeight="1">
      <c r="A73" s="262"/>
      <c r="B73" s="263"/>
      <c r="C73" s="263"/>
      <c r="D73" s="264"/>
      <c r="E73" s="45" t="str">
        <f>E$28</f>
        <v/>
      </c>
      <c r="F73" s="28"/>
      <c r="G73" s="262"/>
      <c r="H73" s="263"/>
      <c r="I73" s="264"/>
      <c r="J73" s="275"/>
      <c r="K73" s="276"/>
      <c r="L73" s="277"/>
      <c r="M73" s="262"/>
      <c r="N73" s="263"/>
      <c r="O73" s="264"/>
    </row>
    <row r="74" spans="1:15" ht="18" customHeight="1">
      <c r="A74" s="265"/>
      <c r="B74" s="266"/>
      <c r="C74" s="266"/>
      <c r="D74" s="267"/>
      <c r="E74" s="45" t="str">
        <f>E$29</f>
        <v/>
      </c>
      <c r="F74" s="28"/>
      <c r="G74" s="265"/>
      <c r="H74" s="266"/>
      <c r="I74" s="267"/>
      <c r="J74" s="278"/>
      <c r="K74" s="279"/>
      <c r="L74" s="280"/>
      <c r="M74" s="265"/>
      <c r="N74" s="266"/>
      <c r="O74" s="267"/>
    </row>
    <row r="75" spans="1:15" ht="18" customHeight="1">
      <c r="A75" s="259"/>
      <c r="B75" s="260"/>
      <c r="C75" s="260"/>
      <c r="D75" s="261"/>
      <c r="E75" s="46" t="str">
        <f>E$27</f>
        <v/>
      </c>
      <c r="F75" s="28"/>
      <c r="G75" s="259"/>
      <c r="H75" s="260"/>
      <c r="I75" s="261"/>
      <c r="J75" s="272"/>
      <c r="K75" s="273"/>
      <c r="L75" s="274"/>
      <c r="M75" s="259"/>
      <c r="N75" s="260"/>
      <c r="O75" s="261"/>
    </row>
    <row r="76" spans="1:15" ht="18" customHeight="1">
      <c r="A76" s="262"/>
      <c r="B76" s="263"/>
      <c r="C76" s="263"/>
      <c r="D76" s="264"/>
      <c r="E76" s="45" t="str">
        <f>E$28</f>
        <v/>
      </c>
      <c r="F76" s="28"/>
      <c r="G76" s="262"/>
      <c r="H76" s="263"/>
      <c r="I76" s="264"/>
      <c r="J76" s="275"/>
      <c r="K76" s="276"/>
      <c r="L76" s="277"/>
      <c r="M76" s="262"/>
      <c r="N76" s="263"/>
      <c r="O76" s="264"/>
    </row>
    <row r="77" spans="1:15" ht="18" customHeight="1">
      <c r="A77" s="265"/>
      <c r="B77" s="266"/>
      <c r="C77" s="266"/>
      <c r="D77" s="267"/>
      <c r="E77" s="45" t="str">
        <f>E$29</f>
        <v/>
      </c>
      <c r="F77" s="28"/>
      <c r="G77" s="265"/>
      <c r="H77" s="266"/>
      <c r="I77" s="267"/>
      <c r="J77" s="278"/>
      <c r="K77" s="279"/>
      <c r="L77" s="280"/>
      <c r="M77" s="265"/>
      <c r="N77" s="266"/>
      <c r="O77" s="267"/>
    </row>
    <row r="78" spans="1:15" ht="18" customHeight="1">
      <c r="A78" s="259"/>
      <c r="B78" s="260"/>
      <c r="C78" s="260"/>
      <c r="D78" s="261"/>
      <c r="E78" s="46" t="str">
        <f>E$27</f>
        <v/>
      </c>
      <c r="F78" s="28"/>
      <c r="G78" s="259"/>
      <c r="H78" s="260"/>
      <c r="I78" s="261"/>
      <c r="J78" s="272"/>
      <c r="K78" s="273"/>
      <c r="L78" s="274"/>
      <c r="M78" s="259"/>
      <c r="N78" s="260"/>
      <c r="O78" s="261"/>
    </row>
    <row r="79" spans="1:15" ht="18" customHeight="1">
      <c r="A79" s="262"/>
      <c r="B79" s="263"/>
      <c r="C79" s="263"/>
      <c r="D79" s="264"/>
      <c r="E79" s="45" t="str">
        <f>E$28</f>
        <v/>
      </c>
      <c r="F79" s="28"/>
      <c r="G79" s="262"/>
      <c r="H79" s="263"/>
      <c r="I79" s="264"/>
      <c r="J79" s="275"/>
      <c r="K79" s="276"/>
      <c r="L79" s="277"/>
      <c r="M79" s="262"/>
      <c r="N79" s="263"/>
      <c r="O79" s="264"/>
    </row>
    <row r="80" spans="1:15" ht="18" customHeight="1">
      <c r="A80" s="265"/>
      <c r="B80" s="266"/>
      <c r="C80" s="266"/>
      <c r="D80" s="267"/>
      <c r="E80" s="45" t="str">
        <f>E$29</f>
        <v/>
      </c>
      <c r="F80" s="28"/>
      <c r="G80" s="265"/>
      <c r="H80" s="266"/>
      <c r="I80" s="267"/>
      <c r="J80" s="278"/>
      <c r="K80" s="279"/>
      <c r="L80" s="280"/>
      <c r="M80" s="265"/>
      <c r="N80" s="266"/>
      <c r="O80" s="267"/>
    </row>
    <row r="81" spans="1:18" ht="18" customHeight="1">
      <c r="A81" s="259"/>
      <c r="B81" s="260"/>
      <c r="C81" s="260"/>
      <c r="D81" s="261"/>
      <c r="E81" s="46" t="str">
        <f>E$27</f>
        <v/>
      </c>
      <c r="F81" s="28"/>
      <c r="G81" s="259"/>
      <c r="H81" s="260"/>
      <c r="I81" s="261"/>
      <c r="J81" s="272"/>
      <c r="K81" s="273"/>
      <c r="L81" s="274"/>
      <c r="M81" s="259"/>
      <c r="N81" s="260"/>
      <c r="O81" s="261"/>
    </row>
    <row r="82" spans="1:18" ht="18" customHeight="1">
      <c r="A82" s="262"/>
      <c r="B82" s="263"/>
      <c r="C82" s="263"/>
      <c r="D82" s="264"/>
      <c r="E82" s="45" t="str">
        <f>E$28</f>
        <v/>
      </c>
      <c r="F82" s="28"/>
      <c r="G82" s="262"/>
      <c r="H82" s="263"/>
      <c r="I82" s="264"/>
      <c r="J82" s="275"/>
      <c r="K82" s="276"/>
      <c r="L82" s="277"/>
      <c r="M82" s="262"/>
      <c r="N82" s="263"/>
      <c r="O82" s="264"/>
    </row>
    <row r="83" spans="1:18" ht="18" customHeight="1">
      <c r="A83" s="265"/>
      <c r="B83" s="266"/>
      <c r="C83" s="266"/>
      <c r="D83" s="267"/>
      <c r="E83" s="45" t="str">
        <f>E$29</f>
        <v/>
      </c>
      <c r="F83" s="28"/>
      <c r="G83" s="265"/>
      <c r="H83" s="266"/>
      <c r="I83" s="267"/>
      <c r="J83" s="278"/>
      <c r="K83" s="279"/>
      <c r="L83" s="280"/>
      <c r="M83" s="265"/>
      <c r="N83" s="266"/>
      <c r="O83" s="267"/>
    </row>
    <row r="84" spans="1:18" ht="18" customHeight="1">
      <c r="A84" s="259"/>
      <c r="B84" s="260"/>
      <c r="C84" s="260"/>
      <c r="D84" s="261"/>
      <c r="E84" s="46" t="str">
        <f>E$27</f>
        <v/>
      </c>
      <c r="F84" s="28"/>
      <c r="G84" s="259"/>
      <c r="H84" s="260"/>
      <c r="I84" s="261"/>
      <c r="J84" s="272"/>
      <c r="K84" s="273"/>
      <c r="L84" s="274"/>
      <c r="M84" s="259"/>
      <c r="N84" s="260"/>
      <c r="O84" s="261"/>
    </row>
    <row r="85" spans="1:18" ht="18" customHeight="1">
      <c r="A85" s="262"/>
      <c r="B85" s="263"/>
      <c r="C85" s="263"/>
      <c r="D85" s="264"/>
      <c r="E85" s="45" t="str">
        <f>E$28</f>
        <v/>
      </c>
      <c r="F85" s="28"/>
      <c r="G85" s="262"/>
      <c r="H85" s="263"/>
      <c r="I85" s="264"/>
      <c r="J85" s="275"/>
      <c r="K85" s="276"/>
      <c r="L85" s="277"/>
      <c r="M85" s="262"/>
      <c r="N85" s="263"/>
      <c r="O85" s="264"/>
    </row>
    <row r="86" spans="1:18" ht="18" customHeight="1">
      <c r="A86" s="262"/>
      <c r="B86" s="263"/>
      <c r="C86" s="263"/>
      <c r="D86" s="264"/>
      <c r="E86" s="61" t="str">
        <f>E$29</f>
        <v/>
      </c>
      <c r="F86" s="62"/>
      <c r="G86" s="262"/>
      <c r="H86" s="263"/>
      <c r="I86" s="264"/>
      <c r="J86" s="275"/>
      <c r="K86" s="276"/>
      <c r="L86" s="277"/>
      <c r="M86" s="262"/>
      <c r="N86" s="263"/>
      <c r="O86" s="264"/>
    </row>
    <row r="87" spans="1:18" ht="32.4" customHeight="1">
      <c r="A87" s="293" t="s">
        <v>39</v>
      </c>
      <c r="B87" s="268" t="s">
        <v>123</v>
      </c>
      <c r="C87" s="339"/>
      <c r="D87" s="339"/>
      <c r="E87" s="339"/>
      <c r="F87" s="339"/>
      <c r="G87" s="339"/>
      <c r="H87" s="339"/>
      <c r="I87" s="339"/>
      <c r="J87" s="339"/>
      <c r="K87" s="339"/>
      <c r="L87" s="339"/>
      <c r="M87" s="339"/>
      <c r="N87" s="339"/>
      <c r="O87" s="340"/>
    </row>
    <row r="88" spans="1:18" ht="1.95" customHeight="1">
      <c r="A88" s="294"/>
      <c r="B88" s="318"/>
      <c r="C88" s="319"/>
      <c r="D88" s="319"/>
      <c r="E88" s="319"/>
      <c r="F88" s="319"/>
      <c r="G88" s="319"/>
      <c r="H88" s="319"/>
      <c r="I88" s="319"/>
      <c r="J88" s="319"/>
      <c r="K88" s="319"/>
      <c r="L88" s="319"/>
      <c r="M88" s="319"/>
      <c r="N88" s="319"/>
      <c r="O88" s="320"/>
    </row>
    <row r="89" spans="1:18" ht="50.25" customHeight="1">
      <c r="A89" s="316" t="s">
        <v>119</v>
      </c>
      <c r="B89" s="341"/>
      <c r="C89" s="341"/>
      <c r="D89" s="341"/>
      <c r="E89" s="341" t="s">
        <v>120</v>
      </c>
      <c r="F89" s="341"/>
      <c r="G89" s="341"/>
      <c r="H89" s="215" t="s">
        <v>121</v>
      </c>
      <c r="I89" s="154"/>
      <c r="J89" s="154"/>
      <c r="K89" s="155"/>
      <c r="L89" s="215" t="s">
        <v>122</v>
      </c>
      <c r="M89" s="309"/>
      <c r="N89" s="309"/>
      <c r="O89" s="310"/>
    </row>
    <row r="90" spans="1:18" ht="16.5" customHeight="1">
      <c r="A90" s="113"/>
      <c r="B90" s="114"/>
      <c r="C90" s="114"/>
      <c r="D90" s="115"/>
      <c r="E90" s="281"/>
      <c r="F90" s="281"/>
      <c r="G90" s="281"/>
      <c r="H90" s="313"/>
      <c r="I90" s="314"/>
      <c r="J90" s="314"/>
      <c r="K90" s="315"/>
      <c r="L90" s="113"/>
      <c r="M90" s="311"/>
      <c r="N90" s="311"/>
      <c r="O90" s="312"/>
    </row>
    <row r="91" spans="1:18" ht="15" customHeight="1">
      <c r="A91" s="281"/>
      <c r="B91" s="281"/>
      <c r="C91" s="281"/>
      <c r="D91" s="281"/>
      <c r="E91" s="281"/>
      <c r="F91" s="281"/>
      <c r="G91" s="281"/>
      <c r="H91" s="313"/>
      <c r="I91" s="314"/>
      <c r="J91" s="314"/>
      <c r="K91" s="315"/>
      <c r="L91" s="113"/>
      <c r="M91" s="311"/>
      <c r="N91" s="311"/>
      <c r="O91" s="312"/>
    </row>
    <row r="92" spans="1:18" ht="16.5" customHeight="1">
      <c r="A92" s="281"/>
      <c r="B92" s="281"/>
      <c r="C92" s="281"/>
      <c r="D92" s="281"/>
      <c r="E92" s="281"/>
      <c r="F92" s="281"/>
      <c r="G92" s="281"/>
      <c r="H92" s="313"/>
      <c r="I92" s="314"/>
      <c r="J92" s="314"/>
      <c r="K92" s="315"/>
      <c r="L92" s="113"/>
      <c r="M92" s="311"/>
      <c r="N92" s="311"/>
      <c r="O92" s="312"/>
    </row>
    <row r="93" spans="1:18" ht="16.5" customHeight="1">
      <c r="A93" s="281"/>
      <c r="B93" s="281"/>
      <c r="C93" s="281"/>
      <c r="D93" s="281"/>
      <c r="E93" s="281"/>
      <c r="F93" s="281"/>
      <c r="G93" s="281"/>
      <c r="H93" s="313"/>
      <c r="I93" s="314"/>
      <c r="J93" s="314"/>
      <c r="K93" s="315"/>
      <c r="L93" s="113"/>
      <c r="M93" s="311"/>
      <c r="N93" s="311"/>
      <c r="O93" s="312"/>
      <c r="Q93" s="9"/>
      <c r="R93" s="17"/>
    </row>
    <row r="94" spans="1:18" ht="16.5" customHeight="1">
      <c r="A94" s="271"/>
      <c r="B94" s="271"/>
      <c r="C94" s="271"/>
      <c r="D94" s="271"/>
      <c r="E94" s="271"/>
      <c r="F94" s="271"/>
      <c r="G94" s="271"/>
      <c r="H94" s="360"/>
      <c r="I94" s="361"/>
      <c r="J94" s="361"/>
      <c r="K94" s="362"/>
      <c r="L94" s="306"/>
      <c r="M94" s="307"/>
      <c r="N94" s="307"/>
      <c r="O94" s="308"/>
      <c r="R94" s="9"/>
    </row>
    <row r="95" spans="1:18" ht="16.5" customHeight="1">
      <c r="A95" s="27" t="s">
        <v>54</v>
      </c>
      <c r="B95" s="268" t="s">
        <v>124</v>
      </c>
      <c r="C95" s="269"/>
      <c r="D95" s="269"/>
      <c r="E95" s="269"/>
      <c r="F95" s="269"/>
      <c r="G95" s="269"/>
      <c r="H95" s="269"/>
      <c r="I95" s="269"/>
      <c r="J95" s="269"/>
      <c r="K95" s="269"/>
      <c r="L95" s="269"/>
      <c r="M95" s="269"/>
      <c r="N95" s="269"/>
      <c r="O95" s="270"/>
    </row>
    <row r="96" spans="1:18" ht="30" customHeight="1">
      <c r="A96" s="24" t="s">
        <v>125</v>
      </c>
      <c r="B96" s="110" t="s">
        <v>126</v>
      </c>
      <c r="C96" s="107"/>
      <c r="D96" s="107"/>
      <c r="E96" s="107"/>
      <c r="F96" s="107"/>
      <c r="G96" s="107"/>
      <c r="H96" s="107"/>
      <c r="I96" s="107"/>
      <c r="J96" s="107"/>
      <c r="K96" s="332" t="str">
        <f>"(" &amp;  '1F'!G$36 &amp; "metai)"</f>
        <v>(metai)</v>
      </c>
      <c r="L96" s="332"/>
      <c r="M96" s="332"/>
      <c r="N96" s="332"/>
      <c r="O96" s="333"/>
    </row>
    <row r="97" spans="1:18" ht="16.5" customHeight="1">
      <c r="A97" s="352"/>
      <c r="B97" s="324" t="s">
        <v>127</v>
      </c>
      <c r="C97" s="325"/>
      <c r="D97" s="325"/>
      <c r="E97" s="325"/>
      <c r="F97" s="325"/>
      <c r="G97" s="326"/>
      <c r="H97" s="321" t="s">
        <v>128</v>
      </c>
      <c r="I97" s="322"/>
      <c r="J97" s="322"/>
      <c r="K97" s="322"/>
      <c r="L97" s="322"/>
      <c r="M97" s="322"/>
      <c r="N97" s="322"/>
      <c r="O97" s="323"/>
    </row>
    <row r="98" spans="1:18" ht="15" customHeight="1">
      <c r="A98" s="338"/>
      <c r="B98" s="126" t="s">
        <v>129</v>
      </c>
      <c r="C98" s="216"/>
      <c r="D98" s="216"/>
      <c r="E98" s="216"/>
      <c r="F98" s="217"/>
      <c r="G98" s="40"/>
      <c r="H98" s="222"/>
      <c r="I98" s="164"/>
      <c r="J98" s="164"/>
      <c r="K98" s="164"/>
      <c r="L98" s="164"/>
      <c r="M98" s="164"/>
      <c r="N98" s="164"/>
      <c r="O98" s="223"/>
    </row>
    <row r="99" spans="1:18" ht="16.5" customHeight="1">
      <c r="A99" s="338"/>
      <c r="B99" s="126" t="s">
        <v>130</v>
      </c>
      <c r="C99" s="216"/>
      <c r="D99" s="216"/>
      <c r="E99" s="216"/>
      <c r="F99" s="217"/>
      <c r="G99" s="40"/>
      <c r="H99" s="222"/>
      <c r="I99" s="164"/>
      <c r="J99" s="164"/>
      <c r="K99" s="164"/>
      <c r="L99" s="164"/>
      <c r="M99" s="164"/>
      <c r="N99" s="164"/>
      <c r="O99" s="223"/>
    </row>
    <row r="100" spans="1:18" ht="16.5" customHeight="1">
      <c r="A100" s="338"/>
      <c r="B100" s="126" t="s">
        <v>131</v>
      </c>
      <c r="C100" s="216"/>
      <c r="D100" s="216"/>
      <c r="E100" s="216"/>
      <c r="F100" s="217"/>
      <c r="G100" s="40"/>
      <c r="H100" s="222"/>
      <c r="I100" s="164"/>
      <c r="J100" s="164"/>
      <c r="K100" s="164"/>
      <c r="L100" s="164"/>
      <c r="M100" s="164"/>
      <c r="N100" s="164"/>
      <c r="O100" s="223"/>
      <c r="Q100" s="9"/>
      <c r="R100" s="17" t="str">
        <f>IF(OR(G98="X",G99="X",G100="X",G101="X",G102="X"),"","10 langelyje neužpildyta &lt;Investuotojas&gt;")</f>
        <v>10 langelyje neužpildyta &lt;Investuotojas&gt;</v>
      </c>
    </row>
    <row r="101" spans="1:18" ht="16.5" customHeight="1">
      <c r="A101" s="338"/>
      <c r="B101" s="126" t="s">
        <v>132</v>
      </c>
      <c r="C101" s="216"/>
      <c r="D101" s="216"/>
      <c r="E101" s="216"/>
      <c r="F101" s="217"/>
      <c r="G101" s="40"/>
      <c r="H101" s="222"/>
      <c r="I101" s="164"/>
      <c r="J101" s="164"/>
      <c r="K101" s="164"/>
      <c r="L101" s="164"/>
      <c r="M101" s="164"/>
      <c r="N101" s="164"/>
      <c r="O101" s="223"/>
      <c r="R101" s="9" t="str">
        <f>IF(LEN(TRIM(G98)&amp;TRIM(G99)&amp;TRIM(G100)&amp;TRIM(G101)&amp;TRIM(G102))&gt;1,"Pasirinkite vieną Investuotoją","")</f>
        <v/>
      </c>
    </row>
    <row r="102" spans="1:18" ht="31.2" customHeight="1">
      <c r="A102" s="353"/>
      <c r="B102" s="119" t="s">
        <v>133</v>
      </c>
      <c r="C102" s="302"/>
      <c r="D102" s="302"/>
      <c r="E102" s="302"/>
      <c r="F102" s="303"/>
      <c r="G102" s="40"/>
      <c r="H102" s="168"/>
      <c r="I102" s="169"/>
      <c r="J102" s="169"/>
      <c r="K102" s="169"/>
      <c r="L102" s="169"/>
      <c r="M102" s="169"/>
      <c r="N102" s="169"/>
      <c r="O102" s="170"/>
    </row>
    <row r="103" spans="1:18" ht="30" customHeight="1">
      <c r="A103" s="24" t="s">
        <v>134</v>
      </c>
      <c r="B103" s="110" t="s">
        <v>135</v>
      </c>
      <c r="C103" s="107"/>
      <c r="D103" s="107"/>
      <c r="E103" s="107"/>
      <c r="F103" s="107"/>
      <c r="G103" s="107"/>
      <c r="H103" s="107"/>
      <c r="I103" s="107"/>
      <c r="J103" s="107"/>
      <c r="K103" s="332" t="str">
        <f>"(" &amp; ( '1F'!J$36) &amp; "metai)"</f>
        <v>(metai)</v>
      </c>
      <c r="L103" s="332"/>
      <c r="M103" s="332"/>
      <c r="N103" s="332"/>
      <c r="O103" s="333"/>
    </row>
    <row r="104" spans="1:18" ht="16.5" customHeight="1">
      <c r="A104" s="337"/>
      <c r="B104" s="324" t="s">
        <v>127</v>
      </c>
      <c r="C104" s="325"/>
      <c r="D104" s="325"/>
      <c r="E104" s="325"/>
      <c r="F104" s="325"/>
      <c r="G104" s="326"/>
      <c r="H104" s="321" t="s">
        <v>128</v>
      </c>
      <c r="I104" s="322"/>
      <c r="J104" s="322"/>
      <c r="K104" s="322"/>
      <c r="L104" s="322"/>
      <c r="M104" s="322"/>
      <c r="N104" s="322"/>
      <c r="O104" s="323"/>
    </row>
    <row r="105" spans="1:18" ht="15" customHeight="1">
      <c r="A105" s="338"/>
      <c r="B105" s="126" t="s">
        <v>136</v>
      </c>
      <c r="C105" s="216"/>
      <c r="D105" s="216"/>
      <c r="E105" s="216"/>
      <c r="F105" s="217"/>
      <c r="G105" s="40"/>
      <c r="H105" s="222"/>
      <c r="I105" s="164"/>
      <c r="J105" s="164"/>
      <c r="K105" s="164"/>
      <c r="L105" s="164"/>
      <c r="M105" s="164"/>
      <c r="N105" s="164"/>
      <c r="O105" s="223"/>
    </row>
    <row r="106" spans="1:18" ht="16.5" customHeight="1">
      <c r="A106" s="338"/>
      <c r="B106" s="126" t="s">
        <v>130</v>
      </c>
      <c r="C106" s="216"/>
      <c r="D106" s="216"/>
      <c r="E106" s="216"/>
      <c r="F106" s="217"/>
      <c r="G106" s="40"/>
      <c r="H106" s="222"/>
      <c r="I106" s="164"/>
      <c r="J106" s="164"/>
      <c r="K106" s="164"/>
      <c r="L106" s="164"/>
      <c r="M106" s="164"/>
      <c r="N106" s="164"/>
      <c r="O106" s="223"/>
    </row>
    <row r="107" spans="1:18" ht="16.5" customHeight="1">
      <c r="A107" s="338"/>
      <c r="B107" s="126" t="s">
        <v>137</v>
      </c>
      <c r="C107" s="216"/>
      <c r="D107" s="216"/>
      <c r="E107" s="216"/>
      <c r="F107" s="217"/>
      <c r="G107" s="41"/>
      <c r="H107" s="222"/>
      <c r="I107" s="164"/>
      <c r="J107" s="164"/>
      <c r="K107" s="164"/>
      <c r="L107" s="164"/>
      <c r="M107" s="164"/>
      <c r="N107" s="164"/>
      <c r="O107" s="223"/>
      <c r="Q107" s="9"/>
      <c r="R107" s="17"/>
    </row>
    <row r="108" spans="1:18" ht="16.5" customHeight="1">
      <c r="A108" s="338"/>
      <c r="B108" s="126" t="s">
        <v>132</v>
      </c>
      <c r="C108" s="216"/>
      <c r="D108" s="216"/>
      <c r="E108" s="216"/>
      <c r="F108" s="217"/>
      <c r="G108" s="40"/>
      <c r="H108" s="222"/>
      <c r="I108" s="164"/>
      <c r="J108" s="164"/>
      <c r="K108" s="164"/>
      <c r="L108" s="164"/>
      <c r="M108" s="164"/>
      <c r="N108" s="164"/>
      <c r="O108" s="223"/>
      <c r="R108" s="9"/>
    </row>
    <row r="109" spans="1:18" ht="31.2" customHeight="1">
      <c r="A109" s="338"/>
      <c r="B109" s="124" t="s">
        <v>133</v>
      </c>
      <c r="C109" s="198"/>
      <c r="D109" s="198"/>
      <c r="E109" s="198"/>
      <c r="F109" s="198"/>
      <c r="G109" s="42"/>
      <c r="H109" s="222"/>
      <c r="I109" s="164"/>
      <c r="J109" s="164"/>
      <c r="K109" s="164"/>
      <c r="L109" s="164"/>
      <c r="M109" s="164"/>
      <c r="N109" s="164"/>
      <c r="O109" s="223"/>
    </row>
    <row r="110" spans="1:18" ht="30" customHeight="1">
      <c r="A110" s="24" t="s">
        <v>138</v>
      </c>
      <c r="B110" s="110" t="s">
        <v>139</v>
      </c>
      <c r="C110" s="107"/>
      <c r="D110" s="107"/>
      <c r="E110" s="107"/>
      <c r="F110" s="107"/>
      <c r="G110" s="107"/>
      <c r="H110" s="107"/>
      <c r="I110" s="107"/>
      <c r="J110" s="107"/>
      <c r="K110" s="107"/>
      <c r="L110" s="332" t="str">
        <f>"(" &amp; ( '1F'!N$36) &amp; "metai)"</f>
        <v>(metai)</v>
      </c>
      <c r="M110" s="332"/>
      <c r="N110" s="332"/>
      <c r="O110" s="333"/>
    </row>
    <row r="111" spans="1:18" ht="18.75" customHeight="1">
      <c r="A111" s="352"/>
      <c r="B111" s="354" t="s">
        <v>127</v>
      </c>
      <c r="C111" s="355"/>
      <c r="D111" s="355"/>
      <c r="E111" s="355"/>
      <c r="F111" s="355"/>
      <c r="G111" s="356"/>
      <c r="H111" s="357" t="s">
        <v>128</v>
      </c>
      <c r="I111" s="358"/>
      <c r="J111" s="358"/>
      <c r="K111" s="358"/>
      <c r="L111" s="358"/>
      <c r="M111" s="358"/>
      <c r="N111" s="358"/>
      <c r="O111" s="359"/>
    </row>
    <row r="112" spans="1:18" ht="15" customHeight="1">
      <c r="A112" s="338"/>
      <c r="B112" s="126" t="s">
        <v>129</v>
      </c>
      <c r="C112" s="216"/>
      <c r="D112" s="216"/>
      <c r="E112" s="216"/>
      <c r="F112" s="217"/>
      <c r="G112" s="40"/>
      <c r="H112" s="222"/>
      <c r="I112" s="164"/>
      <c r="J112" s="164"/>
      <c r="K112" s="164"/>
      <c r="L112" s="164"/>
      <c r="M112" s="164"/>
      <c r="N112" s="164"/>
      <c r="O112" s="223"/>
    </row>
    <row r="113" spans="1:15" ht="15" customHeight="1">
      <c r="A113" s="338"/>
      <c r="B113" s="126" t="s">
        <v>130</v>
      </c>
      <c r="C113" s="216"/>
      <c r="D113" s="216"/>
      <c r="E113" s="216"/>
      <c r="F113" s="217"/>
      <c r="G113" s="40"/>
      <c r="H113" s="222"/>
      <c r="I113" s="164"/>
      <c r="J113" s="164"/>
      <c r="K113" s="164"/>
      <c r="L113" s="164"/>
      <c r="M113" s="164"/>
      <c r="N113" s="164"/>
      <c r="O113" s="223"/>
    </row>
    <row r="114" spans="1:15" ht="15" customHeight="1">
      <c r="A114" s="338"/>
      <c r="B114" s="126" t="s">
        <v>131</v>
      </c>
      <c r="C114" s="216"/>
      <c r="D114" s="216"/>
      <c r="E114" s="216"/>
      <c r="F114" s="217"/>
      <c r="G114" s="40"/>
      <c r="H114" s="222"/>
      <c r="I114" s="164"/>
      <c r="J114" s="164"/>
      <c r="K114" s="164"/>
      <c r="L114" s="164"/>
      <c r="M114" s="164"/>
      <c r="N114" s="164"/>
      <c r="O114" s="223"/>
    </row>
    <row r="115" spans="1:15" ht="15" customHeight="1">
      <c r="A115" s="338"/>
      <c r="B115" s="126" t="s">
        <v>132</v>
      </c>
      <c r="C115" s="216"/>
      <c r="D115" s="216"/>
      <c r="E115" s="216"/>
      <c r="F115" s="217"/>
      <c r="G115" s="40"/>
      <c r="H115" s="222"/>
      <c r="I115" s="164"/>
      <c r="J115" s="164"/>
      <c r="K115" s="164"/>
      <c r="L115" s="164"/>
      <c r="M115" s="164"/>
      <c r="N115" s="164"/>
      <c r="O115" s="223"/>
    </row>
    <row r="116" spans="1:15" ht="31.2" customHeight="1">
      <c r="A116" s="353"/>
      <c r="B116" s="126" t="s">
        <v>133</v>
      </c>
      <c r="C116" s="216"/>
      <c r="D116" s="216"/>
      <c r="E116" s="216"/>
      <c r="F116" s="217"/>
      <c r="G116" s="63"/>
      <c r="H116" s="168"/>
      <c r="I116" s="169"/>
      <c r="J116" s="169"/>
      <c r="K116" s="169"/>
      <c r="L116" s="169"/>
      <c r="M116" s="169"/>
      <c r="N116" s="169"/>
      <c r="O116" s="170"/>
    </row>
    <row r="117" spans="1:15" ht="24" customHeight="1">
      <c r="A117" s="64" t="s">
        <v>61</v>
      </c>
      <c r="B117" s="318" t="s">
        <v>140</v>
      </c>
      <c r="C117" s="319"/>
      <c r="D117" s="319"/>
      <c r="E117" s="319"/>
      <c r="F117" s="319"/>
      <c r="G117" s="319"/>
      <c r="H117" s="319"/>
      <c r="I117" s="319"/>
      <c r="J117" s="319"/>
      <c r="K117" s="319"/>
      <c r="L117" s="319"/>
      <c r="M117" s="319"/>
      <c r="N117" s="319"/>
      <c r="O117" s="320"/>
    </row>
    <row r="118" spans="1:15" ht="33.6" customHeight="1">
      <c r="A118" s="293" t="s">
        <v>141</v>
      </c>
      <c r="B118" s="299" t="s">
        <v>142</v>
      </c>
      <c r="C118" s="300"/>
      <c r="D118" s="300"/>
      <c r="E118" s="300"/>
      <c r="F118" s="300"/>
      <c r="G118" s="300"/>
      <c r="H118" s="300"/>
      <c r="I118" s="300"/>
      <c r="J118" s="300"/>
      <c r="K118" s="300"/>
      <c r="L118" s="300"/>
      <c r="M118" s="301"/>
      <c r="N118" s="39" t="str">
        <f>E$27</f>
        <v/>
      </c>
      <c r="O118" s="50"/>
    </row>
    <row r="119" spans="1:15" ht="28.95" customHeight="1">
      <c r="A119" s="298"/>
      <c r="B119" s="299"/>
      <c r="C119" s="300"/>
      <c r="D119" s="300"/>
      <c r="E119" s="300"/>
      <c r="F119" s="300"/>
      <c r="G119" s="300"/>
      <c r="H119" s="300"/>
      <c r="I119" s="300"/>
      <c r="J119" s="300"/>
      <c r="K119" s="300"/>
      <c r="L119" s="300"/>
      <c r="M119" s="301"/>
      <c r="N119" s="39" t="str">
        <f>E$28</f>
        <v/>
      </c>
      <c r="O119" s="50"/>
    </row>
    <row r="120" spans="1:15" ht="33" customHeight="1">
      <c r="A120" s="294"/>
      <c r="B120" s="119"/>
      <c r="C120" s="302"/>
      <c r="D120" s="302"/>
      <c r="E120" s="302"/>
      <c r="F120" s="302"/>
      <c r="G120" s="302"/>
      <c r="H120" s="302"/>
      <c r="I120" s="302"/>
      <c r="J120" s="302"/>
      <c r="K120" s="302"/>
      <c r="L120" s="302"/>
      <c r="M120" s="303"/>
      <c r="N120" s="39" t="str">
        <f>E$29</f>
        <v/>
      </c>
      <c r="O120" s="50"/>
    </row>
    <row r="121" spans="1:15" ht="27" customHeight="1">
      <c r="A121" s="293" t="s">
        <v>143</v>
      </c>
      <c r="B121" s="124" t="s">
        <v>144</v>
      </c>
      <c r="C121" s="198"/>
      <c r="D121" s="198"/>
      <c r="E121" s="198"/>
      <c r="F121" s="198"/>
      <c r="G121" s="198"/>
      <c r="H121" s="198"/>
      <c r="I121" s="198"/>
      <c r="J121" s="198"/>
      <c r="K121" s="198"/>
      <c r="L121" s="198"/>
      <c r="M121" s="199"/>
      <c r="N121" s="49" t="str">
        <f>E$27</f>
        <v/>
      </c>
      <c r="O121" s="51"/>
    </row>
    <row r="122" spans="1:15" ht="27" customHeight="1">
      <c r="A122" s="298"/>
      <c r="B122" s="299"/>
      <c r="C122" s="300"/>
      <c r="D122" s="300"/>
      <c r="E122" s="300"/>
      <c r="F122" s="300"/>
      <c r="G122" s="300"/>
      <c r="H122" s="300"/>
      <c r="I122" s="300"/>
      <c r="J122" s="300"/>
      <c r="K122" s="300"/>
      <c r="L122" s="300"/>
      <c r="M122" s="301"/>
      <c r="N122" s="49" t="str">
        <f>E$28</f>
        <v/>
      </c>
      <c r="O122" s="51"/>
    </row>
    <row r="123" spans="1:15" ht="27" customHeight="1">
      <c r="A123" s="294"/>
      <c r="B123" s="119"/>
      <c r="C123" s="302"/>
      <c r="D123" s="302"/>
      <c r="E123" s="302"/>
      <c r="F123" s="302"/>
      <c r="G123" s="302"/>
      <c r="H123" s="302"/>
      <c r="I123" s="302"/>
      <c r="J123" s="302"/>
      <c r="K123" s="302"/>
      <c r="L123" s="302"/>
      <c r="M123" s="303"/>
      <c r="N123" s="49" t="str">
        <f>E$29</f>
        <v/>
      </c>
      <c r="O123" s="51"/>
    </row>
    <row r="124" spans="1:15" ht="24" customHeight="1">
      <c r="A124" s="293" t="s">
        <v>145</v>
      </c>
      <c r="B124" s="124" t="s">
        <v>146</v>
      </c>
      <c r="C124" s="198"/>
      <c r="D124" s="198"/>
      <c r="E124" s="198"/>
      <c r="F124" s="198"/>
      <c r="G124" s="198"/>
      <c r="H124" s="198"/>
      <c r="I124" s="198"/>
      <c r="J124" s="198"/>
      <c r="K124" s="198"/>
      <c r="L124" s="198"/>
      <c r="M124" s="199"/>
      <c r="N124" s="49" t="str">
        <f>E$27</f>
        <v/>
      </c>
      <c r="O124" s="51"/>
    </row>
    <row r="125" spans="1:15" ht="22.2" customHeight="1">
      <c r="A125" s="298"/>
      <c r="B125" s="299"/>
      <c r="C125" s="300"/>
      <c r="D125" s="300"/>
      <c r="E125" s="300"/>
      <c r="F125" s="300"/>
      <c r="G125" s="300"/>
      <c r="H125" s="300"/>
      <c r="I125" s="300"/>
      <c r="J125" s="300"/>
      <c r="K125" s="300"/>
      <c r="L125" s="300"/>
      <c r="M125" s="301"/>
      <c r="N125" s="39" t="str">
        <f>E$28</f>
        <v/>
      </c>
      <c r="O125" s="51"/>
    </row>
    <row r="126" spans="1:15" ht="21.6" customHeight="1">
      <c r="A126" s="294"/>
      <c r="B126" s="119"/>
      <c r="C126" s="302"/>
      <c r="D126" s="302"/>
      <c r="E126" s="302"/>
      <c r="F126" s="302"/>
      <c r="G126" s="302"/>
      <c r="H126" s="302"/>
      <c r="I126" s="302"/>
      <c r="J126" s="302"/>
      <c r="K126" s="302"/>
      <c r="L126" s="302"/>
      <c r="M126" s="303"/>
      <c r="N126" s="49" t="str">
        <f>E$29</f>
        <v/>
      </c>
      <c r="O126" s="51"/>
    </row>
    <row r="127" spans="1:15" ht="17.25" customHeight="1">
      <c r="A127" s="293" t="s">
        <v>147</v>
      </c>
      <c r="B127" s="198" t="s">
        <v>148</v>
      </c>
      <c r="C127" s="198"/>
      <c r="D127" s="198"/>
      <c r="E127" s="198"/>
      <c r="F127" s="198"/>
      <c r="G127" s="198"/>
      <c r="H127" s="198"/>
      <c r="I127" s="198"/>
      <c r="J127" s="198"/>
      <c r="K127" s="198"/>
      <c r="L127" s="198"/>
      <c r="M127" s="199"/>
      <c r="N127" s="49" t="str">
        <f>E$27</f>
        <v/>
      </c>
      <c r="O127" s="51"/>
    </row>
    <row r="128" spans="1:15" ht="17.25" customHeight="1">
      <c r="A128" s="298"/>
      <c r="B128" s="300"/>
      <c r="C128" s="300"/>
      <c r="D128" s="300"/>
      <c r="E128" s="300"/>
      <c r="F128" s="300"/>
      <c r="G128" s="300"/>
      <c r="H128" s="300"/>
      <c r="I128" s="300"/>
      <c r="J128" s="300"/>
      <c r="K128" s="300"/>
      <c r="L128" s="300"/>
      <c r="M128" s="301"/>
      <c r="N128" s="87" t="str">
        <f>E$28</f>
        <v/>
      </c>
      <c r="O128" s="51"/>
    </row>
    <row r="129" spans="1:20" ht="17.25" customHeight="1">
      <c r="A129" s="294"/>
      <c r="B129" s="302"/>
      <c r="C129" s="302"/>
      <c r="D129" s="302"/>
      <c r="E129" s="302"/>
      <c r="F129" s="302"/>
      <c r="G129" s="302"/>
      <c r="H129" s="302"/>
      <c r="I129" s="302"/>
      <c r="J129" s="302"/>
      <c r="K129" s="302"/>
      <c r="L129" s="302"/>
      <c r="M129" s="303"/>
      <c r="N129" s="49" t="str">
        <f>E$29</f>
        <v/>
      </c>
      <c r="O129" s="51"/>
    </row>
    <row r="130" spans="1:20" ht="17.25" customHeight="1">
      <c r="A130" s="293" t="s">
        <v>149</v>
      </c>
      <c r="B130" s="327"/>
      <c r="C130" s="328"/>
      <c r="D130" s="328"/>
      <c r="E130" s="328"/>
      <c r="F130" s="328"/>
      <c r="G130" s="328"/>
      <c r="H130" s="328"/>
      <c r="I130" s="328"/>
      <c r="J130" s="328"/>
      <c r="K130" s="328"/>
      <c r="L130" s="328"/>
      <c r="M130" s="328"/>
      <c r="N130" s="39" t="str">
        <f>E$27</f>
        <v/>
      </c>
      <c r="O130" s="30">
        <f>IF(LEN(TRIM(G$102))&gt;0,MAX(O118,O121,O124,O127),0)</f>
        <v>0</v>
      </c>
    </row>
    <row r="131" spans="1:20" ht="17.25" customHeight="1">
      <c r="A131" s="298"/>
      <c r="B131" s="329"/>
      <c r="C131" s="330"/>
      <c r="D131" s="330"/>
      <c r="E131" s="330"/>
      <c r="F131" s="330"/>
      <c r="G131" s="330"/>
      <c r="H131" s="330"/>
      <c r="I131" s="330"/>
      <c r="J131" s="330"/>
      <c r="K131" s="330"/>
      <c r="L131" s="330"/>
      <c r="M131" s="330"/>
      <c r="N131" s="39" t="str">
        <f>E$28</f>
        <v/>
      </c>
      <c r="O131" s="31">
        <f>IF(LEN(TRIM(G$109))&gt;0,MAX(O119,O122,O125,O128),0)</f>
        <v>0</v>
      </c>
    </row>
    <row r="132" spans="1:20" ht="17.25" customHeight="1">
      <c r="A132" s="294"/>
      <c r="B132" s="317"/>
      <c r="C132" s="331"/>
      <c r="D132" s="331"/>
      <c r="E132" s="331"/>
      <c r="F132" s="331"/>
      <c r="G132" s="331"/>
      <c r="H132" s="331"/>
      <c r="I132" s="331"/>
      <c r="J132" s="331"/>
      <c r="K132" s="331"/>
      <c r="L132" s="331"/>
      <c r="M132" s="331"/>
      <c r="N132" s="39" t="str">
        <f>E$29</f>
        <v/>
      </c>
      <c r="O132" s="29">
        <f>IF(LEN(TRIM(G$116))&gt;0,MAX(O120,O123,O126,O129),0)</f>
        <v>0</v>
      </c>
    </row>
    <row r="133" spans="1:20" ht="24" customHeight="1">
      <c r="A133" s="27" t="s">
        <v>65</v>
      </c>
      <c r="B133" s="107" t="s">
        <v>150</v>
      </c>
      <c r="C133" s="216"/>
      <c r="D133" s="216"/>
      <c r="E133" s="216"/>
      <c r="F133" s="216"/>
      <c r="G133" s="216"/>
      <c r="H133" s="216"/>
      <c r="I133" s="216"/>
      <c r="J133" s="216"/>
      <c r="K133" s="216"/>
      <c r="L133" s="216"/>
      <c r="M133" s="216"/>
      <c r="N133" s="216"/>
      <c r="O133" s="217"/>
    </row>
    <row r="134" spans="1:20" ht="17.25" customHeight="1">
      <c r="A134" s="24" t="s">
        <v>151</v>
      </c>
      <c r="B134" s="295" t="s">
        <v>152</v>
      </c>
      <c r="C134" s="295"/>
      <c r="D134" s="295"/>
      <c r="E134" s="295"/>
      <c r="F134" s="295"/>
      <c r="G134" s="295"/>
      <c r="H134" s="295"/>
      <c r="I134" s="295"/>
      <c r="J134" s="295"/>
      <c r="K134" s="295"/>
      <c r="L134" s="295"/>
      <c r="M134" s="296" t="str">
        <f>"(" &amp;  '1F'!G$36 &amp; "metai)"</f>
        <v>(metai)</v>
      </c>
      <c r="N134" s="296"/>
      <c r="O134" s="297"/>
    </row>
    <row r="135" spans="1:20" ht="35.25" customHeight="1">
      <c r="A135" s="293"/>
      <c r="B135" s="154" t="s">
        <v>41</v>
      </c>
      <c r="C135" s="154"/>
      <c r="D135" s="154"/>
      <c r="E135" s="155"/>
      <c r="F135" s="154" t="s">
        <v>153</v>
      </c>
      <c r="G135" s="154"/>
      <c r="H135" s="154"/>
      <c r="I135" s="154"/>
      <c r="J135" s="154"/>
      <c r="K135" s="155"/>
      <c r="L135" s="316" t="s">
        <v>87</v>
      </c>
      <c r="M135" s="316"/>
      <c r="N135" s="317"/>
      <c r="O135" s="316"/>
    </row>
    <row r="136" spans="1:20" ht="24" customHeight="1">
      <c r="A136" s="294"/>
      <c r="B136" s="203">
        <f>G45*O130</f>
        <v>0</v>
      </c>
      <c r="C136" s="204"/>
      <c r="D136" s="204"/>
      <c r="E136" s="205"/>
      <c r="F136" s="204">
        <f>K45*O130</f>
        <v>0</v>
      </c>
      <c r="G136" s="204"/>
      <c r="H136" s="204"/>
      <c r="I136" s="204"/>
      <c r="J136" s="204"/>
      <c r="K136" s="205"/>
      <c r="L136" s="342">
        <f>N45*O130</f>
        <v>0</v>
      </c>
      <c r="M136" s="342"/>
      <c r="N136" s="203"/>
      <c r="O136" s="342"/>
    </row>
    <row r="137" spans="1:20" ht="16.95" customHeight="1">
      <c r="A137" s="24" t="s">
        <v>154</v>
      </c>
      <c r="B137" s="295" t="s">
        <v>155</v>
      </c>
      <c r="C137" s="295"/>
      <c r="D137" s="295"/>
      <c r="E137" s="295"/>
      <c r="F137" s="295"/>
      <c r="G137" s="295"/>
      <c r="H137" s="295"/>
      <c r="I137" s="295"/>
      <c r="J137" s="295"/>
      <c r="K137" s="295"/>
      <c r="L137" s="295"/>
      <c r="M137" s="296" t="str">
        <f>"(" &amp; ( '1F'!J$36) &amp; "metai)"</f>
        <v>(metai)</v>
      </c>
      <c r="N137" s="296"/>
      <c r="O137" s="297"/>
    </row>
    <row r="138" spans="1:20" ht="35.25" customHeight="1">
      <c r="A138" s="293"/>
      <c r="B138" s="154" t="s">
        <v>41</v>
      </c>
      <c r="C138" s="154"/>
      <c r="D138" s="154"/>
      <c r="E138" s="155"/>
      <c r="F138" s="154" t="s">
        <v>153</v>
      </c>
      <c r="G138" s="154"/>
      <c r="H138" s="154"/>
      <c r="I138" s="154"/>
      <c r="J138" s="154"/>
      <c r="K138" s="155"/>
      <c r="L138" s="316" t="s">
        <v>87</v>
      </c>
      <c r="M138" s="316"/>
      <c r="N138" s="317"/>
      <c r="O138" s="316"/>
    </row>
    <row r="139" spans="1:20">
      <c r="A139" s="294"/>
      <c r="B139" s="203">
        <f>G46*O131</f>
        <v>0</v>
      </c>
      <c r="C139" s="204"/>
      <c r="D139" s="204"/>
      <c r="E139" s="205"/>
      <c r="F139" s="204">
        <f>K46*O131</f>
        <v>0</v>
      </c>
      <c r="G139" s="204"/>
      <c r="H139" s="204"/>
      <c r="I139" s="204"/>
      <c r="J139" s="204"/>
      <c r="K139" s="205"/>
      <c r="L139" s="343">
        <f>N46*O131</f>
        <v>0</v>
      </c>
      <c r="M139" s="343"/>
      <c r="N139" s="344"/>
      <c r="O139" s="343"/>
    </row>
    <row r="140" spans="1:20" ht="16.95" customHeight="1">
      <c r="A140" s="65" t="s">
        <v>156</v>
      </c>
      <c r="B140" s="345" t="s">
        <v>157</v>
      </c>
      <c r="C140" s="346"/>
      <c r="D140" s="346"/>
      <c r="E140" s="346"/>
      <c r="F140" s="346"/>
      <c r="G140" s="346"/>
      <c r="H140" s="346"/>
      <c r="I140" s="346"/>
      <c r="J140" s="346"/>
      <c r="K140" s="346"/>
      <c r="L140" s="346"/>
      <c r="M140" s="296" t="str">
        <f>"(" &amp; ( '1F'!N$36) &amp; "metai)"</f>
        <v>(metai)</v>
      </c>
      <c r="N140" s="296"/>
      <c r="O140" s="297"/>
      <c r="P140" s="6"/>
      <c r="Q140" s="6"/>
      <c r="R140" s="6"/>
      <c r="S140" s="6"/>
      <c r="T140" s="6"/>
    </row>
    <row r="141" spans="1:20" ht="34.5" customHeight="1">
      <c r="A141" s="293"/>
      <c r="B141" s="215" t="s">
        <v>41</v>
      </c>
      <c r="C141" s="154"/>
      <c r="D141" s="154"/>
      <c r="E141" s="155"/>
      <c r="F141" s="154" t="s">
        <v>153</v>
      </c>
      <c r="G141" s="154"/>
      <c r="H141" s="154"/>
      <c r="I141" s="154"/>
      <c r="J141" s="154"/>
      <c r="K141" s="155"/>
      <c r="L141" s="316" t="s">
        <v>87</v>
      </c>
      <c r="M141" s="316"/>
      <c r="N141" s="317"/>
      <c r="O141" s="316"/>
    </row>
    <row r="142" spans="1:20">
      <c r="A142" s="294"/>
      <c r="B142" s="203">
        <f>G47*O132</f>
        <v>0</v>
      </c>
      <c r="C142" s="204"/>
      <c r="D142" s="204"/>
      <c r="E142" s="205"/>
      <c r="F142" s="204">
        <f>K47*O132</f>
        <v>0</v>
      </c>
      <c r="G142" s="204"/>
      <c r="H142" s="204"/>
      <c r="I142" s="204"/>
      <c r="J142" s="204"/>
      <c r="K142" s="205"/>
      <c r="L142" s="342">
        <f>N47*O132</f>
        <v>0</v>
      </c>
      <c r="M142" s="342"/>
      <c r="N142" s="203"/>
      <c r="O142" s="342"/>
    </row>
    <row r="146" spans="15:15">
      <c r="O146" s="6"/>
    </row>
  </sheetData>
  <sheetProtection algorithmName="SHA-512" hashValue="6dMAr8s6RkBF7LdPmBBurteGBpwVyR5Qpl85+n7PBfd/pH2LbBX9Megr3du+0TKyjK5T8DWtWbEdt6fcGQSR+A==" saltValue="9/sUm4Fn+Bbfej8Vxnk9Dg==" spinCount="100000" sheet="1" objects="1" scenarios="1"/>
  <mergeCells count="273">
    <mergeCell ref="A30:A32"/>
    <mergeCell ref="A33:A35"/>
    <mergeCell ref="A36:A38"/>
    <mergeCell ref="A39:A41"/>
    <mergeCell ref="A42:A44"/>
    <mergeCell ref="A135:A136"/>
    <mergeCell ref="B135:E135"/>
    <mergeCell ref="F135:K135"/>
    <mergeCell ref="B136:E136"/>
    <mergeCell ref="F136:K136"/>
    <mergeCell ref="B30:D44"/>
    <mergeCell ref="E30:F30"/>
    <mergeCell ref="G30:J30"/>
    <mergeCell ref="K30:M30"/>
    <mergeCell ref="E32:F32"/>
    <mergeCell ref="G32:J32"/>
    <mergeCell ref="K32:M32"/>
    <mergeCell ref="E36:F36"/>
    <mergeCell ref="G36:J36"/>
    <mergeCell ref="K36:M36"/>
    <mergeCell ref="E39:F39"/>
    <mergeCell ref="G39:J39"/>
    <mergeCell ref="K39:M39"/>
    <mergeCell ref="E43:F43"/>
    <mergeCell ref="I1:O2"/>
    <mergeCell ref="C5:M5"/>
    <mergeCell ref="E6:H6"/>
    <mergeCell ref="E7:H7"/>
    <mergeCell ref="B15:O15"/>
    <mergeCell ref="A16:O16"/>
    <mergeCell ref="B17:O17"/>
    <mergeCell ref="E3:G3"/>
    <mergeCell ref="C4:L4"/>
    <mergeCell ref="A18:O18"/>
    <mergeCell ref="B19:O19"/>
    <mergeCell ref="A20:O20"/>
    <mergeCell ref="E8:H8"/>
    <mergeCell ref="E9:H9"/>
    <mergeCell ref="A10:B10"/>
    <mergeCell ref="A11:B11"/>
    <mergeCell ref="B13:O13"/>
    <mergeCell ref="A14:O14"/>
    <mergeCell ref="B21:O21"/>
    <mergeCell ref="A22:O22"/>
    <mergeCell ref="B23:O23"/>
    <mergeCell ref="A24:O24"/>
    <mergeCell ref="B25:O25"/>
    <mergeCell ref="B26:F26"/>
    <mergeCell ref="G26:J26"/>
    <mergeCell ref="K26:M26"/>
    <mergeCell ref="N26:O26"/>
    <mergeCell ref="A27:A29"/>
    <mergeCell ref="B27:D29"/>
    <mergeCell ref="E27:F27"/>
    <mergeCell ref="G27:J27"/>
    <mergeCell ref="K27:M27"/>
    <mergeCell ref="N27:O27"/>
    <mergeCell ref="E28:F28"/>
    <mergeCell ref="G28:J28"/>
    <mergeCell ref="K28:M28"/>
    <mergeCell ref="N28:O28"/>
    <mergeCell ref="N32:O32"/>
    <mergeCell ref="E29:F29"/>
    <mergeCell ref="G29:J29"/>
    <mergeCell ref="K29:M29"/>
    <mergeCell ref="N29:O29"/>
    <mergeCell ref="E35:F35"/>
    <mergeCell ref="G35:J35"/>
    <mergeCell ref="K35:M35"/>
    <mergeCell ref="N35:O35"/>
    <mergeCell ref="N30:O30"/>
    <mergeCell ref="E31:F31"/>
    <mergeCell ref="G31:J31"/>
    <mergeCell ref="K31:M31"/>
    <mergeCell ref="N31:O31"/>
    <mergeCell ref="N36:O36"/>
    <mergeCell ref="E33:F33"/>
    <mergeCell ref="G33:J33"/>
    <mergeCell ref="K33:M33"/>
    <mergeCell ref="N33:O33"/>
    <mergeCell ref="E34:F34"/>
    <mergeCell ref="G34:J34"/>
    <mergeCell ref="K34:M34"/>
    <mergeCell ref="N34:O34"/>
    <mergeCell ref="N39:O39"/>
    <mergeCell ref="E40:F40"/>
    <mergeCell ref="G40:J40"/>
    <mergeCell ref="K40:M40"/>
    <mergeCell ref="N40:O40"/>
    <mergeCell ref="E37:F37"/>
    <mergeCell ref="G37:J37"/>
    <mergeCell ref="K37:M37"/>
    <mergeCell ref="N37:O37"/>
    <mergeCell ref="E38:F38"/>
    <mergeCell ref="G38:J38"/>
    <mergeCell ref="K38:M38"/>
    <mergeCell ref="N38:O38"/>
    <mergeCell ref="G43:J43"/>
    <mergeCell ref="K43:M43"/>
    <mergeCell ref="N43:O43"/>
    <mergeCell ref="E44:F44"/>
    <mergeCell ref="G44:J44"/>
    <mergeCell ref="K44:M44"/>
    <mergeCell ref="N44:O44"/>
    <mergeCell ref="E41:F41"/>
    <mergeCell ref="G41:J41"/>
    <mergeCell ref="K41:M41"/>
    <mergeCell ref="N41:O41"/>
    <mergeCell ref="E42:F42"/>
    <mergeCell ref="G42:J42"/>
    <mergeCell ref="K42:M42"/>
    <mergeCell ref="N42:O42"/>
    <mergeCell ref="G47:J47"/>
    <mergeCell ref="K47:M47"/>
    <mergeCell ref="N47:O47"/>
    <mergeCell ref="A48:A49"/>
    <mergeCell ref="B48:O49"/>
    <mergeCell ref="A50:F50"/>
    <mergeCell ref="G50:I50"/>
    <mergeCell ref="J50:L50"/>
    <mergeCell ref="M50:O50"/>
    <mergeCell ref="A45:D47"/>
    <mergeCell ref="E45:F45"/>
    <mergeCell ref="G45:J45"/>
    <mergeCell ref="K45:M45"/>
    <mergeCell ref="N45:O45"/>
    <mergeCell ref="E46:F46"/>
    <mergeCell ref="G46:J46"/>
    <mergeCell ref="K46:M46"/>
    <mergeCell ref="N46:O46"/>
    <mergeCell ref="E47:F47"/>
    <mergeCell ref="A57:D59"/>
    <mergeCell ref="G57:I59"/>
    <mergeCell ref="J57:L59"/>
    <mergeCell ref="M57:O59"/>
    <mergeCell ref="A60:D62"/>
    <mergeCell ref="G60:I62"/>
    <mergeCell ref="J60:L62"/>
    <mergeCell ref="M60:O62"/>
    <mergeCell ref="A51:D53"/>
    <mergeCell ref="G51:I53"/>
    <mergeCell ref="J51:L53"/>
    <mergeCell ref="M51:O53"/>
    <mergeCell ref="A54:D56"/>
    <mergeCell ref="G54:I56"/>
    <mergeCell ref="J54:L56"/>
    <mergeCell ref="M54:O56"/>
    <mergeCell ref="A69:D71"/>
    <mergeCell ref="G69:I71"/>
    <mergeCell ref="J69:L71"/>
    <mergeCell ref="M69:O71"/>
    <mergeCell ref="A72:D74"/>
    <mergeCell ref="G72:I74"/>
    <mergeCell ref="J72:L74"/>
    <mergeCell ref="M72:O74"/>
    <mergeCell ref="A63:D65"/>
    <mergeCell ref="G63:I65"/>
    <mergeCell ref="J63:L65"/>
    <mergeCell ref="M63:O65"/>
    <mergeCell ref="A66:D68"/>
    <mergeCell ref="G66:I68"/>
    <mergeCell ref="J66:L68"/>
    <mergeCell ref="M66:O68"/>
    <mergeCell ref="A81:D83"/>
    <mergeCell ref="G81:I83"/>
    <mergeCell ref="J81:L83"/>
    <mergeCell ref="M81:O83"/>
    <mergeCell ref="A84:D86"/>
    <mergeCell ref="G84:I86"/>
    <mergeCell ref="J84:L86"/>
    <mergeCell ref="M84:O86"/>
    <mergeCell ref="A75:D77"/>
    <mergeCell ref="G75:I77"/>
    <mergeCell ref="J75:L77"/>
    <mergeCell ref="M75:O77"/>
    <mergeCell ref="A78:D80"/>
    <mergeCell ref="G78:I80"/>
    <mergeCell ref="J78:L80"/>
    <mergeCell ref="M78:O80"/>
    <mergeCell ref="A90:D90"/>
    <mergeCell ref="E90:G90"/>
    <mergeCell ref="H90:K90"/>
    <mergeCell ref="L90:O90"/>
    <mergeCell ref="A91:D91"/>
    <mergeCell ref="E91:G91"/>
    <mergeCell ref="H91:K91"/>
    <mergeCell ref="L91:O91"/>
    <mergeCell ref="A87:A88"/>
    <mergeCell ref="B87:O88"/>
    <mergeCell ref="A89:D89"/>
    <mergeCell ref="E89:G89"/>
    <mergeCell ref="H89:K89"/>
    <mergeCell ref="L89:O89"/>
    <mergeCell ref="A94:D94"/>
    <mergeCell ref="E94:G94"/>
    <mergeCell ref="H94:K94"/>
    <mergeCell ref="L94:O94"/>
    <mergeCell ref="B95:O95"/>
    <mergeCell ref="B96:J96"/>
    <mergeCell ref="K96:O96"/>
    <mergeCell ref="A92:D92"/>
    <mergeCell ref="E92:G92"/>
    <mergeCell ref="H92:K92"/>
    <mergeCell ref="L92:O92"/>
    <mergeCell ref="A93:D93"/>
    <mergeCell ref="E93:G93"/>
    <mergeCell ref="H93:K93"/>
    <mergeCell ref="L93:O93"/>
    <mergeCell ref="A97:A102"/>
    <mergeCell ref="B97:G97"/>
    <mergeCell ref="H97:O97"/>
    <mergeCell ref="B98:F98"/>
    <mergeCell ref="H98:O102"/>
    <mergeCell ref="B99:F99"/>
    <mergeCell ref="B100:F100"/>
    <mergeCell ref="B101:F101"/>
    <mergeCell ref="B102:F102"/>
    <mergeCell ref="B103:J103"/>
    <mergeCell ref="K103:O103"/>
    <mergeCell ref="A104:A109"/>
    <mergeCell ref="B104:G104"/>
    <mergeCell ref="H104:O104"/>
    <mergeCell ref="B105:F105"/>
    <mergeCell ref="H105:O109"/>
    <mergeCell ref="B106:F106"/>
    <mergeCell ref="B107:F107"/>
    <mergeCell ref="B108:F108"/>
    <mergeCell ref="B115:F115"/>
    <mergeCell ref="B116:F116"/>
    <mergeCell ref="B117:O117"/>
    <mergeCell ref="A118:A120"/>
    <mergeCell ref="B118:M120"/>
    <mergeCell ref="A121:A123"/>
    <mergeCell ref="B121:M123"/>
    <mergeCell ref="B109:F109"/>
    <mergeCell ref="B110:K110"/>
    <mergeCell ref="L110:O110"/>
    <mergeCell ref="A111:A116"/>
    <mergeCell ref="B111:G111"/>
    <mergeCell ref="H111:O111"/>
    <mergeCell ref="B112:F112"/>
    <mergeCell ref="H112:O116"/>
    <mergeCell ref="B113:F113"/>
    <mergeCell ref="B114:F114"/>
    <mergeCell ref="B133:O133"/>
    <mergeCell ref="B134:L134"/>
    <mergeCell ref="M134:O134"/>
    <mergeCell ref="L135:O135"/>
    <mergeCell ref="A124:A126"/>
    <mergeCell ref="B124:M126"/>
    <mergeCell ref="A127:A129"/>
    <mergeCell ref="B127:M129"/>
    <mergeCell ref="A130:A132"/>
    <mergeCell ref="B130:M132"/>
    <mergeCell ref="L138:O138"/>
    <mergeCell ref="L139:O139"/>
    <mergeCell ref="L136:O136"/>
    <mergeCell ref="B137:L137"/>
    <mergeCell ref="M137:O137"/>
    <mergeCell ref="A138:A139"/>
    <mergeCell ref="B138:E138"/>
    <mergeCell ref="F138:K138"/>
    <mergeCell ref="B139:E139"/>
    <mergeCell ref="F139:K139"/>
    <mergeCell ref="L142:O142"/>
    <mergeCell ref="B140:L140"/>
    <mergeCell ref="M140:O140"/>
    <mergeCell ref="L141:O141"/>
    <mergeCell ref="A141:A142"/>
    <mergeCell ref="B141:E141"/>
    <mergeCell ref="F141:K141"/>
    <mergeCell ref="B142:E142"/>
    <mergeCell ref="F142:K142"/>
  </mergeCells>
  <dataValidations count="6">
    <dataValidation errorStyle="warning" allowBlank="1" showErrorMessage="1" sqref="J51 J54 J57 J60 J63 J66 J69 J72 J75 J78 J81 J84" xr:uid="{00000000-0002-0000-0B00-000000000000}"/>
    <dataValidation type="decimal" allowBlank="1" showErrorMessage="1" errorTitle="Klaida" error="Įveskite skaičių iki  0,5" sqref="O118:O129" xr:uid="{00000000-0002-0000-0B00-000001000000}">
      <formula1>0</formula1>
      <formula2>0.5</formula2>
    </dataValidation>
    <dataValidation type="decimal" allowBlank="1" showErrorMessage="1" errorTitle="KLAIDA !" error="Įveskite skaičius !" sqref="H29:J30 L29:M30 L33:M33 H33:J33 H36:J36 L36:M36 L39:M39 H39:J39 G29:G44 K29:K44 N29:N44 L42:M42 H42:J42" xr:uid="{00000000-0002-0000-0B00-000002000000}">
      <formula1>0</formula1>
      <formula2>99999999999999</formula2>
    </dataValidation>
    <dataValidation type="decimal" errorStyle="warning" allowBlank="1" showErrorMessage="1" error="Skaitinė reikšmė" sqref="Q20" xr:uid="{00000000-0002-0000-0B00-000003000000}">
      <formula1>0</formula1>
      <formula2>99999999999</formula2>
    </dataValidation>
    <dataValidation type="list" allowBlank="1" showInputMessage="1" showErrorMessage="1" sqref="F51:F86 G98:G102 G105:G109 G112:G116" xr:uid="{00000000-0002-0000-0B00-000004000000}">
      <formula1>$V$51:$V$52</formula1>
    </dataValidation>
    <dataValidation type="date" errorStyle="warning" allowBlank="1" showErrorMessage="1" errorTitle="Įveskite teisingą datą" sqref="A18:O18" xr:uid="{00000000-0002-0000-0B00-000005000000}">
      <formula1>25569</formula1>
      <formula2>44196</formula2>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V146"/>
  <sheetViews>
    <sheetView workbookViewId="0">
      <selection sqref="A1:XFD1048576"/>
    </sheetView>
  </sheetViews>
  <sheetFormatPr defaultColWidth="9.33203125" defaultRowHeight="15.6"/>
  <cols>
    <col min="1" max="1" width="7.109375" style="8" customWidth="1"/>
    <col min="2" max="2" width="9.33203125" style="8"/>
    <col min="3" max="3" width="4.44140625" style="8" customWidth="1"/>
    <col min="4" max="4" width="9" style="8" customWidth="1"/>
    <col min="5" max="5" width="8.44140625" style="8" customWidth="1"/>
    <col min="6" max="6" width="4" style="8" customWidth="1"/>
    <col min="7" max="7" width="10.6640625" style="8" customWidth="1"/>
    <col min="8" max="8" width="5" style="8" customWidth="1"/>
    <col min="9" max="9" width="2.77734375" style="8" customWidth="1"/>
    <col min="10" max="10" width="1.44140625" style="8" customWidth="1"/>
    <col min="11" max="11" width="5.33203125" style="8" customWidth="1"/>
    <col min="12" max="12" width="11.44140625" style="8" customWidth="1"/>
    <col min="13" max="13" width="3.33203125" style="8" hidden="1" customWidth="1"/>
    <col min="14" max="14" width="8.33203125" style="8" customWidth="1"/>
    <col min="15" max="15" width="7.109375" style="8" customWidth="1"/>
    <col min="16" max="16" width="1.77734375" style="8" customWidth="1"/>
    <col min="17" max="17" width="2.77734375" style="8" hidden="1" customWidth="1"/>
    <col min="18" max="18" width="11.33203125" style="8" customWidth="1"/>
    <col min="19" max="21" width="9.33203125" style="8"/>
    <col min="22" max="22" width="2.33203125" style="8" hidden="1" customWidth="1"/>
    <col min="23" max="16384" width="9.33203125" style="8"/>
  </cols>
  <sheetData>
    <row r="1" spans="1:15" ht="14.25" customHeight="1">
      <c r="A1" s="3"/>
      <c r="I1" s="363"/>
      <c r="J1" s="363"/>
      <c r="K1" s="363"/>
      <c r="L1" s="363"/>
      <c r="M1" s="363"/>
      <c r="N1" s="363"/>
      <c r="O1" s="363"/>
    </row>
    <row r="2" spans="1:15" ht="16.5" customHeight="1">
      <c r="A2" s="2"/>
      <c r="I2" s="363"/>
      <c r="J2" s="363"/>
      <c r="K2" s="363"/>
      <c r="L2" s="363"/>
      <c r="M2" s="363"/>
      <c r="N2" s="363"/>
      <c r="O2" s="363"/>
    </row>
    <row r="3" spans="1:15" ht="16.5" customHeight="1">
      <c r="A3" s="2"/>
      <c r="C3" s="2"/>
      <c r="D3" s="2"/>
      <c r="E3" s="378" t="s">
        <v>98</v>
      </c>
      <c r="F3" s="378"/>
      <c r="G3" s="378"/>
      <c r="H3" s="2"/>
      <c r="I3" s="2"/>
      <c r="J3" s="2"/>
      <c r="K3" s="2"/>
      <c r="L3" s="82"/>
      <c r="M3" s="82"/>
      <c r="N3" s="82"/>
      <c r="O3" s="82"/>
    </row>
    <row r="4" spans="1:15" ht="16.5" customHeight="1">
      <c r="A4" s="2"/>
      <c r="C4" s="386" t="s">
        <v>99</v>
      </c>
      <c r="D4" s="386"/>
      <c r="E4" s="386"/>
      <c r="F4" s="386"/>
      <c r="G4" s="386"/>
      <c r="H4" s="386"/>
      <c r="I4" s="386"/>
      <c r="J4" s="386"/>
      <c r="K4" s="386"/>
      <c r="L4" s="386"/>
      <c r="M4" s="88"/>
      <c r="N4" s="88"/>
      <c r="O4" s="88"/>
    </row>
    <row r="5" spans="1:15">
      <c r="A5" s="1"/>
      <c r="C5" s="100" t="s">
        <v>100</v>
      </c>
      <c r="D5" s="100"/>
      <c r="E5" s="100"/>
      <c r="F5" s="100"/>
      <c r="G5" s="100"/>
      <c r="H5" s="100"/>
      <c r="I5" s="100"/>
      <c r="J5" s="100"/>
      <c r="K5" s="100"/>
      <c r="L5" s="100"/>
      <c r="M5" s="100"/>
      <c r="N5" s="1"/>
      <c r="O5" s="2"/>
    </row>
    <row r="6" spans="1:15">
      <c r="A6" s="1"/>
      <c r="C6" s="1"/>
      <c r="D6" s="1"/>
      <c r="E6" s="367" t="str">
        <f>'1P'!E12</f>
        <v xml:space="preserve"> </v>
      </c>
      <c r="F6" s="368"/>
      <c r="G6" s="368"/>
      <c r="H6" s="368"/>
      <c r="I6" s="1"/>
      <c r="J6" s="1"/>
      <c r="K6" s="1"/>
      <c r="L6" s="1"/>
      <c r="M6" s="1"/>
      <c r="N6" s="1"/>
    </row>
    <row r="7" spans="1:15" ht="11.25" customHeight="1">
      <c r="A7" s="1"/>
      <c r="C7" s="1"/>
      <c r="D7" s="1"/>
      <c r="E7" s="366" t="s">
        <v>11</v>
      </c>
      <c r="F7" s="101"/>
      <c r="G7" s="101"/>
      <c r="H7" s="101"/>
      <c r="I7" s="1"/>
      <c r="J7" s="1"/>
      <c r="K7" s="1"/>
      <c r="L7" s="1"/>
      <c r="M7" s="1"/>
      <c r="N7" s="1"/>
    </row>
    <row r="8" spans="1:15">
      <c r="A8" s="1"/>
      <c r="C8" s="1"/>
      <c r="D8" s="1"/>
      <c r="E8" s="364" t="str">
        <f>'1P'!E14</f>
        <v xml:space="preserve"> </v>
      </c>
      <c r="F8" s="365"/>
      <c r="G8" s="365"/>
      <c r="H8" s="365"/>
      <c r="I8" s="1"/>
      <c r="J8" s="1"/>
      <c r="K8" s="1"/>
      <c r="L8" s="1"/>
      <c r="M8" s="1"/>
      <c r="N8" s="1"/>
    </row>
    <row r="9" spans="1:15" ht="12.75" customHeight="1">
      <c r="A9" s="2"/>
      <c r="E9" s="366" t="s">
        <v>81</v>
      </c>
      <c r="F9" s="101"/>
      <c r="G9" s="101"/>
      <c r="H9" s="101"/>
    </row>
    <row r="10" spans="1:15" ht="16.5" customHeight="1">
      <c r="A10" s="104" t="s">
        <v>13</v>
      </c>
      <c r="B10" s="371"/>
      <c r="C10" s="66" t="str">
        <f>'1P'!C16&amp;""</f>
        <v>x</v>
      </c>
    </row>
    <row r="11" spans="1:15" ht="17.25" customHeight="1">
      <c r="A11" s="104" t="s">
        <v>14</v>
      </c>
      <c r="B11" s="371"/>
      <c r="C11" s="66" t="str">
        <f>'1P'!C17&amp;""</f>
        <v/>
      </c>
    </row>
    <row r="12" spans="1:15" ht="5.25" customHeight="1">
      <c r="A12" s="2"/>
    </row>
    <row r="13" spans="1:15" ht="18" customHeight="1">
      <c r="A13" s="27" t="s">
        <v>15</v>
      </c>
      <c r="B13" s="107" t="s">
        <v>101</v>
      </c>
      <c r="C13" s="216"/>
      <c r="D13" s="216"/>
      <c r="E13" s="216"/>
      <c r="F13" s="216"/>
      <c r="G13" s="216"/>
      <c r="H13" s="216"/>
      <c r="I13" s="216"/>
      <c r="J13" s="216"/>
      <c r="K13" s="216"/>
      <c r="L13" s="216"/>
      <c r="M13" s="216"/>
      <c r="N13" s="216"/>
      <c r="O13" s="217"/>
    </row>
    <row r="14" spans="1:15" ht="18" customHeight="1">
      <c r="A14" s="222"/>
      <c r="B14" s="164"/>
      <c r="C14" s="164"/>
      <c r="D14" s="164"/>
      <c r="E14" s="164"/>
      <c r="F14" s="164"/>
      <c r="G14" s="164"/>
      <c r="H14" s="164"/>
      <c r="I14" s="164"/>
      <c r="J14" s="164"/>
      <c r="K14" s="164"/>
      <c r="L14" s="164"/>
      <c r="M14" s="164"/>
      <c r="N14" s="164"/>
      <c r="O14" s="223"/>
    </row>
    <row r="15" spans="1:15" ht="18" customHeight="1">
      <c r="A15" s="27" t="s">
        <v>17</v>
      </c>
      <c r="B15" s="110" t="s">
        <v>102</v>
      </c>
      <c r="C15" s="216"/>
      <c r="D15" s="216"/>
      <c r="E15" s="216"/>
      <c r="F15" s="216"/>
      <c r="G15" s="216"/>
      <c r="H15" s="216"/>
      <c r="I15" s="216"/>
      <c r="J15" s="216"/>
      <c r="K15" s="216"/>
      <c r="L15" s="216"/>
      <c r="M15" s="216"/>
      <c r="N15" s="216"/>
      <c r="O15" s="217"/>
    </row>
    <row r="16" spans="1:15" ht="18" customHeight="1">
      <c r="A16" s="222"/>
      <c r="B16" s="164"/>
      <c r="C16" s="164"/>
      <c r="D16" s="164"/>
      <c r="E16" s="164"/>
      <c r="F16" s="164"/>
      <c r="G16" s="164"/>
      <c r="H16" s="164"/>
      <c r="I16" s="164"/>
      <c r="J16" s="164"/>
      <c r="K16" s="164"/>
      <c r="L16" s="164"/>
      <c r="M16" s="164"/>
      <c r="N16" s="164"/>
      <c r="O16" s="223"/>
    </row>
    <row r="17" spans="1:15" ht="18" customHeight="1">
      <c r="A17" s="27" t="s">
        <v>19</v>
      </c>
      <c r="B17" s="110" t="s">
        <v>103</v>
      </c>
      <c r="C17" s="216"/>
      <c r="D17" s="216"/>
      <c r="E17" s="216"/>
      <c r="F17" s="216"/>
      <c r="G17" s="216"/>
      <c r="H17" s="216"/>
      <c r="I17" s="216"/>
      <c r="J17" s="216"/>
      <c r="K17" s="216"/>
      <c r="L17" s="216"/>
      <c r="M17" s="216"/>
      <c r="N17" s="216"/>
      <c r="O17" s="217"/>
    </row>
    <row r="18" spans="1:15" ht="18" customHeight="1">
      <c r="A18" s="200"/>
      <c r="B18" s="201"/>
      <c r="C18" s="201"/>
      <c r="D18" s="201"/>
      <c r="E18" s="201"/>
      <c r="F18" s="201"/>
      <c r="G18" s="201"/>
      <c r="H18" s="201"/>
      <c r="I18" s="201"/>
      <c r="J18" s="201"/>
      <c r="K18" s="201"/>
      <c r="L18" s="201"/>
      <c r="M18" s="201"/>
      <c r="N18" s="201"/>
      <c r="O18" s="202"/>
    </row>
    <row r="19" spans="1:15" ht="18" customHeight="1">
      <c r="A19" s="27" t="s">
        <v>21</v>
      </c>
      <c r="B19" s="110" t="s">
        <v>104</v>
      </c>
      <c r="C19" s="216"/>
      <c r="D19" s="216"/>
      <c r="E19" s="216"/>
      <c r="F19" s="216"/>
      <c r="G19" s="216"/>
      <c r="H19" s="216"/>
      <c r="I19" s="216"/>
      <c r="J19" s="216"/>
      <c r="K19" s="216"/>
      <c r="L19" s="216"/>
      <c r="M19" s="216"/>
      <c r="N19" s="216"/>
      <c r="O19" s="217"/>
    </row>
    <row r="20" spans="1:15" ht="18" customHeight="1">
      <c r="A20" s="372"/>
      <c r="B20" s="373"/>
      <c r="C20" s="373"/>
      <c r="D20" s="373"/>
      <c r="E20" s="373"/>
      <c r="F20" s="373"/>
      <c r="G20" s="373"/>
      <c r="H20" s="373"/>
      <c r="I20" s="373"/>
      <c r="J20" s="373"/>
      <c r="K20" s="373"/>
      <c r="L20" s="373"/>
      <c r="M20" s="373"/>
      <c r="N20" s="373"/>
      <c r="O20" s="374"/>
    </row>
    <row r="21" spans="1:15" ht="18" customHeight="1">
      <c r="A21" s="27" t="s">
        <v>23</v>
      </c>
      <c r="B21" s="110" t="s">
        <v>105</v>
      </c>
      <c r="C21" s="369"/>
      <c r="D21" s="369"/>
      <c r="E21" s="369"/>
      <c r="F21" s="369"/>
      <c r="G21" s="369"/>
      <c r="H21" s="369"/>
      <c r="I21" s="369"/>
      <c r="J21" s="369"/>
      <c r="K21" s="369"/>
      <c r="L21" s="369"/>
      <c r="M21" s="369"/>
      <c r="N21" s="369"/>
      <c r="O21" s="370"/>
    </row>
    <row r="22" spans="1:15" ht="18" customHeight="1">
      <c r="A22" s="375"/>
      <c r="B22" s="376"/>
      <c r="C22" s="376"/>
      <c r="D22" s="376"/>
      <c r="E22" s="376"/>
      <c r="F22" s="376"/>
      <c r="G22" s="376"/>
      <c r="H22" s="376"/>
      <c r="I22" s="376"/>
      <c r="J22" s="376"/>
      <c r="K22" s="376"/>
      <c r="L22" s="376"/>
      <c r="M22" s="376"/>
      <c r="N22" s="376"/>
      <c r="O22" s="377"/>
    </row>
    <row r="23" spans="1:15" ht="18" customHeight="1">
      <c r="A23" s="27" t="s">
        <v>25</v>
      </c>
      <c r="B23" s="110" t="s">
        <v>106</v>
      </c>
      <c r="C23" s="369"/>
      <c r="D23" s="369"/>
      <c r="E23" s="369"/>
      <c r="F23" s="369"/>
      <c r="G23" s="369"/>
      <c r="H23" s="369"/>
      <c r="I23" s="369"/>
      <c r="J23" s="369"/>
      <c r="K23" s="369"/>
      <c r="L23" s="369"/>
      <c r="M23" s="369"/>
      <c r="N23" s="369"/>
      <c r="O23" s="370"/>
    </row>
    <row r="24" spans="1:15" ht="18" customHeight="1">
      <c r="A24" s="168"/>
      <c r="B24" s="169"/>
      <c r="C24" s="169"/>
      <c r="D24" s="169"/>
      <c r="E24" s="169"/>
      <c r="F24" s="169"/>
      <c r="G24" s="169"/>
      <c r="H24" s="169"/>
      <c r="I24" s="169"/>
      <c r="J24" s="169"/>
      <c r="K24" s="169"/>
      <c r="L24" s="169"/>
      <c r="M24" s="169"/>
      <c r="N24" s="169"/>
      <c r="O24" s="170"/>
    </row>
    <row r="25" spans="1:15" ht="17.25" customHeight="1">
      <c r="A25" s="27" t="s">
        <v>27</v>
      </c>
      <c r="B25" s="110" t="s">
        <v>107</v>
      </c>
      <c r="C25" s="216"/>
      <c r="D25" s="216"/>
      <c r="E25" s="216"/>
      <c r="F25" s="216"/>
      <c r="G25" s="216"/>
      <c r="H25" s="216"/>
      <c r="I25" s="216"/>
      <c r="J25" s="216"/>
      <c r="K25" s="216"/>
      <c r="L25" s="216"/>
      <c r="M25" s="216"/>
      <c r="N25" s="216"/>
      <c r="O25" s="217"/>
    </row>
    <row r="26" spans="1:15" ht="55.5" customHeight="1">
      <c r="A26" s="47"/>
      <c r="B26" s="316"/>
      <c r="C26" s="316"/>
      <c r="D26" s="316"/>
      <c r="E26" s="316"/>
      <c r="F26" s="316"/>
      <c r="G26" s="385" t="s">
        <v>41</v>
      </c>
      <c r="H26" s="385"/>
      <c r="I26" s="385"/>
      <c r="J26" s="385"/>
      <c r="K26" s="316" t="s">
        <v>86</v>
      </c>
      <c r="L26" s="316"/>
      <c r="M26" s="316"/>
      <c r="N26" s="215" t="s">
        <v>108</v>
      </c>
      <c r="O26" s="155"/>
    </row>
    <row r="27" spans="1:15" ht="30" customHeight="1">
      <c r="A27" s="385" t="s">
        <v>109</v>
      </c>
      <c r="B27" s="242" t="s">
        <v>110</v>
      </c>
      <c r="C27" s="243"/>
      <c r="D27" s="243"/>
      <c r="E27" s="215" t="str">
        <f>'1F'!G$36&amp;""</f>
        <v/>
      </c>
      <c r="F27" s="155"/>
      <c r="G27" s="379"/>
      <c r="H27" s="380"/>
      <c r="I27" s="380"/>
      <c r="J27" s="381"/>
      <c r="K27" s="379"/>
      <c r="L27" s="380"/>
      <c r="M27" s="381"/>
      <c r="N27" s="379"/>
      <c r="O27" s="381"/>
    </row>
    <row r="28" spans="1:15" ht="30" customHeight="1">
      <c r="A28" s="387"/>
      <c r="B28" s="388"/>
      <c r="C28" s="389"/>
      <c r="D28" s="389"/>
      <c r="E28" s="215" t="str">
        <f>'1F'!J$36&amp;""</f>
        <v/>
      </c>
      <c r="F28" s="155"/>
      <c r="G28" s="379"/>
      <c r="H28" s="380"/>
      <c r="I28" s="380"/>
      <c r="J28" s="381"/>
      <c r="K28" s="379"/>
      <c r="L28" s="380"/>
      <c r="M28" s="381"/>
      <c r="N28" s="379"/>
      <c r="O28" s="381"/>
    </row>
    <row r="29" spans="1:15" ht="30" customHeight="1">
      <c r="A29" s="387"/>
      <c r="B29" s="388"/>
      <c r="C29" s="389"/>
      <c r="D29" s="389"/>
      <c r="E29" s="327" t="str">
        <f>'1F'!N$36&amp;""</f>
        <v/>
      </c>
      <c r="F29" s="354"/>
      <c r="G29" s="384"/>
      <c r="H29" s="384"/>
      <c r="I29" s="384"/>
      <c r="J29" s="384"/>
      <c r="K29" s="384"/>
      <c r="L29" s="384"/>
      <c r="M29" s="384"/>
      <c r="N29" s="382"/>
      <c r="O29" s="383"/>
    </row>
    <row r="30" spans="1:15" ht="18" customHeight="1">
      <c r="A30" s="385" t="s">
        <v>111</v>
      </c>
      <c r="B30" s="282" t="s">
        <v>112</v>
      </c>
      <c r="C30" s="283"/>
      <c r="D30" s="284"/>
      <c r="E30" s="304" t="str">
        <f>E$27</f>
        <v/>
      </c>
      <c r="F30" s="305"/>
      <c r="G30" s="351"/>
      <c r="H30" s="351"/>
      <c r="I30" s="351"/>
      <c r="J30" s="351"/>
      <c r="K30" s="351"/>
      <c r="L30" s="351"/>
      <c r="M30" s="351"/>
      <c r="N30" s="334"/>
      <c r="O30" s="335"/>
    </row>
    <row r="31" spans="1:15" ht="18" customHeight="1">
      <c r="A31" s="387"/>
      <c r="B31" s="285"/>
      <c r="C31" s="286"/>
      <c r="D31" s="287"/>
      <c r="E31" s="304" t="str">
        <f>E$28</f>
        <v/>
      </c>
      <c r="F31" s="305"/>
      <c r="G31" s="334"/>
      <c r="H31" s="336"/>
      <c r="I31" s="336"/>
      <c r="J31" s="335"/>
      <c r="K31" s="334"/>
      <c r="L31" s="336"/>
      <c r="M31" s="335"/>
      <c r="N31" s="334"/>
      <c r="O31" s="335"/>
    </row>
    <row r="32" spans="1:15" ht="18" customHeight="1">
      <c r="A32" s="316"/>
      <c r="B32" s="285"/>
      <c r="C32" s="286"/>
      <c r="D32" s="287"/>
      <c r="E32" s="291" t="str">
        <f>E$29</f>
        <v/>
      </c>
      <c r="F32" s="292"/>
      <c r="G32" s="334"/>
      <c r="H32" s="336"/>
      <c r="I32" s="336"/>
      <c r="J32" s="335"/>
      <c r="K32" s="334"/>
      <c r="L32" s="336"/>
      <c r="M32" s="335"/>
      <c r="N32" s="334"/>
      <c r="O32" s="335"/>
    </row>
    <row r="33" spans="1:15" ht="18" customHeight="1">
      <c r="A33" s="385" t="s">
        <v>113</v>
      </c>
      <c r="B33" s="285"/>
      <c r="C33" s="286"/>
      <c r="D33" s="287"/>
      <c r="E33" s="304" t="str">
        <f>E$27</f>
        <v/>
      </c>
      <c r="F33" s="305"/>
      <c r="G33" s="334"/>
      <c r="H33" s="336"/>
      <c r="I33" s="336"/>
      <c r="J33" s="335"/>
      <c r="K33" s="334"/>
      <c r="L33" s="336"/>
      <c r="M33" s="335"/>
      <c r="N33" s="334"/>
      <c r="O33" s="335"/>
    </row>
    <row r="34" spans="1:15" ht="18" customHeight="1">
      <c r="A34" s="387"/>
      <c r="B34" s="285"/>
      <c r="C34" s="286"/>
      <c r="D34" s="287"/>
      <c r="E34" s="304" t="str">
        <f>E$28</f>
        <v/>
      </c>
      <c r="F34" s="305"/>
      <c r="G34" s="334"/>
      <c r="H34" s="336"/>
      <c r="I34" s="336"/>
      <c r="J34" s="335"/>
      <c r="K34" s="334"/>
      <c r="L34" s="336"/>
      <c r="M34" s="335"/>
      <c r="N34" s="334"/>
      <c r="O34" s="335"/>
    </row>
    <row r="35" spans="1:15" ht="18" customHeight="1">
      <c r="A35" s="316"/>
      <c r="B35" s="285"/>
      <c r="C35" s="286"/>
      <c r="D35" s="287"/>
      <c r="E35" s="291" t="str">
        <f>E$29</f>
        <v/>
      </c>
      <c r="F35" s="292"/>
      <c r="G35" s="334"/>
      <c r="H35" s="336"/>
      <c r="I35" s="336"/>
      <c r="J35" s="335"/>
      <c r="K35" s="334"/>
      <c r="L35" s="336"/>
      <c r="M35" s="335"/>
      <c r="N35" s="334"/>
      <c r="O35" s="335"/>
    </row>
    <row r="36" spans="1:15" ht="18" customHeight="1">
      <c r="A36" s="385" t="s">
        <v>114</v>
      </c>
      <c r="B36" s="285"/>
      <c r="C36" s="286"/>
      <c r="D36" s="287"/>
      <c r="E36" s="304" t="str">
        <f>E$27</f>
        <v/>
      </c>
      <c r="F36" s="305"/>
      <c r="G36" s="334"/>
      <c r="H36" s="336"/>
      <c r="I36" s="336"/>
      <c r="J36" s="335"/>
      <c r="K36" s="334"/>
      <c r="L36" s="336"/>
      <c r="M36" s="335"/>
      <c r="N36" s="334"/>
      <c r="O36" s="335"/>
    </row>
    <row r="37" spans="1:15" ht="18" customHeight="1">
      <c r="A37" s="387"/>
      <c r="B37" s="285"/>
      <c r="C37" s="286"/>
      <c r="D37" s="287"/>
      <c r="E37" s="304" t="str">
        <f>E$28</f>
        <v/>
      </c>
      <c r="F37" s="305"/>
      <c r="G37" s="334"/>
      <c r="H37" s="336"/>
      <c r="I37" s="336"/>
      <c r="J37" s="335"/>
      <c r="K37" s="334"/>
      <c r="L37" s="336"/>
      <c r="M37" s="335"/>
      <c r="N37" s="334"/>
      <c r="O37" s="335"/>
    </row>
    <row r="38" spans="1:15" ht="18" customHeight="1">
      <c r="A38" s="316"/>
      <c r="B38" s="285"/>
      <c r="C38" s="286"/>
      <c r="D38" s="287"/>
      <c r="E38" s="291" t="str">
        <f>E$29</f>
        <v/>
      </c>
      <c r="F38" s="292"/>
      <c r="G38" s="334"/>
      <c r="H38" s="336"/>
      <c r="I38" s="336"/>
      <c r="J38" s="335"/>
      <c r="K38" s="334"/>
      <c r="L38" s="336"/>
      <c r="M38" s="335"/>
      <c r="N38" s="334"/>
      <c r="O38" s="335"/>
    </row>
    <row r="39" spans="1:15" ht="18" customHeight="1">
      <c r="A39" s="385" t="s">
        <v>115</v>
      </c>
      <c r="B39" s="285"/>
      <c r="C39" s="286"/>
      <c r="D39" s="287"/>
      <c r="E39" s="304" t="str">
        <f>E$27</f>
        <v/>
      </c>
      <c r="F39" s="305"/>
      <c r="G39" s="334"/>
      <c r="H39" s="336"/>
      <c r="I39" s="336"/>
      <c r="J39" s="335"/>
      <c r="K39" s="334"/>
      <c r="L39" s="336"/>
      <c r="M39" s="335"/>
      <c r="N39" s="334"/>
      <c r="O39" s="335"/>
    </row>
    <row r="40" spans="1:15" ht="18" customHeight="1">
      <c r="A40" s="387"/>
      <c r="B40" s="285"/>
      <c r="C40" s="286"/>
      <c r="D40" s="287"/>
      <c r="E40" s="304" t="str">
        <f>E$28</f>
        <v/>
      </c>
      <c r="F40" s="305"/>
      <c r="G40" s="334"/>
      <c r="H40" s="336"/>
      <c r="I40" s="336"/>
      <c r="J40" s="335"/>
      <c r="K40" s="334"/>
      <c r="L40" s="336"/>
      <c r="M40" s="335"/>
      <c r="N40" s="334"/>
      <c r="O40" s="335"/>
    </row>
    <row r="41" spans="1:15" ht="18" customHeight="1">
      <c r="A41" s="316"/>
      <c r="B41" s="285"/>
      <c r="C41" s="286"/>
      <c r="D41" s="287"/>
      <c r="E41" s="291" t="str">
        <f>E$29</f>
        <v/>
      </c>
      <c r="F41" s="292"/>
      <c r="G41" s="334"/>
      <c r="H41" s="336"/>
      <c r="I41" s="336"/>
      <c r="J41" s="335"/>
      <c r="K41" s="334"/>
      <c r="L41" s="336"/>
      <c r="M41" s="335"/>
      <c r="N41" s="334"/>
      <c r="O41" s="335"/>
    </row>
    <row r="42" spans="1:15" ht="18" customHeight="1">
      <c r="A42" s="385" t="s">
        <v>116</v>
      </c>
      <c r="B42" s="285"/>
      <c r="C42" s="286"/>
      <c r="D42" s="287"/>
      <c r="E42" s="304" t="str">
        <f>E$27</f>
        <v/>
      </c>
      <c r="F42" s="305"/>
      <c r="G42" s="334"/>
      <c r="H42" s="336"/>
      <c r="I42" s="336"/>
      <c r="J42" s="335"/>
      <c r="K42" s="334"/>
      <c r="L42" s="336"/>
      <c r="M42" s="335"/>
      <c r="N42" s="334"/>
      <c r="O42" s="335"/>
    </row>
    <row r="43" spans="1:15" ht="18" customHeight="1">
      <c r="A43" s="387"/>
      <c r="B43" s="285"/>
      <c r="C43" s="286"/>
      <c r="D43" s="287"/>
      <c r="E43" s="304" t="str">
        <f>E$28</f>
        <v/>
      </c>
      <c r="F43" s="305"/>
      <c r="G43" s="334"/>
      <c r="H43" s="336"/>
      <c r="I43" s="336"/>
      <c r="J43" s="335"/>
      <c r="K43" s="334"/>
      <c r="L43" s="336"/>
      <c r="M43" s="335"/>
      <c r="N43" s="334"/>
      <c r="O43" s="335"/>
    </row>
    <row r="44" spans="1:15" ht="18" customHeight="1">
      <c r="A44" s="316"/>
      <c r="B44" s="288"/>
      <c r="C44" s="289"/>
      <c r="D44" s="290"/>
      <c r="E44" s="291" t="str">
        <f>E$29</f>
        <v/>
      </c>
      <c r="F44" s="292"/>
      <c r="G44" s="334"/>
      <c r="H44" s="336"/>
      <c r="I44" s="336"/>
      <c r="J44" s="335"/>
      <c r="K44" s="334"/>
      <c r="L44" s="336"/>
      <c r="M44" s="335"/>
      <c r="N44" s="334"/>
      <c r="O44" s="335"/>
    </row>
    <row r="45" spans="1:15" ht="18.75" customHeight="1">
      <c r="A45" s="282" t="s">
        <v>117</v>
      </c>
      <c r="B45" s="283"/>
      <c r="C45" s="283"/>
      <c r="D45" s="284"/>
      <c r="E45" s="304" t="str">
        <f>E$27</f>
        <v/>
      </c>
      <c r="F45" s="305"/>
      <c r="G45" s="203">
        <f>G27+G30+G33+G36+G39+G42</f>
        <v>0</v>
      </c>
      <c r="H45" s="204"/>
      <c r="I45" s="204"/>
      <c r="J45" s="205"/>
      <c r="K45" s="203">
        <f>K27+K30+K33+K36+K39+K42</f>
        <v>0</v>
      </c>
      <c r="L45" s="204"/>
      <c r="M45" s="205"/>
      <c r="N45" s="203">
        <f>N27+N30+N33+N36+N39+N42</f>
        <v>0</v>
      </c>
      <c r="O45" s="205"/>
    </row>
    <row r="46" spans="1:15" ht="18.75" customHeight="1">
      <c r="A46" s="285"/>
      <c r="B46" s="286"/>
      <c r="C46" s="286"/>
      <c r="D46" s="287"/>
      <c r="E46" s="304" t="str">
        <f>E$28</f>
        <v/>
      </c>
      <c r="F46" s="305"/>
      <c r="G46" s="203">
        <f>G28+G31+G34+G37+G40+G43</f>
        <v>0</v>
      </c>
      <c r="H46" s="204"/>
      <c r="I46" s="204"/>
      <c r="J46" s="205"/>
      <c r="K46" s="203">
        <f>K28+K31+K34+K37+K40+K43</f>
        <v>0</v>
      </c>
      <c r="L46" s="204"/>
      <c r="M46" s="205"/>
      <c r="N46" s="203">
        <f>N28+N31+N34+N37+N40+N43</f>
        <v>0</v>
      </c>
      <c r="O46" s="205"/>
    </row>
    <row r="47" spans="1:15" ht="18.75" customHeight="1">
      <c r="A47" s="288"/>
      <c r="B47" s="289"/>
      <c r="C47" s="289"/>
      <c r="D47" s="290"/>
      <c r="E47" s="291" t="str">
        <f>E$29</f>
        <v/>
      </c>
      <c r="F47" s="292"/>
      <c r="G47" s="203">
        <f>G29+G32+G35+G38+G41+G44</f>
        <v>0</v>
      </c>
      <c r="H47" s="204"/>
      <c r="I47" s="204"/>
      <c r="J47" s="205"/>
      <c r="K47" s="203">
        <f>K29+K32+K35+K38+K41+K44</f>
        <v>0</v>
      </c>
      <c r="L47" s="204"/>
      <c r="M47" s="205"/>
      <c r="N47" s="203">
        <f>N29+N32+N35+N38+N41+N44</f>
        <v>0</v>
      </c>
      <c r="O47" s="205"/>
    </row>
    <row r="48" spans="1:15" ht="18" customHeight="1">
      <c r="A48" s="293" t="s">
        <v>32</v>
      </c>
      <c r="B48" s="268" t="s">
        <v>118</v>
      </c>
      <c r="C48" s="198"/>
      <c r="D48" s="198"/>
      <c r="E48" s="198"/>
      <c r="F48" s="198"/>
      <c r="G48" s="198"/>
      <c r="H48" s="198"/>
      <c r="I48" s="198"/>
      <c r="J48" s="198"/>
      <c r="K48" s="198"/>
      <c r="L48" s="198"/>
      <c r="M48" s="198"/>
      <c r="N48" s="198"/>
      <c r="O48" s="199"/>
    </row>
    <row r="49" spans="1:22">
      <c r="A49" s="316"/>
      <c r="B49" s="119"/>
      <c r="C49" s="302"/>
      <c r="D49" s="302"/>
      <c r="E49" s="302"/>
      <c r="F49" s="302"/>
      <c r="G49" s="302"/>
      <c r="H49" s="302"/>
      <c r="I49" s="302"/>
      <c r="J49" s="302"/>
      <c r="K49" s="302"/>
      <c r="L49" s="302"/>
      <c r="M49" s="302"/>
      <c r="N49" s="302"/>
      <c r="O49" s="303"/>
    </row>
    <row r="50" spans="1:22" ht="54" customHeight="1">
      <c r="A50" s="304" t="s">
        <v>119</v>
      </c>
      <c r="B50" s="347"/>
      <c r="C50" s="347"/>
      <c r="D50" s="347"/>
      <c r="E50" s="347"/>
      <c r="F50" s="305"/>
      <c r="G50" s="215" t="s">
        <v>120</v>
      </c>
      <c r="H50" s="154"/>
      <c r="I50" s="155"/>
      <c r="J50" s="215" t="s">
        <v>121</v>
      </c>
      <c r="K50" s="154"/>
      <c r="L50" s="155"/>
      <c r="M50" s="348" t="s">
        <v>122</v>
      </c>
      <c r="N50" s="349"/>
      <c r="O50" s="350"/>
    </row>
    <row r="51" spans="1:22" ht="18" customHeight="1">
      <c r="A51" s="259"/>
      <c r="B51" s="260"/>
      <c r="C51" s="260"/>
      <c r="D51" s="260"/>
      <c r="E51" s="39" t="str">
        <f>E$27</f>
        <v/>
      </c>
      <c r="F51" s="44"/>
      <c r="G51" s="259"/>
      <c r="H51" s="260"/>
      <c r="I51" s="261"/>
      <c r="J51" s="272"/>
      <c r="K51" s="273"/>
      <c r="L51" s="274"/>
      <c r="M51" s="259"/>
      <c r="N51" s="260"/>
      <c r="O51" s="261"/>
      <c r="V51" s="8" t="s">
        <v>53</v>
      </c>
    </row>
    <row r="52" spans="1:22" ht="18" customHeight="1">
      <c r="A52" s="262"/>
      <c r="B52" s="263"/>
      <c r="C52" s="263"/>
      <c r="D52" s="264"/>
      <c r="E52" s="45" t="str">
        <f>E$28</f>
        <v/>
      </c>
      <c r="F52" s="28"/>
      <c r="G52" s="262"/>
      <c r="H52" s="263"/>
      <c r="I52" s="264"/>
      <c r="J52" s="275"/>
      <c r="K52" s="276"/>
      <c r="L52" s="277"/>
      <c r="M52" s="262"/>
      <c r="N52" s="263"/>
      <c r="O52" s="264"/>
    </row>
    <row r="53" spans="1:22" ht="18" customHeight="1">
      <c r="A53" s="265"/>
      <c r="B53" s="266"/>
      <c r="C53" s="266"/>
      <c r="D53" s="267"/>
      <c r="E53" s="45" t="str">
        <f>E$29</f>
        <v/>
      </c>
      <c r="F53" s="28"/>
      <c r="G53" s="265"/>
      <c r="H53" s="266"/>
      <c r="I53" s="267"/>
      <c r="J53" s="278"/>
      <c r="K53" s="279"/>
      <c r="L53" s="280"/>
      <c r="M53" s="265"/>
      <c r="N53" s="266"/>
      <c r="O53" s="267"/>
    </row>
    <row r="54" spans="1:22" ht="18" customHeight="1">
      <c r="A54" s="259"/>
      <c r="B54" s="260"/>
      <c r="C54" s="260"/>
      <c r="D54" s="261"/>
      <c r="E54" s="46" t="str">
        <f>E$27</f>
        <v/>
      </c>
      <c r="F54" s="28"/>
      <c r="G54" s="259"/>
      <c r="H54" s="260"/>
      <c r="I54" s="261"/>
      <c r="J54" s="272"/>
      <c r="K54" s="273"/>
      <c r="L54" s="274"/>
      <c r="M54" s="259"/>
      <c r="N54" s="260"/>
      <c r="O54" s="261"/>
    </row>
    <row r="55" spans="1:22" ht="18" customHeight="1">
      <c r="A55" s="262"/>
      <c r="B55" s="263"/>
      <c r="C55" s="263"/>
      <c r="D55" s="264"/>
      <c r="E55" s="45" t="str">
        <f>E$28</f>
        <v/>
      </c>
      <c r="F55" s="28"/>
      <c r="G55" s="262"/>
      <c r="H55" s="263"/>
      <c r="I55" s="264"/>
      <c r="J55" s="275"/>
      <c r="K55" s="276"/>
      <c r="L55" s="277"/>
      <c r="M55" s="262"/>
      <c r="N55" s="263"/>
      <c r="O55" s="264"/>
    </row>
    <row r="56" spans="1:22" ht="18" customHeight="1">
      <c r="A56" s="265"/>
      <c r="B56" s="266"/>
      <c r="C56" s="266"/>
      <c r="D56" s="267"/>
      <c r="E56" s="45" t="str">
        <f>E$29</f>
        <v/>
      </c>
      <c r="F56" s="28"/>
      <c r="G56" s="265"/>
      <c r="H56" s="266"/>
      <c r="I56" s="267"/>
      <c r="J56" s="278"/>
      <c r="K56" s="279"/>
      <c r="L56" s="280"/>
      <c r="M56" s="265"/>
      <c r="N56" s="266"/>
      <c r="O56" s="267"/>
    </row>
    <row r="57" spans="1:22" ht="18" customHeight="1">
      <c r="A57" s="259"/>
      <c r="B57" s="260"/>
      <c r="C57" s="260"/>
      <c r="D57" s="261"/>
      <c r="E57" s="46" t="str">
        <f>E$27</f>
        <v/>
      </c>
      <c r="F57" s="28"/>
      <c r="G57" s="259"/>
      <c r="H57" s="260"/>
      <c r="I57" s="261"/>
      <c r="J57" s="272"/>
      <c r="K57" s="273"/>
      <c r="L57" s="274"/>
      <c r="M57" s="259"/>
      <c r="N57" s="260"/>
      <c r="O57" s="261"/>
    </row>
    <row r="58" spans="1:22" ht="18" customHeight="1">
      <c r="A58" s="262"/>
      <c r="B58" s="263"/>
      <c r="C58" s="263"/>
      <c r="D58" s="264"/>
      <c r="E58" s="45" t="str">
        <f>E$28</f>
        <v/>
      </c>
      <c r="F58" s="28"/>
      <c r="G58" s="262"/>
      <c r="H58" s="263"/>
      <c r="I58" s="264"/>
      <c r="J58" s="275"/>
      <c r="K58" s="276"/>
      <c r="L58" s="277"/>
      <c r="M58" s="262"/>
      <c r="N58" s="263"/>
      <c r="O58" s="264"/>
    </row>
    <row r="59" spans="1:22" ht="18" customHeight="1">
      <c r="A59" s="265"/>
      <c r="B59" s="266"/>
      <c r="C59" s="266"/>
      <c r="D59" s="267"/>
      <c r="E59" s="45" t="str">
        <f>E$29</f>
        <v/>
      </c>
      <c r="F59" s="28"/>
      <c r="G59" s="265"/>
      <c r="H59" s="266"/>
      <c r="I59" s="267"/>
      <c r="J59" s="278"/>
      <c r="K59" s="279"/>
      <c r="L59" s="280"/>
      <c r="M59" s="265"/>
      <c r="N59" s="266"/>
      <c r="O59" s="267"/>
    </row>
    <row r="60" spans="1:22" ht="18" customHeight="1">
      <c r="A60" s="259"/>
      <c r="B60" s="260"/>
      <c r="C60" s="260"/>
      <c r="D60" s="261"/>
      <c r="E60" s="46" t="str">
        <f>E$27</f>
        <v/>
      </c>
      <c r="F60" s="28"/>
      <c r="G60" s="259"/>
      <c r="H60" s="260"/>
      <c r="I60" s="261"/>
      <c r="J60" s="272"/>
      <c r="K60" s="273"/>
      <c r="L60" s="274"/>
      <c r="M60" s="259"/>
      <c r="N60" s="260"/>
      <c r="O60" s="261"/>
    </row>
    <row r="61" spans="1:22" ht="18" customHeight="1">
      <c r="A61" s="262"/>
      <c r="B61" s="263"/>
      <c r="C61" s="263"/>
      <c r="D61" s="264"/>
      <c r="E61" s="45" t="str">
        <f>E$28</f>
        <v/>
      </c>
      <c r="F61" s="28"/>
      <c r="G61" s="262"/>
      <c r="H61" s="263"/>
      <c r="I61" s="264"/>
      <c r="J61" s="275"/>
      <c r="K61" s="276"/>
      <c r="L61" s="277"/>
      <c r="M61" s="262"/>
      <c r="N61" s="263"/>
      <c r="O61" s="264"/>
    </row>
    <row r="62" spans="1:22" ht="18" customHeight="1">
      <c r="A62" s="265"/>
      <c r="B62" s="266"/>
      <c r="C62" s="266"/>
      <c r="D62" s="267"/>
      <c r="E62" s="45" t="str">
        <f>E$29</f>
        <v/>
      </c>
      <c r="F62" s="28"/>
      <c r="G62" s="265"/>
      <c r="H62" s="266"/>
      <c r="I62" s="267"/>
      <c r="J62" s="278"/>
      <c r="K62" s="279"/>
      <c r="L62" s="280"/>
      <c r="M62" s="265"/>
      <c r="N62" s="266"/>
      <c r="O62" s="267"/>
    </row>
    <row r="63" spans="1:22" ht="18" customHeight="1">
      <c r="A63" s="259"/>
      <c r="B63" s="260"/>
      <c r="C63" s="260"/>
      <c r="D63" s="261"/>
      <c r="E63" s="46" t="str">
        <f>E$27</f>
        <v/>
      </c>
      <c r="F63" s="28"/>
      <c r="G63" s="259"/>
      <c r="H63" s="260"/>
      <c r="I63" s="261"/>
      <c r="J63" s="272"/>
      <c r="K63" s="273"/>
      <c r="L63" s="274"/>
      <c r="M63" s="259"/>
      <c r="N63" s="260"/>
      <c r="O63" s="261"/>
    </row>
    <row r="64" spans="1:22" ht="18" customHeight="1">
      <c r="A64" s="262"/>
      <c r="B64" s="263"/>
      <c r="C64" s="263"/>
      <c r="D64" s="264"/>
      <c r="E64" s="45" t="str">
        <f>E$28</f>
        <v/>
      </c>
      <c r="F64" s="28"/>
      <c r="G64" s="262"/>
      <c r="H64" s="263"/>
      <c r="I64" s="264"/>
      <c r="J64" s="275"/>
      <c r="K64" s="276"/>
      <c r="L64" s="277"/>
      <c r="M64" s="262"/>
      <c r="N64" s="263"/>
      <c r="O64" s="264"/>
    </row>
    <row r="65" spans="1:15" ht="18" customHeight="1">
      <c r="A65" s="265"/>
      <c r="B65" s="266"/>
      <c r="C65" s="266"/>
      <c r="D65" s="267"/>
      <c r="E65" s="45" t="str">
        <f>E$29</f>
        <v/>
      </c>
      <c r="F65" s="28"/>
      <c r="G65" s="265"/>
      <c r="H65" s="266"/>
      <c r="I65" s="267"/>
      <c r="J65" s="278"/>
      <c r="K65" s="279"/>
      <c r="L65" s="280"/>
      <c r="M65" s="265"/>
      <c r="N65" s="266"/>
      <c r="O65" s="267"/>
    </row>
    <row r="66" spans="1:15" ht="18" customHeight="1">
      <c r="A66" s="259"/>
      <c r="B66" s="260"/>
      <c r="C66" s="260"/>
      <c r="D66" s="261"/>
      <c r="E66" s="46" t="str">
        <f>E$27</f>
        <v/>
      </c>
      <c r="F66" s="28"/>
      <c r="G66" s="259"/>
      <c r="H66" s="260"/>
      <c r="I66" s="261"/>
      <c r="J66" s="272"/>
      <c r="K66" s="273"/>
      <c r="L66" s="274"/>
      <c r="M66" s="259"/>
      <c r="N66" s="260"/>
      <c r="O66" s="261"/>
    </row>
    <row r="67" spans="1:15" ht="18" customHeight="1">
      <c r="A67" s="262"/>
      <c r="B67" s="263"/>
      <c r="C67" s="263"/>
      <c r="D67" s="264"/>
      <c r="E67" s="45" t="str">
        <f>E$28</f>
        <v/>
      </c>
      <c r="F67" s="28"/>
      <c r="G67" s="262"/>
      <c r="H67" s="263"/>
      <c r="I67" s="264"/>
      <c r="J67" s="275"/>
      <c r="K67" s="276"/>
      <c r="L67" s="277"/>
      <c r="M67" s="262"/>
      <c r="N67" s="263"/>
      <c r="O67" s="264"/>
    </row>
    <row r="68" spans="1:15" ht="18" customHeight="1">
      <c r="A68" s="265"/>
      <c r="B68" s="266"/>
      <c r="C68" s="266"/>
      <c r="D68" s="267"/>
      <c r="E68" s="45" t="str">
        <f>E$29</f>
        <v/>
      </c>
      <c r="F68" s="28"/>
      <c r="G68" s="265"/>
      <c r="H68" s="266"/>
      <c r="I68" s="267"/>
      <c r="J68" s="278"/>
      <c r="K68" s="279"/>
      <c r="L68" s="280"/>
      <c r="M68" s="265"/>
      <c r="N68" s="266"/>
      <c r="O68" s="267"/>
    </row>
    <row r="69" spans="1:15" ht="18" customHeight="1">
      <c r="A69" s="259"/>
      <c r="B69" s="260"/>
      <c r="C69" s="260"/>
      <c r="D69" s="261"/>
      <c r="E69" s="46" t="str">
        <f>E$27</f>
        <v/>
      </c>
      <c r="F69" s="28"/>
      <c r="G69" s="259"/>
      <c r="H69" s="260"/>
      <c r="I69" s="261"/>
      <c r="J69" s="272"/>
      <c r="K69" s="273"/>
      <c r="L69" s="274"/>
      <c r="M69" s="259"/>
      <c r="N69" s="260"/>
      <c r="O69" s="261"/>
    </row>
    <row r="70" spans="1:15" ht="18" customHeight="1">
      <c r="A70" s="262"/>
      <c r="B70" s="263"/>
      <c r="C70" s="263"/>
      <c r="D70" s="264"/>
      <c r="E70" s="45" t="str">
        <f>E$28</f>
        <v/>
      </c>
      <c r="F70" s="28"/>
      <c r="G70" s="262"/>
      <c r="H70" s="263"/>
      <c r="I70" s="264"/>
      <c r="J70" s="275"/>
      <c r="K70" s="276"/>
      <c r="L70" s="277"/>
      <c r="M70" s="262"/>
      <c r="N70" s="263"/>
      <c r="O70" s="264"/>
    </row>
    <row r="71" spans="1:15" ht="18" customHeight="1">
      <c r="A71" s="265"/>
      <c r="B71" s="266"/>
      <c r="C71" s="266"/>
      <c r="D71" s="267"/>
      <c r="E71" s="45" t="str">
        <f>E$29</f>
        <v/>
      </c>
      <c r="F71" s="28"/>
      <c r="G71" s="265"/>
      <c r="H71" s="266"/>
      <c r="I71" s="267"/>
      <c r="J71" s="278"/>
      <c r="K71" s="279"/>
      <c r="L71" s="280"/>
      <c r="M71" s="265"/>
      <c r="N71" s="266"/>
      <c r="O71" s="267"/>
    </row>
    <row r="72" spans="1:15" ht="18" customHeight="1">
      <c r="A72" s="259"/>
      <c r="B72" s="260"/>
      <c r="C72" s="260"/>
      <c r="D72" s="261"/>
      <c r="E72" s="46" t="str">
        <f>E$27</f>
        <v/>
      </c>
      <c r="F72" s="28"/>
      <c r="G72" s="259"/>
      <c r="H72" s="260"/>
      <c r="I72" s="261"/>
      <c r="J72" s="272"/>
      <c r="K72" s="273"/>
      <c r="L72" s="274"/>
      <c r="M72" s="259"/>
      <c r="N72" s="260"/>
      <c r="O72" s="261"/>
    </row>
    <row r="73" spans="1:15" ht="18" customHeight="1">
      <c r="A73" s="262"/>
      <c r="B73" s="263"/>
      <c r="C73" s="263"/>
      <c r="D73" s="264"/>
      <c r="E73" s="45" t="str">
        <f>E$28</f>
        <v/>
      </c>
      <c r="F73" s="28"/>
      <c r="G73" s="262"/>
      <c r="H73" s="263"/>
      <c r="I73" s="264"/>
      <c r="J73" s="275"/>
      <c r="K73" s="276"/>
      <c r="L73" s="277"/>
      <c r="M73" s="262"/>
      <c r="N73" s="263"/>
      <c r="O73" s="264"/>
    </row>
    <row r="74" spans="1:15" ht="18" customHeight="1">
      <c r="A74" s="265"/>
      <c r="B74" s="266"/>
      <c r="C74" s="266"/>
      <c r="D74" s="267"/>
      <c r="E74" s="45" t="str">
        <f>E$29</f>
        <v/>
      </c>
      <c r="F74" s="28"/>
      <c r="G74" s="265"/>
      <c r="H74" s="266"/>
      <c r="I74" s="267"/>
      <c r="J74" s="278"/>
      <c r="K74" s="279"/>
      <c r="L74" s="280"/>
      <c r="M74" s="265"/>
      <c r="N74" s="266"/>
      <c r="O74" s="267"/>
    </row>
    <row r="75" spans="1:15" ht="18" customHeight="1">
      <c r="A75" s="259"/>
      <c r="B75" s="260"/>
      <c r="C75" s="260"/>
      <c r="D75" s="261"/>
      <c r="E75" s="46" t="str">
        <f>E$27</f>
        <v/>
      </c>
      <c r="F75" s="28"/>
      <c r="G75" s="259"/>
      <c r="H75" s="260"/>
      <c r="I75" s="261"/>
      <c r="J75" s="272"/>
      <c r="K75" s="273"/>
      <c r="L75" s="274"/>
      <c r="M75" s="259"/>
      <c r="N75" s="260"/>
      <c r="O75" s="261"/>
    </row>
    <row r="76" spans="1:15" ht="18" customHeight="1">
      <c r="A76" s="262"/>
      <c r="B76" s="263"/>
      <c r="C76" s="263"/>
      <c r="D76" s="264"/>
      <c r="E76" s="45" t="str">
        <f>E$28</f>
        <v/>
      </c>
      <c r="F76" s="28"/>
      <c r="G76" s="262"/>
      <c r="H76" s="263"/>
      <c r="I76" s="264"/>
      <c r="J76" s="275"/>
      <c r="K76" s="276"/>
      <c r="L76" s="277"/>
      <c r="M76" s="262"/>
      <c r="N76" s="263"/>
      <c r="O76" s="264"/>
    </row>
    <row r="77" spans="1:15" ht="18" customHeight="1">
      <c r="A77" s="265"/>
      <c r="B77" s="266"/>
      <c r="C77" s="266"/>
      <c r="D77" s="267"/>
      <c r="E77" s="45" t="str">
        <f>E$29</f>
        <v/>
      </c>
      <c r="F77" s="28"/>
      <c r="G77" s="265"/>
      <c r="H77" s="266"/>
      <c r="I77" s="267"/>
      <c r="J77" s="278"/>
      <c r="K77" s="279"/>
      <c r="L77" s="280"/>
      <c r="M77" s="265"/>
      <c r="N77" s="266"/>
      <c r="O77" s="267"/>
    </row>
    <row r="78" spans="1:15" ht="18" customHeight="1">
      <c r="A78" s="259"/>
      <c r="B78" s="260"/>
      <c r="C78" s="260"/>
      <c r="D78" s="261"/>
      <c r="E78" s="46" t="str">
        <f>E$27</f>
        <v/>
      </c>
      <c r="F78" s="28"/>
      <c r="G78" s="259"/>
      <c r="H78" s="260"/>
      <c r="I78" s="261"/>
      <c r="J78" s="272"/>
      <c r="K78" s="273"/>
      <c r="L78" s="274"/>
      <c r="M78" s="259"/>
      <c r="N78" s="260"/>
      <c r="O78" s="261"/>
    </row>
    <row r="79" spans="1:15" ht="18" customHeight="1">
      <c r="A79" s="262"/>
      <c r="B79" s="263"/>
      <c r="C79" s="263"/>
      <c r="D79" s="264"/>
      <c r="E79" s="45" t="str">
        <f>E$28</f>
        <v/>
      </c>
      <c r="F79" s="28"/>
      <c r="G79" s="262"/>
      <c r="H79" s="263"/>
      <c r="I79" s="264"/>
      <c r="J79" s="275"/>
      <c r="K79" s="276"/>
      <c r="L79" s="277"/>
      <c r="M79" s="262"/>
      <c r="N79" s="263"/>
      <c r="O79" s="264"/>
    </row>
    <row r="80" spans="1:15" ht="18" customHeight="1">
      <c r="A80" s="265"/>
      <c r="B80" s="266"/>
      <c r="C80" s="266"/>
      <c r="D80" s="267"/>
      <c r="E80" s="45" t="str">
        <f>E$29</f>
        <v/>
      </c>
      <c r="F80" s="28"/>
      <c r="G80" s="265"/>
      <c r="H80" s="266"/>
      <c r="I80" s="267"/>
      <c r="J80" s="278"/>
      <c r="K80" s="279"/>
      <c r="L80" s="280"/>
      <c r="M80" s="265"/>
      <c r="N80" s="266"/>
      <c r="O80" s="267"/>
    </row>
    <row r="81" spans="1:18" ht="18" customHeight="1">
      <c r="A81" s="259"/>
      <c r="B81" s="260"/>
      <c r="C81" s="260"/>
      <c r="D81" s="261"/>
      <c r="E81" s="46" t="str">
        <f>E$27</f>
        <v/>
      </c>
      <c r="F81" s="28"/>
      <c r="G81" s="259"/>
      <c r="H81" s="260"/>
      <c r="I81" s="261"/>
      <c r="J81" s="272"/>
      <c r="K81" s="273"/>
      <c r="L81" s="274"/>
      <c r="M81" s="259"/>
      <c r="N81" s="260"/>
      <c r="O81" s="261"/>
    </row>
    <row r="82" spans="1:18" ht="18" customHeight="1">
      <c r="A82" s="262"/>
      <c r="B82" s="263"/>
      <c r="C82" s="263"/>
      <c r="D82" s="264"/>
      <c r="E82" s="45" t="str">
        <f>E$28</f>
        <v/>
      </c>
      <c r="F82" s="28"/>
      <c r="G82" s="262"/>
      <c r="H82" s="263"/>
      <c r="I82" s="264"/>
      <c r="J82" s="275"/>
      <c r="K82" s="276"/>
      <c r="L82" s="277"/>
      <c r="M82" s="262"/>
      <c r="N82" s="263"/>
      <c r="O82" s="264"/>
    </row>
    <row r="83" spans="1:18" ht="18" customHeight="1">
      <c r="A83" s="265"/>
      <c r="B83" s="266"/>
      <c r="C83" s="266"/>
      <c r="D83" s="267"/>
      <c r="E83" s="45" t="str">
        <f>E$29</f>
        <v/>
      </c>
      <c r="F83" s="28"/>
      <c r="G83" s="265"/>
      <c r="H83" s="266"/>
      <c r="I83" s="267"/>
      <c r="J83" s="278"/>
      <c r="K83" s="279"/>
      <c r="L83" s="280"/>
      <c r="M83" s="265"/>
      <c r="N83" s="266"/>
      <c r="O83" s="267"/>
    </row>
    <row r="84" spans="1:18" ht="18" customHeight="1">
      <c r="A84" s="259"/>
      <c r="B84" s="260"/>
      <c r="C84" s="260"/>
      <c r="D84" s="261"/>
      <c r="E84" s="46" t="str">
        <f>E$27</f>
        <v/>
      </c>
      <c r="F84" s="28"/>
      <c r="G84" s="259"/>
      <c r="H84" s="260"/>
      <c r="I84" s="261"/>
      <c r="J84" s="272"/>
      <c r="K84" s="273"/>
      <c r="L84" s="274"/>
      <c r="M84" s="259"/>
      <c r="N84" s="260"/>
      <c r="O84" s="261"/>
    </row>
    <row r="85" spans="1:18" ht="18" customHeight="1">
      <c r="A85" s="262"/>
      <c r="B85" s="263"/>
      <c r="C85" s="263"/>
      <c r="D85" s="264"/>
      <c r="E85" s="45" t="str">
        <f>E$28</f>
        <v/>
      </c>
      <c r="F85" s="28"/>
      <c r="G85" s="262"/>
      <c r="H85" s="263"/>
      <c r="I85" s="264"/>
      <c r="J85" s="275"/>
      <c r="K85" s="276"/>
      <c r="L85" s="277"/>
      <c r="M85" s="262"/>
      <c r="N85" s="263"/>
      <c r="O85" s="264"/>
    </row>
    <row r="86" spans="1:18" ht="18" customHeight="1">
      <c r="A86" s="262"/>
      <c r="B86" s="263"/>
      <c r="C86" s="263"/>
      <c r="D86" s="264"/>
      <c r="E86" s="61" t="str">
        <f>E$29</f>
        <v/>
      </c>
      <c r="F86" s="62"/>
      <c r="G86" s="262"/>
      <c r="H86" s="263"/>
      <c r="I86" s="264"/>
      <c r="J86" s="275"/>
      <c r="K86" s="276"/>
      <c r="L86" s="277"/>
      <c r="M86" s="262"/>
      <c r="N86" s="263"/>
      <c r="O86" s="264"/>
    </row>
    <row r="87" spans="1:18" ht="32.4" customHeight="1">
      <c r="A87" s="293" t="s">
        <v>39</v>
      </c>
      <c r="B87" s="268" t="s">
        <v>123</v>
      </c>
      <c r="C87" s="339"/>
      <c r="D87" s="339"/>
      <c r="E87" s="339"/>
      <c r="F87" s="339"/>
      <c r="G87" s="339"/>
      <c r="H87" s="339"/>
      <c r="I87" s="339"/>
      <c r="J87" s="339"/>
      <c r="K87" s="339"/>
      <c r="L87" s="339"/>
      <c r="M87" s="339"/>
      <c r="N87" s="339"/>
      <c r="O87" s="340"/>
    </row>
    <row r="88" spans="1:18" ht="1.95" customHeight="1">
      <c r="A88" s="294"/>
      <c r="B88" s="318"/>
      <c r="C88" s="319"/>
      <c r="D88" s="319"/>
      <c r="E88" s="319"/>
      <c r="F88" s="319"/>
      <c r="G88" s="319"/>
      <c r="H88" s="319"/>
      <c r="I88" s="319"/>
      <c r="J88" s="319"/>
      <c r="K88" s="319"/>
      <c r="L88" s="319"/>
      <c r="M88" s="319"/>
      <c r="N88" s="319"/>
      <c r="O88" s="320"/>
    </row>
    <row r="89" spans="1:18" ht="50.25" customHeight="1">
      <c r="A89" s="316" t="s">
        <v>119</v>
      </c>
      <c r="B89" s="341"/>
      <c r="C89" s="341"/>
      <c r="D89" s="341"/>
      <c r="E89" s="341" t="s">
        <v>120</v>
      </c>
      <c r="F89" s="341"/>
      <c r="G89" s="341"/>
      <c r="H89" s="215" t="s">
        <v>121</v>
      </c>
      <c r="I89" s="154"/>
      <c r="J89" s="154"/>
      <c r="K89" s="155"/>
      <c r="L89" s="215" t="s">
        <v>122</v>
      </c>
      <c r="M89" s="309"/>
      <c r="N89" s="309"/>
      <c r="O89" s="310"/>
    </row>
    <row r="90" spans="1:18" ht="16.5" customHeight="1">
      <c r="A90" s="113"/>
      <c r="B90" s="114"/>
      <c r="C90" s="114"/>
      <c r="D90" s="115"/>
      <c r="E90" s="281"/>
      <c r="F90" s="281"/>
      <c r="G90" s="281"/>
      <c r="H90" s="313"/>
      <c r="I90" s="314"/>
      <c r="J90" s="314"/>
      <c r="K90" s="315"/>
      <c r="L90" s="113"/>
      <c r="M90" s="311"/>
      <c r="N90" s="311"/>
      <c r="O90" s="312"/>
    </row>
    <row r="91" spans="1:18" ht="15" customHeight="1">
      <c r="A91" s="281"/>
      <c r="B91" s="281"/>
      <c r="C91" s="281"/>
      <c r="D91" s="281"/>
      <c r="E91" s="281"/>
      <c r="F91" s="281"/>
      <c r="G91" s="281"/>
      <c r="H91" s="313"/>
      <c r="I91" s="314"/>
      <c r="J91" s="314"/>
      <c r="K91" s="315"/>
      <c r="L91" s="113"/>
      <c r="M91" s="311"/>
      <c r="N91" s="311"/>
      <c r="O91" s="312"/>
    </row>
    <row r="92" spans="1:18" ht="16.5" customHeight="1">
      <c r="A92" s="281"/>
      <c r="B92" s="281"/>
      <c r="C92" s="281"/>
      <c r="D92" s="281"/>
      <c r="E92" s="281"/>
      <c r="F92" s="281"/>
      <c r="G92" s="281"/>
      <c r="H92" s="313"/>
      <c r="I92" s="314"/>
      <c r="J92" s="314"/>
      <c r="K92" s="315"/>
      <c r="L92" s="113"/>
      <c r="M92" s="311"/>
      <c r="N92" s="311"/>
      <c r="O92" s="312"/>
    </row>
    <row r="93" spans="1:18" ht="16.5" customHeight="1">
      <c r="A93" s="281"/>
      <c r="B93" s="281"/>
      <c r="C93" s="281"/>
      <c r="D93" s="281"/>
      <c r="E93" s="281"/>
      <c r="F93" s="281"/>
      <c r="G93" s="281"/>
      <c r="H93" s="313"/>
      <c r="I93" s="314"/>
      <c r="J93" s="314"/>
      <c r="K93" s="315"/>
      <c r="L93" s="113"/>
      <c r="M93" s="311"/>
      <c r="N93" s="311"/>
      <c r="O93" s="312"/>
      <c r="Q93" s="9"/>
      <c r="R93" s="17"/>
    </row>
    <row r="94" spans="1:18" ht="16.5" customHeight="1">
      <c r="A94" s="271"/>
      <c r="B94" s="271"/>
      <c r="C94" s="271"/>
      <c r="D94" s="271"/>
      <c r="E94" s="271"/>
      <c r="F94" s="271"/>
      <c r="G94" s="271"/>
      <c r="H94" s="360"/>
      <c r="I94" s="361"/>
      <c r="J94" s="361"/>
      <c r="K94" s="362"/>
      <c r="L94" s="306"/>
      <c r="M94" s="307"/>
      <c r="N94" s="307"/>
      <c r="O94" s="308"/>
      <c r="R94" s="9"/>
    </row>
    <row r="95" spans="1:18" ht="16.5" customHeight="1">
      <c r="A95" s="27" t="s">
        <v>54</v>
      </c>
      <c r="B95" s="268" t="s">
        <v>124</v>
      </c>
      <c r="C95" s="269"/>
      <c r="D95" s="269"/>
      <c r="E95" s="269"/>
      <c r="F95" s="269"/>
      <c r="G95" s="269"/>
      <c r="H95" s="269"/>
      <c r="I95" s="269"/>
      <c r="J95" s="269"/>
      <c r="K95" s="269"/>
      <c r="L95" s="269"/>
      <c r="M95" s="269"/>
      <c r="N95" s="269"/>
      <c r="O95" s="270"/>
    </row>
    <row r="96" spans="1:18" ht="30" customHeight="1">
      <c r="A96" s="24" t="s">
        <v>125</v>
      </c>
      <c r="B96" s="110" t="s">
        <v>126</v>
      </c>
      <c r="C96" s="107"/>
      <c r="D96" s="107"/>
      <c r="E96" s="107"/>
      <c r="F96" s="107"/>
      <c r="G96" s="107"/>
      <c r="H96" s="107"/>
      <c r="I96" s="107"/>
      <c r="J96" s="107"/>
      <c r="K96" s="332" t="str">
        <f>"(" &amp;  '1F'!G$36 &amp; "metai)"</f>
        <v>(metai)</v>
      </c>
      <c r="L96" s="332"/>
      <c r="M96" s="332"/>
      <c r="N96" s="332"/>
      <c r="O96" s="333"/>
    </row>
    <row r="97" spans="1:18" ht="16.5" customHeight="1">
      <c r="A97" s="352"/>
      <c r="B97" s="324" t="s">
        <v>127</v>
      </c>
      <c r="C97" s="325"/>
      <c r="D97" s="325"/>
      <c r="E97" s="325"/>
      <c r="F97" s="325"/>
      <c r="G97" s="326"/>
      <c r="H97" s="321" t="s">
        <v>128</v>
      </c>
      <c r="I97" s="322"/>
      <c r="J97" s="322"/>
      <c r="K97" s="322"/>
      <c r="L97" s="322"/>
      <c r="M97" s="322"/>
      <c r="N97" s="322"/>
      <c r="O97" s="323"/>
    </row>
    <row r="98" spans="1:18" ht="15" customHeight="1">
      <c r="A98" s="338"/>
      <c r="B98" s="126" t="s">
        <v>129</v>
      </c>
      <c r="C98" s="216"/>
      <c r="D98" s="216"/>
      <c r="E98" s="216"/>
      <c r="F98" s="217"/>
      <c r="G98" s="40"/>
      <c r="H98" s="222"/>
      <c r="I98" s="164"/>
      <c r="J98" s="164"/>
      <c r="K98" s="164"/>
      <c r="L98" s="164"/>
      <c r="M98" s="164"/>
      <c r="N98" s="164"/>
      <c r="O98" s="223"/>
    </row>
    <row r="99" spans="1:18" ht="16.5" customHeight="1">
      <c r="A99" s="338"/>
      <c r="B99" s="126" t="s">
        <v>130</v>
      </c>
      <c r="C99" s="216"/>
      <c r="D99" s="216"/>
      <c r="E99" s="216"/>
      <c r="F99" s="217"/>
      <c r="G99" s="40"/>
      <c r="H99" s="222"/>
      <c r="I99" s="164"/>
      <c r="J99" s="164"/>
      <c r="K99" s="164"/>
      <c r="L99" s="164"/>
      <c r="M99" s="164"/>
      <c r="N99" s="164"/>
      <c r="O99" s="223"/>
    </row>
    <row r="100" spans="1:18" ht="16.5" customHeight="1">
      <c r="A100" s="338"/>
      <c r="B100" s="126" t="s">
        <v>131</v>
      </c>
      <c r="C100" s="216"/>
      <c r="D100" s="216"/>
      <c r="E100" s="216"/>
      <c r="F100" s="217"/>
      <c r="G100" s="40"/>
      <c r="H100" s="222"/>
      <c r="I100" s="164"/>
      <c r="J100" s="164"/>
      <c r="K100" s="164"/>
      <c r="L100" s="164"/>
      <c r="M100" s="164"/>
      <c r="N100" s="164"/>
      <c r="O100" s="223"/>
      <c r="Q100" s="9"/>
      <c r="R100" s="17" t="str">
        <f>IF(OR(G98="X",G99="X",G100="X",G101="X",G102="X"),"","10 langelyje neužpildyta &lt;Investuotojas&gt;")</f>
        <v>10 langelyje neužpildyta &lt;Investuotojas&gt;</v>
      </c>
    </row>
    <row r="101" spans="1:18" ht="16.5" customHeight="1">
      <c r="A101" s="338"/>
      <c r="B101" s="126" t="s">
        <v>132</v>
      </c>
      <c r="C101" s="216"/>
      <c r="D101" s="216"/>
      <c r="E101" s="216"/>
      <c r="F101" s="217"/>
      <c r="G101" s="40"/>
      <c r="H101" s="222"/>
      <c r="I101" s="164"/>
      <c r="J101" s="164"/>
      <c r="K101" s="164"/>
      <c r="L101" s="164"/>
      <c r="M101" s="164"/>
      <c r="N101" s="164"/>
      <c r="O101" s="223"/>
      <c r="R101" s="9" t="str">
        <f>IF(LEN(TRIM(G98)&amp;TRIM(G99)&amp;TRIM(G100)&amp;TRIM(G101)&amp;TRIM(G102))&gt;1,"Pasirinkite vieną Investuotoją","")</f>
        <v/>
      </c>
    </row>
    <row r="102" spans="1:18" ht="31.2" customHeight="1">
      <c r="A102" s="353"/>
      <c r="B102" s="119" t="s">
        <v>133</v>
      </c>
      <c r="C102" s="302"/>
      <c r="D102" s="302"/>
      <c r="E102" s="302"/>
      <c r="F102" s="303"/>
      <c r="G102" s="40"/>
      <c r="H102" s="168"/>
      <c r="I102" s="169"/>
      <c r="J102" s="169"/>
      <c r="K102" s="169"/>
      <c r="L102" s="169"/>
      <c r="M102" s="169"/>
      <c r="N102" s="169"/>
      <c r="O102" s="170"/>
    </row>
    <row r="103" spans="1:18" ht="30" customHeight="1">
      <c r="A103" s="24" t="s">
        <v>134</v>
      </c>
      <c r="B103" s="110" t="s">
        <v>135</v>
      </c>
      <c r="C103" s="107"/>
      <c r="D103" s="107"/>
      <c r="E103" s="107"/>
      <c r="F103" s="107"/>
      <c r="G103" s="107"/>
      <c r="H103" s="107"/>
      <c r="I103" s="107"/>
      <c r="J103" s="107"/>
      <c r="K103" s="332" t="str">
        <f>"(" &amp; ( '1F'!J$36) &amp; "metai)"</f>
        <v>(metai)</v>
      </c>
      <c r="L103" s="332"/>
      <c r="M103" s="332"/>
      <c r="N103" s="332"/>
      <c r="O103" s="333"/>
    </row>
    <row r="104" spans="1:18" ht="16.5" customHeight="1">
      <c r="A104" s="337"/>
      <c r="B104" s="324" t="s">
        <v>127</v>
      </c>
      <c r="C104" s="325"/>
      <c r="D104" s="325"/>
      <c r="E104" s="325"/>
      <c r="F104" s="325"/>
      <c r="G104" s="326"/>
      <c r="H104" s="321" t="s">
        <v>128</v>
      </c>
      <c r="I104" s="322"/>
      <c r="J104" s="322"/>
      <c r="K104" s="322"/>
      <c r="L104" s="322"/>
      <c r="M104" s="322"/>
      <c r="N104" s="322"/>
      <c r="O104" s="323"/>
    </row>
    <row r="105" spans="1:18" ht="15" customHeight="1">
      <c r="A105" s="338"/>
      <c r="B105" s="126" t="s">
        <v>136</v>
      </c>
      <c r="C105" s="216"/>
      <c r="D105" s="216"/>
      <c r="E105" s="216"/>
      <c r="F105" s="217"/>
      <c r="G105" s="40"/>
      <c r="H105" s="222"/>
      <c r="I105" s="164"/>
      <c r="J105" s="164"/>
      <c r="K105" s="164"/>
      <c r="L105" s="164"/>
      <c r="M105" s="164"/>
      <c r="N105" s="164"/>
      <c r="O105" s="223"/>
    </row>
    <row r="106" spans="1:18" ht="16.5" customHeight="1">
      <c r="A106" s="338"/>
      <c r="B106" s="126" t="s">
        <v>130</v>
      </c>
      <c r="C106" s="216"/>
      <c r="D106" s="216"/>
      <c r="E106" s="216"/>
      <c r="F106" s="217"/>
      <c r="G106" s="40"/>
      <c r="H106" s="222"/>
      <c r="I106" s="164"/>
      <c r="J106" s="164"/>
      <c r="K106" s="164"/>
      <c r="L106" s="164"/>
      <c r="M106" s="164"/>
      <c r="N106" s="164"/>
      <c r="O106" s="223"/>
    </row>
    <row r="107" spans="1:18" ht="16.5" customHeight="1">
      <c r="A107" s="338"/>
      <c r="B107" s="126" t="s">
        <v>137</v>
      </c>
      <c r="C107" s="216"/>
      <c r="D107" s="216"/>
      <c r="E107" s="216"/>
      <c r="F107" s="217"/>
      <c r="G107" s="41"/>
      <c r="H107" s="222"/>
      <c r="I107" s="164"/>
      <c r="J107" s="164"/>
      <c r="K107" s="164"/>
      <c r="L107" s="164"/>
      <c r="M107" s="164"/>
      <c r="N107" s="164"/>
      <c r="O107" s="223"/>
      <c r="Q107" s="9"/>
      <c r="R107" s="17"/>
    </row>
    <row r="108" spans="1:18" ht="16.5" customHeight="1">
      <c r="A108" s="338"/>
      <c r="B108" s="126" t="s">
        <v>132</v>
      </c>
      <c r="C108" s="216"/>
      <c r="D108" s="216"/>
      <c r="E108" s="216"/>
      <c r="F108" s="217"/>
      <c r="G108" s="40"/>
      <c r="H108" s="222"/>
      <c r="I108" s="164"/>
      <c r="J108" s="164"/>
      <c r="K108" s="164"/>
      <c r="L108" s="164"/>
      <c r="M108" s="164"/>
      <c r="N108" s="164"/>
      <c r="O108" s="223"/>
      <c r="R108" s="9"/>
    </row>
    <row r="109" spans="1:18" ht="31.2" customHeight="1">
      <c r="A109" s="338"/>
      <c r="B109" s="124" t="s">
        <v>133</v>
      </c>
      <c r="C109" s="198"/>
      <c r="D109" s="198"/>
      <c r="E109" s="198"/>
      <c r="F109" s="198"/>
      <c r="G109" s="42"/>
      <c r="H109" s="222"/>
      <c r="I109" s="164"/>
      <c r="J109" s="164"/>
      <c r="K109" s="164"/>
      <c r="L109" s="164"/>
      <c r="M109" s="164"/>
      <c r="N109" s="164"/>
      <c r="O109" s="223"/>
    </row>
    <row r="110" spans="1:18" ht="30" customHeight="1">
      <c r="A110" s="24" t="s">
        <v>138</v>
      </c>
      <c r="B110" s="110" t="s">
        <v>139</v>
      </c>
      <c r="C110" s="107"/>
      <c r="D110" s="107"/>
      <c r="E110" s="107"/>
      <c r="F110" s="107"/>
      <c r="G110" s="107"/>
      <c r="H110" s="107"/>
      <c r="I110" s="107"/>
      <c r="J110" s="107"/>
      <c r="K110" s="107"/>
      <c r="L110" s="332" t="str">
        <f>"(" &amp; ( '1F'!N$36) &amp; "metai)"</f>
        <v>(metai)</v>
      </c>
      <c r="M110" s="332"/>
      <c r="N110" s="332"/>
      <c r="O110" s="333"/>
    </row>
    <row r="111" spans="1:18" ht="18.75" customHeight="1">
      <c r="A111" s="352"/>
      <c r="B111" s="354" t="s">
        <v>127</v>
      </c>
      <c r="C111" s="355"/>
      <c r="D111" s="355"/>
      <c r="E111" s="355"/>
      <c r="F111" s="355"/>
      <c r="G111" s="356"/>
      <c r="H111" s="357" t="s">
        <v>128</v>
      </c>
      <c r="I111" s="358"/>
      <c r="J111" s="358"/>
      <c r="K111" s="358"/>
      <c r="L111" s="358"/>
      <c r="M111" s="358"/>
      <c r="N111" s="358"/>
      <c r="O111" s="359"/>
    </row>
    <row r="112" spans="1:18" ht="15" customHeight="1">
      <c r="A112" s="338"/>
      <c r="B112" s="126" t="s">
        <v>129</v>
      </c>
      <c r="C112" s="216"/>
      <c r="D112" s="216"/>
      <c r="E112" s="216"/>
      <c r="F112" s="217"/>
      <c r="G112" s="40"/>
      <c r="H112" s="222"/>
      <c r="I112" s="164"/>
      <c r="J112" s="164"/>
      <c r="K112" s="164"/>
      <c r="L112" s="164"/>
      <c r="M112" s="164"/>
      <c r="N112" s="164"/>
      <c r="O112" s="223"/>
    </row>
    <row r="113" spans="1:15" ht="15" customHeight="1">
      <c r="A113" s="338"/>
      <c r="B113" s="126" t="s">
        <v>130</v>
      </c>
      <c r="C113" s="216"/>
      <c r="D113" s="216"/>
      <c r="E113" s="216"/>
      <c r="F113" s="217"/>
      <c r="G113" s="40"/>
      <c r="H113" s="222"/>
      <c r="I113" s="164"/>
      <c r="J113" s="164"/>
      <c r="K113" s="164"/>
      <c r="L113" s="164"/>
      <c r="M113" s="164"/>
      <c r="N113" s="164"/>
      <c r="O113" s="223"/>
    </row>
    <row r="114" spans="1:15" ht="15" customHeight="1">
      <c r="A114" s="338"/>
      <c r="B114" s="126" t="s">
        <v>131</v>
      </c>
      <c r="C114" s="216"/>
      <c r="D114" s="216"/>
      <c r="E114" s="216"/>
      <c r="F114" s="217"/>
      <c r="G114" s="40"/>
      <c r="H114" s="222"/>
      <c r="I114" s="164"/>
      <c r="J114" s="164"/>
      <c r="K114" s="164"/>
      <c r="L114" s="164"/>
      <c r="M114" s="164"/>
      <c r="N114" s="164"/>
      <c r="O114" s="223"/>
    </row>
    <row r="115" spans="1:15" ht="15" customHeight="1">
      <c r="A115" s="338"/>
      <c r="B115" s="126" t="s">
        <v>132</v>
      </c>
      <c r="C115" s="216"/>
      <c r="D115" s="216"/>
      <c r="E115" s="216"/>
      <c r="F115" s="217"/>
      <c r="G115" s="40"/>
      <c r="H115" s="222"/>
      <c r="I115" s="164"/>
      <c r="J115" s="164"/>
      <c r="K115" s="164"/>
      <c r="L115" s="164"/>
      <c r="M115" s="164"/>
      <c r="N115" s="164"/>
      <c r="O115" s="223"/>
    </row>
    <row r="116" spans="1:15" ht="31.2" customHeight="1">
      <c r="A116" s="353"/>
      <c r="B116" s="126" t="s">
        <v>133</v>
      </c>
      <c r="C116" s="216"/>
      <c r="D116" s="216"/>
      <c r="E116" s="216"/>
      <c r="F116" s="217"/>
      <c r="G116" s="63"/>
      <c r="H116" s="168"/>
      <c r="I116" s="169"/>
      <c r="J116" s="169"/>
      <c r="K116" s="169"/>
      <c r="L116" s="169"/>
      <c r="M116" s="169"/>
      <c r="N116" s="169"/>
      <c r="O116" s="170"/>
    </row>
    <row r="117" spans="1:15" ht="24" customHeight="1">
      <c r="A117" s="64" t="s">
        <v>61</v>
      </c>
      <c r="B117" s="318" t="s">
        <v>140</v>
      </c>
      <c r="C117" s="319"/>
      <c r="D117" s="319"/>
      <c r="E117" s="319"/>
      <c r="F117" s="319"/>
      <c r="G117" s="319"/>
      <c r="H117" s="319"/>
      <c r="I117" s="319"/>
      <c r="J117" s="319"/>
      <c r="K117" s="319"/>
      <c r="L117" s="319"/>
      <c r="M117" s="319"/>
      <c r="N117" s="319"/>
      <c r="O117" s="320"/>
    </row>
    <row r="118" spans="1:15" ht="33.6" customHeight="1">
      <c r="A118" s="293" t="s">
        <v>141</v>
      </c>
      <c r="B118" s="299" t="s">
        <v>142</v>
      </c>
      <c r="C118" s="300"/>
      <c r="D118" s="300"/>
      <c r="E118" s="300"/>
      <c r="F118" s="300"/>
      <c r="G118" s="300"/>
      <c r="H118" s="300"/>
      <c r="I118" s="300"/>
      <c r="J118" s="300"/>
      <c r="K118" s="300"/>
      <c r="L118" s="300"/>
      <c r="M118" s="301"/>
      <c r="N118" s="39" t="str">
        <f>E$27</f>
        <v/>
      </c>
      <c r="O118" s="50"/>
    </row>
    <row r="119" spans="1:15" ht="28.95" customHeight="1">
      <c r="A119" s="298"/>
      <c r="B119" s="299"/>
      <c r="C119" s="300"/>
      <c r="D119" s="300"/>
      <c r="E119" s="300"/>
      <c r="F119" s="300"/>
      <c r="G119" s="300"/>
      <c r="H119" s="300"/>
      <c r="I119" s="300"/>
      <c r="J119" s="300"/>
      <c r="K119" s="300"/>
      <c r="L119" s="300"/>
      <c r="M119" s="301"/>
      <c r="N119" s="39" t="str">
        <f>E$28</f>
        <v/>
      </c>
      <c r="O119" s="50"/>
    </row>
    <row r="120" spans="1:15" ht="33" customHeight="1">
      <c r="A120" s="294"/>
      <c r="B120" s="119"/>
      <c r="C120" s="302"/>
      <c r="D120" s="302"/>
      <c r="E120" s="302"/>
      <c r="F120" s="302"/>
      <c r="G120" s="302"/>
      <c r="H120" s="302"/>
      <c r="I120" s="302"/>
      <c r="J120" s="302"/>
      <c r="K120" s="302"/>
      <c r="L120" s="302"/>
      <c r="M120" s="303"/>
      <c r="N120" s="39" t="str">
        <f>E$29</f>
        <v/>
      </c>
      <c r="O120" s="50"/>
    </row>
    <row r="121" spans="1:15" ht="27" customHeight="1">
      <c r="A121" s="293" t="s">
        <v>143</v>
      </c>
      <c r="B121" s="124" t="s">
        <v>144</v>
      </c>
      <c r="C121" s="198"/>
      <c r="D121" s="198"/>
      <c r="E121" s="198"/>
      <c r="F121" s="198"/>
      <c r="G121" s="198"/>
      <c r="H121" s="198"/>
      <c r="I121" s="198"/>
      <c r="J121" s="198"/>
      <c r="K121" s="198"/>
      <c r="L121" s="198"/>
      <c r="M121" s="199"/>
      <c r="N121" s="49" t="str">
        <f>E$27</f>
        <v/>
      </c>
      <c r="O121" s="51"/>
    </row>
    <row r="122" spans="1:15" ht="27" customHeight="1">
      <c r="A122" s="298"/>
      <c r="B122" s="299"/>
      <c r="C122" s="300"/>
      <c r="D122" s="300"/>
      <c r="E122" s="300"/>
      <c r="F122" s="300"/>
      <c r="G122" s="300"/>
      <c r="H122" s="300"/>
      <c r="I122" s="300"/>
      <c r="J122" s="300"/>
      <c r="K122" s="300"/>
      <c r="L122" s="300"/>
      <c r="M122" s="301"/>
      <c r="N122" s="49" t="str">
        <f>E$28</f>
        <v/>
      </c>
      <c r="O122" s="51"/>
    </row>
    <row r="123" spans="1:15" ht="27" customHeight="1">
      <c r="A123" s="294"/>
      <c r="B123" s="119"/>
      <c r="C123" s="302"/>
      <c r="D123" s="302"/>
      <c r="E123" s="302"/>
      <c r="F123" s="302"/>
      <c r="G123" s="302"/>
      <c r="H123" s="302"/>
      <c r="I123" s="302"/>
      <c r="J123" s="302"/>
      <c r="K123" s="302"/>
      <c r="L123" s="302"/>
      <c r="M123" s="303"/>
      <c r="N123" s="49" t="str">
        <f>E$29</f>
        <v/>
      </c>
      <c r="O123" s="51"/>
    </row>
    <row r="124" spans="1:15" ht="24" customHeight="1">
      <c r="A124" s="293" t="s">
        <v>145</v>
      </c>
      <c r="B124" s="124" t="s">
        <v>146</v>
      </c>
      <c r="C124" s="198"/>
      <c r="D124" s="198"/>
      <c r="E124" s="198"/>
      <c r="F124" s="198"/>
      <c r="G124" s="198"/>
      <c r="H124" s="198"/>
      <c r="I124" s="198"/>
      <c r="J124" s="198"/>
      <c r="K124" s="198"/>
      <c r="L124" s="198"/>
      <c r="M124" s="199"/>
      <c r="N124" s="49" t="str">
        <f>E$27</f>
        <v/>
      </c>
      <c r="O124" s="51"/>
    </row>
    <row r="125" spans="1:15" ht="22.2" customHeight="1">
      <c r="A125" s="298"/>
      <c r="B125" s="299"/>
      <c r="C125" s="300"/>
      <c r="D125" s="300"/>
      <c r="E125" s="300"/>
      <c r="F125" s="300"/>
      <c r="G125" s="300"/>
      <c r="H125" s="300"/>
      <c r="I125" s="300"/>
      <c r="J125" s="300"/>
      <c r="K125" s="300"/>
      <c r="L125" s="300"/>
      <c r="M125" s="301"/>
      <c r="N125" s="39" t="str">
        <f>E$28</f>
        <v/>
      </c>
      <c r="O125" s="51"/>
    </row>
    <row r="126" spans="1:15" ht="21.6" customHeight="1">
      <c r="A126" s="294"/>
      <c r="B126" s="119"/>
      <c r="C126" s="302"/>
      <c r="D126" s="302"/>
      <c r="E126" s="302"/>
      <c r="F126" s="302"/>
      <c r="G126" s="302"/>
      <c r="H126" s="302"/>
      <c r="I126" s="302"/>
      <c r="J126" s="302"/>
      <c r="K126" s="302"/>
      <c r="L126" s="302"/>
      <c r="M126" s="303"/>
      <c r="N126" s="49" t="str">
        <f>E$29</f>
        <v/>
      </c>
      <c r="O126" s="51"/>
    </row>
    <row r="127" spans="1:15" ht="17.25" customHeight="1">
      <c r="A127" s="293" t="s">
        <v>147</v>
      </c>
      <c r="B127" s="198" t="s">
        <v>148</v>
      </c>
      <c r="C127" s="198"/>
      <c r="D127" s="198"/>
      <c r="E127" s="198"/>
      <c r="F127" s="198"/>
      <c r="G127" s="198"/>
      <c r="H127" s="198"/>
      <c r="I127" s="198"/>
      <c r="J127" s="198"/>
      <c r="K127" s="198"/>
      <c r="L127" s="198"/>
      <c r="M127" s="199"/>
      <c r="N127" s="49" t="str">
        <f>E$27</f>
        <v/>
      </c>
      <c r="O127" s="51"/>
    </row>
    <row r="128" spans="1:15" ht="17.25" customHeight="1">
      <c r="A128" s="298"/>
      <c r="B128" s="300"/>
      <c r="C128" s="300"/>
      <c r="D128" s="300"/>
      <c r="E128" s="300"/>
      <c r="F128" s="300"/>
      <c r="G128" s="300"/>
      <c r="H128" s="300"/>
      <c r="I128" s="300"/>
      <c r="J128" s="300"/>
      <c r="K128" s="300"/>
      <c r="L128" s="300"/>
      <c r="M128" s="301"/>
      <c r="N128" s="87" t="str">
        <f>E$28</f>
        <v/>
      </c>
      <c r="O128" s="51"/>
    </row>
    <row r="129" spans="1:20" ht="17.25" customHeight="1">
      <c r="A129" s="294"/>
      <c r="B129" s="302"/>
      <c r="C129" s="302"/>
      <c r="D129" s="302"/>
      <c r="E129" s="302"/>
      <c r="F129" s="302"/>
      <c r="G129" s="302"/>
      <c r="H129" s="302"/>
      <c r="I129" s="302"/>
      <c r="J129" s="302"/>
      <c r="K129" s="302"/>
      <c r="L129" s="302"/>
      <c r="M129" s="303"/>
      <c r="N129" s="49" t="str">
        <f>E$29</f>
        <v/>
      </c>
      <c r="O129" s="51"/>
    </row>
    <row r="130" spans="1:20" ht="17.25" customHeight="1">
      <c r="A130" s="293" t="s">
        <v>149</v>
      </c>
      <c r="B130" s="327"/>
      <c r="C130" s="328"/>
      <c r="D130" s="328"/>
      <c r="E130" s="328"/>
      <c r="F130" s="328"/>
      <c r="G130" s="328"/>
      <c r="H130" s="328"/>
      <c r="I130" s="328"/>
      <c r="J130" s="328"/>
      <c r="K130" s="328"/>
      <c r="L130" s="328"/>
      <c r="M130" s="328"/>
      <c r="N130" s="39" t="str">
        <f>E$27</f>
        <v/>
      </c>
      <c r="O130" s="30">
        <f>IF(LEN(TRIM(G$102))&gt;0,MAX(O118,O121,O124,O127),0)</f>
        <v>0</v>
      </c>
    </row>
    <row r="131" spans="1:20" ht="17.25" customHeight="1">
      <c r="A131" s="298"/>
      <c r="B131" s="329"/>
      <c r="C131" s="330"/>
      <c r="D131" s="330"/>
      <c r="E131" s="330"/>
      <c r="F131" s="330"/>
      <c r="G131" s="330"/>
      <c r="H131" s="330"/>
      <c r="I131" s="330"/>
      <c r="J131" s="330"/>
      <c r="K131" s="330"/>
      <c r="L131" s="330"/>
      <c r="M131" s="330"/>
      <c r="N131" s="39" t="str">
        <f>E$28</f>
        <v/>
      </c>
      <c r="O131" s="31">
        <f>IF(LEN(TRIM(G$109))&gt;0,MAX(O119,O122,O125,O128),0)</f>
        <v>0</v>
      </c>
    </row>
    <row r="132" spans="1:20" ht="17.25" customHeight="1">
      <c r="A132" s="294"/>
      <c r="B132" s="317"/>
      <c r="C132" s="331"/>
      <c r="D132" s="331"/>
      <c r="E132" s="331"/>
      <c r="F132" s="331"/>
      <c r="G132" s="331"/>
      <c r="H132" s="331"/>
      <c r="I132" s="331"/>
      <c r="J132" s="331"/>
      <c r="K132" s="331"/>
      <c r="L132" s="331"/>
      <c r="M132" s="331"/>
      <c r="N132" s="39" t="str">
        <f>E$29</f>
        <v/>
      </c>
      <c r="O132" s="29">
        <f>IF(LEN(TRIM(G$116))&gt;0,MAX(O120,O123,O126,O129),0)</f>
        <v>0</v>
      </c>
    </row>
    <row r="133" spans="1:20" ht="24" customHeight="1">
      <c r="A133" s="27" t="s">
        <v>65</v>
      </c>
      <c r="B133" s="107" t="s">
        <v>150</v>
      </c>
      <c r="C133" s="216"/>
      <c r="D133" s="216"/>
      <c r="E133" s="216"/>
      <c r="F133" s="216"/>
      <c r="G133" s="216"/>
      <c r="H133" s="216"/>
      <c r="I133" s="216"/>
      <c r="J133" s="216"/>
      <c r="K133" s="216"/>
      <c r="L133" s="216"/>
      <c r="M133" s="216"/>
      <c r="N133" s="216"/>
      <c r="O133" s="217"/>
    </row>
    <row r="134" spans="1:20" ht="17.25" customHeight="1">
      <c r="A134" s="24" t="s">
        <v>151</v>
      </c>
      <c r="B134" s="295" t="s">
        <v>152</v>
      </c>
      <c r="C134" s="295"/>
      <c r="D134" s="295"/>
      <c r="E134" s="295"/>
      <c r="F134" s="295"/>
      <c r="G134" s="295"/>
      <c r="H134" s="295"/>
      <c r="I134" s="295"/>
      <c r="J134" s="295"/>
      <c r="K134" s="295"/>
      <c r="L134" s="295"/>
      <c r="M134" s="296" t="str">
        <f>"(" &amp;  '1F'!G$36 &amp; "metai)"</f>
        <v>(metai)</v>
      </c>
      <c r="N134" s="296"/>
      <c r="O134" s="297"/>
    </row>
    <row r="135" spans="1:20" ht="35.25" customHeight="1">
      <c r="A135" s="293"/>
      <c r="B135" s="154" t="s">
        <v>41</v>
      </c>
      <c r="C135" s="154"/>
      <c r="D135" s="154"/>
      <c r="E135" s="155"/>
      <c r="F135" s="154" t="s">
        <v>153</v>
      </c>
      <c r="G135" s="154"/>
      <c r="H135" s="154"/>
      <c r="I135" s="154"/>
      <c r="J135" s="154"/>
      <c r="K135" s="155"/>
      <c r="L135" s="316" t="s">
        <v>87</v>
      </c>
      <c r="M135" s="316"/>
      <c r="N135" s="317"/>
      <c r="O135" s="316"/>
    </row>
    <row r="136" spans="1:20" ht="24" customHeight="1">
      <c r="A136" s="294"/>
      <c r="B136" s="203">
        <f>G45*O130</f>
        <v>0</v>
      </c>
      <c r="C136" s="204"/>
      <c r="D136" s="204"/>
      <c r="E136" s="205"/>
      <c r="F136" s="204">
        <f>K45*O130</f>
        <v>0</v>
      </c>
      <c r="G136" s="204"/>
      <c r="H136" s="204"/>
      <c r="I136" s="204"/>
      <c r="J136" s="204"/>
      <c r="K136" s="205"/>
      <c r="L136" s="342">
        <f>N45*O130</f>
        <v>0</v>
      </c>
      <c r="M136" s="342"/>
      <c r="N136" s="203"/>
      <c r="O136" s="342"/>
    </row>
    <row r="137" spans="1:20" ht="16.95" customHeight="1">
      <c r="A137" s="24" t="s">
        <v>154</v>
      </c>
      <c r="B137" s="295" t="s">
        <v>155</v>
      </c>
      <c r="C137" s="295"/>
      <c r="D137" s="295"/>
      <c r="E137" s="295"/>
      <c r="F137" s="295"/>
      <c r="G137" s="295"/>
      <c r="H137" s="295"/>
      <c r="I137" s="295"/>
      <c r="J137" s="295"/>
      <c r="K137" s="295"/>
      <c r="L137" s="295"/>
      <c r="M137" s="296" t="str">
        <f>"(" &amp; ( '1F'!J$36) &amp; "metai)"</f>
        <v>(metai)</v>
      </c>
      <c r="N137" s="296"/>
      <c r="O137" s="297"/>
    </row>
    <row r="138" spans="1:20" ht="35.25" customHeight="1">
      <c r="A138" s="293"/>
      <c r="B138" s="154" t="s">
        <v>41</v>
      </c>
      <c r="C138" s="154"/>
      <c r="D138" s="154"/>
      <c r="E138" s="155"/>
      <c r="F138" s="154" t="s">
        <v>153</v>
      </c>
      <c r="G138" s="154"/>
      <c r="H138" s="154"/>
      <c r="I138" s="154"/>
      <c r="J138" s="154"/>
      <c r="K138" s="155"/>
      <c r="L138" s="316" t="s">
        <v>87</v>
      </c>
      <c r="M138" s="316"/>
      <c r="N138" s="317"/>
      <c r="O138" s="316"/>
    </row>
    <row r="139" spans="1:20">
      <c r="A139" s="294"/>
      <c r="B139" s="203">
        <f>G46*O131</f>
        <v>0</v>
      </c>
      <c r="C139" s="204"/>
      <c r="D139" s="204"/>
      <c r="E139" s="205"/>
      <c r="F139" s="204">
        <f>K46*O131</f>
        <v>0</v>
      </c>
      <c r="G139" s="204"/>
      <c r="H139" s="204"/>
      <c r="I139" s="204"/>
      <c r="J139" s="204"/>
      <c r="K139" s="205"/>
      <c r="L139" s="343">
        <f>N46*O131</f>
        <v>0</v>
      </c>
      <c r="M139" s="343"/>
      <c r="N139" s="344"/>
      <c r="O139" s="343"/>
    </row>
    <row r="140" spans="1:20" ht="16.95" customHeight="1">
      <c r="A140" s="65" t="s">
        <v>156</v>
      </c>
      <c r="B140" s="345" t="s">
        <v>157</v>
      </c>
      <c r="C140" s="346"/>
      <c r="D140" s="346"/>
      <c r="E140" s="346"/>
      <c r="F140" s="346"/>
      <c r="G140" s="346"/>
      <c r="H140" s="346"/>
      <c r="I140" s="346"/>
      <c r="J140" s="346"/>
      <c r="K140" s="346"/>
      <c r="L140" s="346"/>
      <c r="M140" s="296" t="str">
        <f>"(" &amp; ( '1F'!N$36) &amp; "metai)"</f>
        <v>(metai)</v>
      </c>
      <c r="N140" s="296"/>
      <c r="O140" s="297"/>
      <c r="P140" s="6"/>
      <c r="Q140" s="6"/>
      <c r="R140" s="6"/>
      <c r="S140" s="6"/>
      <c r="T140" s="6"/>
    </row>
    <row r="141" spans="1:20" ht="34.5" customHeight="1">
      <c r="A141" s="293"/>
      <c r="B141" s="215" t="s">
        <v>41</v>
      </c>
      <c r="C141" s="154"/>
      <c r="D141" s="154"/>
      <c r="E141" s="155"/>
      <c r="F141" s="154" t="s">
        <v>153</v>
      </c>
      <c r="G141" s="154"/>
      <c r="H141" s="154"/>
      <c r="I141" s="154"/>
      <c r="J141" s="154"/>
      <c r="K141" s="155"/>
      <c r="L141" s="316" t="s">
        <v>87</v>
      </c>
      <c r="M141" s="316"/>
      <c r="N141" s="317"/>
      <c r="O141" s="316"/>
    </row>
    <row r="142" spans="1:20">
      <c r="A142" s="294"/>
      <c r="B142" s="203">
        <f>G47*O132</f>
        <v>0</v>
      </c>
      <c r="C142" s="204"/>
      <c r="D142" s="204"/>
      <c r="E142" s="205"/>
      <c r="F142" s="204">
        <f>K47*O132</f>
        <v>0</v>
      </c>
      <c r="G142" s="204"/>
      <c r="H142" s="204"/>
      <c r="I142" s="204"/>
      <c r="J142" s="204"/>
      <c r="K142" s="205"/>
      <c r="L142" s="342">
        <f>N47*O132</f>
        <v>0</v>
      </c>
      <c r="M142" s="342"/>
      <c r="N142" s="203"/>
      <c r="O142" s="342"/>
    </row>
    <row r="146" spans="15:15">
      <c r="O146" s="6"/>
    </row>
  </sheetData>
  <sheetProtection algorithmName="SHA-512" hashValue="MfUVAmZw8UHEKf1PkLQRaXdrI84+2K//JFfsf/DMHiQVSxVZr2gpK6LFB0lRCtQcvFt/N7n2XXYcUvdc7qhxow==" saltValue="AoC5foUsuzNNc3uana1JVQ==" spinCount="100000" sheet="1" objects="1" scenarios="1"/>
  <mergeCells count="273">
    <mergeCell ref="A30:A32"/>
    <mergeCell ref="A33:A35"/>
    <mergeCell ref="A36:A38"/>
    <mergeCell ref="A39:A41"/>
    <mergeCell ref="A42:A44"/>
    <mergeCell ref="A135:A136"/>
    <mergeCell ref="B135:E135"/>
    <mergeCell ref="F135:K135"/>
    <mergeCell ref="B136:E136"/>
    <mergeCell ref="F136:K136"/>
    <mergeCell ref="B30:D44"/>
    <mergeCell ref="E30:F30"/>
    <mergeCell ref="G30:J30"/>
    <mergeCell ref="K30:M30"/>
    <mergeCell ref="E32:F32"/>
    <mergeCell ref="G32:J32"/>
    <mergeCell ref="K32:M32"/>
    <mergeCell ref="E36:F36"/>
    <mergeCell ref="G36:J36"/>
    <mergeCell ref="K36:M36"/>
    <mergeCell ref="E39:F39"/>
    <mergeCell ref="G39:J39"/>
    <mergeCell ref="K39:M39"/>
    <mergeCell ref="E43:F43"/>
    <mergeCell ref="I1:O2"/>
    <mergeCell ref="C5:M5"/>
    <mergeCell ref="E6:H6"/>
    <mergeCell ref="E7:H7"/>
    <mergeCell ref="B15:O15"/>
    <mergeCell ref="A16:O16"/>
    <mergeCell ref="B17:O17"/>
    <mergeCell ref="E3:G3"/>
    <mergeCell ref="C4:L4"/>
    <mergeCell ref="A18:O18"/>
    <mergeCell ref="B19:O19"/>
    <mergeCell ref="A20:O20"/>
    <mergeCell ref="E8:H8"/>
    <mergeCell ref="E9:H9"/>
    <mergeCell ref="A10:B10"/>
    <mergeCell ref="A11:B11"/>
    <mergeCell ref="B13:O13"/>
    <mergeCell ref="A14:O14"/>
    <mergeCell ref="B21:O21"/>
    <mergeCell ref="A22:O22"/>
    <mergeCell ref="B23:O23"/>
    <mergeCell ref="A24:O24"/>
    <mergeCell ref="B25:O25"/>
    <mergeCell ref="B26:F26"/>
    <mergeCell ref="G26:J26"/>
    <mergeCell ref="K26:M26"/>
    <mergeCell ref="N26:O26"/>
    <mergeCell ref="A27:A29"/>
    <mergeCell ref="B27:D29"/>
    <mergeCell ref="E27:F27"/>
    <mergeCell ref="G27:J27"/>
    <mergeCell ref="K27:M27"/>
    <mergeCell ref="N27:O27"/>
    <mergeCell ref="E28:F28"/>
    <mergeCell ref="G28:J28"/>
    <mergeCell ref="K28:M28"/>
    <mergeCell ref="N28:O28"/>
    <mergeCell ref="N32:O32"/>
    <mergeCell ref="E29:F29"/>
    <mergeCell ref="G29:J29"/>
    <mergeCell ref="K29:M29"/>
    <mergeCell ref="N29:O29"/>
    <mergeCell ref="E35:F35"/>
    <mergeCell ref="G35:J35"/>
    <mergeCell ref="K35:M35"/>
    <mergeCell ref="N35:O35"/>
    <mergeCell ref="N30:O30"/>
    <mergeCell ref="E31:F31"/>
    <mergeCell ref="G31:J31"/>
    <mergeCell ref="K31:M31"/>
    <mergeCell ref="N31:O31"/>
    <mergeCell ref="N36:O36"/>
    <mergeCell ref="E33:F33"/>
    <mergeCell ref="G33:J33"/>
    <mergeCell ref="K33:M33"/>
    <mergeCell ref="N33:O33"/>
    <mergeCell ref="E34:F34"/>
    <mergeCell ref="G34:J34"/>
    <mergeCell ref="K34:M34"/>
    <mergeCell ref="N34:O34"/>
    <mergeCell ref="N39:O39"/>
    <mergeCell ref="E40:F40"/>
    <mergeCell ref="G40:J40"/>
    <mergeCell ref="K40:M40"/>
    <mergeCell ref="N40:O40"/>
    <mergeCell ref="E37:F37"/>
    <mergeCell ref="G37:J37"/>
    <mergeCell ref="K37:M37"/>
    <mergeCell ref="N37:O37"/>
    <mergeCell ref="E38:F38"/>
    <mergeCell ref="G38:J38"/>
    <mergeCell ref="K38:M38"/>
    <mergeCell ref="N38:O38"/>
    <mergeCell ref="G43:J43"/>
    <mergeCell ref="K43:M43"/>
    <mergeCell ref="N43:O43"/>
    <mergeCell ref="E44:F44"/>
    <mergeCell ref="G44:J44"/>
    <mergeCell ref="K44:M44"/>
    <mergeCell ref="N44:O44"/>
    <mergeCell ref="E41:F41"/>
    <mergeCell ref="G41:J41"/>
    <mergeCell ref="K41:M41"/>
    <mergeCell ref="N41:O41"/>
    <mergeCell ref="E42:F42"/>
    <mergeCell ref="G42:J42"/>
    <mergeCell ref="K42:M42"/>
    <mergeCell ref="N42:O42"/>
    <mergeCell ref="G47:J47"/>
    <mergeCell ref="K47:M47"/>
    <mergeCell ref="N47:O47"/>
    <mergeCell ref="A48:A49"/>
    <mergeCell ref="B48:O49"/>
    <mergeCell ref="A50:F50"/>
    <mergeCell ref="G50:I50"/>
    <mergeCell ref="J50:L50"/>
    <mergeCell ref="M50:O50"/>
    <mergeCell ref="A45:D47"/>
    <mergeCell ref="E45:F45"/>
    <mergeCell ref="G45:J45"/>
    <mergeCell ref="K45:M45"/>
    <mergeCell ref="N45:O45"/>
    <mergeCell ref="E46:F46"/>
    <mergeCell ref="G46:J46"/>
    <mergeCell ref="K46:M46"/>
    <mergeCell ref="N46:O46"/>
    <mergeCell ref="E47:F47"/>
    <mergeCell ref="A57:D59"/>
    <mergeCell ref="G57:I59"/>
    <mergeCell ref="J57:L59"/>
    <mergeCell ref="M57:O59"/>
    <mergeCell ref="A60:D62"/>
    <mergeCell ref="G60:I62"/>
    <mergeCell ref="J60:L62"/>
    <mergeCell ref="M60:O62"/>
    <mergeCell ref="A51:D53"/>
    <mergeCell ref="G51:I53"/>
    <mergeCell ref="J51:L53"/>
    <mergeCell ref="M51:O53"/>
    <mergeCell ref="A54:D56"/>
    <mergeCell ref="G54:I56"/>
    <mergeCell ref="J54:L56"/>
    <mergeCell ref="M54:O56"/>
    <mergeCell ref="A69:D71"/>
    <mergeCell ref="G69:I71"/>
    <mergeCell ref="J69:L71"/>
    <mergeCell ref="M69:O71"/>
    <mergeCell ref="A72:D74"/>
    <mergeCell ref="G72:I74"/>
    <mergeCell ref="J72:L74"/>
    <mergeCell ref="M72:O74"/>
    <mergeCell ref="A63:D65"/>
    <mergeCell ref="G63:I65"/>
    <mergeCell ref="J63:L65"/>
    <mergeCell ref="M63:O65"/>
    <mergeCell ref="A66:D68"/>
    <mergeCell ref="G66:I68"/>
    <mergeCell ref="J66:L68"/>
    <mergeCell ref="M66:O68"/>
    <mergeCell ref="A81:D83"/>
    <mergeCell ref="G81:I83"/>
    <mergeCell ref="J81:L83"/>
    <mergeCell ref="M81:O83"/>
    <mergeCell ref="A84:D86"/>
    <mergeCell ref="G84:I86"/>
    <mergeCell ref="J84:L86"/>
    <mergeCell ref="M84:O86"/>
    <mergeCell ref="A75:D77"/>
    <mergeCell ref="G75:I77"/>
    <mergeCell ref="J75:L77"/>
    <mergeCell ref="M75:O77"/>
    <mergeCell ref="A78:D80"/>
    <mergeCell ref="G78:I80"/>
    <mergeCell ref="J78:L80"/>
    <mergeCell ref="M78:O80"/>
    <mergeCell ref="A90:D90"/>
    <mergeCell ref="E90:G90"/>
    <mergeCell ref="H90:K90"/>
    <mergeCell ref="L90:O90"/>
    <mergeCell ref="A91:D91"/>
    <mergeCell ref="E91:G91"/>
    <mergeCell ref="H91:K91"/>
    <mergeCell ref="L91:O91"/>
    <mergeCell ref="A87:A88"/>
    <mergeCell ref="B87:O88"/>
    <mergeCell ref="A89:D89"/>
    <mergeCell ref="E89:G89"/>
    <mergeCell ref="H89:K89"/>
    <mergeCell ref="L89:O89"/>
    <mergeCell ref="A94:D94"/>
    <mergeCell ref="E94:G94"/>
    <mergeCell ref="H94:K94"/>
    <mergeCell ref="L94:O94"/>
    <mergeCell ref="B95:O95"/>
    <mergeCell ref="B96:J96"/>
    <mergeCell ref="K96:O96"/>
    <mergeCell ref="A92:D92"/>
    <mergeCell ref="E92:G92"/>
    <mergeCell ref="H92:K92"/>
    <mergeCell ref="L92:O92"/>
    <mergeCell ref="A93:D93"/>
    <mergeCell ref="E93:G93"/>
    <mergeCell ref="H93:K93"/>
    <mergeCell ref="L93:O93"/>
    <mergeCell ref="A97:A102"/>
    <mergeCell ref="B97:G97"/>
    <mergeCell ref="H97:O97"/>
    <mergeCell ref="B98:F98"/>
    <mergeCell ref="H98:O102"/>
    <mergeCell ref="B99:F99"/>
    <mergeCell ref="B100:F100"/>
    <mergeCell ref="B101:F101"/>
    <mergeCell ref="B102:F102"/>
    <mergeCell ref="B103:J103"/>
    <mergeCell ref="K103:O103"/>
    <mergeCell ref="A104:A109"/>
    <mergeCell ref="B104:G104"/>
    <mergeCell ref="H104:O104"/>
    <mergeCell ref="B105:F105"/>
    <mergeCell ref="H105:O109"/>
    <mergeCell ref="B106:F106"/>
    <mergeCell ref="B107:F107"/>
    <mergeCell ref="B108:F108"/>
    <mergeCell ref="B115:F115"/>
    <mergeCell ref="B116:F116"/>
    <mergeCell ref="B117:O117"/>
    <mergeCell ref="A118:A120"/>
    <mergeCell ref="B118:M120"/>
    <mergeCell ref="A121:A123"/>
    <mergeCell ref="B121:M123"/>
    <mergeCell ref="B109:F109"/>
    <mergeCell ref="B110:K110"/>
    <mergeCell ref="L110:O110"/>
    <mergeCell ref="A111:A116"/>
    <mergeCell ref="B111:G111"/>
    <mergeCell ref="H111:O111"/>
    <mergeCell ref="B112:F112"/>
    <mergeCell ref="H112:O116"/>
    <mergeCell ref="B113:F113"/>
    <mergeCell ref="B114:F114"/>
    <mergeCell ref="B133:O133"/>
    <mergeCell ref="B134:L134"/>
    <mergeCell ref="M134:O134"/>
    <mergeCell ref="L135:O135"/>
    <mergeCell ref="A124:A126"/>
    <mergeCell ref="B124:M126"/>
    <mergeCell ref="A127:A129"/>
    <mergeCell ref="B127:M129"/>
    <mergeCell ref="A130:A132"/>
    <mergeCell ref="B130:M132"/>
    <mergeCell ref="L138:O138"/>
    <mergeCell ref="L139:O139"/>
    <mergeCell ref="L136:O136"/>
    <mergeCell ref="B137:L137"/>
    <mergeCell ref="M137:O137"/>
    <mergeCell ref="A138:A139"/>
    <mergeCell ref="B138:E138"/>
    <mergeCell ref="F138:K138"/>
    <mergeCell ref="B139:E139"/>
    <mergeCell ref="F139:K139"/>
    <mergeCell ref="L142:O142"/>
    <mergeCell ref="B140:L140"/>
    <mergeCell ref="M140:O140"/>
    <mergeCell ref="L141:O141"/>
    <mergeCell ref="A141:A142"/>
    <mergeCell ref="B141:E141"/>
    <mergeCell ref="F141:K141"/>
    <mergeCell ref="B142:E142"/>
    <mergeCell ref="F142:K142"/>
  </mergeCells>
  <dataValidations count="6">
    <dataValidation errorStyle="warning" allowBlank="1" showErrorMessage="1" sqref="J51 J54 J57 J60 J63 J66 J69 J72 J75 J78 J81 J84" xr:uid="{00000000-0002-0000-0C00-000000000000}"/>
    <dataValidation type="decimal" allowBlank="1" showErrorMessage="1" errorTitle="Klaida" error="Įveskite skaičių iki  0,5" sqref="O118:O129" xr:uid="{00000000-0002-0000-0C00-000001000000}">
      <formula1>0</formula1>
      <formula2>0.5</formula2>
    </dataValidation>
    <dataValidation type="decimal" allowBlank="1" showErrorMessage="1" errorTitle="KLAIDA !" error="Įveskite skaičius !" sqref="H29:J30 L29:M30 L33:M33 H33:J33 H36:J36 L36:M36 L39:M39 H39:J39 G29:G44 K29:K44 N29:N44 L42:M42 H42:J42" xr:uid="{00000000-0002-0000-0C00-000002000000}">
      <formula1>0</formula1>
      <formula2>99999999999999</formula2>
    </dataValidation>
    <dataValidation type="decimal" errorStyle="warning" allowBlank="1" showErrorMessage="1" error="Skaitinė reikšmė" sqref="Q20" xr:uid="{00000000-0002-0000-0C00-000003000000}">
      <formula1>0</formula1>
      <formula2>99999999999</formula2>
    </dataValidation>
    <dataValidation type="list" allowBlank="1" showInputMessage="1" showErrorMessage="1" sqref="F51:F86 G98:G102 G105:G109 G112:G116" xr:uid="{00000000-0002-0000-0C00-000004000000}">
      <formula1>$V$51:$V$52</formula1>
    </dataValidation>
    <dataValidation type="date" errorStyle="warning" allowBlank="1" showErrorMessage="1" errorTitle="Įveskite teisingą datą" sqref="A18:O18" xr:uid="{00000000-0002-0000-0C00-000005000000}">
      <formula1>25569</formula1>
      <formula2>44196</formula2>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V146"/>
  <sheetViews>
    <sheetView workbookViewId="0">
      <selection sqref="A1:XFD1048576"/>
    </sheetView>
  </sheetViews>
  <sheetFormatPr defaultColWidth="9.33203125" defaultRowHeight="15.6"/>
  <cols>
    <col min="1" max="1" width="7.109375" style="8" customWidth="1"/>
    <col min="2" max="2" width="9.33203125" style="8"/>
    <col min="3" max="3" width="4.44140625" style="8" customWidth="1"/>
    <col min="4" max="4" width="9" style="8" customWidth="1"/>
    <col min="5" max="5" width="8.44140625" style="8" customWidth="1"/>
    <col min="6" max="6" width="4" style="8" customWidth="1"/>
    <col min="7" max="7" width="10.6640625" style="8" customWidth="1"/>
    <col min="8" max="8" width="5" style="8" customWidth="1"/>
    <col min="9" max="9" width="2.77734375" style="8" customWidth="1"/>
    <col min="10" max="10" width="1.44140625" style="8" customWidth="1"/>
    <col min="11" max="11" width="5.33203125" style="8" customWidth="1"/>
    <col min="12" max="12" width="11.44140625" style="8" customWidth="1"/>
    <col min="13" max="13" width="3.33203125" style="8" hidden="1" customWidth="1"/>
    <col min="14" max="14" width="8.33203125" style="8" customWidth="1"/>
    <col min="15" max="15" width="7.109375" style="8" customWidth="1"/>
    <col min="16" max="16" width="1.77734375" style="8" customWidth="1"/>
    <col min="17" max="17" width="2.77734375" style="8" hidden="1" customWidth="1"/>
    <col min="18" max="18" width="11.33203125" style="8" customWidth="1"/>
    <col min="19" max="21" width="9.33203125" style="8"/>
    <col min="22" max="22" width="2.33203125" style="8" hidden="1" customWidth="1"/>
    <col min="23" max="16384" width="9.33203125" style="8"/>
  </cols>
  <sheetData>
    <row r="1" spans="1:15" ht="14.25" customHeight="1">
      <c r="A1" s="3"/>
      <c r="I1" s="363"/>
      <c r="J1" s="363"/>
      <c r="K1" s="363"/>
      <c r="L1" s="363"/>
      <c r="M1" s="363"/>
      <c r="N1" s="363"/>
      <c r="O1" s="363"/>
    </row>
    <row r="2" spans="1:15" ht="16.5" customHeight="1">
      <c r="A2" s="2"/>
      <c r="I2" s="363"/>
      <c r="J2" s="363"/>
      <c r="K2" s="363"/>
      <c r="L2" s="363"/>
      <c r="M2" s="363"/>
      <c r="N2" s="363"/>
      <c r="O2" s="363"/>
    </row>
    <row r="3" spans="1:15" ht="16.5" customHeight="1">
      <c r="A3" s="2"/>
      <c r="C3" s="2"/>
      <c r="D3" s="2"/>
      <c r="E3" s="378" t="s">
        <v>98</v>
      </c>
      <c r="F3" s="378"/>
      <c r="G3" s="378"/>
      <c r="H3" s="2"/>
      <c r="I3" s="2"/>
      <c r="J3" s="2"/>
      <c r="K3" s="2"/>
      <c r="L3" s="82"/>
      <c r="M3" s="82"/>
      <c r="N3" s="82"/>
      <c r="O3" s="82"/>
    </row>
    <row r="4" spans="1:15" ht="16.5" customHeight="1">
      <c r="A4" s="2"/>
      <c r="C4" s="386" t="s">
        <v>99</v>
      </c>
      <c r="D4" s="386"/>
      <c r="E4" s="386"/>
      <c r="F4" s="386"/>
      <c r="G4" s="386"/>
      <c r="H4" s="386"/>
      <c r="I4" s="386"/>
      <c r="J4" s="386"/>
      <c r="K4" s="386"/>
      <c r="L4" s="386"/>
      <c r="M4" s="88"/>
      <c r="N4" s="88"/>
      <c r="O4" s="88"/>
    </row>
    <row r="5" spans="1:15">
      <c r="A5" s="1"/>
      <c r="C5" s="100" t="s">
        <v>100</v>
      </c>
      <c r="D5" s="100"/>
      <c r="E5" s="100"/>
      <c r="F5" s="100"/>
      <c r="G5" s="100"/>
      <c r="H5" s="100"/>
      <c r="I5" s="100"/>
      <c r="J5" s="100"/>
      <c r="K5" s="100"/>
      <c r="L5" s="100"/>
      <c r="M5" s="100"/>
      <c r="N5" s="1"/>
      <c r="O5" s="2"/>
    </row>
    <row r="6" spans="1:15">
      <c r="A6" s="1"/>
      <c r="C6" s="1"/>
      <c r="D6" s="1"/>
      <c r="E6" s="367" t="str">
        <f>'1P'!E12</f>
        <v xml:space="preserve"> </v>
      </c>
      <c r="F6" s="368"/>
      <c r="G6" s="368"/>
      <c r="H6" s="368"/>
      <c r="I6" s="1"/>
      <c r="J6" s="1"/>
      <c r="K6" s="1"/>
      <c r="L6" s="1"/>
      <c r="M6" s="1"/>
      <c r="N6" s="1"/>
    </row>
    <row r="7" spans="1:15" ht="11.25" customHeight="1">
      <c r="A7" s="1"/>
      <c r="C7" s="1"/>
      <c r="D7" s="1"/>
      <c r="E7" s="366" t="s">
        <v>11</v>
      </c>
      <c r="F7" s="101"/>
      <c r="G7" s="101"/>
      <c r="H7" s="101"/>
      <c r="I7" s="1"/>
      <c r="J7" s="1"/>
      <c r="K7" s="1"/>
      <c r="L7" s="1"/>
      <c r="M7" s="1"/>
      <c r="N7" s="1"/>
    </row>
    <row r="8" spans="1:15">
      <c r="A8" s="1"/>
      <c r="C8" s="1"/>
      <c r="D8" s="1"/>
      <c r="E8" s="364" t="str">
        <f>'1P'!E14</f>
        <v xml:space="preserve"> </v>
      </c>
      <c r="F8" s="365"/>
      <c r="G8" s="365"/>
      <c r="H8" s="365"/>
      <c r="I8" s="1"/>
      <c r="J8" s="1"/>
      <c r="K8" s="1"/>
      <c r="L8" s="1"/>
      <c r="M8" s="1"/>
      <c r="N8" s="1"/>
    </row>
    <row r="9" spans="1:15" ht="12.75" customHeight="1">
      <c r="A9" s="2"/>
      <c r="E9" s="366" t="s">
        <v>81</v>
      </c>
      <c r="F9" s="101"/>
      <c r="G9" s="101"/>
      <c r="H9" s="101"/>
    </row>
    <row r="10" spans="1:15" ht="16.5" customHeight="1">
      <c r="A10" s="104" t="s">
        <v>13</v>
      </c>
      <c r="B10" s="371"/>
      <c r="C10" s="66" t="str">
        <f>'1P'!C16&amp;""</f>
        <v>x</v>
      </c>
    </row>
    <row r="11" spans="1:15" ht="17.25" customHeight="1">
      <c r="A11" s="104" t="s">
        <v>14</v>
      </c>
      <c r="B11" s="371"/>
      <c r="C11" s="66" t="str">
        <f>'1P'!C17&amp;""</f>
        <v/>
      </c>
    </row>
    <row r="12" spans="1:15" ht="5.25" customHeight="1">
      <c r="A12" s="2"/>
    </row>
    <row r="13" spans="1:15" ht="18" customHeight="1">
      <c r="A13" s="27" t="s">
        <v>15</v>
      </c>
      <c r="B13" s="107" t="s">
        <v>101</v>
      </c>
      <c r="C13" s="216"/>
      <c r="D13" s="216"/>
      <c r="E13" s="216"/>
      <c r="F13" s="216"/>
      <c r="G13" s="216"/>
      <c r="H13" s="216"/>
      <c r="I13" s="216"/>
      <c r="J13" s="216"/>
      <c r="K13" s="216"/>
      <c r="L13" s="216"/>
      <c r="M13" s="216"/>
      <c r="N13" s="216"/>
      <c r="O13" s="217"/>
    </row>
    <row r="14" spans="1:15" ht="18" customHeight="1">
      <c r="A14" s="222"/>
      <c r="B14" s="164"/>
      <c r="C14" s="164"/>
      <c r="D14" s="164"/>
      <c r="E14" s="164"/>
      <c r="F14" s="164"/>
      <c r="G14" s="164"/>
      <c r="H14" s="164"/>
      <c r="I14" s="164"/>
      <c r="J14" s="164"/>
      <c r="K14" s="164"/>
      <c r="L14" s="164"/>
      <c r="M14" s="164"/>
      <c r="N14" s="164"/>
      <c r="O14" s="223"/>
    </row>
    <row r="15" spans="1:15" ht="18" customHeight="1">
      <c r="A15" s="27" t="s">
        <v>17</v>
      </c>
      <c r="B15" s="110" t="s">
        <v>102</v>
      </c>
      <c r="C15" s="216"/>
      <c r="D15" s="216"/>
      <c r="E15" s="216"/>
      <c r="F15" s="216"/>
      <c r="G15" s="216"/>
      <c r="H15" s="216"/>
      <c r="I15" s="216"/>
      <c r="J15" s="216"/>
      <c r="K15" s="216"/>
      <c r="L15" s="216"/>
      <c r="M15" s="216"/>
      <c r="N15" s="216"/>
      <c r="O15" s="217"/>
    </row>
    <row r="16" spans="1:15" ht="18" customHeight="1">
      <c r="A16" s="222"/>
      <c r="B16" s="164"/>
      <c r="C16" s="164"/>
      <c r="D16" s="164"/>
      <c r="E16" s="164"/>
      <c r="F16" s="164"/>
      <c r="G16" s="164"/>
      <c r="H16" s="164"/>
      <c r="I16" s="164"/>
      <c r="J16" s="164"/>
      <c r="K16" s="164"/>
      <c r="L16" s="164"/>
      <c r="M16" s="164"/>
      <c r="N16" s="164"/>
      <c r="O16" s="223"/>
    </row>
    <row r="17" spans="1:15" ht="18" customHeight="1">
      <c r="A17" s="27" t="s">
        <v>19</v>
      </c>
      <c r="B17" s="110" t="s">
        <v>103</v>
      </c>
      <c r="C17" s="216"/>
      <c r="D17" s="216"/>
      <c r="E17" s="216"/>
      <c r="F17" s="216"/>
      <c r="G17" s="216"/>
      <c r="H17" s="216"/>
      <c r="I17" s="216"/>
      <c r="J17" s="216"/>
      <c r="K17" s="216"/>
      <c r="L17" s="216"/>
      <c r="M17" s="216"/>
      <c r="N17" s="216"/>
      <c r="O17" s="217"/>
    </row>
    <row r="18" spans="1:15" ht="18" customHeight="1">
      <c r="A18" s="200"/>
      <c r="B18" s="201"/>
      <c r="C18" s="201"/>
      <c r="D18" s="201"/>
      <c r="E18" s="201"/>
      <c r="F18" s="201"/>
      <c r="G18" s="201"/>
      <c r="H18" s="201"/>
      <c r="I18" s="201"/>
      <c r="J18" s="201"/>
      <c r="K18" s="201"/>
      <c r="L18" s="201"/>
      <c r="M18" s="201"/>
      <c r="N18" s="201"/>
      <c r="O18" s="202"/>
    </row>
    <row r="19" spans="1:15" ht="18" customHeight="1">
      <c r="A19" s="27" t="s">
        <v>21</v>
      </c>
      <c r="B19" s="110" t="s">
        <v>104</v>
      </c>
      <c r="C19" s="216"/>
      <c r="D19" s="216"/>
      <c r="E19" s="216"/>
      <c r="F19" s="216"/>
      <c r="G19" s="216"/>
      <c r="H19" s="216"/>
      <c r="I19" s="216"/>
      <c r="J19" s="216"/>
      <c r="K19" s="216"/>
      <c r="L19" s="216"/>
      <c r="M19" s="216"/>
      <c r="N19" s="216"/>
      <c r="O19" s="217"/>
    </row>
    <row r="20" spans="1:15" ht="18" customHeight="1">
      <c r="A20" s="372"/>
      <c r="B20" s="373"/>
      <c r="C20" s="373"/>
      <c r="D20" s="373"/>
      <c r="E20" s="373"/>
      <c r="F20" s="373"/>
      <c r="G20" s="373"/>
      <c r="H20" s="373"/>
      <c r="I20" s="373"/>
      <c r="J20" s="373"/>
      <c r="K20" s="373"/>
      <c r="L20" s="373"/>
      <c r="M20" s="373"/>
      <c r="N20" s="373"/>
      <c r="O20" s="374"/>
    </row>
    <row r="21" spans="1:15" ht="18" customHeight="1">
      <c r="A21" s="27" t="s">
        <v>23</v>
      </c>
      <c r="B21" s="110" t="s">
        <v>105</v>
      </c>
      <c r="C21" s="369"/>
      <c r="D21" s="369"/>
      <c r="E21" s="369"/>
      <c r="F21" s="369"/>
      <c r="G21" s="369"/>
      <c r="H21" s="369"/>
      <c r="I21" s="369"/>
      <c r="J21" s="369"/>
      <c r="K21" s="369"/>
      <c r="L21" s="369"/>
      <c r="M21" s="369"/>
      <c r="N21" s="369"/>
      <c r="O21" s="370"/>
    </row>
    <row r="22" spans="1:15" ht="18" customHeight="1">
      <c r="A22" s="375"/>
      <c r="B22" s="376"/>
      <c r="C22" s="376"/>
      <c r="D22" s="376"/>
      <c r="E22" s="376"/>
      <c r="F22" s="376"/>
      <c r="G22" s="376"/>
      <c r="H22" s="376"/>
      <c r="I22" s="376"/>
      <c r="J22" s="376"/>
      <c r="K22" s="376"/>
      <c r="L22" s="376"/>
      <c r="M22" s="376"/>
      <c r="N22" s="376"/>
      <c r="O22" s="377"/>
    </row>
    <row r="23" spans="1:15" ht="18" customHeight="1">
      <c r="A23" s="27" t="s">
        <v>25</v>
      </c>
      <c r="B23" s="110" t="s">
        <v>106</v>
      </c>
      <c r="C23" s="369"/>
      <c r="D23" s="369"/>
      <c r="E23" s="369"/>
      <c r="F23" s="369"/>
      <c r="G23" s="369"/>
      <c r="H23" s="369"/>
      <c r="I23" s="369"/>
      <c r="J23" s="369"/>
      <c r="K23" s="369"/>
      <c r="L23" s="369"/>
      <c r="M23" s="369"/>
      <c r="N23" s="369"/>
      <c r="O23" s="370"/>
    </row>
    <row r="24" spans="1:15" ht="18" customHeight="1">
      <c r="A24" s="168"/>
      <c r="B24" s="169"/>
      <c r="C24" s="169"/>
      <c r="D24" s="169"/>
      <c r="E24" s="169"/>
      <c r="F24" s="169"/>
      <c r="G24" s="169"/>
      <c r="H24" s="169"/>
      <c r="I24" s="169"/>
      <c r="J24" s="169"/>
      <c r="K24" s="169"/>
      <c r="L24" s="169"/>
      <c r="M24" s="169"/>
      <c r="N24" s="169"/>
      <c r="O24" s="170"/>
    </row>
    <row r="25" spans="1:15" ht="17.25" customHeight="1">
      <c r="A25" s="27" t="s">
        <v>27</v>
      </c>
      <c r="B25" s="110" t="s">
        <v>107</v>
      </c>
      <c r="C25" s="216"/>
      <c r="D25" s="216"/>
      <c r="E25" s="216"/>
      <c r="F25" s="216"/>
      <c r="G25" s="216"/>
      <c r="H25" s="216"/>
      <c r="I25" s="216"/>
      <c r="J25" s="216"/>
      <c r="K25" s="216"/>
      <c r="L25" s="216"/>
      <c r="M25" s="216"/>
      <c r="N25" s="216"/>
      <c r="O25" s="217"/>
    </row>
    <row r="26" spans="1:15" ht="55.5" customHeight="1">
      <c r="A26" s="47"/>
      <c r="B26" s="316"/>
      <c r="C26" s="316"/>
      <c r="D26" s="316"/>
      <c r="E26" s="316"/>
      <c r="F26" s="316"/>
      <c r="G26" s="385" t="s">
        <v>41</v>
      </c>
      <c r="H26" s="385"/>
      <c r="I26" s="385"/>
      <c r="J26" s="385"/>
      <c r="K26" s="316" t="s">
        <v>86</v>
      </c>
      <c r="L26" s="316"/>
      <c r="M26" s="316"/>
      <c r="N26" s="215" t="s">
        <v>108</v>
      </c>
      <c r="O26" s="155"/>
    </row>
    <row r="27" spans="1:15" ht="30" customHeight="1">
      <c r="A27" s="385" t="s">
        <v>109</v>
      </c>
      <c r="B27" s="242" t="s">
        <v>110</v>
      </c>
      <c r="C27" s="243"/>
      <c r="D27" s="243"/>
      <c r="E27" s="215" t="str">
        <f>'1F'!G$36&amp;""</f>
        <v/>
      </c>
      <c r="F27" s="155"/>
      <c r="G27" s="379"/>
      <c r="H27" s="380"/>
      <c r="I27" s="380"/>
      <c r="J27" s="381"/>
      <c r="K27" s="379"/>
      <c r="L27" s="380"/>
      <c r="M27" s="381"/>
      <c r="N27" s="379"/>
      <c r="O27" s="381"/>
    </row>
    <row r="28" spans="1:15" ht="30" customHeight="1">
      <c r="A28" s="387"/>
      <c r="B28" s="388"/>
      <c r="C28" s="389"/>
      <c r="D28" s="389"/>
      <c r="E28" s="215" t="str">
        <f>'1F'!J$36&amp;""</f>
        <v/>
      </c>
      <c r="F28" s="155"/>
      <c r="G28" s="379"/>
      <c r="H28" s="380"/>
      <c r="I28" s="380"/>
      <c r="J28" s="381"/>
      <c r="K28" s="379"/>
      <c r="L28" s="380"/>
      <c r="M28" s="381"/>
      <c r="N28" s="379"/>
      <c r="O28" s="381"/>
    </row>
    <row r="29" spans="1:15" ht="30" customHeight="1">
      <c r="A29" s="387"/>
      <c r="B29" s="388"/>
      <c r="C29" s="389"/>
      <c r="D29" s="389"/>
      <c r="E29" s="327" t="str">
        <f>'1F'!N$36&amp;""</f>
        <v/>
      </c>
      <c r="F29" s="354"/>
      <c r="G29" s="384"/>
      <c r="H29" s="384"/>
      <c r="I29" s="384"/>
      <c r="J29" s="384"/>
      <c r="K29" s="384"/>
      <c r="L29" s="384"/>
      <c r="M29" s="384"/>
      <c r="N29" s="382"/>
      <c r="O29" s="383"/>
    </row>
    <row r="30" spans="1:15" ht="18" customHeight="1">
      <c r="A30" s="385" t="s">
        <v>111</v>
      </c>
      <c r="B30" s="282" t="s">
        <v>112</v>
      </c>
      <c r="C30" s="283"/>
      <c r="D30" s="284"/>
      <c r="E30" s="304" t="str">
        <f>E$27</f>
        <v/>
      </c>
      <c r="F30" s="305"/>
      <c r="G30" s="351"/>
      <c r="H30" s="351"/>
      <c r="I30" s="351"/>
      <c r="J30" s="351"/>
      <c r="K30" s="351"/>
      <c r="L30" s="351"/>
      <c r="M30" s="351"/>
      <c r="N30" s="334"/>
      <c r="O30" s="335"/>
    </row>
    <row r="31" spans="1:15" ht="18" customHeight="1">
      <c r="A31" s="387"/>
      <c r="B31" s="285"/>
      <c r="C31" s="286"/>
      <c r="D31" s="287"/>
      <c r="E31" s="304" t="str">
        <f>E$28</f>
        <v/>
      </c>
      <c r="F31" s="305"/>
      <c r="G31" s="334"/>
      <c r="H31" s="336"/>
      <c r="I31" s="336"/>
      <c r="J31" s="335"/>
      <c r="K31" s="334"/>
      <c r="L31" s="336"/>
      <c r="M31" s="335"/>
      <c r="N31" s="334"/>
      <c r="O31" s="335"/>
    </row>
    <row r="32" spans="1:15" ht="18" customHeight="1">
      <c r="A32" s="316"/>
      <c r="B32" s="285"/>
      <c r="C32" s="286"/>
      <c r="D32" s="287"/>
      <c r="E32" s="291" t="str">
        <f>E$29</f>
        <v/>
      </c>
      <c r="F32" s="292"/>
      <c r="G32" s="334"/>
      <c r="H32" s="336"/>
      <c r="I32" s="336"/>
      <c r="J32" s="335"/>
      <c r="K32" s="334"/>
      <c r="L32" s="336"/>
      <c r="M32" s="335"/>
      <c r="N32" s="334"/>
      <c r="O32" s="335"/>
    </row>
    <row r="33" spans="1:15" ht="18" customHeight="1">
      <c r="A33" s="385" t="s">
        <v>113</v>
      </c>
      <c r="B33" s="285"/>
      <c r="C33" s="286"/>
      <c r="D33" s="287"/>
      <c r="E33" s="304" t="str">
        <f>E$27</f>
        <v/>
      </c>
      <c r="F33" s="305"/>
      <c r="G33" s="334"/>
      <c r="H33" s="336"/>
      <c r="I33" s="336"/>
      <c r="J33" s="335"/>
      <c r="K33" s="334"/>
      <c r="L33" s="336"/>
      <c r="M33" s="335"/>
      <c r="N33" s="334"/>
      <c r="O33" s="335"/>
    </row>
    <row r="34" spans="1:15" ht="18" customHeight="1">
      <c r="A34" s="387"/>
      <c r="B34" s="285"/>
      <c r="C34" s="286"/>
      <c r="D34" s="287"/>
      <c r="E34" s="304" t="str">
        <f>E$28</f>
        <v/>
      </c>
      <c r="F34" s="305"/>
      <c r="G34" s="334"/>
      <c r="H34" s="336"/>
      <c r="I34" s="336"/>
      <c r="J34" s="335"/>
      <c r="K34" s="334"/>
      <c r="L34" s="336"/>
      <c r="M34" s="335"/>
      <c r="N34" s="334"/>
      <c r="O34" s="335"/>
    </row>
    <row r="35" spans="1:15" ht="18" customHeight="1">
      <c r="A35" s="316"/>
      <c r="B35" s="285"/>
      <c r="C35" s="286"/>
      <c r="D35" s="287"/>
      <c r="E35" s="291" t="str">
        <f>E$29</f>
        <v/>
      </c>
      <c r="F35" s="292"/>
      <c r="G35" s="334"/>
      <c r="H35" s="336"/>
      <c r="I35" s="336"/>
      <c r="J35" s="335"/>
      <c r="K35" s="334"/>
      <c r="L35" s="336"/>
      <c r="M35" s="335"/>
      <c r="N35" s="334"/>
      <c r="O35" s="335"/>
    </row>
    <row r="36" spans="1:15" ht="18" customHeight="1">
      <c r="A36" s="385" t="s">
        <v>114</v>
      </c>
      <c r="B36" s="285"/>
      <c r="C36" s="286"/>
      <c r="D36" s="287"/>
      <c r="E36" s="304" t="str">
        <f>E$27</f>
        <v/>
      </c>
      <c r="F36" s="305"/>
      <c r="G36" s="334"/>
      <c r="H36" s="336"/>
      <c r="I36" s="336"/>
      <c r="J36" s="335"/>
      <c r="K36" s="334"/>
      <c r="L36" s="336"/>
      <c r="M36" s="335"/>
      <c r="N36" s="334"/>
      <c r="O36" s="335"/>
    </row>
    <row r="37" spans="1:15" ht="18" customHeight="1">
      <c r="A37" s="387"/>
      <c r="B37" s="285"/>
      <c r="C37" s="286"/>
      <c r="D37" s="287"/>
      <c r="E37" s="304" t="str">
        <f>E$28</f>
        <v/>
      </c>
      <c r="F37" s="305"/>
      <c r="G37" s="334"/>
      <c r="H37" s="336"/>
      <c r="I37" s="336"/>
      <c r="J37" s="335"/>
      <c r="K37" s="334"/>
      <c r="L37" s="336"/>
      <c r="M37" s="335"/>
      <c r="N37" s="334"/>
      <c r="O37" s="335"/>
    </row>
    <row r="38" spans="1:15" ht="18" customHeight="1">
      <c r="A38" s="316"/>
      <c r="B38" s="285"/>
      <c r="C38" s="286"/>
      <c r="D38" s="287"/>
      <c r="E38" s="291" t="str">
        <f>E$29</f>
        <v/>
      </c>
      <c r="F38" s="292"/>
      <c r="G38" s="334"/>
      <c r="H38" s="336"/>
      <c r="I38" s="336"/>
      <c r="J38" s="335"/>
      <c r="K38" s="334"/>
      <c r="L38" s="336"/>
      <c r="M38" s="335"/>
      <c r="N38" s="334"/>
      <c r="O38" s="335"/>
    </row>
    <row r="39" spans="1:15" ht="18" customHeight="1">
      <c r="A39" s="385" t="s">
        <v>115</v>
      </c>
      <c r="B39" s="285"/>
      <c r="C39" s="286"/>
      <c r="D39" s="287"/>
      <c r="E39" s="304" t="str">
        <f>E$27</f>
        <v/>
      </c>
      <c r="F39" s="305"/>
      <c r="G39" s="334"/>
      <c r="H39" s="336"/>
      <c r="I39" s="336"/>
      <c r="J39" s="335"/>
      <c r="K39" s="334"/>
      <c r="L39" s="336"/>
      <c r="M39" s="335"/>
      <c r="N39" s="334"/>
      <c r="O39" s="335"/>
    </row>
    <row r="40" spans="1:15" ht="18" customHeight="1">
      <c r="A40" s="387"/>
      <c r="B40" s="285"/>
      <c r="C40" s="286"/>
      <c r="D40" s="287"/>
      <c r="E40" s="304" t="str">
        <f>E$28</f>
        <v/>
      </c>
      <c r="F40" s="305"/>
      <c r="G40" s="334"/>
      <c r="H40" s="336"/>
      <c r="I40" s="336"/>
      <c r="J40" s="335"/>
      <c r="K40" s="334"/>
      <c r="L40" s="336"/>
      <c r="M40" s="335"/>
      <c r="N40" s="334"/>
      <c r="O40" s="335"/>
    </row>
    <row r="41" spans="1:15" ht="18" customHeight="1">
      <c r="A41" s="316"/>
      <c r="B41" s="285"/>
      <c r="C41" s="286"/>
      <c r="D41" s="287"/>
      <c r="E41" s="291" t="str">
        <f>E$29</f>
        <v/>
      </c>
      <c r="F41" s="292"/>
      <c r="G41" s="334"/>
      <c r="H41" s="336"/>
      <c r="I41" s="336"/>
      <c r="J41" s="335"/>
      <c r="K41" s="334"/>
      <c r="L41" s="336"/>
      <c r="M41" s="335"/>
      <c r="N41" s="334"/>
      <c r="O41" s="335"/>
    </row>
    <row r="42" spans="1:15" ht="18" customHeight="1">
      <c r="A42" s="385" t="s">
        <v>116</v>
      </c>
      <c r="B42" s="285"/>
      <c r="C42" s="286"/>
      <c r="D42" s="287"/>
      <c r="E42" s="304" t="str">
        <f>E$27</f>
        <v/>
      </c>
      <c r="F42" s="305"/>
      <c r="G42" s="334"/>
      <c r="H42" s="336"/>
      <c r="I42" s="336"/>
      <c r="J42" s="335"/>
      <c r="K42" s="334"/>
      <c r="L42" s="336"/>
      <c r="M42" s="335"/>
      <c r="N42" s="334"/>
      <c r="O42" s="335"/>
    </row>
    <row r="43" spans="1:15" ht="18" customHeight="1">
      <c r="A43" s="387"/>
      <c r="B43" s="285"/>
      <c r="C43" s="286"/>
      <c r="D43" s="287"/>
      <c r="E43" s="304" t="str">
        <f>E$28</f>
        <v/>
      </c>
      <c r="F43" s="305"/>
      <c r="G43" s="334"/>
      <c r="H43" s="336"/>
      <c r="I43" s="336"/>
      <c r="J43" s="335"/>
      <c r="K43" s="334"/>
      <c r="L43" s="336"/>
      <c r="M43" s="335"/>
      <c r="N43" s="334"/>
      <c r="O43" s="335"/>
    </row>
    <row r="44" spans="1:15" ht="18" customHeight="1">
      <c r="A44" s="316"/>
      <c r="B44" s="288"/>
      <c r="C44" s="289"/>
      <c r="D44" s="290"/>
      <c r="E44" s="291" t="str">
        <f>E$29</f>
        <v/>
      </c>
      <c r="F44" s="292"/>
      <c r="G44" s="334"/>
      <c r="H44" s="336"/>
      <c r="I44" s="336"/>
      <c r="J44" s="335"/>
      <c r="K44" s="334"/>
      <c r="L44" s="336"/>
      <c r="M44" s="335"/>
      <c r="N44" s="334"/>
      <c r="O44" s="335"/>
    </row>
    <row r="45" spans="1:15" ht="18.75" customHeight="1">
      <c r="A45" s="282" t="s">
        <v>117</v>
      </c>
      <c r="B45" s="283"/>
      <c r="C45" s="283"/>
      <c r="D45" s="284"/>
      <c r="E45" s="304" t="str">
        <f>E$27</f>
        <v/>
      </c>
      <c r="F45" s="305"/>
      <c r="G45" s="203">
        <f>G27+G30+G33+G36+G39+G42</f>
        <v>0</v>
      </c>
      <c r="H45" s="204"/>
      <c r="I45" s="204"/>
      <c r="J45" s="205"/>
      <c r="K45" s="203">
        <f>K27+K30+K33+K36+K39+K42</f>
        <v>0</v>
      </c>
      <c r="L45" s="204"/>
      <c r="M45" s="205"/>
      <c r="N45" s="203">
        <f>N27+N30+N33+N36+N39+N42</f>
        <v>0</v>
      </c>
      <c r="O45" s="205"/>
    </row>
    <row r="46" spans="1:15" ht="18.75" customHeight="1">
      <c r="A46" s="285"/>
      <c r="B46" s="286"/>
      <c r="C46" s="286"/>
      <c r="D46" s="287"/>
      <c r="E46" s="304" t="str">
        <f>E$28</f>
        <v/>
      </c>
      <c r="F46" s="305"/>
      <c r="G46" s="203">
        <f>G28+G31+G34+G37+G40+G43</f>
        <v>0</v>
      </c>
      <c r="H46" s="204"/>
      <c r="I46" s="204"/>
      <c r="J46" s="205"/>
      <c r="K46" s="203">
        <f>K28+K31+K34+K37+K40+K43</f>
        <v>0</v>
      </c>
      <c r="L46" s="204"/>
      <c r="M46" s="205"/>
      <c r="N46" s="203">
        <f>N28+N31+N34+N37+N40+N43</f>
        <v>0</v>
      </c>
      <c r="O46" s="205"/>
    </row>
    <row r="47" spans="1:15" ht="18.75" customHeight="1">
      <c r="A47" s="288"/>
      <c r="B47" s="289"/>
      <c r="C47" s="289"/>
      <c r="D47" s="290"/>
      <c r="E47" s="291" t="str">
        <f>E$29</f>
        <v/>
      </c>
      <c r="F47" s="292"/>
      <c r="G47" s="203">
        <f>G29+G32+G35+G38+G41+G44</f>
        <v>0</v>
      </c>
      <c r="H47" s="204"/>
      <c r="I47" s="204"/>
      <c r="J47" s="205"/>
      <c r="K47" s="203">
        <f>K29+K32+K35+K38+K41+K44</f>
        <v>0</v>
      </c>
      <c r="L47" s="204"/>
      <c r="M47" s="205"/>
      <c r="N47" s="203">
        <f>N29+N32+N35+N38+N41+N44</f>
        <v>0</v>
      </c>
      <c r="O47" s="205"/>
    </row>
    <row r="48" spans="1:15" ht="18" customHeight="1">
      <c r="A48" s="293" t="s">
        <v>32</v>
      </c>
      <c r="B48" s="268" t="s">
        <v>118</v>
      </c>
      <c r="C48" s="198"/>
      <c r="D48" s="198"/>
      <c r="E48" s="198"/>
      <c r="F48" s="198"/>
      <c r="G48" s="198"/>
      <c r="H48" s="198"/>
      <c r="I48" s="198"/>
      <c r="J48" s="198"/>
      <c r="K48" s="198"/>
      <c r="L48" s="198"/>
      <c r="M48" s="198"/>
      <c r="N48" s="198"/>
      <c r="O48" s="199"/>
    </row>
    <row r="49" spans="1:22">
      <c r="A49" s="316"/>
      <c r="B49" s="119"/>
      <c r="C49" s="302"/>
      <c r="D49" s="302"/>
      <c r="E49" s="302"/>
      <c r="F49" s="302"/>
      <c r="G49" s="302"/>
      <c r="H49" s="302"/>
      <c r="I49" s="302"/>
      <c r="J49" s="302"/>
      <c r="K49" s="302"/>
      <c r="L49" s="302"/>
      <c r="M49" s="302"/>
      <c r="N49" s="302"/>
      <c r="O49" s="303"/>
    </row>
    <row r="50" spans="1:22" ht="54" customHeight="1">
      <c r="A50" s="304" t="s">
        <v>119</v>
      </c>
      <c r="B50" s="347"/>
      <c r="C50" s="347"/>
      <c r="D50" s="347"/>
      <c r="E50" s="347"/>
      <c r="F50" s="305"/>
      <c r="G50" s="215" t="s">
        <v>120</v>
      </c>
      <c r="H50" s="154"/>
      <c r="I50" s="155"/>
      <c r="J50" s="215" t="s">
        <v>121</v>
      </c>
      <c r="K50" s="154"/>
      <c r="L50" s="155"/>
      <c r="M50" s="348" t="s">
        <v>122</v>
      </c>
      <c r="N50" s="349"/>
      <c r="O50" s="350"/>
    </row>
    <row r="51" spans="1:22" ht="18" customHeight="1">
      <c r="A51" s="259"/>
      <c r="B51" s="260"/>
      <c r="C51" s="260"/>
      <c r="D51" s="260"/>
      <c r="E51" s="39" t="str">
        <f>E$27</f>
        <v/>
      </c>
      <c r="F51" s="44"/>
      <c r="G51" s="259"/>
      <c r="H51" s="260"/>
      <c r="I51" s="261"/>
      <c r="J51" s="272"/>
      <c r="K51" s="273"/>
      <c r="L51" s="274"/>
      <c r="M51" s="259"/>
      <c r="N51" s="260"/>
      <c r="O51" s="261"/>
      <c r="V51" s="8" t="s">
        <v>53</v>
      </c>
    </row>
    <row r="52" spans="1:22" ht="18" customHeight="1">
      <c r="A52" s="262"/>
      <c r="B52" s="263"/>
      <c r="C52" s="263"/>
      <c r="D52" s="264"/>
      <c r="E52" s="45" t="str">
        <f>E$28</f>
        <v/>
      </c>
      <c r="F52" s="28"/>
      <c r="G52" s="262"/>
      <c r="H52" s="263"/>
      <c r="I52" s="264"/>
      <c r="J52" s="275"/>
      <c r="K52" s="276"/>
      <c r="L52" s="277"/>
      <c r="M52" s="262"/>
      <c r="N52" s="263"/>
      <c r="O52" s="264"/>
    </row>
    <row r="53" spans="1:22" ht="18" customHeight="1">
      <c r="A53" s="265"/>
      <c r="B53" s="266"/>
      <c r="C53" s="266"/>
      <c r="D53" s="267"/>
      <c r="E53" s="45" t="str">
        <f>E$29</f>
        <v/>
      </c>
      <c r="F53" s="28"/>
      <c r="G53" s="265"/>
      <c r="H53" s="266"/>
      <c r="I53" s="267"/>
      <c r="J53" s="278"/>
      <c r="K53" s="279"/>
      <c r="L53" s="280"/>
      <c r="M53" s="265"/>
      <c r="N53" s="266"/>
      <c r="O53" s="267"/>
    </row>
    <row r="54" spans="1:22" ht="18" customHeight="1">
      <c r="A54" s="259"/>
      <c r="B54" s="260"/>
      <c r="C54" s="260"/>
      <c r="D54" s="261"/>
      <c r="E54" s="46" t="str">
        <f>E$27</f>
        <v/>
      </c>
      <c r="F54" s="28"/>
      <c r="G54" s="259"/>
      <c r="H54" s="260"/>
      <c r="I54" s="261"/>
      <c r="J54" s="272"/>
      <c r="K54" s="273"/>
      <c r="L54" s="274"/>
      <c r="M54" s="259"/>
      <c r="N54" s="260"/>
      <c r="O54" s="261"/>
    </row>
    <row r="55" spans="1:22" ht="18" customHeight="1">
      <c r="A55" s="262"/>
      <c r="B55" s="263"/>
      <c r="C55" s="263"/>
      <c r="D55" s="264"/>
      <c r="E55" s="45" t="str">
        <f>E$28</f>
        <v/>
      </c>
      <c r="F55" s="28"/>
      <c r="G55" s="262"/>
      <c r="H55" s="263"/>
      <c r="I55" s="264"/>
      <c r="J55" s="275"/>
      <c r="K55" s="276"/>
      <c r="L55" s="277"/>
      <c r="M55" s="262"/>
      <c r="N55" s="263"/>
      <c r="O55" s="264"/>
    </row>
    <row r="56" spans="1:22" ht="18" customHeight="1">
      <c r="A56" s="265"/>
      <c r="B56" s="266"/>
      <c r="C56" s="266"/>
      <c r="D56" s="267"/>
      <c r="E56" s="45" t="str">
        <f>E$29</f>
        <v/>
      </c>
      <c r="F56" s="28"/>
      <c r="G56" s="265"/>
      <c r="H56" s="266"/>
      <c r="I56" s="267"/>
      <c r="J56" s="278"/>
      <c r="K56" s="279"/>
      <c r="L56" s="280"/>
      <c r="M56" s="265"/>
      <c r="N56" s="266"/>
      <c r="O56" s="267"/>
    </row>
    <row r="57" spans="1:22" ht="18" customHeight="1">
      <c r="A57" s="259"/>
      <c r="B57" s="260"/>
      <c r="C57" s="260"/>
      <c r="D57" s="261"/>
      <c r="E57" s="46" t="str">
        <f>E$27</f>
        <v/>
      </c>
      <c r="F57" s="28"/>
      <c r="G57" s="259"/>
      <c r="H57" s="260"/>
      <c r="I57" s="261"/>
      <c r="J57" s="272"/>
      <c r="K57" s="273"/>
      <c r="L57" s="274"/>
      <c r="M57" s="259"/>
      <c r="N57" s="260"/>
      <c r="O57" s="261"/>
    </row>
    <row r="58" spans="1:22" ht="18" customHeight="1">
      <c r="A58" s="262"/>
      <c r="B58" s="263"/>
      <c r="C58" s="263"/>
      <c r="D58" s="264"/>
      <c r="E58" s="45" t="str">
        <f>E$28</f>
        <v/>
      </c>
      <c r="F58" s="28"/>
      <c r="G58" s="262"/>
      <c r="H58" s="263"/>
      <c r="I58" s="264"/>
      <c r="J58" s="275"/>
      <c r="K58" s="276"/>
      <c r="L58" s="277"/>
      <c r="M58" s="262"/>
      <c r="N58" s="263"/>
      <c r="O58" s="264"/>
    </row>
    <row r="59" spans="1:22" ht="18" customHeight="1">
      <c r="A59" s="265"/>
      <c r="B59" s="266"/>
      <c r="C59" s="266"/>
      <c r="D59" s="267"/>
      <c r="E59" s="45" t="str">
        <f>E$29</f>
        <v/>
      </c>
      <c r="F59" s="28"/>
      <c r="G59" s="265"/>
      <c r="H59" s="266"/>
      <c r="I59" s="267"/>
      <c r="J59" s="278"/>
      <c r="K59" s="279"/>
      <c r="L59" s="280"/>
      <c r="M59" s="265"/>
      <c r="N59" s="266"/>
      <c r="O59" s="267"/>
    </row>
    <row r="60" spans="1:22" ht="18" customHeight="1">
      <c r="A60" s="259"/>
      <c r="B60" s="260"/>
      <c r="C60" s="260"/>
      <c r="D60" s="261"/>
      <c r="E60" s="46" t="str">
        <f>E$27</f>
        <v/>
      </c>
      <c r="F60" s="28"/>
      <c r="G60" s="259"/>
      <c r="H60" s="260"/>
      <c r="I60" s="261"/>
      <c r="J60" s="272"/>
      <c r="K60" s="273"/>
      <c r="L60" s="274"/>
      <c r="M60" s="259"/>
      <c r="N60" s="260"/>
      <c r="O60" s="261"/>
    </row>
    <row r="61" spans="1:22" ht="18" customHeight="1">
      <c r="A61" s="262"/>
      <c r="B61" s="263"/>
      <c r="C61" s="263"/>
      <c r="D61" s="264"/>
      <c r="E61" s="45" t="str">
        <f>E$28</f>
        <v/>
      </c>
      <c r="F61" s="28"/>
      <c r="G61" s="262"/>
      <c r="H61" s="263"/>
      <c r="I61" s="264"/>
      <c r="J61" s="275"/>
      <c r="K61" s="276"/>
      <c r="L61" s="277"/>
      <c r="M61" s="262"/>
      <c r="N61" s="263"/>
      <c r="O61" s="264"/>
    </row>
    <row r="62" spans="1:22" ht="18" customHeight="1">
      <c r="A62" s="265"/>
      <c r="B62" s="266"/>
      <c r="C62" s="266"/>
      <c r="D62" s="267"/>
      <c r="E62" s="45" t="str">
        <f>E$29</f>
        <v/>
      </c>
      <c r="F62" s="28"/>
      <c r="G62" s="265"/>
      <c r="H62" s="266"/>
      <c r="I62" s="267"/>
      <c r="J62" s="278"/>
      <c r="K62" s="279"/>
      <c r="L62" s="280"/>
      <c r="M62" s="265"/>
      <c r="N62" s="266"/>
      <c r="O62" s="267"/>
    </row>
    <row r="63" spans="1:22" ht="18" customHeight="1">
      <c r="A63" s="259"/>
      <c r="B63" s="260"/>
      <c r="C63" s="260"/>
      <c r="D63" s="261"/>
      <c r="E63" s="46" t="str">
        <f>E$27</f>
        <v/>
      </c>
      <c r="F63" s="28"/>
      <c r="G63" s="259"/>
      <c r="H63" s="260"/>
      <c r="I63" s="261"/>
      <c r="J63" s="272"/>
      <c r="K63" s="273"/>
      <c r="L63" s="274"/>
      <c r="M63" s="259"/>
      <c r="N63" s="260"/>
      <c r="O63" s="261"/>
    </row>
    <row r="64" spans="1:22" ht="18" customHeight="1">
      <c r="A64" s="262"/>
      <c r="B64" s="263"/>
      <c r="C64" s="263"/>
      <c r="D64" s="264"/>
      <c r="E64" s="45" t="str">
        <f>E$28</f>
        <v/>
      </c>
      <c r="F64" s="28"/>
      <c r="G64" s="262"/>
      <c r="H64" s="263"/>
      <c r="I64" s="264"/>
      <c r="J64" s="275"/>
      <c r="K64" s="276"/>
      <c r="L64" s="277"/>
      <c r="M64" s="262"/>
      <c r="N64" s="263"/>
      <c r="O64" s="264"/>
    </row>
    <row r="65" spans="1:15" ht="18" customHeight="1">
      <c r="A65" s="265"/>
      <c r="B65" s="266"/>
      <c r="C65" s="266"/>
      <c r="D65" s="267"/>
      <c r="E65" s="45" t="str">
        <f>E$29</f>
        <v/>
      </c>
      <c r="F65" s="28"/>
      <c r="G65" s="265"/>
      <c r="H65" s="266"/>
      <c r="I65" s="267"/>
      <c r="J65" s="278"/>
      <c r="K65" s="279"/>
      <c r="L65" s="280"/>
      <c r="M65" s="265"/>
      <c r="N65" s="266"/>
      <c r="O65" s="267"/>
    </row>
    <row r="66" spans="1:15" ht="18" customHeight="1">
      <c r="A66" s="259"/>
      <c r="B66" s="260"/>
      <c r="C66" s="260"/>
      <c r="D66" s="261"/>
      <c r="E66" s="46" t="str">
        <f>E$27</f>
        <v/>
      </c>
      <c r="F66" s="28"/>
      <c r="G66" s="259"/>
      <c r="H66" s="260"/>
      <c r="I66" s="261"/>
      <c r="J66" s="272"/>
      <c r="K66" s="273"/>
      <c r="L66" s="274"/>
      <c r="M66" s="259"/>
      <c r="N66" s="260"/>
      <c r="O66" s="261"/>
    </row>
    <row r="67" spans="1:15" ht="18" customHeight="1">
      <c r="A67" s="262"/>
      <c r="B67" s="263"/>
      <c r="C67" s="263"/>
      <c r="D67" s="264"/>
      <c r="E67" s="45" t="str">
        <f>E$28</f>
        <v/>
      </c>
      <c r="F67" s="28"/>
      <c r="G67" s="262"/>
      <c r="H67" s="263"/>
      <c r="I67" s="264"/>
      <c r="J67" s="275"/>
      <c r="K67" s="276"/>
      <c r="L67" s="277"/>
      <c r="M67" s="262"/>
      <c r="N67" s="263"/>
      <c r="O67" s="264"/>
    </row>
    <row r="68" spans="1:15" ht="18" customHeight="1">
      <c r="A68" s="265"/>
      <c r="B68" s="266"/>
      <c r="C68" s="266"/>
      <c r="D68" s="267"/>
      <c r="E68" s="45" t="str">
        <f>E$29</f>
        <v/>
      </c>
      <c r="F68" s="28"/>
      <c r="G68" s="265"/>
      <c r="H68" s="266"/>
      <c r="I68" s="267"/>
      <c r="J68" s="278"/>
      <c r="K68" s="279"/>
      <c r="L68" s="280"/>
      <c r="M68" s="265"/>
      <c r="N68" s="266"/>
      <c r="O68" s="267"/>
    </row>
    <row r="69" spans="1:15" ht="18" customHeight="1">
      <c r="A69" s="259"/>
      <c r="B69" s="260"/>
      <c r="C69" s="260"/>
      <c r="D69" s="261"/>
      <c r="E69" s="46" t="str">
        <f>E$27</f>
        <v/>
      </c>
      <c r="F69" s="28"/>
      <c r="G69" s="259"/>
      <c r="H69" s="260"/>
      <c r="I69" s="261"/>
      <c r="J69" s="272"/>
      <c r="K69" s="273"/>
      <c r="L69" s="274"/>
      <c r="M69" s="259"/>
      <c r="N69" s="260"/>
      <c r="O69" s="261"/>
    </row>
    <row r="70" spans="1:15" ht="18" customHeight="1">
      <c r="A70" s="262"/>
      <c r="B70" s="263"/>
      <c r="C70" s="263"/>
      <c r="D70" s="264"/>
      <c r="E70" s="45" t="str">
        <f>E$28</f>
        <v/>
      </c>
      <c r="F70" s="28"/>
      <c r="G70" s="262"/>
      <c r="H70" s="263"/>
      <c r="I70" s="264"/>
      <c r="J70" s="275"/>
      <c r="K70" s="276"/>
      <c r="L70" s="277"/>
      <c r="M70" s="262"/>
      <c r="N70" s="263"/>
      <c r="O70" s="264"/>
    </row>
    <row r="71" spans="1:15" ht="18" customHeight="1">
      <c r="A71" s="265"/>
      <c r="B71" s="266"/>
      <c r="C71" s="266"/>
      <c r="D71" s="267"/>
      <c r="E71" s="45" t="str">
        <f>E$29</f>
        <v/>
      </c>
      <c r="F71" s="28"/>
      <c r="G71" s="265"/>
      <c r="H71" s="266"/>
      <c r="I71" s="267"/>
      <c r="J71" s="278"/>
      <c r="K71" s="279"/>
      <c r="L71" s="280"/>
      <c r="M71" s="265"/>
      <c r="N71" s="266"/>
      <c r="O71" s="267"/>
    </row>
    <row r="72" spans="1:15" ht="18" customHeight="1">
      <c r="A72" s="259"/>
      <c r="B72" s="260"/>
      <c r="C72" s="260"/>
      <c r="D72" s="261"/>
      <c r="E72" s="46" t="str">
        <f>E$27</f>
        <v/>
      </c>
      <c r="F72" s="28"/>
      <c r="G72" s="259"/>
      <c r="H72" s="260"/>
      <c r="I72" s="261"/>
      <c r="J72" s="272"/>
      <c r="K72" s="273"/>
      <c r="L72" s="274"/>
      <c r="M72" s="259"/>
      <c r="N72" s="260"/>
      <c r="O72" s="261"/>
    </row>
    <row r="73" spans="1:15" ht="18" customHeight="1">
      <c r="A73" s="262"/>
      <c r="B73" s="263"/>
      <c r="C73" s="263"/>
      <c r="D73" s="264"/>
      <c r="E73" s="45" t="str">
        <f>E$28</f>
        <v/>
      </c>
      <c r="F73" s="28"/>
      <c r="G73" s="262"/>
      <c r="H73" s="263"/>
      <c r="I73" s="264"/>
      <c r="J73" s="275"/>
      <c r="K73" s="276"/>
      <c r="L73" s="277"/>
      <c r="M73" s="262"/>
      <c r="N73" s="263"/>
      <c r="O73" s="264"/>
    </row>
    <row r="74" spans="1:15" ht="18" customHeight="1">
      <c r="A74" s="265"/>
      <c r="B74" s="266"/>
      <c r="C74" s="266"/>
      <c r="D74" s="267"/>
      <c r="E74" s="45" t="str">
        <f>E$29</f>
        <v/>
      </c>
      <c r="F74" s="28"/>
      <c r="G74" s="265"/>
      <c r="H74" s="266"/>
      <c r="I74" s="267"/>
      <c r="J74" s="278"/>
      <c r="K74" s="279"/>
      <c r="L74" s="280"/>
      <c r="M74" s="265"/>
      <c r="N74" s="266"/>
      <c r="O74" s="267"/>
    </row>
    <row r="75" spans="1:15" ht="18" customHeight="1">
      <c r="A75" s="259"/>
      <c r="B75" s="260"/>
      <c r="C75" s="260"/>
      <c r="D75" s="261"/>
      <c r="E75" s="46" t="str">
        <f>E$27</f>
        <v/>
      </c>
      <c r="F75" s="28"/>
      <c r="G75" s="259"/>
      <c r="H75" s="260"/>
      <c r="I75" s="261"/>
      <c r="J75" s="272"/>
      <c r="K75" s="273"/>
      <c r="L75" s="274"/>
      <c r="M75" s="259"/>
      <c r="N75" s="260"/>
      <c r="O75" s="261"/>
    </row>
    <row r="76" spans="1:15" ht="18" customHeight="1">
      <c r="A76" s="262"/>
      <c r="B76" s="263"/>
      <c r="C76" s="263"/>
      <c r="D76" s="264"/>
      <c r="E76" s="45" t="str">
        <f>E$28</f>
        <v/>
      </c>
      <c r="F76" s="28"/>
      <c r="G76" s="262"/>
      <c r="H76" s="263"/>
      <c r="I76" s="264"/>
      <c r="J76" s="275"/>
      <c r="K76" s="276"/>
      <c r="L76" s="277"/>
      <c r="M76" s="262"/>
      <c r="N76" s="263"/>
      <c r="O76" s="264"/>
    </row>
    <row r="77" spans="1:15" ht="18" customHeight="1">
      <c r="A77" s="265"/>
      <c r="B77" s="266"/>
      <c r="C77" s="266"/>
      <c r="D77" s="267"/>
      <c r="E77" s="45" t="str">
        <f>E$29</f>
        <v/>
      </c>
      <c r="F77" s="28"/>
      <c r="G77" s="265"/>
      <c r="H77" s="266"/>
      <c r="I77" s="267"/>
      <c r="J77" s="278"/>
      <c r="K77" s="279"/>
      <c r="L77" s="280"/>
      <c r="M77" s="265"/>
      <c r="N77" s="266"/>
      <c r="O77" s="267"/>
    </row>
    <row r="78" spans="1:15" ht="18" customHeight="1">
      <c r="A78" s="259"/>
      <c r="B78" s="260"/>
      <c r="C78" s="260"/>
      <c r="D78" s="261"/>
      <c r="E78" s="46" t="str">
        <f>E$27</f>
        <v/>
      </c>
      <c r="F78" s="28"/>
      <c r="G78" s="259"/>
      <c r="H78" s="260"/>
      <c r="I78" s="261"/>
      <c r="J78" s="272"/>
      <c r="K78" s="273"/>
      <c r="L78" s="274"/>
      <c r="M78" s="259"/>
      <c r="N78" s="260"/>
      <c r="O78" s="261"/>
    </row>
    <row r="79" spans="1:15" ht="18" customHeight="1">
      <c r="A79" s="262"/>
      <c r="B79" s="263"/>
      <c r="C79" s="263"/>
      <c r="D79" s="264"/>
      <c r="E79" s="45" t="str">
        <f>E$28</f>
        <v/>
      </c>
      <c r="F79" s="28"/>
      <c r="G79" s="262"/>
      <c r="H79" s="263"/>
      <c r="I79" s="264"/>
      <c r="J79" s="275"/>
      <c r="K79" s="276"/>
      <c r="L79" s="277"/>
      <c r="M79" s="262"/>
      <c r="N79" s="263"/>
      <c r="O79" s="264"/>
    </row>
    <row r="80" spans="1:15" ht="18" customHeight="1">
      <c r="A80" s="265"/>
      <c r="B80" s="266"/>
      <c r="C80" s="266"/>
      <c r="D80" s="267"/>
      <c r="E80" s="45" t="str">
        <f>E$29</f>
        <v/>
      </c>
      <c r="F80" s="28"/>
      <c r="G80" s="265"/>
      <c r="H80" s="266"/>
      <c r="I80" s="267"/>
      <c r="J80" s="278"/>
      <c r="K80" s="279"/>
      <c r="L80" s="280"/>
      <c r="M80" s="265"/>
      <c r="N80" s="266"/>
      <c r="O80" s="267"/>
    </row>
    <row r="81" spans="1:18" ht="18" customHeight="1">
      <c r="A81" s="259"/>
      <c r="B81" s="260"/>
      <c r="C81" s="260"/>
      <c r="D81" s="261"/>
      <c r="E81" s="46" t="str">
        <f>E$27</f>
        <v/>
      </c>
      <c r="F81" s="28"/>
      <c r="G81" s="259"/>
      <c r="H81" s="260"/>
      <c r="I81" s="261"/>
      <c r="J81" s="272"/>
      <c r="K81" s="273"/>
      <c r="L81" s="274"/>
      <c r="M81" s="259"/>
      <c r="N81" s="260"/>
      <c r="O81" s="261"/>
    </row>
    <row r="82" spans="1:18" ht="18" customHeight="1">
      <c r="A82" s="262"/>
      <c r="B82" s="263"/>
      <c r="C82" s="263"/>
      <c r="D82" s="264"/>
      <c r="E82" s="45" t="str">
        <f>E$28</f>
        <v/>
      </c>
      <c r="F82" s="28"/>
      <c r="G82" s="262"/>
      <c r="H82" s="263"/>
      <c r="I82" s="264"/>
      <c r="J82" s="275"/>
      <c r="K82" s="276"/>
      <c r="L82" s="277"/>
      <c r="M82" s="262"/>
      <c r="N82" s="263"/>
      <c r="O82" s="264"/>
    </row>
    <row r="83" spans="1:18" ht="18" customHeight="1">
      <c r="A83" s="265"/>
      <c r="B83" s="266"/>
      <c r="C83" s="266"/>
      <c r="D83" s="267"/>
      <c r="E83" s="45" t="str">
        <f>E$29</f>
        <v/>
      </c>
      <c r="F83" s="28"/>
      <c r="G83" s="265"/>
      <c r="H83" s="266"/>
      <c r="I83" s="267"/>
      <c r="J83" s="278"/>
      <c r="K83" s="279"/>
      <c r="L83" s="280"/>
      <c r="M83" s="265"/>
      <c r="N83" s="266"/>
      <c r="O83" s="267"/>
    </row>
    <row r="84" spans="1:18" ht="18" customHeight="1">
      <c r="A84" s="259"/>
      <c r="B84" s="260"/>
      <c r="C84" s="260"/>
      <c r="D84" s="261"/>
      <c r="E84" s="46" t="str">
        <f>E$27</f>
        <v/>
      </c>
      <c r="F84" s="28"/>
      <c r="G84" s="259"/>
      <c r="H84" s="260"/>
      <c r="I84" s="261"/>
      <c r="J84" s="272"/>
      <c r="K84" s="273"/>
      <c r="L84" s="274"/>
      <c r="M84" s="259"/>
      <c r="N84" s="260"/>
      <c r="O84" s="261"/>
    </row>
    <row r="85" spans="1:18" ht="18" customHeight="1">
      <c r="A85" s="262"/>
      <c r="B85" s="263"/>
      <c r="C85" s="263"/>
      <c r="D85" s="264"/>
      <c r="E85" s="45" t="str">
        <f>E$28</f>
        <v/>
      </c>
      <c r="F85" s="28"/>
      <c r="G85" s="262"/>
      <c r="H85" s="263"/>
      <c r="I85" s="264"/>
      <c r="J85" s="275"/>
      <c r="K85" s="276"/>
      <c r="L85" s="277"/>
      <c r="M85" s="262"/>
      <c r="N85" s="263"/>
      <c r="O85" s="264"/>
    </row>
    <row r="86" spans="1:18" ht="18" customHeight="1">
      <c r="A86" s="262"/>
      <c r="B86" s="263"/>
      <c r="C86" s="263"/>
      <c r="D86" s="264"/>
      <c r="E86" s="61" t="str">
        <f>E$29</f>
        <v/>
      </c>
      <c r="F86" s="62"/>
      <c r="G86" s="262"/>
      <c r="H86" s="263"/>
      <c r="I86" s="264"/>
      <c r="J86" s="275"/>
      <c r="K86" s="276"/>
      <c r="L86" s="277"/>
      <c r="M86" s="262"/>
      <c r="N86" s="263"/>
      <c r="O86" s="264"/>
    </row>
    <row r="87" spans="1:18" ht="32.4" customHeight="1">
      <c r="A87" s="293" t="s">
        <v>39</v>
      </c>
      <c r="B87" s="268" t="s">
        <v>123</v>
      </c>
      <c r="C87" s="339"/>
      <c r="D87" s="339"/>
      <c r="E87" s="339"/>
      <c r="F87" s="339"/>
      <c r="G87" s="339"/>
      <c r="H87" s="339"/>
      <c r="I87" s="339"/>
      <c r="J87" s="339"/>
      <c r="K87" s="339"/>
      <c r="L87" s="339"/>
      <c r="M87" s="339"/>
      <c r="N87" s="339"/>
      <c r="O87" s="340"/>
    </row>
    <row r="88" spans="1:18" ht="1.95" customHeight="1">
      <c r="A88" s="294"/>
      <c r="B88" s="318"/>
      <c r="C88" s="319"/>
      <c r="D88" s="319"/>
      <c r="E88" s="319"/>
      <c r="F88" s="319"/>
      <c r="G88" s="319"/>
      <c r="H88" s="319"/>
      <c r="I88" s="319"/>
      <c r="J88" s="319"/>
      <c r="K88" s="319"/>
      <c r="L88" s="319"/>
      <c r="M88" s="319"/>
      <c r="N88" s="319"/>
      <c r="O88" s="320"/>
    </row>
    <row r="89" spans="1:18" ht="50.25" customHeight="1">
      <c r="A89" s="316" t="s">
        <v>119</v>
      </c>
      <c r="B89" s="341"/>
      <c r="C89" s="341"/>
      <c r="D89" s="341"/>
      <c r="E89" s="341" t="s">
        <v>120</v>
      </c>
      <c r="F89" s="341"/>
      <c r="G89" s="341"/>
      <c r="H89" s="215" t="s">
        <v>121</v>
      </c>
      <c r="I89" s="154"/>
      <c r="J89" s="154"/>
      <c r="K89" s="155"/>
      <c r="L89" s="215" t="s">
        <v>122</v>
      </c>
      <c r="M89" s="309"/>
      <c r="N89" s="309"/>
      <c r="O89" s="310"/>
    </row>
    <row r="90" spans="1:18" ht="16.5" customHeight="1">
      <c r="A90" s="113"/>
      <c r="B90" s="114"/>
      <c r="C90" s="114"/>
      <c r="D90" s="115"/>
      <c r="E90" s="281"/>
      <c r="F90" s="281"/>
      <c r="G90" s="281"/>
      <c r="H90" s="313"/>
      <c r="I90" s="314"/>
      <c r="J90" s="314"/>
      <c r="K90" s="315"/>
      <c r="L90" s="113"/>
      <c r="M90" s="311"/>
      <c r="N90" s="311"/>
      <c r="O90" s="312"/>
    </row>
    <row r="91" spans="1:18" ht="15" customHeight="1">
      <c r="A91" s="281"/>
      <c r="B91" s="281"/>
      <c r="C91" s="281"/>
      <c r="D91" s="281"/>
      <c r="E91" s="281"/>
      <c r="F91" s="281"/>
      <c r="G91" s="281"/>
      <c r="H91" s="313"/>
      <c r="I91" s="314"/>
      <c r="J91" s="314"/>
      <c r="K91" s="315"/>
      <c r="L91" s="113"/>
      <c r="M91" s="311"/>
      <c r="N91" s="311"/>
      <c r="O91" s="312"/>
    </row>
    <row r="92" spans="1:18" ht="16.5" customHeight="1">
      <c r="A92" s="281"/>
      <c r="B92" s="281"/>
      <c r="C92" s="281"/>
      <c r="D92" s="281"/>
      <c r="E92" s="281"/>
      <c r="F92" s="281"/>
      <c r="G92" s="281"/>
      <c r="H92" s="313"/>
      <c r="I92" s="314"/>
      <c r="J92" s="314"/>
      <c r="K92" s="315"/>
      <c r="L92" s="113"/>
      <c r="M92" s="311"/>
      <c r="N92" s="311"/>
      <c r="O92" s="312"/>
    </row>
    <row r="93" spans="1:18" ht="16.5" customHeight="1">
      <c r="A93" s="281"/>
      <c r="B93" s="281"/>
      <c r="C93" s="281"/>
      <c r="D93" s="281"/>
      <c r="E93" s="281"/>
      <c r="F93" s="281"/>
      <c r="G93" s="281"/>
      <c r="H93" s="313"/>
      <c r="I93" s="314"/>
      <c r="J93" s="314"/>
      <c r="K93" s="315"/>
      <c r="L93" s="113"/>
      <c r="M93" s="311"/>
      <c r="N93" s="311"/>
      <c r="O93" s="312"/>
      <c r="Q93" s="9"/>
      <c r="R93" s="17"/>
    </row>
    <row r="94" spans="1:18" ht="16.5" customHeight="1">
      <c r="A94" s="271"/>
      <c r="B94" s="271"/>
      <c r="C94" s="271"/>
      <c r="D94" s="271"/>
      <c r="E94" s="271"/>
      <c r="F94" s="271"/>
      <c r="G94" s="271"/>
      <c r="H94" s="360"/>
      <c r="I94" s="361"/>
      <c r="J94" s="361"/>
      <c r="K94" s="362"/>
      <c r="L94" s="306"/>
      <c r="M94" s="307"/>
      <c r="N94" s="307"/>
      <c r="O94" s="308"/>
      <c r="R94" s="9"/>
    </row>
    <row r="95" spans="1:18" ht="16.5" customHeight="1">
      <c r="A95" s="27" t="s">
        <v>54</v>
      </c>
      <c r="B95" s="268" t="s">
        <v>124</v>
      </c>
      <c r="C95" s="269"/>
      <c r="D95" s="269"/>
      <c r="E95" s="269"/>
      <c r="F95" s="269"/>
      <c r="G95" s="269"/>
      <c r="H95" s="269"/>
      <c r="I95" s="269"/>
      <c r="J95" s="269"/>
      <c r="K95" s="269"/>
      <c r="L95" s="269"/>
      <c r="M95" s="269"/>
      <c r="N95" s="269"/>
      <c r="O95" s="270"/>
    </row>
    <row r="96" spans="1:18" ht="30" customHeight="1">
      <c r="A96" s="24" t="s">
        <v>125</v>
      </c>
      <c r="B96" s="110" t="s">
        <v>126</v>
      </c>
      <c r="C96" s="107"/>
      <c r="D96" s="107"/>
      <c r="E96" s="107"/>
      <c r="F96" s="107"/>
      <c r="G96" s="107"/>
      <c r="H96" s="107"/>
      <c r="I96" s="107"/>
      <c r="J96" s="107"/>
      <c r="K96" s="332" t="str">
        <f>"(" &amp;  '1F'!G$36 &amp; "metai)"</f>
        <v>(metai)</v>
      </c>
      <c r="L96" s="332"/>
      <c r="M96" s="332"/>
      <c r="N96" s="332"/>
      <c r="O96" s="333"/>
    </row>
    <row r="97" spans="1:18" ht="16.5" customHeight="1">
      <c r="A97" s="352"/>
      <c r="B97" s="324" t="s">
        <v>127</v>
      </c>
      <c r="C97" s="325"/>
      <c r="D97" s="325"/>
      <c r="E97" s="325"/>
      <c r="F97" s="325"/>
      <c r="G97" s="326"/>
      <c r="H97" s="321" t="s">
        <v>128</v>
      </c>
      <c r="I97" s="322"/>
      <c r="J97" s="322"/>
      <c r="K97" s="322"/>
      <c r="L97" s="322"/>
      <c r="M97" s="322"/>
      <c r="N97" s="322"/>
      <c r="O97" s="323"/>
    </row>
    <row r="98" spans="1:18" ht="15" customHeight="1">
      <c r="A98" s="338"/>
      <c r="B98" s="126" t="s">
        <v>129</v>
      </c>
      <c r="C98" s="216"/>
      <c r="D98" s="216"/>
      <c r="E98" s="216"/>
      <c r="F98" s="217"/>
      <c r="G98" s="40"/>
      <c r="H98" s="222"/>
      <c r="I98" s="164"/>
      <c r="J98" s="164"/>
      <c r="K98" s="164"/>
      <c r="L98" s="164"/>
      <c r="M98" s="164"/>
      <c r="N98" s="164"/>
      <c r="O98" s="223"/>
    </row>
    <row r="99" spans="1:18" ht="16.5" customHeight="1">
      <c r="A99" s="338"/>
      <c r="B99" s="126" t="s">
        <v>130</v>
      </c>
      <c r="C99" s="216"/>
      <c r="D99" s="216"/>
      <c r="E99" s="216"/>
      <c r="F99" s="217"/>
      <c r="G99" s="40"/>
      <c r="H99" s="222"/>
      <c r="I99" s="164"/>
      <c r="J99" s="164"/>
      <c r="K99" s="164"/>
      <c r="L99" s="164"/>
      <c r="M99" s="164"/>
      <c r="N99" s="164"/>
      <c r="O99" s="223"/>
    </row>
    <row r="100" spans="1:18" ht="16.5" customHeight="1">
      <c r="A100" s="338"/>
      <c r="B100" s="126" t="s">
        <v>131</v>
      </c>
      <c r="C100" s="216"/>
      <c r="D100" s="216"/>
      <c r="E100" s="216"/>
      <c r="F100" s="217"/>
      <c r="G100" s="40"/>
      <c r="H100" s="222"/>
      <c r="I100" s="164"/>
      <c r="J100" s="164"/>
      <c r="K100" s="164"/>
      <c r="L100" s="164"/>
      <c r="M100" s="164"/>
      <c r="N100" s="164"/>
      <c r="O100" s="223"/>
      <c r="Q100" s="9"/>
      <c r="R100" s="17" t="str">
        <f>IF(OR(G98="X",G99="X",G100="X",G101="X",G102="X"),"","10 langelyje neužpildyta &lt;Investuotojas&gt;")</f>
        <v>10 langelyje neužpildyta &lt;Investuotojas&gt;</v>
      </c>
    </row>
    <row r="101" spans="1:18" ht="16.5" customHeight="1">
      <c r="A101" s="338"/>
      <c r="B101" s="126" t="s">
        <v>132</v>
      </c>
      <c r="C101" s="216"/>
      <c r="D101" s="216"/>
      <c r="E101" s="216"/>
      <c r="F101" s="217"/>
      <c r="G101" s="40"/>
      <c r="H101" s="222"/>
      <c r="I101" s="164"/>
      <c r="J101" s="164"/>
      <c r="K101" s="164"/>
      <c r="L101" s="164"/>
      <c r="M101" s="164"/>
      <c r="N101" s="164"/>
      <c r="O101" s="223"/>
      <c r="R101" s="9" t="str">
        <f>IF(LEN(TRIM(G98)&amp;TRIM(G99)&amp;TRIM(G100)&amp;TRIM(G101)&amp;TRIM(G102))&gt;1,"Pasirinkite vieną Investuotoją","")</f>
        <v/>
      </c>
    </row>
    <row r="102" spans="1:18" ht="31.2" customHeight="1">
      <c r="A102" s="353"/>
      <c r="B102" s="119" t="s">
        <v>133</v>
      </c>
      <c r="C102" s="302"/>
      <c r="D102" s="302"/>
      <c r="E102" s="302"/>
      <c r="F102" s="303"/>
      <c r="G102" s="40"/>
      <c r="H102" s="168"/>
      <c r="I102" s="169"/>
      <c r="J102" s="169"/>
      <c r="K102" s="169"/>
      <c r="L102" s="169"/>
      <c r="M102" s="169"/>
      <c r="N102" s="169"/>
      <c r="O102" s="170"/>
    </row>
    <row r="103" spans="1:18" ht="30" customHeight="1">
      <c r="A103" s="24" t="s">
        <v>134</v>
      </c>
      <c r="B103" s="110" t="s">
        <v>135</v>
      </c>
      <c r="C103" s="107"/>
      <c r="D103" s="107"/>
      <c r="E103" s="107"/>
      <c r="F103" s="107"/>
      <c r="G103" s="107"/>
      <c r="H103" s="107"/>
      <c r="I103" s="107"/>
      <c r="J103" s="107"/>
      <c r="K103" s="332" t="str">
        <f>"(" &amp; ( '1F'!J$36) &amp; "metai)"</f>
        <v>(metai)</v>
      </c>
      <c r="L103" s="332"/>
      <c r="M103" s="332"/>
      <c r="N103" s="332"/>
      <c r="O103" s="333"/>
    </row>
    <row r="104" spans="1:18" ht="16.5" customHeight="1">
      <c r="A104" s="337"/>
      <c r="B104" s="324" t="s">
        <v>127</v>
      </c>
      <c r="C104" s="325"/>
      <c r="D104" s="325"/>
      <c r="E104" s="325"/>
      <c r="F104" s="325"/>
      <c r="G104" s="326"/>
      <c r="H104" s="321" t="s">
        <v>128</v>
      </c>
      <c r="I104" s="322"/>
      <c r="J104" s="322"/>
      <c r="K104" s="322"/>
      <c r="L104" s="322"/>
      <c r="M104" s="322"/>
      <c r="N104" s="322"/>
      <c r="O104" s="323"/>
    </row>
    <row r="105" spans="1:18" ht="15" customHeight="1">
      <c r="A105" s="338"/>
      <c r="B105" s="126" t="s">
        <v>136</v>
      </c>
      <c r="C105" s="216"/>
      <c r="D105" s="216"/>
      <c r="E105" s="216"/>
      <c r="F105" s="217"/>
      <c r="G105" s="40"/>
      <c r="H105" s="222"/>
      <c r="I105" s="164"/>
      <c r="J105" s="164"/>
      <c r="K105" s="164"/>
      <c r="L105" s="164"/>
      <c r="M105" s="164"/>
      <c r="N105" s="164"/>
      <c r="O105" s="223"/>
    </row>
    <row r="106" spans="1:18" ht="16.5" customHeight="1">
      <c r="A106" s="338"/>
      <c r="B106" s="126" t="s">
        <v>130</v>
      </c>
      <c r="C106" s="216"/>
      <c r="D106" s="216"/>
      <c r="E106" s="216"/>
      <c r="F106" s="217"/>
      <c r="G106" s="40"/>
      <c r="H106" s="222"/>
      <c r="I106" s="164"/>
      <c r="J106" s="164"/>
      <c r="K106" s="164"/>
      <c r="L106" s="164"/>
      <c r="M106" s="164"/>
      <c r="N106" s="164"/>
      <c r="O106" s="223"/>
    </row>
    <row r="107" spans="1:18" ht="16.5" customHeight="1">
      <c r="A107" s="338"/>
      <c r="B107" s="126" t="s">
        <v>137</v>
      </c>
      <c r="C107" s="216"/>
      <c r="D107" s="216"/>
      <c r="E107" s="216"/>
      <c r="F107" s="217"/>
      <c r="G107" s="41"/>
      <c r="H107" s="222"/>
      <c r="I107" s="164"/>
      <c r="J107" s="164"/>
      <c r="K107" s="164"/>
      <c r="L107" s="164"/>
      <c r="M107" s="164"/>
      <c r="N107" s="164"/>
      <c r="O107" s="223"/>
      <c r="Q107" s="9"/>
      <c r="R107" s="17"/>
    </row>
    <row r="108" spans="1:18" ht="16.5" customHeight="1">
      <c r="A108" s="338"/>
      <c r="B108" s="126" t="s">
        <v>132</v>
      </c>
      <c r="C108" s="216"/>
      <c r="D108" s="216"/>
      <c r="E108" s="216"/>
      <c r="F108" s="217"/>
      <c r="G108" s="40"/>
      <c r="H108" s="222"/>
      <c r="I108" s="164"/>
      <c r="J108" s="164"/>
      <c r="K108" s="164"/>
      <c r="L108" s="164"/>
      <c r="M108" s="164"/>
      <c r="N108" s="164"/>
      <c r="O108" s="223"/>
      <c r="R108" s="9"/>
    </row>
    <row r="109" spans="1:18" ht="31.2" customHeight="1">
      <c r="A109" s="338"/>
      <c r="B109" s="124" t="s">
        <v>133</v>
      </c>
      <c r="C109" s="198"/>
      <c r="D109" s="198"/>
      <c r="E109" s="198"/>
      <c r="F109" s="198"/>
      <c r="G109" s="42"/>
      <c r="H109" s="222"/>
      <c r="I109" s="164"/>
      <c r="J109" s="164"/>
      <c r="K109" s="164"/>
      <c r="L109" s="164"/>
      <c r="M109" s="164"/>
      <c r="N109" s="164"/>
      <c r="O109" s="223"/>
    </row>
    <row r="110" spans="1:18" ht="30" customHeight="1">
      <c r="A110" s="24" t="s">
        <v>138</v>
      </c>
      <c r="B110" s="110" t="s">
        <v>139</v>
      </c>
      <c r="C110" s="107"/>
      <c r="D110" s="107"/>
      <c r="E110" s="107"/>
      <c r="F110" s="107"/>
      <c r="G110" s="107"/>
      <c r="H110" s="107"/>
      <c r="I110" s="107"/>
      <c r="J110" s="107"/>
      <c r="K110" s="107"/>
      <c r="L110" s="332" t="str">
        <f>"(" &amp; ( '1F'!N$36) &amp; "metai)"</f>
        <v>(metai)</v>
      </c>
      <c r="M110" s="332"/>
      <c r="N110" s="332"/>
      <c r="O110" s="333"/>
    </row>
    <row r="111" spans="1:18" ht="18.75" customHeight="1">
      <c r="A111" s="352"/>
      <c r="B111" s="354" t="s">
        <v>127</v>
      </c>
      <c r="C111" s="355"/>
      <c r="D111" s="355"/>
      <c r="E111" s="355"/>
      <c r="F111" s="355"/>
      <c r="G111" s="356"/>
      <c r="H111" s="357" t="s">
        <v>128</v>
      </c>
      <c r="I111" s="358"/>
      <c r="J111" s="358"/>
      <c r="K111" s="358"/>
      <c r="L111" s="358"/>
      <c r="M111" s="358"/>
      <c r="N111" s="358"/>
      <c r="O111" s="359"/>
    </row>
    <row r="112" spans="1:18" ht="15" customHeight="1">
      <c r="A112" s="338"/>
      <c r="B112" s="126" t="s">
        <v>129</v>
      </c>
      <c r="C112" s="216"/>
      <c r="D112" s="216"/>
      <c r="E112" s="216"/>
      <c r="F112" s="217"/>
      <c r="G112" s="40"/>
      <c r="H112" s="222"/>
      <c r="I112" s="164"/>
      <c r="J112" s="164"/>
      <c r="K112" s="164"/>
      <c r="L112" s="164"/>
      <c r="M112" s="164"/>
      <c r="N112" s="164"/>
      <c r="O112" s="223"/>
    </row>
    <row r="113" spans="1:15" ht="15" customHeight="1">
      <c r="A113" s="338"/>
      <c r="B113" s="126" t="s">
        <v>130</v>
      </c>
      <c r="C113" s="216"/>
      <c r="D113" s="216"/>
      <c r="E113" s="216"/>
      <c r="F113" s="217"/>
      <c r="G113" s="40"/>
      <c r="H113" s="222"/>
      <c r="I113" s="164"/>
      <c r="J113" s="164"/>
      <c r="K113" s="164"/>
      <c r="L113" s="164"/>
      <c r="M113" s="164"/>
      <c r="N113" s="164"/>
      <c r="O113" s="223"/>
    </row>
    <row r="114" spans="1:15" ht="15" customHeight="1">
      <c r="A114" s="338"/>
      <c r="B114" s="126" t="s">
        <v>131</v>
      </c>
      <c r="C114" s="216"/>
      <c r="D114" s="216"/>
      <c r="E114" s="216"/>
      <c r="F114" s="217"/>
      <c r="G114" s="40"/>
      <c r="H114" s="222"/>
      <c r="I114" s="164"/>
      <c r="J114" s="164"/>
      <c r="K114" s="164"/>
      <c r="L114" s="164"/>
      <c r="M114" s="164"/>
      <c r="N114" s="164"/>
      <c r="O114" s="223"/>
    </row>
    <row r="115" spans="1:15" ht="15" customHeight="1">
      <c r="A115" s="338"/>
      <c r="B115" s="126" t="s">
        <v>132</v>
      </c>
      <c r="C115" s="216"/>
      <c r="D115" s="216"/>
      <c r="E115" s="216"/>
      <c r="F115" s="217"/>
      <c r="G115" s="40"/>
      <c r="H115" s="222"/>
      <c r="I115" s="164"/>
      <c r="J115" s="164"/>
      <c r="K115" s="164"/>
      <c r="L115" s="164"/>
      <c r="M115" s="164"/>
      <c r="N115" s="164"/>
      <c r="O115" s="223"/>
    </row>
    <row r="116" spans="1:15" ht="31.2" customHeight="1">
      <c r="A116" s="353"/>
      <c r="B116" s="126" t="s">
        <v>133</v>
      </c>
      <c r="C116" s="216"/>
      <c r="D116" s="216"/>
      <c r="E116" s="216"/>
      <c r="F116" s="217"/>
      <c r="G116" s="63"/>
      <c r="H116" s="168"/>
      <c r="I116" s="169"/>
      <c r="J116" s="169"/>
      <c r="K116" s="169"/>
      <c r="L116" s="169"/>
      <c r="M116" s="169"/>
      <c r="N116" s="169"/>
      <c r="O116" s="170"/>
    </row>
    <row r="117" spans="1:15" ht="24" customHeight="1">
      <c r="A117" s="64" t="s">
        <v>61</v>
      </c>
      <c r="B117" s="318" t="s">
        <v>140</v>
      </c>
      <c r="C117" s="319"/>
      <c r="D117" s="319"/>
      <c r="E117" s="319"/>
      <c r="F117" s="319"/>
      <c r="G117" s="319"/>
      <c r="H117" s="319"/>
      <c r="I117" s="319"/>
      <c r="J117" s="319"/>
      <c r="K117" s="319"/>
      <c r="L117" s="319"/>
      <c r="M117" s="319"/>
      <c r="N117" s="319"/>
      <c r="O117" s="320"/>
    </row>
    <row r="118" spans="1:15" ht="33.6" customHeight="1">
      <c r="A118" s="293" t="s">
        <v>141</v>
      </c>
      <c r="B118" s="299" t="s">
        <v>142</v>
      </c>
      <c r="C118" s="300"/>
      <c r="D118" s="300"/>
      <c r="E118" s="300"/>
      <c r="F118" s="300"/>
      <c r="G118" s="300"/>
      <c r="H118" s="300"/>
      <c r="I118" s="300"/>
      <c r="J118" s="300"/>
      <c r="K118" s="300"/>
      <c r="L118" s="300"/>
      <c r="M118" s="301"/>
      <c r="N118" s="39" t="str">
        <f>E$27</f>
        <v/>
      </c>
      <c r="O118" s="50"/>
    </row>
    <row r="119" spans="1:15" ht="28.95" customHeight="1">
      <c r="A119" s="298"/>
      <c r="B119" s="299"/>
      <c r="C119" s="300"/>
      <c r="D119" s="300"/>
      <c r="E119" s="300"/>
      <c r="F119" s="300"/>
      <c r="G119" s="300"/>
      <c r="H119" s="300"/>
      <c r="I119" s="300"/>
      <c r="J119" s="300"/>
      <c r="K119" s="300"/>
      <c r="L119" s="300"/>
      <c r="M119" s="301"/>
      <c r="N119" s="39" t="str">
        <f>E$28</f>
        <v/>
      </c>
      <c r="O119" s="50"/>
    </row>
    <row r="120" spans="1:15" ht="33" customHeight="1">
      <c r="A120" s="294"/>
      <c r="B120" s="119"/>
      <c r="C120" s="302"/>
      <c r="D120" s="302"/>
      <c r="E120" s="302"/>
      <c r="F120" s="302"/>
      <c r="G120" s="302"/>
      <c r="H120" s="302"/>
      <c r="I120" s="302"/>
      <c r="J120" s="302"/>
      <c r="K120" s="302"/>
      <c r="L120" s="302"/>
      <c r="M120" s="303"/>
      <c r="N120" s="39" t="str">
        <f>E$29</f>
        <v/>
      </c>
      <c r="O120" s="50"/>
    </row>
    <row r="121" spans="1:15" ht="27" customHeight="1">
      <c r="A121" s="293" t="s">
        <v>143</v>
      </c>
      <c r="B121" s="124" t="s">
        <v>144</v>
      </c>
      <c r="C121" s="198"/>
      <c r="D121" s="198"/>
      <c r="E121" s="198"/>
      <c r="F121" s="198"/>
      <c r="G121" s="198"/>
      <c r="H121" s="198"/>
      <c r="I121" s="198"/>
      <c r="J121" s="198"/>
      <c r="K121" s="198"/>
      <c r="L121" s="198"/>
      <c r="M121" s="199"/>
      <c r="N121" s="49" t="str">
        <f>E$27</f>
        <v/>
      </c>
      <c r="O121" s="51"/>
    </row>
    <row r="122" spans="1:15" ht="27" customHeight="1">
      <c r="A122" s="298"/>
      <c r="B122" s="299"/>
      <c r="C122" s="300"/>
      <c r="D122" s="300"/>
      <c r="E122" s="300"/>
      <c r="F122" s="300"/>
      <c r="G122" s="300"/>
      <c r="H122" s="300"/>
      <c r="I122" s="300"/>
      <c r="J122" s="300"/>
      <c r="K122" s="300"/>
      <c r="L122" s="300"/>
      <c r="M122" s="301"/>
      <c r="N122" s="49" t="str">
        <f>E$28</f>
        <v/>
      </c>
      <c r="O122" s="51"/>
    </row>
    <row r="123" spans="1:15" ht="27" customHeight="1">
      <c r="A123" s="294"/>
      <c r="B123" s="119"/>
      <c r="C123" s="302"/>
      <c r="D123" s="302"/>
      <c r="E123" s="302"/>
      <c r="F123" s="302"/>
      <c r="G123" s="302"/>
      <c r="H123" s="302"/>
      <c r="I123" s="302"/>
      <c r="J123" s="302"/>
      <c r="K123" s="302"/>
      <c r="L123" s="302"/>
      <c r="M123" s="303"/>
      <c r="N123" s="49" t="str">
        <f>E$29</f>
        <v/>
      </c>
      <c r="O123" s="51"/>
    </row>
    <row r="124" spans="1:15" ht="24" customHeight="1">
      <c r="A124" s="293" t="s">
        <v>145</v>
      </c>
      <c r="B124" s="124" t="s">
        <v>146</v>
      </c>
      <c r="C124" s="198"/>
      <c r="D124" s="198"/>
      <c r="E124" s="198"/>
      <c r="F124" s="198"/>
      <c r="G124" s="198"/>
      <c r="H124" s="198"/>
      <c r="I124" s="198"/>
      <c r="J124" s="198"/>
      <c r="K124" s="198"/>
      <c r="L124" s="198"/>
      <c r="M124" s="199"/>
      <c r="N124" s="49" t="str">
        <f>E$27</f>
        <v/>
      </c>
      <c r="O124" s="51"/>
    </row>
    <row r="125" spans="1:15" ht="22.2" customHeight="1">
      <c r="A125" s="298"/>
      <c r="B125" s="299"/>
      <c r="C125" s="300"/>
      <c r="D125" s="300"/>
      <c r="E125" s="300"/>
      <c r="F125" s="300"/>
      <c r="G125" s="300"/>
      <c r="H125" s="300"/>
      <c r="I125" s="300"/>
      <c r="J125" s="300"/>
      <c r="K125" s="300"/>
      <c r="L125" s="300"/>
      <c r="M125" s="301"/>
      <c r="N125" s="39" t="str">
        <f>E$28</f>
        <v/>
      </c>
      <c r="O125" s="51"/>
    </row>
    <row r="126" spans="1:15" ht="21.6" customHeight="1">
      <c r="A126" s="294"/>
      <c r="B126" s="119"/>
      <c r="C126" s="302"/>
      <c r="D126" s="302"/>
      <c r="E126" s="302"/>
      <c r="F126" s="302"/>
      <c r="G126" s="302"/>
      <c r="H126" s="302"/>
      <c r="I126" s="302"/>
      <c r="J126" s="302"/>
      <c r="K126" s="302"/>
      <c r="L126" s="302"/>
      <c r="M126" s="303"/>
      <c r="N126" s="49" t="str">
        <f>E$29</f>
        <v/>
      </c>
      <c r="O126" s="51"/>
    </row>
    <row r="127" spans="1:15" ht="17.25" customHeight="1">
      <c r="A127" s="293" t="s">
        <v>147</v>
      </c>
      <c r="B127" s="198" t="s">
        <v>148</v>
      </c>
      <c r="C127" s="198"/>
      <c r="D127" s="198"/>
      <c r="E127" s="198"/>
      <c r="F127" s="198"/>
      <c r="G127" s="198"/>
      <c r="H127" s="198"/>
      <c r="I127" s="198"/>
      <c r="J127" s="198"/>
      <c r="K127" s="198"/>
      <c r="L127" s="198"/>
      <c r="M127" s="199"/>
      <c r="N127" s="49" t="str">
        <f>E$27</f>
        <v/>
      </c>
      <c r="O127" s="51"/>
    </row>
    <row r="128" spans="1:15" ht="17.25" customHeight="1">
      <c r="A128" s="298"/>
      <c r="B128" s="300"/>
      <c r="C128" s="300"/>
      <c r="D128" s="300"/>
      <c r="E128" s="300"/>
      <c r="F128" s="300"/>
      <c r="G128" s="300"/>
      <c r="H128" s="300"/>
      <c r="I128" s="300"/>
      <c r="J128" s="300"/>
      <c r="K128" s="300"/>
      <c r="L128" s="300"/>
      <c r="M128" s="301"/>
      <c r="N128" s="87" t="str">
        <f>E$28</f>
        <v/>
      </c>
      <c r="O128" s="51"/>
    </row>
    <row r="129" spans="1:20" ht="17.25" customHeight="1">
      <c r="A129" s="294"/>
      <c r="B129" s="302"/>
      <c r="C129" s="302"/>
      <c r="D129" s="302"/>
      <c r="E129" s="302"/>
      <c r="F129" s="302"/>
      <c r="G129" s="302"/>
      <c r="H129" s="302"/>
      <c r="I129" s="302"/>
      <c r="J129" s="302"/>
      <c r="K129" s="302"/>
      <c r="L129" s="302"/>
      <c r="M129" s="303"/>
      <c r="N129" s="49" t="str">
        <f>E$29</f>
        <v/>
      </c>
      <c r="O129" s="51"/>
    </row>
    <row r="130" spans="1:20" ht="17.25" customHeight="1">
      <c r="A130" s="293" t="s">
        <v>149</v>
      </c>
      <c r="B130" s="327"/>
      <c r="C130" s="328"/>
      <c r="D130" s="328"/>
      <c r="E130" s="328"/>
      <c r="F130" s="328"/>
      <c r="G130" s="328"/>
      <c r="H130" s="328"/>
      <c r="I130" s="328"/>
      <c r="J130" s="328"/>
      <c r="K130" s="328"/>
      <c r="L130" s="328"/>
      <c r="M130" s="328"/>
      <c r="N130" s="39" t="str">
        <f>E$27</f>
        <v/>
      </c>
      <c r="O130" s="30">
        <f>IF(LEN(TRIM(G$102))&gt;0,MAX(O118,O121,O124,O127),0)</f>
        <v>0</v>
      </c>
    </row>
    <row r="131" spans="1:20" ht="17.25" customHeight="1">
      <c r="A131" s="298"/>
      <c r="B131" s="329"/>
      <c r="C131" s="330"/>
      <c r="D131" s="330"/>
      <c r="E131" s="330"/>
      <c r="F131" s="330"/>
      <c r="G131" s="330"/>
      <c r="H131" s="330"/>
      <c r="I131" s="330"/>
      <c r="J131" s="330"/>
      <c r="K131" s="330"/>
      <c r="L131" s="330"/>
      <c r="M131" s="330"/>
      <c r="N131" s="39" t="str">
        <f>E$28</f>
        <v/>
      </c>
      <c r="O131" s="31">
        <f>IF(LEN(TRIM(G$109))&gt;0,MAX(O119,O122,O125,O128),0)</f>
        <v>0</v>
      </c>
    </row>
    <row r="132" spans="1:20" ht="17.25" customHeight="1">
      <c r="A132" s="294"/>
      <c r="B132" s="317"/>
      <c r="C132" s="331"/>
      <c r="D132" s="331"/>
      <c r="E132" s="331"/>
      <c r="F132" s="331"/>
      <c r="G132" s="331"/>
      <c r="H132" s="331"/>
      <c r="I132" s="331"/>
      <c r="J132" s="331"/>
      <c r="K132" s="331"/>
      <c r="L132" s="331"/>
      <c r="M132" s="331"/>
      <c r="N132" s="39" t="str">
        <f>E$29</f>
        <v/>
      </c>
      <c r="O132" s="29">
        <f>IF(LEN(TRIM(G$116))&gt;0,MAX(O120,O123,O126,O129),0)</f>
        <v>0</v>
      </c>
    </row>
    <row r="133" spans="1:20" ht="24" customHeight="1">
      <c r="A133" s="27" t="s">
        <v>65</v>
      </c>
      <c r="B133" s="107" t="s">
        <v>150</v>
      </c>
      <c r="C133" s="216"/>
      <c r="D133" s="216"/>
      <c r="E133" s="216"/>
      <c r="F133" s="216"/>
      <c r="G133" s="216"/>
      <c r="H133" s="216"/>
      <c r="I133" s="216"/>
      <c r="J133" s="216"/>
      <c r="K133" s="216"/>
      <c r="L133" s="216"/>
      <c r="M133" s="216"/>
      <c r="N133" s="216"/>
      <c r="O133" s="217"/>
    </row>
    <row r="134" spans="1:20" ht="17.25" customHeight="1">
      <c r="A134" s="24" t="s">
        <v>151</v>
      </c>
      <c r="B134" s="295" t="s">
        <v>152</v>
      </c>
      <c r="C134" s="295"/>
      <c r="D134" s="295"/>
      <c r="E134" s="295"/>
      <c r="F134" s="295"/>
      <c r="G134" s="295"/>
      <c r="H134" s="295"/>
      <c r="I134" s="295"/>
      <c r="J134" s="295"/>
      <c r="K134" s="295"/>
      <c r="L134" s="295"/>
      <c r="M134" s="296" t="str">
        <f>"(" &amp;  '1F'!G$36 &amp; "metai)"</f>
        <v>(metai)</v>
      </c>
      <c r="N134" s="296"/>
      <c r="O134" s="297"/>
    </row>
    <row r="135" spans="1:20" ht="35.25" customHeight="1">
      <c r="A135" s="293"/>
      <c r="B135" s="154" t="s">
        <v>41</v>
      </c>
      <c r="C135" s="154"/>
      <c r="D135" s="154"/>
      <c r="E135" s="155"/>
      <c r="F135" s="154" t="s">
        <v>153</v>
      </c>
      <c r="G135" s="154"/>
      <c r="H135" s="154"/>
      <c r="I135" s="154"/>
      <c r="J135" s="154"/>
      <c r="K135" s="155"/>
      <c r="L135" s="316" t="s">
        <v>87</v>
      </c>
      <c r="M135" s="316"/>
      <c r="N135" s="317"/>
      <c r="O135" s="316"/>
    </row>
    <row r="136" spans="1:20" ht="24" customHeight="1">
      <c r="A136" s="294"/>
      <c r="B136" s="203">
        <f>G45*O130</f>
        <v>0</v>
      </c>
      <c r="C136" s="204"/>
      <c r="D136" s="204"/>
      <c r="E136" s="205"/>
      <c r="F136" s="204">
        <f>K45*O130</f>
        <v>0</v>
      </c>
      <c r="G136" s="204"/>
      <c r="H136" s="204"/>
      <c r="I136" s="204"/>
      <c r="J136" s="204"/>
      <c r="K136" s="205"/>
      <c r="L136" s="342">
        <f>N45*O130</f>
        <v>0</v>
      </c>
      <c r="M136" s="342"/>
      <c r="N136" s="203"/>
      <c r="O136" s="342"/>
    </row>
    <row r="137" spans="1:20" ht="16.95" customHeight="1">
      <c r="A137" s="24" t="s">
        <v>154</v>
      </c>
      <c r="B137" s="295" t="s">
        <v>155</v>
      </c>
      <c r="C137" s="295"/>
      <c r="D137" s="295"/>
      <c r="E137" s="295"/>
      <c r="F137" s="295"/>
      <c r="G137" s="295"/>
      <c r="H137" s="295"/>
      <c r="I137" s="295"/>
      <c r="J137" s="295"/>
      <c r="K137" s="295"/>
      <c r="L137" s="295"/>
      <c r="M137" s="296" t="str">
        <f>"(" &amp; ( '1F'!J$36) &amp; "metai)"</f>
        <v>(metai)</v>
      </c>
      <c r="N137" s="296"/>
      <c r="O137" s="297"/>
    </row>
    <row r="138" spans="1:20" ht="35.25" customHeight="1">
      <c r="A138" s="293"/>
      <c r="B138" s="154" t="s">
        <v>41</v>
      </c>
      <c r="C138" s="154"/>
      <c r="D138" s="154"/>
      <c r="E138" s="155"/>
      <c r="F138" s="154" t="s">
        <v>153</v>
      </c>
      <c r="G138" s="154"/>
      <c r="H138" s="154"/>
      <c r="I138" s="154"/>
      <c r="J138" s="154"/>
      <c r="K138" s="155"/>
      <c r="L138" s="316" t="s">
        <v>87</v>
      </c>
      <c r="M138" s="316"/>
      <c r="N138" s="317"/>
      <c r="O138" s="316"/>
    </row>
    <row r="139" spans="1:20">
      <c r="A139" s="294"/>
      <c r="B139" s="203">
        <f>G46*O131</f>
        <v>0</v>
      </c>
      <c r="C139" s="204"/>
      <c r="D139" s="204"/>
      <c r="E139" s="205"/>
      <c r="F139" s="204">
        <f>K46*O131</f>
        <v>0</v>
      </c>
      <c r="G139" s="204"/>
      <c r="H139" s="204"/>
      <c r="I139" s="204"/>
      <c r="J139" s="204"/>
      <c r="K139" s="205"/>
      <c r="L139" s="343">
        <f>N46*O131</f>
        <v>0</v>
      </c>
      <c r="M139" s="343"/>
      <c r="N139" s="344"/>
      <c r="O139" s="343"/>
    </row>
    <row r="140" spans="1:20" ht="16.95" customHeight="1">
      <c r="A140" s="65" t="s">
        <v>156</v>
      </c>
      <c r="B140" s="345" t="s">
        <v>157</v>
      </c>
      <c r="C140" s="346"/>
      <c r="D140" s="346"/>
      <c r="E140" s="346"/>
      <c r="F140" s="346"/>
      <c r="G140" s="346"/>
      <c r="H140" s="346"/>
      <c r="I140" s="346"/>
      <c r="J140" s="346"/>
      <c r="K140" s="346"/>
      <c r="L140" s="346"/>
      <c r="M140" s="296" t="str">
        <f>"(" &amp; ( '1F'!N$36) &amp; "metai)"</f>
        <v>(metai)</v>
      </c>
      <c r="N140" s="296"/>
      <c r="O140" s="297"/>
      <c r="P140" s="6"/>
      <c r="Q140" s="6"/>
      <c r="R140" s="6"/>
      <c r="S140" s="6"/>
      <c r="T140" s="6"/>
    </row>
    <row r="141" spans="1:20" ht="34.5" customHeight="1">
      <c r="A141" s="293"/>
      <c r="B141" s="215" t="s">
        <v>41</v>
      </c>
      <c r="C141" s="154"/>
      <c r="D141" s="154"/>
      <c r="E141" s="155"/>
      <c r="F141" s="154" t="s">
        <v>153</v>
      </c>
      <c r="G141" s="154"/>
      <c r="H141" s="154"/>
      <c r="I141" s="154"/>
      <c r="J141" s="154"/>
      <c r="K141" s="155"/>
      <c r="L141" s="316" t="s">
        <v>87</v>
      </c>
      <c r="M141" s="316"/>
      <c r="N141" s="317"/>
      <c r="O141" s="316"/>
    </row>
    <row r="142" spans="1:20">
      <c r="A142" s="294"/>
      <c r="B142" s="203">
        <f>G47*O132</f>
        <v>0</v>
      </c>
      <c r="C142" s="204"/>
      <c r="D142" s="204"/>
      <c r="E142" s="205"/>
      <c r="F142" s="204">
        <f>K47*O132</f>
        <v>0</v>
      </c>
      <c r="G142" s="204"/>
      <c r="H142" s="204"/>
      <c r="I142" s="204"/>
      <c r="J142" s="204"/>
      <c r="K142" s="205"/>
      <c r="L142" s="342">
        <f>N47*O132</f>
        <v>0</v>
      </c>
      <c r="M142" s="342"/>
      <c r="N142" s="203"/>
      <c r="O142" s="342"/>
    </row>
    <row r="146" spans="15:15">
      <c r="O146" s="6"/>
    </row>
  </sheetData>
  <sheetProtection algorithmName="SHA-512" hashValue="Y1eR9erfc17FVPHCJsO2vNK/0dqHh8d3l51Ed1i6Oc1cwG6usPYX5N0mTIdYry1mTVd3RE3ns9WovgSSymINVw==" saltValue="w57j/7/4tF4YpnC3x39DFw==" spinCount="100000" sheet="1" objects="1" scenarios="1"/>
  <mergeCells count="273">
    <mergeCell ref="A30:A32"/>
    <mergeCell ref="A33:A35"/>
    <mergeCell ref="A36:A38"/>
    <mergeCell ref="A39:A41"/>
    <mergeCell ref="A42:A44"/>
    <mergeCell ref="A135:A136"/>
    <mergeCell ref="B135:E135"/>
    <mergeCell ref="F135:K135"/>
    <mergeCell ref="B136:E136"/>
    <mergeCell ref="F136:K136"/>
    <mergeCell ref="B30:D44"/>
    <mergeCell ref="E30:F30"/>
    <mergeCell ref="G30:J30"/>
    <mergeCell ref="K30:M30"/>
    <mergeCell ref="E32:F32"/>
    <mergeCell ref="G32:J32"/>
    <mergeCell ref="K32:M32"/>
    <mergeCell ref="E36:F36"/>
    <mergeCell ref="G36:J36"/>
    <mergeCell ref="K36:M36"/>
    <mergeCell ref="E39:F39"/>
    <mergeCell ref="G39:J39"/>
    <mergeCell ref="K39:M39"/>
    <mergeCell ref="E43:F43"/>
    <mergeCell ref="I1:O2"/>
    <mergeCell ref="C5:M5"/>
    <mergeCell ref="E6:H6"/>
    <mergeCell ref="E7:H7"/>
    <mergeCell ref="B15:O15"/>
    <mergeCell ref="A16:O16"/>
    <mergeCell ref="B17:O17"/>
    <mergeCell ref="E3:G3"/>
    <mergeCell ref="C4:L4"/>
    <mergeCell ref="A18:O18"/>
    <mergeCell ref="B19:O19"/>
    <mergeCell ref="A20:O20"/>
    <mergeCell ref="E8:H8"/>
    <mergeCell ref="E9:H9"/>
    <mergeCell ref="A10:B10"/>
    <mergeCell ref="A11:B11"/>
    <mergeCell ref="B13:O13"/>
    <mergeCell ref="A14:O14"/>
    <mergeCell ref="B21:O21"/>
    <mergeCell ref="A22:O22"/>
    <mergeCell ref="B23:O23"/>
    <mergeCell ref="A24:O24"/>
    <mergeCell ref="B25:O25"/>
    <mergeCell ref="B26:F26"/>
    <mergeCell ref="G26:J26"/>
    <mergeCell ref="K26:M26"/>
    <mergeCell ref="N26:O26"/>
    <mergeCell ref="A27:A29"/>
    <mergeCell ref="B27:D29"/>
    <mergeCell ref="E27:F27"/>
    <mergeCell ref="G27:J27"/>
    <mergeCell ref="K27:M27"/>
    <mergeCell ref="N27:O27"/>
    <mergeCell ref="E28:F28"/>
    <mergeCell ref="G28:J28"/>
    <mergeCell ref="K28:M28"/>
    <mergeCell ref="N28:O28"/>
    <mergeCell ref="N32:O32"/>
    <mergeCell ref="E29:F29"/>
    <mergeCell ref="G29:J29"/>
    <mergeCell ref="K29:M29"/>
    <mergeCell ref="N29:O29"/>
    <mergeCell ref="E35:F35"/>
    <mergeCell ref="G35:J35"/>
    <mergeCell ref="K35:M35"/>
    <mergeCell ref="N35:O35"/>
    <mergeCell ref="N30:O30"/>
    <mergeCell ref="E31:F31"/>
    <mergeCell ref="G31:J31"/>
    <mergeCell ref="K31:M31"/>
    <mergeCell ref="N31:O31"/>
    <mergeCell ref="N36:O36"/>
    <mergeCell ref="E33:F33"/>
    <mergeCell ref="G33:J33"/>
    <mergeCell ref="K33:M33"/>
    <mergeCell ref="N33:O33"/>
    <mergeCell ref="E34:F34"/>
    <mergeCell ref="G34:J34"/>
    <mergeCell ref="K34:M34"/>
    <mergeCell ref="N34:O34"/>
    <mergeCell ref="N39:O39"/>
    <mergeCell ref="E40:F40"/>
    <mergeCell ref="G40:J40"/>
    <mergeCell ref="K40:M40"/>
    <mergeCell ref="N40:O40"/>
    <mergeCell ref="E37:F37"/>
    <mergeCell ref="G37:J37"/>
    <mergeCell ref="K37:M37"/>
    <mergeCell ref="N37:O37"/>
    <mergeCell ref="E38:F38"/>
    <mergeCell ref="G38:J38"/>
    <mergeCell ref="K38:M38"/>
    <mergeCell ref="N38:O38"/>
    <mergeCell ref="G43:J43"/>
    <mergeCell ref="K43:M43"/>
    <mergeCell ref="N43:O43"/>
    <mergeCell ref="E44:F44"/>
    <mergeCell ref="G44:J44"/>
    <mergeCell ref="K44:M44"/>
    <mergeCell ref="N44:O44"/>
    <mergeCell ref="E41:F41"/>
    <mergeCell ref="G41:J41"/>
    <mergeCell ref="K41:M41"/>
    <mergeCell ref="N41:O41"/>
    <mergeCell ref="E42:F42"/>
    <mergeCell ref="G42:J42"/>
    <mergeCell ref="K42:M42"/>
    <mergeCell ref="N42:O42"/>
    <mergeCell ref="G47:J47"/>
    <mergeCell ref="K47:M47"/>
    <mergeCell ref="N47:O47"/>
    <mergeCell ref="A48:A49"/>
    <mergeCell ref="B48:O49"/>
    <mergeCell ref="A50:F50"/>
    <mergeCell ref="G50:I50"/>
    <mergeCell ref="J50:L50"/>
    <mergeCell ref="M50:O50"/>
    <mergeCell ref="A45:D47"/>
    <mergeCell ref="E45:F45"/>
    <mergeCell ref="G45:J45"/>
    <mergeCell ref="K45:M45"/>
    <mergeCell ref="N45:O45"/>
    <mergeCell ref="E46:F46"/>
    <mergeCell ref="G46:J46"/>
    <mergeCell ref="K46:M46"/>
    <mergeCell ref="N46:O46"/>
    <mergeCell ref="E47:F47"/>
    <mergeCell ref="A57:D59"/>
    <mergeCell ref="G57:I59"/>
    <mergeCell ref="J57:L59"/>
    <mergeCell ref="M57:O59"/>
    <mergeCell ref="A60:D62"/>
    <mergeCell ref="G60:I62"/>
    <mergeCell ref="J60:L62"/>
    <mergeCell ref="M60:O62"/>
    <mergeCell ref="A51:D53"/>
    <mergeCell ref="G51:I53"/>
    <mergeCell ref="J51:L53"/>
    <mergeCell ref="M51:O53"/>
    <mergeCell ref="A54:D56"/>
    <mergeCell ref="G54:I56"/>
    <mergeCell ref="J54:L56"/>
    <mergeCell ref="M54:O56"/>
    <mergeCell ref="A69:D71"/>
    <mergeCell ref="G69:I71"/>
    <mergeCell ref="J69:L71"/>
    <mergeCell ref="M69:O71"/>
    <mergeCell ref="A72:D74"/>
    <mergeCell ref="G72:I74"/>
    <mergeCell ref="J72:L74"/>
    <mergeCell ref="M72:O74"/>
    <mergeCell ref="A63:D65"/>
    <mergeCell ref="G63:I65"/>
    <mergeCell ref="J63:L65"/>
    <mergeCell ref="M63:O65"/>
    <mergeCell ref="A66:D68"/>
    <mergeCell ref="G66:I68"/>
    <mergeCell ref="J66:L68"/>
    <mergeCell ref="M66:O68"/>
    <mergeCell ref="A81:D83"/>
    <mergeCell ref="G81:I83"/>
    <mergeCell ref="J81:L83"/>
    <mergeCell ref="M81:O83"/>
    <mergeCell ref="A84:D86"/>
    <mergeCell ref="G84:I86"/>
    <mergeCell ref="J84:L86"/>
    <mergeCell ref="M84:O86"/>
    <mergeCell ref="A75:D77"/>
    <mergeCell ref="G75:I77"/>
    <mergeCell ref="J75:L77"/>
    <mergeCell ref="M75:O77"/>
    <mergeCell ref="A78:D80"/>
    <mergeCell ref="G78:I80"/>
    <mergeCell ref="J78:L80"/>
    <mergeCell ref="M78:O80"/>
    <mergeCell ref="A90:D90"/>
    <mergeCell ref="E90:G90"/>
    <mergeCell ref="H90:K90"/>
    <mergeCell ref="L90:O90"/>
    <mergeCell ref="A91:D91"/>
    <mergeCell ref="E91:G91"/>
    <mergeCell ref="H91:K91"/>
    <mergeCell ref="L91:O91"/>
    <mergeCell ref="A87:A88"/>
    <mergeCell ref="B87:O88"/>
    <mergeCell ref="A89:D89"/>
    <mergeCell ref="E89:G89"/>
    <mergeCell ref="H89:K89"/>
    <mergeCell ref="L89:O89"/>
    <mergeCell ref="A94:D94"/>
    <mergeCell ref="E94:G94"/>
    <mergeCell ref="H94:K94"/>
    <mergeCell ref="L94:O94"/>
    <mergeCell ref="B95:O95"/>
    <mergeCell ref="B96:J96"/>
    <mergeCell ref="K96:O96"/>
    <mergeCell ref="A92:D92"/>
    <mergeCell ref="E92:G92"/>
    <mergeCell ref="H92:K92"/>
    <mergeCell ref="L92:O92"/>
    <mergeCell ref="A93:D93"/>
    <mergeCell ref="E93:G93"/>
    <mergeCell ref="H93:K93"/>
    <mergeCell ref="L93:O93"/>
    <mergeCell ref="A97:A102"/>
    <mergeCell ref="B97:G97"/>
    <mergeCell ref="H97:O97"/>
    <mergeCell ref="B98:F98"/>
    <mergeCell ref="H98:O102"/>
    <mergeCell ref="B99:F99"/>
    <mergeCell ref="B100:F100"/>
    <mergeCell ref="B101:F101"/>
    <mergeCell ref="B102:F102"/>
    <mergeCell ref="B103:J103"/>
    <mergeCell ref="K103:O103"/>
    <mergeCell ref="A104:A109"/>
    <mergeCell ref="B104:G104"/>
    <mergeCell ref="H104:O104"/>
    <mergeCell ref="B105:F105"/>
    <mergeCell ref="H105:O109"/>
    <mergeCell ref="B106:F106"/>
    <mergeCell ref="B107:F107"/>
    <mergeCell ref="B108:F108"/>
    <mergeCell ref="B115:F115"/>
    <mergeCell ref="B116:F116"/>
    <mergeCell ref="B117:O117"/>
    <mergeCell ref="A118:A120"/>
    <mergeCell ref="B118:M120"/>
    <mergeCell ref="A121:A123"/>
    <mergeCell ref="B121:M123"/>
    <mergeCell ref="B109:F109"/>
    <mergeCell ref="B110:K110"/>
    <mergeCell ref="L110:O110"/>
    <mergeCell ref="A111:A116"/>
    <mergeCell ref="B111:G111"/>
    <mergeCell ref="H111:O111"/>
    <mergeCell ref="B112:F112"/>
    <mergeCell ref="H112:O116"/>
    <mergeCell ref="B113:F113"/>
    <mergeCell ref="B114:F114"/>
    <mergeCell ref="B133:O133"/>
    <mergeCell ref="B134:L134"/>
    <mergeCell ref="M134:O134"/>
    <mergeCell ref="L135:O135"/>
    <mergeCell ref="A124:A126"/>
    <mergeCell ref="B124:M126"/>
    <mergeCell ref="A127:A129"/>
    <mergeCell ref="B127:M129"/>
    <mergeCell ref="A130:A132"/>
    <mergeCell ref="B130:M132"/>
    <mergeCell ref="L138:O138"/>
    <mergeCell ref="L139:O139"/>
    <mergeCell ref="L136:O136"/>
    <mergeCell ref="B137:L137"/>
    <mergeCell ref="M137:O137"/>
    <mergeCell ref="A138:A139"/>
    <mergeCell ref="B138:E138"/>
    <mergeCell ref="F138:K138"/>
    <mergeCell ref="B139:E139"/>
    <mergeCell ref="F139:K139"/>
    <mergeCell ref="L142:O142"/>
    <mergeCell ref="B140:L140"/>
    <mergeCell ref="M140:O140"/>
    <mergeCell ref="L141:O141"/>
    <mergeCell ref="A141:A142"/>
    <mergeCell ref="B141:E141"/>
    <mergeCell ref="F141:K141"/>
    <mergeCell ref="B142:E142"/>
    <mergeCell ref="F142:K142"/>
  </mergeCells>
  <dataValidations count="6">
    <dataValidation errorStyle="warning" allowBlank="1" showErrorMessage="1" sqref="J51 J54 J57 J60 J63 J66 J69 J72 J75 J78 J81 J84" xr:uid="{00000000-0002-0000-0D00-000000000000}"/>
    <dataValidation type="decimal" allowBlank="1" showErrorMessage="1" errorTitle="Klaida" error="Įveskite skaičių iki  0,5" sqref="O118:O129" xr:uid="{00000000-0002-0000-0D00-000001000000}">
      <formula1>0</formula1>
      <formula2>0.5</formula2>
    </dataValidation>
    <dataValidation type="decimal" allowBlank="1" showErrorMessage="1" errorTitle="KLAIDA !" error="Įveskite skaičius !" sqref="H29:J30 L29:M30 L33:M33 H33:J33 H36:J36 L36:M36 L39:M39 H39:J39 G29:G44 K29:K44 N29:N44 L42:M42 H42:J42" xr:uid="{00000000-0002-0000-0D00-000002000000}">
      <formula1>0</formula1>
      <formula2>99999999999999</formula2>
    </dataValidation>
    <dataValidation type="decimal" errorStyle="warning" allowBlank="1" showErrorMessage="1" error="Skaitinė reikšmė" sqref="Q20" xr:uid="{00000000-0002-0000-0D00-000003000000}">
      <formula1>0</formula1>
      <formula2>99999999999</formula2>
    </dataValidation>
    <dataValidation type="list" allowBlank="1" showInputMessage="1" showErrorMessage="1" sqref="F51:F86 G98:G102 G105:G109 G112:G116" xr:uid="{00000000-0002-0000-0D00-000004000000}">
      <formula1>$V$51:$V$52</formula1>
    </dataValidation>
    <dataValidation type="date" errorStyle="warning" allowBlank="1" showErrorMessage="1" errorTitle="Įveskite teisingą datą" sqref="A18:O18" xr:uid="{00000000-0002-0000-0D00-000005000000}">
      <formula1>25569</formula1>
      <formula2>44196</formula2>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V146"/>
  <sheetViews>
    <sheetView topLeftCell="A31" workbookViewId="0">
      <selection activeCell="B19" sqref="B19:O19"/>
    </sheetView>
  </sheetViews>
  <sheetFormatPr defaultColWidth="9.33203125" defaultRowHeight="15.6"/>
  <cols>
    <col min="1" max="1" width="7.109375" style="8" customWidth="1"/>
    <col min="2" max="2" width="9.33203125" style="8"/>
    <col min="3" max="3" width="4.44140625" style="8" customWidth="1"/>
    <col min="4" max="4" width="9" style="8" customWidth="1"/>
    <col min="5" max="5" width="8.44140625" style="8" customWidth="1"/>
    <col min="6" max="6" width="4" style="8" customWidth="1"/>
    <col min="7" max="7" width="10.6640625" style="8" customWidth="1"/>
    <col min="8" max="8" width="5" style="8" customWidth="1"/>
    <col min="9" max="9" width="2.77734375" style="8" customWidth="1"/>
    <col min="10" max="10" width="1.44140625" style="8" customWidth="1"/>
    <col min="11" max="11" width="5.33203125" style="8" customWidth="1"/>
    <col min="12" max="12" width="11.44140625" style="8" customWidth="1"/>
    <col min="13" max="13" width="3.33203125" style="8" hidden="1" customWidth="1"/>
    <col min="14" max="14" width="8.33203125" style="8" customWidth="1"/>
    <col min="15" max="15" width="7.109375" style="8" customWidth="1"/>
    <col min="16" max="16" width="1.77734375" style="8" customWidth="1"/>
    <col min="17" max="17" width="2.77734375" style="8" hidden="1" customWidth="1"/>
    <col min="18" max="18" width="11.33203125" style="8" customWidth="1"/>
    <col min="19" max="21" width="9.33203125" style="8"/>
    <col min="22" max="22" width="2.33203125" style="8" hidden="1" customWidth="1"/>
    <col min="23" max="16384" width="9.33203125" style="8"/>
  </cols>
  <sheetData>
    <row r="1" spans="1:15" ht="14.25" customHeight="1">
      <c r="A1" s="3"/>
      <c r="I1" s="363"/>
      <c r="J1" s="363"/>
      <c r="K1" s="363"/>
      <c r="L1" s="363"/>
      <c r="M1" s="363"/>
      <c r="N1" s="363"/>
      <c r="O1" s="363"/>
    </row>
    <row r="2" spans="1:15" ht="16.5" customHeight="1">
      <c r="A2" s="2"/>
      <c r="I2" s="363"/>
      <c r="J2" s="363"/>
      <c r="K2" s="363"/>
      <c r="L2" s="363"/>
      <c r="M2" s="363"/>
      <c r="N2" s="363"/>
      <c r="O2" s="363"/>
    </row>
    <row r="3" spans="1:15" ht="16.5" customHeight="1">
      <c r="A3" s="2"/>
      <c r="C3" s="2"/>
      <c r="D3" s="2"/>
      <c r="E3" s="378" t="s">
        <v>98</v>
      </c>
      <c r="F3" s="378"/>
      <c r="G3" s="378"/>
      <c r="H3" s="2"/>
      <c r="I3" s="2"/>
      <c r="J3" s="2"/>
      <c r="K3" s="2"/>
      <c r="L3" s="82"/>
      <c r="M3" s="82"/>
      <c r="N3" s="82"/>
      <c r="O3" s="82"/>
    </row>
    <row r="4" spans="1:15" ht="16.5" customHeight="1">
      <c r="A4" s="2"/>
      <c r="C4" s="386" t="s">
        <v>99</v>
      </c>
      <c r="D4" s="386"/>
      <c r="E4" s="386"/>
      <c r="F4" s="386"/>
      <c r="G4" s="386"/>
      <c r="H4" s="386"/>
      <c r="I4" s="386"/>
      <c r="J4" s="386"/>
      <c r="K4" s="386"/>
      <c r="L4" s="386"/>
      <c r="M4" s="88"/>
      <c r="N4" s="88"/>
      <c r="O4" s="88"/>
    </row>
    <row r="5" spans="1:15">
      <c r="A5" s="1"/>
      <c r="C5" s="100" t="s">
        <v>100</v>
      </c>
      <c r="D5" s="100"/>
      <c r="E5" s="100"/>
      <c r="F5" s="100"/>
      <c r="G5" s="100"/>
      <c r="H5" s="100"/>
      <c r="I5" s="100"/>
      <c r="J5" s="100"/>
      <c r="K5" s="100"/>
      <c r="L5" s="100"/>
      <c r="M5" s="100"/>
      <c r="N5" s="1"/>
      <c r="O5" s="2"/>
    </row>
    <row r="6" spans="1:15">
      <c r="A6" s="1"/>
      <c r="C6" s="1"/>
      <c r="D6" s="1"/>
      <c r="E6" s="367" t="str">
        <f>'1P'!E12</f>
        <v xml:space="preserve"> </v>
      </c>
      <c r="F6" s="368"/>
      <c r="G6" s="368"/>
      <c r="H6" s="368"/>
      <c r="I6" s="1"/>
      <c r="J6" s="1"/>
      <c r="K6" s="1"/>
      <c r="L6" s="1"/>
      <c r="M6" s="1"/>
      <c r="N6" s="1"/>
    </row>
    <row r="7" spans="1:15" ht="11.25" customHeight="1">
      <c r="A7" s="1"/>
      <c r="C7" s="1"/>
      <c r="D7" s="1"/>
      <c r="E7" s="366" t="s">
        <v>11</v>
      </c>
      <c r="F7" s="101"/>
      <c r="G7" s="101"/>
      <c r="H7" s="101"/>
      <c r="I7" s="1"/>
      <c r="J7" s="1"/>
      <c r="K7" s="1"/>
      <c r="L7" s="1"/>
      <c r="M7" s="1"/>
      <c r="N7" s="1"/>
    </row>
    <row r="8" spans="1:15">
      <c r="A8" s="1"/>
      <c r="C8" s="1"/>
      <c r="D8" s="1"/>
      <c r="E8" s="364" t="str">
        <f>'1P'!E14</f>
        <v xml:space="preserve"> </v>
      </c>
      <c r="F8" s="365"/>
      <c r="G8" s="365"/>
      <c r="H8" s="365"/>
      <c r="I8" s="1"/>
      <c r="J8" s="1"/>
      <c r="K8" s="1"/>
      <c r="L8" s="1"/>
      <c r="M8" s="1"/>
      <c r="N8" s="1"/>
    </row>
    <row r="9" spans="1:15" ht="12.75" customHeight="1">
      <c r="A9" s="2"/>
      <c r="E9" s="366" t="s">
        <v>81</v>
      </c>
      <c r="F9" s="101"/>
      <c r="G9" s="101"/>
      <c r="H9" s="101"/>
    </row>
    <row r="10" spans="1:15" ht="16.5" customHeight="1">
      <c r="A10" s="104" t="s">
        <v>13</v>
      </c>
      <c r="B10" s="371"/>
      <c r="C10" s="66" t="str">
        <f>'1P'!C16&amp;""</f>
        <v>x</v>
      </c>
    </row>
    <row r="11" spans="1:15" ht="17.25" customHeight="1">
      <c r="A11" s="104" t="s">
        <v>14</v>
      </c>
      <c r="B11" s="371"/>
      <c r="C11" s="66" t="str">
        <f>'1P'!C17&amp;""</f>
        <v/>
      </c>
    </row>
    <row r="12" spans="1:15" ht="5.25" customHeight="1">
      <c r="A12" s="2"/>
    </row>
    <row r="13" spans="1:15" ht="18" customHeight="1">
      <c r="A13" s="27" t="s">
        <v>15</v>
      </c>
      <c r="B13" s="107" t="s">
        <v>101</v>
      </c>
      <c r="C13" s="216"/>
      <c r="D13" s="216"/>
      <c r="E13" s="216"/>
      <c r="F13" s="216"/>
      <c r="G13" s="216"/>
      <c r="H13" s="216"/>
      <c r="I13" s="216"/>
      <c r="J13" s="216"/>
      <c r="K13" s="216"/>
      <c r="L13" s="216"/>
      <c r="M13" s="216"/>
      <c r="N13" s="216"/>
      <c r="O13" s="217"/>
    </row>
    <row r="14" spans="1:15" ht="18" customHeight="1">
      <c r="A14" s="222"/>
      <c r="B14" s="164"/>
      <c r="C14" s="164"/>
      <c r="D14" s="164"/>
      <c r="E14" s="164"/>
      <c r="F14" s="164"/>
      <c r="G14" s="164"/>
      <c r="H14" s="164"/>
      <c r="I14" s="164"/>
      <c r="J14" s="164"/>
      <c r="K14" s="164"/>
      <c r="L14" s="164"/>
      <c r="M14" s="164"/>
      <c r="N14" s="164"/>
      <c r="O14" s="223"/>
    </row>
    <row r="15" spans="1:15" ht="18" customHeight="1">
      <c r="A15" s="27" t="s">
        <v>17</v>
      </c>
      <c r="B15" s="110" t="s">
        <v>102</v>
      </c>
      <c r="C15" s="216"/>
      <c r="D15" s="216"/>
      <c r="E15" s="216"/>
      <c r="F15" s="216"/>
      <c r="G15" s="216"/>
      <c r="H15" s="216"/>
      <c r="I15" s="216"/>
      <c r="J15" s="216"/>
      <c r="K15" s="216"/>
      <c r="L15" s="216"/>
      <c r="M15" s="216"/>
      <c r="N15" s="216"/>
      <c r="O15" s="217"/>
    </row>
    <row r="16" spans="1:15" ht="18" customHeight="1">
      <c r="A16" s="222"/>
      <c r="B16" s="164"/>
      <c r="C16" s="164"/>
      <c r="D16" s="164"/>
      <c r="E16" s="164"/>
      <c r="F16" s="164"/>
      <c r="G16" s="164"/>
      <c r="H16" s="164"/>
      <c r="I16" s="164"/>
      <c r="J16" s="164"/>
      <c r="K16" s="164"/>
      <c r="L16" s="164"/>
      <c r="M16" s="164"/>
      <c r="N16" s="164"/>
      <c r="O16" s="223"/>
    </row>
    <row r="17" spans="1:15" ht="18" customHeight="1">
      <c r="A17" s="27" t="s">
        <v>19</v>
      </c>
      <c r="B17" s="110" t="s">
        <v>103</v>
      </c>
      <c r="C17" s="216"/>
      <c r="D17" s="216"/>
      <c r="E17" s="216"/>
      <c r="F17" s="216"/>
      <c r="G17" s="216"/>
      <c r="H17" s="216"/>
      <c r="I17" s="216"/>
      <c r="J17" s="216"/>
      <c r="K17" s="216"/>
      <c r="L17" s="216"/>
      <c r="M17" s="216"/>
      <c r="N17" s="216"/>
      <c r="O17" s="217"/>
    </row>
    <row r="18" spans="1:15" ht="18" customHeight="1">
      <c r="A18" s="200"/>
      <c r="B18" s="201"/>
      <c r="C18" s="201"/>
      <c r="D18" s="201"/>
      <c r="E18" s="201"/>
      <c r="F18" s="201"/>
      <c r="G18" s="201"/>
      <c r="H18" s="201"/>
      <c r="I18" s="201"/>
      <c r="J18" s="201"/>
      <c r="K18" s="201"/>
      <c r="L18" s="201"/>
      <c r="M18" s="201"/>
      <c r="N18" s="201"/>
      <c r="O18" s="202"/>
    </row>
    <row r="19" spans="1:15" ht="18" customHeight="1">
      <c r="A19" s="27" t="s">
        <v>21</v>
      </c>
      <c r="B19" s="110" t="s">
        <v>104</v>
      </c>
      <c r="C19" s="216"/>
      <c r="D19" s="216"/>
      <c r="E19" s="216"/>
      <c r="F19" s="216"/>
      <c r="G19" s="216"/>
      <c r="H19" s="216"/>
      <c r="I19" s="216"/>
      <c r="J19" s="216"/>
      <c r="K19" s="216"/>
      <c r="L19" s="216"/>
      <c r="M19" s="216"/>
      <c r="N19" s="216"/>
      <c r="O19" s="217"/>
    </row>
    <row r="20" spans="1:15" ht="18" customHeight="1">
      <c r="A20" s="372"/>
      <c r="B20" s="373"/>
      <c r="C20" s="373"/>
      <c r="D20" s="373"/>
      <c r="E20" s="373"/>
      <c r="F20" s="373"/>
      <c r="G20" s="373"/>
      <c r="H20" s="373"/>
      <c r="I20" s="373"/>
      <c r="J20" s="373"/>
      <c r="K20" s="373"/>
      <c r="L20" s="373"/>
      <c r="M20" s="373"/>
      <c r="N20" s="373"/>
      <c r="O20" s="374"/>
    </row>
    <row r="21" spans="1:15" ht="18" customHeight="1">
      <c r="A21" s="27" t="s">
        <v>23</v>
      </c>
      <c r="B21" s="110" t="s">
        <v>105</v>
      </c>
      <c r="C21" s="369"/>
      <c r="D21" s="369"/>
      <c r="E21" s="369"/>
      <c r="F21" s="369"/>
      <c r="G21" s="369"/>
      <c r="H21" s="369"/>
      <c r="I21" s="369"/>
      <c r="J21" s="369"/>
      <c r="K21" s="369"/>
      <c r="L21" s="369"/>
      <c r="M21" s="369"/>
      <c r="N21" s="369"/>
      <c r="O21" s="370"/>
    </row>
    <row r="22" spans="1:15" ht="18" customHeight="1">
      <c r="A22" s="375"/>
      <c r="B22" s="376"/>
      <c r="C22" s="376"/>
      <c r="D22" s="376"/>
      <c r="E22" s="376"/>
      <c r="F22" s="376"/>
      <c r="G22" s="376"/>
      <c r="H22" s="376"/>
      <c r="I22" s="376"/>
      <c r="J22" s="376"/>
      <c r="K22" s="376"/>
      <c r="L22" s="376"/>
      <c r="M22" s="376"/>
      <c r="N22" s="376"/>
      <c r="O22" s="377"/>
    </row>
    <row r="23" spans="1:15" ht="18" customHeight="1">
      <c r="A23" s="27" t="s">
        <v>25</v>
      </c>
      <c r="B23" s="110" t="s">
        <v>106</v>
      </c>
      <c r="C23" s="369"/>
      <c r="D23" s="369"/>
      <c r="E23" s="369"/>
      <c r="F23" s="369"/>
      <c r="G23" s="369"/>
      <c r="H23" s="369"/>
      <c r="I23" s="369"/>
      <c r="J23" s="369"/>
      <c r="K23" s="369"/>
      <c r="L23" s="369"/>
      <c r="M23" s="369"/>
      <c r="N23" s="369"/>
      <c r="O23" s="370"/>
    </row>
    <row r="24" spans="1:15" ht="18" customHeight="1">
      <c r="A24" s="168"/>
      <c r="B24" s="169"/>
      <c r="C24" s="169"/>
      <c r="D24" s="169"/>
      <c r="E24" s="169"/>
      <c r="F24" s="169"/>
      <c r="G24" s="169"/>
      <c r="H24" s="169"/>
      <c r="I24" s="169"/>
      <c r="J24" s="169"/>
      <c r="K24" s="169"/>
      <c r="L24" s="169"/>
      <c r="M24" s="169"/>
      <c r="N24" s="169"/>
      <c r="O24" s="170"/>
    </row>
    <row r="25" spans="1:15" ht="17.25" customHeight="1">
      <c r="A25" s="27" t="s">
        <v>27</v>
      </c>
      <c r="B25" s="110" t="s">
        <v>107</v>
      </c>
      <c r="C25" s="216"/>
      <c r="D25" s="216"/>
      <c r="E25" s="216"/>
      <c r="F25" s="216"/>
      <c r="G25" s="216"/>
      <c r="H25" s="216"/>
      <c r="I25" s="216"/>
      <c r="J25" s="216"/>
      <c r="K25" s="216"/>
      <c r="L25" s="216"/>
      <c r="M25" s="216"/>
      <c r="N25" s="216"/>
      <c r="O25" s="217"/>
    </row>
    <row r="26" spans="1:15" ht="55.5" customHeight="1">
      <c r="A26" s="47"/>
      <c r="B26" s="316"/>
      <c r="C26" s="316"/>
      <c r="D26" s="316"/>
      <c r="E26" s="316"/>
      <c r="F26" s="316"/>
      <c r="G26" s="385" t="s">
        <v>41</v>
      </c>
      <c r="H26" s="385"/>
      <c r="I26" s="385"/>
      <c r="J26" s="385"/>
      <c r="K26" s="316" t="s">
        <v>86</v>
      </c>
      <c r="L26" s="316"/>
      <c r="M26" s="316"/>
      <c r="N26" s="215" t="s">
        <v>108</v>
      </c>
      <c r="O26" s="155"/>
    </row>
    <row r="27" spans="1:15" ht="30" customHeight="1">
      <c r="A27" s="385" t="s">
        <v>109</v>
      </c>
      <c r="B27" s="242" t="s">
        <v>110</v>
      </c>
      <c r="C27" s="243"/>
      <c r="D27" s="243"/>
      <c r="E27" s="215" t="str">
        <f>'1F'!G$36&amp;""</f>
        <v/>
      </c>
      <c r="F27" s="155"/>
      <c r="G27" s="379"/>
      <c r="H27" s="380"/>
      <c r="I27" s="380"/>
      <c r="J27" s="381"/>
      <c r="K27" s="379"/>
      <c r="L27" s="380"/>
      <c r="M27" s="381"/>
      <c r="N27" s="379"/>
      <c r="O27" s="381"/>
    </row>
    <row r="28" spans="1:15" ht="30" customHeight="1">
      <c r="A28" s="387"/>
      <c r="B28" s="388"/>
      <c r="C28" s="389"/>
      <c r="D28" s="389"/>
      <c r="E28" s="215" t="str">
        <f>'1F'!J$36&amp;""</f>
        <v/>
      </c>
      <c r="F28" s="155"/>
      <c r="G28" s="379"/>
      <c r="H28" s="380"/>
      <c r="I28" s="380"/>
      <c r="J28" s="381"/>
      <c r="K28" s="379"/>
      <c r="L28" s="380"/>
      <c r="M28" s="381"/>
      <c r="N28" s="379"/>
      <c r="O28" s="381"/>
    </row>
    <row r="29" spans="1:15" ht="30" customHeight="1">
      <c r="A29" s="387"/>
      <c r="B29" s="388"/>
      <c r="C29" s="389"/>
      <c r="D29" s="389"/>
      <c r="E29" s="327" t="str">
        <f>'1F'!N$36&amp;""</f>
        <v/>
      </c>
      <c r="F29" s="354"/>
      <c r="G29" s="384"/>
      <c r="H29" s="384"/>
      <c r="I29" s="384"/>
      <c r="J29" s="384"/>
      <c r="K29" s="384"/>
      <c r="L29" s="384"/>
      <c r="M29" s="384"/>
      <c r="N29" s="382"/>
      <c r="O29" s="383"/>
    </row>
    <row r="30" spans="1:15" ht="18" customHeight="1">
      <c r="A30" s="385" t="s">
        <v>111</v>
      </c>
      <c r="B30" s="282" t="s">
        <v>112</v>
      </c>
      <c r="C30" s="283"/>
      <c r="D30" s="284"/>
      <c r="E30" s="304" t="str">
        <f>E$27</f>
        <v/>
      </c>
      <c r="F30" s="305"/>
      <c r="G30" s="351"/>
      <c r="H30" s="351"/>
      <c r="I30" s="351"/>
      <c r="J30" s="351"/>
      <c r="K30" s="351"/>
      <c r="L30" s="351"/>
      <c r="M30" s="351"/>
      <c r="N30" s="334"/>
      <c r="O30" s="335"/>
    </row>
    <row r="31" spans="1:15" ht="18" customHeight="1">
      <c r="A31" s="387"/>
      <c r="B31" s="285"/>
      <c r="C31" s="286"/>
      <c r="D31" s="287"/>
      <c r="E31" s="304" t="str">
        <f>E$28</f>
        <v/>
      </c>
      <c r="F31" s="305"/>
      <c r="G31" s="334"/>
      <c r="H31" s="336"/>
      <c r="I31" s="336"/>
      <c r="J31" s="335"/>
      <c r="K31" s="334"/>
      <c r="L31" s="336"/>
      <c r="M31" s="335"/>
      <c r="N31" s="334"/>
      <c r="O31" s="335"/>
    </row>
    <row r="32" spans="1:15" ht="18" customHeight="1">
      <c r="A32" s="316"/>
      <c r="B32" s="285"/>
      <c r="C32" s="286"/>
      <c r="D32" s="287"/>
      <c r="E32" s="291" t="str">
        <f>E$29</f>
        <v/>
      </c>
      <c r="F32" s="292"/>
      <c r="G32" s="334"/>
      <c r="H32" s="336"/>
      <c r="I32" s="336"/>
      <c r="J32" s="335"/>
      <c r="K32" s="334"/>
      <c r="L32" s="336"/>
      <c r="M32" s="335"/>
      <c r="N32" s="334"/>
      <c r="O32" s="335"/>
    </row>
    <row r="33" spans="1:15" ht="18" customHeight="1">
      <c r="A33" s="385" t="s">
        <v>113</v>
      </c>
      <c r="B33" s="285"/>
      <c r="C33" s="286"/>
      <c r="D33" s="287"/>
      <c r="E33" s="304" t="str">
        <f>E$27</f>
        <v/>
      </c>
      <c r="F33" s="305"/>
      <c r="G33" s="334"/>
      <c r="H33" s="336"/>
      <c r="I33" s="336"/>
      <c r="J33" s="335"/>
      <c r="K33" s="334"/>
      <c r="L33" s="336"/>
      <c r="M33" s="335"/>
      <c r="N33" s="334"/>
      <c r="O33" s="335"/>
    </row>
    <row r="34" spans="1:15" ht="18" customHeight="1">
      <c r="A34" s="387"/>
      <c r="B34" s="285"/>
      <c r="C34" s="286"/>
      <c r="D34" s="287"/>
      <c r="E34" s="304" t="str">
        <f>E$28</f>
        <v/>
      </c>
      <c r="F34" s="305"/>
      <c r="G34" s="334"/>
      <c r="H34" s="336"/>
      <c r="I34" s="336"/>
      <c r="J34" s="335"/>
      <c r="K34" s="334"/>
      <c r="L34" s="336"/>
      <c r="M34" s="335"/>
      <c r="N34" s="334"/>
      <c r="O34" s="335"/>
    </row>
    <row r="35" spans="1:15" ht="18" customHeight="1">
      <c r="A35" s="316"/>
      <c r="B35" s="285"/>
      <c r="C35" s="286"/>
      <c r="D35" s="287"/>
      <c r="E35" s="291" t="str">
        <f>E$29</f>
        <v/>
      </c>
      <c r="F35" s="292"/>
      <c r="G35" s="334"/>
      <c r="H35" s="336"/>
      <c r="I35" s="336"/>
      <c r="J35" s="335"/>
      <c r="K35" s="334"/>
      <c r="L35" s="336"/>
      <c r="M35" s="335"/>
      <c r="N35" s="334"/>
      <c r="O35" s="335"/>
    </row>
    <row r="36" spans="1:15" ht="18" customHeight="1">
      <c r="A36" s="385" t="s">
        <v>114</v>
      </c>
      <c r="B36" s="285"/>
      <c r="C36" s="286"/>
      <c r="D36" s="287"/>
      <c r="E36" s="304" t="str">
        <f>E$27</f>
        <v/>
      </c>
      <c r="F36" s="305"/>
      <c r="G36" s="334"/>
      <c r="H36" s="336"/>
      <c r="I36" s="336"/>
      <c r="J36" s="335"/>
      <c r="K36" s="334"/>
      <c r="L36" s="336"/>
      <c r="M36" s="335"/>
      <c r="N36" s="334"/>
      <c r="O36" s="335"/>
    </row>
    <row r="37" spans="1:15" ht="18" customHeight="1">
      <c r="A37" s="387"/>
      <c r="B37" s="285"/>
      <c r="C37" s="286"/>
      <c r="D37" s="287"/>
      <c r="E37" s="304" t="str">
        <f>E$28</f>
        <v/>
      </c>
      <c r="F37" s="305"/>
      <c r="G37" s="334"/>
      <c r="H37" s="336"/>
      <c r="I37" s="336"/>
      <c r="J37" s="335"/>
      <c r="K37" s="334"/>
      <c r="L37" s="336"/>
      <c r="M37" s="335"/>
      <c r="N37" s="334"/>
      <c r="O37" s="335"/>
    </row>
    <row r="38" spans="1:15" ht="18" customHeight="1">
      <c r="A38" s="316"/>
      <c r="B38" s="285"/>
      <c r="C38" s="286"/>
      <c r="D38" s="287"/>
      <c r="E38" s="291" t="str">
        <f>E$29</f>
        <v/>
      </c>
      <c r="F38" s="292"/>
      <c r="G38" s="334"/>
      <c r="H38" s="336"/>
      <c r="I38" s="336"/>
      <c r="J38" s="335"/>
      <c r="K38" s="334"/>
      <c r="L38" s="336"/>
      <c r="M38" s="335"/>
      <c r="N38" s="334"/>
      <c r="O38" s="335"/>
    </row>
    <row r="39" spans="1:15" ht="18" customHeight="1">
      <c r="A39" s="385" t="s">
        <v>115</v>
      </c>
      <c r="B39" s="285"/>
      <c r="C39" s="286"/>
      <c r="D39" s="287"/>
      <c r="E39" s="304" t="str">
        <f>E$27</f>
        <v/>
      </c>
      <c r="F39" s="305"/>
      <c r="G39" s="334"/>
      <c r="H39" s="336"/>
      <c r="I39" s="336"/>
      <c r="J39" s="335"/>
      <c r="K39" s="334"/>
      <c r="L39" s="336"/>
      <c r="M39" s="335"/>
      <c r="N39" s="334"/>
      <c r="O39" s="335"/>
    </row>
    <row r="40" spans="1:15" ht="18" customHeight="1">
      <c r="A40" s="387"/>
      <c r="B40" s="285"/>
      <c r="C40" s="286"/>
      <c r="D40" s="287"/>
      <c r="E40" s="304" t="str">
        <f>E$28</f>
        <v/>
      </c>
      <c r="F40" s="305"/>
      <c r="G40" s="334"/>
      <c r="H40" s="336"/>
      <c r="I40" s="336"/>
      <c r="J40" s="335"/>
      <c r="K40" s="334"/>
      <c r="L40" s="336"/>
      <c r="M40" s="335"/>
      <c r="N40" s="334"/>
      <c r="O40" s="335"/>
    </row>
    <row r="41" spans="1:15" ht="18" customHeight="1">
      <c r="A41" s="316"/>
      <c r="B41" s="285"/>
      <c r="C41" s="286"/>
      <c r="D41" s="287"/>
      <c r="E41" s="291" t="str">
        <f>E$29</f>
        <v/>
      </c>
      <c r="F41" s="292"/>
      <c r="G41" s="334"/>
      <c r="H41" s="336"/>
      <c r="I41" s="336"/>
      <c r="J41" s="335"/>
      <c r="K41" s="334"/>
      <c r="L41" s="336"/>
      <c r="M41" s="335"/>
      <c r="N41" s="334"/>
      <c r="O41" s="335"/>
    </row>
    <row r="42" spans="1:15" ht="18" customHeight="1">
      <c r="A42" s="385" t="s">
        <v>116</v>
      </c>
      <c r="B42" s="285"/>
      <c r="C42" s="286"/>
      <c r="D42" s="287"/>
      <c r="E42" s="304" t="str">
        <f>E$27</f>
        <v/>
      </c>
      <c r="F42" s="305"/>
      <c r="G42" s="334"/>
      <c r="H42" s="336"/>
      <c r="I42" s="336"/>
      <c r="J42" s="335"/>
      <c r="K42" s="334"/>
      <c r="L42" s="336"/>
      <c r="M42" s="335"/>
      <c r="N42" s="334"/>
      <c r="O42" s="335"/>
    </row>
    <row r="43" spans="1:15" ht="18" customHeight="1">
      <c r="A43" s="387"/>
      <c r="B43" s="285"/>
      <c r="C43" s="286"/>
      <c r="D43" s="287"/>
      <c r="E43" s="304" t="str">
        <f>E$28</f>
        <v/>
      </c>
      <c r="F43" s="305"/>
      <c r="G43" s="334"/>
      <c r="H43" s="336"/>
      <c r="I43" s="336"/>
      <c r="J43" s="335"/>
      <c r="K43" s="334"/>
      <c r="L43" s="336"/>
      <c r="M43" s="335"/>
      <c r="N43" s="334"/>
      <c r="O43" s="335"/>
    </row>
    <row r="44" spans="1:15" ht="18" customHeight="1">
      <c r="A44" s="316"/>
      <c r="B44" s="288"/>
      <c r="C44" s="289"/>
      <c r="D44" s="290"/>
      <c r="E44" s="291" t="str">
        <f>E$29</f>
        <v/>
      </c>
      <c r="F44" s="292"/>
      <c r="G44" s="334"/>
      <c r="H44" s="336"/>
      <c r="I44" s="336"/>
      <c r="J44" s="335"/>
      <c r="K44" s="334"/>
      <c r="L44" s="336"/>
      <c r="M44" s="335"/>
      <c r="N44" s="334"/>
      <c r="O44" s="335"/>
    </row>
    <row r="45" spans="1:15" ht="18.75" customHeight="1">
      <c r="A45" s="282" t="s">
        <v>117</v>
      </c>
      <c r="B45" s="283"/>
      <c r="C45" s="283"/>
      <c r="D45" s="284"/>
      <c r="E45" s="304" t="str">
        <f>E$27</f>
        <v/>
      </c>
      <c r="F45" s="305"/>
      <c r="G45" s="203">
        <f>G27+G30+G33+G36+G39+G42</f>
        <v>0</v>
      </c>
      <c r="H45" s="204"/>
      <c r="I45" s="204"/>
      <c r="J45" s="205"/>
      <c r="K45" s="203">
        <f>K27+K30+K33+K36+K39+K42</f>
        <v>0</v>
      </c>
      <c r="L45" s="204"/>
      <c r="M45" s="205"/>
      <c r="N45" s="203">
        <f>N27+N30+N33+N36+N39+N42</f>
        <v>0</v>
      </c>
      <c r="O45" s="205"/>
    </row>
    <row r="46" spans="1:15" ht="18.75" customHeight="1">
      <c r="A46" s="285"/>
      <c r="B46" s="286"/>
      <c r="C46" s="286"/>
      <c r="D46" s="287"/>
      <c r="E46" s="304" t="str">
        <f>E$28</f>
        <v/>
      </c>
      <c r="F46" s="305"/>
      <c r="G46" s="203">
        <f>G28+G31+G34+G37+G40+G43</f>
        <v>0</v>
      </c>
      <c r="H46" s="204"/>
      <c r="I46" s="204"/>
      <c r="J46" s="205"/>
      <c r="K46" s="203">
        <f>K28+K31+K34+K37+K40+K43</f>
        <v>0</v>
      </c>
      <c r="L46" s="204"/>
      <c r="M46" s="205"/>
      <c r="N46" s="203">
        <f>N28+N31+N34+N37+N40+N43</f>
        <v>0</v>
      </c>
      <c r="O46" s="205"/>
    </row>
    <row r="47" spans="1:15" ht="18.75" customHeight="1">
      <c r="A47" s="288"/>
      <c r="B47" s="289"/>
      <c r="C47" s="289"/>
      <c r="D47" s="290"/>
      <c r="E47" s="291" t="str">
        <f>E$29</f>
        <v/>
      </c>
      <c r="F47" s="292"/>
      <c r="G47" s="203">
        <f>G29+G32+G35+G38+G41+G44</f>
        <v>0</v>
      </c>
      <c r="H47" s="204"/>
      <c r="I47" s="204"/>
      <c r="J47" s="205"/>
      <c r="K47" s="203">
        <f>K29+K32+K35+K38+K41+K44</f>
        <v>0</v>
      </c>
      <c r="L47" s="204"/>
      <c r="M47" s="205"/>
      <c r="N47" s="203">
        <f>N29+N32+N35+N38+N41+N44</f>
        <v>0</v>
      </c>
      <c r="O47" s="205"/>
    </row>
    <row r="48" spans="1:15" ht="18" customHeight="1">
      <c r="A48" s="293" t="s">
        <v>32</v>
      </c>
      <c r="B48" s="268" t="s">
        <v>118</v>
      </c>
      <c r="C48" s="198"/>
      <c r="D48" s="198"/>
      <c r="E48" s="198"/>
      <c r="F48" s="198"/>
      <c r="G48" s="198"/>
      <c r="H48" s="198"/>
      <c r="I48" s="198"/>
      <c r="J48" s="198"/>
      <c r="K48" s="198"/>
      <c r="L48" s="198"/>
      <c r="M48" s="198"/>
      <c r="N48" s="198"/>
      <c r="O48" s="199"/>
    </row>
    <row r="49" spans="1:22">
      <c r="A49" s="316"/>
      <c r="B49" s="119"/>
      <c r="C49" s="302"/>
      <c r="D49" s="302"/>
      <c r="E49" s="302"/>
      <c r="F49" s="302"/>
      <c r="G49" s="302"/>
      <c r="H49" s="302"/>
      <c r="I49" s="302"/>
      <c r="J49" s="302"/>
      <c r="K49" s="302"/>
      <c r="L49" s="302"/>
      <c r="M49" s="302"/>
      <c r="N49" s="302"/>
      <c r="O49" s="303"/>
    </row>
    <row r="50" spans="1:22" ht="54" customHeight="1">
      <c r="A50" s="304" t="s">
        <v>119</v>
      </c>
      <c r="B50" s="347"/>
      <c r="C50" s="347"/>
      <c r="D50" s="347"/>
      <c r="E50" s="347"/>
      <c r="F50" s="305"/>
      <c r="G50" s="215" t="s">
        <v>120</v>
      </c>
      <c r="H50" s="154"/>
      <c r="I50" s="155"/>
      <c r="J50" s="215" t="s">
        <v>121</v>
      </c>
      <c r="K50" s="154"/>
      <c r="L50" s="155"/>
      <c r="M50" s="348" t="s">
        <v>122</v>
      </c>
      <c r="N50" s="349"/>
      <c r="O50" s="350"/>
    </row>
    <row r="51" spans="1:22" ht="18" customHeight="1">
      <c r="A51" s="259"/>
      <c r="B51" s="260"/>
      <c r="C51" s="260"/>
      <c r="D51" s="260"/>
      <c r="E51" s="39" t="str">
        <f>E$27</f>
        <v/>
      </c>
      <c r="F51" s="44"/>
      <c r="G51" s="259"/>
      <c r="H51" s="260"/>
      <c r="I51" s="261"/>
      <c r="J51" s="272"/>
      <c r="K51" s="273"/>
      <c r="L51" s="274"/>
      <c r="M51" s="259"/>
      <c r="N51" s="260"/>
      <c r="O51" s="261"/>
      <c r="V51" s="8" t="s">
        <v>53</v>
      </c>
    </row>
    <row r="52" spans="1:22" ht="18" customHeight="1">
      <c r="A52" s="262"/>
      <c r="B52" s="263"/>
      <c r="C52" s="263"/>
      <c r="D52" s="264"/>
      <c r="E52" s="45" t="str">
        <f>E$28</f>
        <v/>
      </c>
      <c r="F52" s="28"/>
      <c r="G52" s="262"/>
      <c r="H52" s="263"/>
      <c r="I52" s="264"/>
      <c r="J52" s="275"/>
      <c r="K52" s="276"/>
      <c r="L52" s="277"/>
      <c r="M52" s="262"/>
      <c r="N52" s="263"/>
      <c r="O52" s="264"/>
    </row>
    <row r="53" spans="1:22" ht="18" customHeight="1">
      <c r="A53" s="265"/>
      <c r="B53" s="266"/>
      <c r="C53" s="266"/>
      <c r="D53" s="267"/>
      <c r="E53" s="45" t="str">
        <f>E$29</f>
        <v/>
      </c>
      <c r="F53" s="28"/>
      <c r="G53" s="265"/>
      <c r="H53" s="266"/>
      <c r="I53" s="267"/>
      <c r="J53" s="278"/>
      <c r="K53" s="279"/>
      <c r="L53" s="280"/>
      <c r="M53" s="265"/>
      <c r="N53" s="266"/>
      <c r="O53" s="267"/>
    </row>
    <row r="54" spans="1:22" ht="18" customHeight="1">
      <c r="A54" s="259"/>
      <c r="B54" s="260"/>
      <c r="C54" s="260"/>
      <c r="D54" s="261"/>
      <c r="E54" s="46" t="str">
        <f>E$27</f>
        <v/>
      </c>
      <c r="F54" s="28"/>
      <c r="G54" s="259"/>
      <c r="H54" s="260"/>
      <c r="I54" s="261"/>
      <c r="J54" s="272"/>
      <c r="K54" s="273"/>
      <c r="L54" s="274"/>
      <c r="M54" s="259"/>
      <c r="N54" s="260"/>
      <c r="O54" s="261"/>
    </row>
    <row r="55" spans="1:22" ht="18" customHeight="1">
      <c r="A55" s="262"/>
      <c r="B55" s="263"/>
      <c r="C55" s="263"/>
      <c r="D55" s="264"/>
      <c r="E55" s="45" t="str">
        <f>E$28</f>
        <v/>
      </c>
      <c r="F55" s="28"/>
      <c r="G55" s="262"/>
      <c r="H55" s="263"/>
      <c r="I55" s="264"/>
      <c r="J55" s="275"/>
      <c r="K55" s="276"/>
      <c r="L55" s="277"/>
      <c r="M55" s="262"/>
      <c r="N55" s="263"/>
      <c r="O55" s="264"/>
    </row>
    <row r="56" spans="1:22" ht="18" customHeight="1">
      <c r="A56" s="265"/>
      <c r="B56" s="266"/>
      <c r="C56" s="266"/>
      <c r="D56" s="267"/>
      <c r="E56" s="45" t="str">
        <f>E$29</f>
        <v/>
      </c>
      <c r="F56" s="28"/>
      <c r="G56" s="265"/>
      <c r="H56" s="266"/>
      <c r="I56" s="267"/>
      <c r="J56" s="278"/>
      <c r="K56" s="279"/>
      <c r="L56" s="280"/>
      <c r="M56" s="265"/>
      <c r="N56" s="266"/>
      <c r="O56" s="267"/>
    </row>
    <row r="57" spans="1:22" ht="18" customHeight="1">
      <c r="A57" s="259"/>
      <c r="B57" s="260"/>
      <c r="C57" s="260"/>
      <c r="D57" s="261"/>
      <c r="E57" s="46" t="str">
        <f>E$27</f>
        <v/>
      </c>
      <c r="F57" s="28"/>
      <c r="G57" s="259"/>
      <c r="H57" s="260"/>
      <c r="I57" s="261"/>
      <c r="J57" s="272"/>
      <c r="K57" s="273"/>
      <c r="L57" s="274"/>
      <c r="M57" s="259"/>
      <c r="N57" s="260"/>
      <c r="O57" s="261"/>
    </row>
    <row r="58" spans="1:22" ht="18" customHeight="1">
      <c r="A58" s="262"/>
      <c r="B58" s="263"/>
      <c r="C58" s="263"/>
      <c r="D58" s="264"/>
      <c r="E58" s="45" t="str">
        <f>E$28</f>
        <v/>
      </c>
      <c r="F58" s="28"/>
      <c r="G58" s="262"/>
      <c r="H58" s="263"/>
      <c r="I58" s="264"/>
      <c r="J58" s="275"/>
      <c r="K58" s="276"/>
      <c r="L58" s="277"/>
      <c r="M58" s="262"/>
      <c r="N58" s="263"/>
      <c r="O58" s="264"/>
    </row>
    <row r="59" spans="1:22" ht="18" customHeight="1">
      <c r="A59" s="265"/>
      <c r="B59" s="266"/>
      <c r="C59" s="266"/>
      <c r="D59" s="267"/>
      <c r="E59" s="45" t="str">
        <f>E$29</f>
        <v/>
      </c>
      <c r="F59" s="28"/>
      <c r="G59" s="265"/>
      <c r="H59" s="266"/>
      <c r="I59" s="267"/>
      <c r="J59" s="278"/>
      <c r="K59" s="279"/>
      <c r="L59" s="280"/>
      <c r="M59" s="265"/>
      <c r="N59" s="266"/>
      <c r="O59" s="267"/>
    </row>
    <row r="60" spans="1:22" ht="18" customHeight="1">
      <c r="A60" s="259"/>
      <c r="B60" s="260"/>
      <c r="C60" s="260"/>
      <c r="D60" s="261"/>
      <c r="E60" s="46" t="str">
        <f>E$27</f>
        <v/>
      </c>
      <c r="F60" s="28"/>
      <c r="G60" s="259"/>
      <c r="H60" s="260"/>
      <c r="I60" s="261"/>
      <c r="J60" s="272"/>
      <c r="K60" s="273"/>
      <c r="L60" s="274"/>
      <c r="M60" s="259"/>
      <c r="N60" s="260"/>
      <c r="O60" s="261"/>
    </row>
    <row r="61" spans="1:22" ht="18" customHeight="1">
      <c r="A61" s="262"/>
      <c r="B61" s="263"/>
      <c r="C61" s="263"/>
      <c r="D61" s="264"/>
      <c r="E61" s="45" t="str">
        <f>E$28</f>
        <v/>
      </c>
      <c r="F61" s="28"/>
      <c r="G61" s="262"/>
      <c r="H61" s="263"/>
      <c r="I61" s="264"/>
      <c r="J61" s="275"/>
      <c r="K61" s="276"/>
      <c r="L61" s="277"/>
      <c r="M61" s="262"/>
      <c r="N61" s="263"/>
      <c r="O61" s="264"/>
    </row>
    <row r="62" spans="1:22" ht="18" customHeight="1">
      <c r="A62" s="265"/>
      <c r="B62" s="266"/>
      <c r="C62" s="266"/>
      <c r="D62" s="267"/>
      <c r="E62" s="45" t="str">
        <f>E$29</f>
        <v/>
      </c>
      <c r="F62" s="28"/>
      <c r="G62" s="265"/>
      <c r="H62" s="266"/>
      <c r="I62" s="267"/>
      <c r="J62" s="278"/>
      <c r="K62" s="279"/>
      <c r="L62" s="280"/>
      <c r="M62" s="265"/>
      <c r="N62" s="266"/>
      <c r="O62" s="267"/>
    </row>
    <row r="63" spans="1:22" ht="18" customHeight="1">
      <c r="A63" s="259"/>
      <c r="B63" s="260"/>
      <c r="C63" s="260"/>
      <c r="D63" s="261"/>
      <c r="E63" s="46" t="str">
        <f>E$27</f>
        <v/>
      </c>
      <c r="F63" s="28"/>
      <c r="G63" s="259"/>
      <c r="H63" s="260"/>
      <c r="I63" s="261"/>
      <c r="J63" s="272"/>
      <c r="K63" s="273"/>
      <c r="L63" s="274"/>
      <c r="M63" s="259"/>
      <c r="N63" s="260"/>
      <c r="O63" s="261"/>
    </row>
    <row r="64" spans="1:22" ht="18" customHeight="1">
      <c r="A64" s="262"/>
      <c r="B64" s="263"/>
      <c r="C64" s="263"/>
      <c r="D64" s="264"/>
      <c r="E64" s="45" t="str">
        <f>E$28</f>
        <v/>
      </c>
      <c r="F64" s="28"/>
      <c r="G64" s="262"/>
      <c r="H64" s="263"/>
      <c r="I64" s="264"/>
      <c r="J64" s="275"/>
      <c r="K64" s="276"/>
      <c r="L64" s="277"/>
      <c r="M64" s="262"/>
      <c r="N64" s="263"/>
      <c r="O64" s="264"/>
    </row>
    <row r="65" spans="1:15" ht="18" customHeight="1">
      <c r="A65" s="265"/>
      <c r="B65" s="266"/>
      <c r="C65" s="266"/>
      <c r="D65" s="267"/>
      <c r="E65" s="45" t="str">
        <f>E$29</f>
        <v/>
      </c>
      <c r="F65" s="28"/>
      <c r="G65" s="265"/>
      <c r="H65" s="266"/>
      <c r="I65" s="267"/>
      <c r="J65" s="278"/>
      <c r="K65" s="279"/>
      <c r="L65" s="280"/>
      <c r="M65" s="265"/>
      <c r="N65" s="266"/>
      <c r="O65" s="267"/>
    </row>
    <row r="66" spans="1:15" ht="18" customHeight="1">
      <c r="A66" s="259"/>
      <c r="B66" s="260"/>
      <c r="C66" s="260"/>
      <c r="D66" s="261"/>
      <c r="E66" s="46" t="str">
        <f>E$27</f>
        <v/>
      </c>
      <c r="F66" s="28"/>
      <c r="G66" s="259"/>
      <c r="H66" s="260"/>
      <c r="I66" s="261"/>
      <c r="J66" s="272"/>
      <c r="K66" s="273"/>
      <c r="L66" s="274"/>
      <c r="M66" s="259"/>
      <c r="N66" s="260"/>
      <c r="O66" s="261"/>
    </row>
    <row r="67" spans="1:15" ht="18" customHeight="1">
      <c r="A67" s="262"/>
      <c r="B67" s="263"/>
      <c r="C67" s="263"/>
      <c r="D67" s="264"/>
      <c r="E67" s="45" t="str">
        <f>E$28</f>
        <v/>
      </c>
      <c r="F67" s="28"/>
      <c r="G67" s="262"/>
      <c r="H67" s="263"/>
      <c r="I67" s="264"/>
      <c r="J67" s="275"/>
      <c r="K67" s="276"/>
      <c r="L67" s="277"/>
      <c r="M67" s="262"/>
      <c r="N67" s="263"/>
      <c r="O67" s="264"/>
    </row>
    <row r="68" spans="1:15" ht="18" customHeight="1">
      <c r="A68" s="265"/>
      <c r="B68" s="266"/>
      <c r="C68" s="266"/>
      <c r="D68" s="267"/>
      <c r="E68" s="45" t="str">
        <f>E$29</f>
        <v/>
      </c>
      <c r="F68" s="28"/>
      <c r="G68" s="265"/>
      <c r="H68" s="266"/>
      <c r="I68" s="267"/>
      <c r="J68" s="278"/>
      <c r="K68" s="279"/>
      <c r="L68" s="280"/>
      <c r="M68" s="265"/>
      <c r="N68" s="266"/>
      <c r="O68" s="267"/>
    </row>
    <row r="69" spans="1:15" ht="18" customHeight="1">
      <c r="A69" s="259"/>
      <c r="B69" s="260"/>
      <c r="C69" s="260"/>
      <c r="D69" s="261"/>
      <c r="E69" s="46" t="str">
        <f>E$27</f>
        <v/>
      </c>
      <c r="F69" s="28"/>
      <c r="G69" s="259"/>
      <c r="H69" s="260"/>
      <c r="I69" s="261"/>
      <c r="J69" s="272"/>
      <c r="K69" s="273"/>
      <c r="L69" s="274"/>
      <c r="M69" s="259"/>
      <c r="N69" s="260"/>
      <c r="O69" s="261"/>
    </row>
    <row r="70" spans="1:15" ht="18" customHeight="1">
      <c r="A70" s="262"/>
      <c r="B70" s="263"/>
      <c r="C70" s="263"/>
      <c r="D70" s="264"/>
      <c r="E70" s="45" t="str">
        <f>E$28</f>
        <v/>
      </c>
      <c r="F70" s="28"/>
      <c r="G70" s="262"/>
      <c r="H70" s="263"/>
      <c r="I70" s="264"/>
      <c r="J70" s="275"/>
      <c r="K70" s="276"/>
      <c r="L70" s="277"/>
      <c r="M70" s="262"/>
      <c r="N70" s="263"/>
      <c r="O70" s="264"/>
    </row>
    <row r="71" spans="1:15" ht="18" customHeight="1">
      <c r="A71" s="265"/>
      <c r="B71" s="266"/>
      <c r="C71" s="266"/>
      <c r="D71" s="267"/>
      <c r="E71" s="45" t="str">
        <f>E$29</f>
        <v/>
      </c>
      <c r="F71" s="28"/>
      <c r="G71" s="265"/>
      <c r="H71" s="266"/>
      <c r="I71" s="267"/>
      <c r="J71" s="278"/>
      <c r="K71" s="279"/>
      <c r="L71" s="280"/>
      <c r="M71" s="265"/>
      <c r="N71" s="266"/>
      <c r="O71" s="267"/>
    </row>
    <row r="72" spans="1:15" ht="18" customHeight="1">
      <c r="A72" s="259"/>
      <c r="B72" s="260"/>
      <c r="C72" s="260"/>
      <c r="D72" s="261"/>
      <c r="E72" s="46" t="str">
        <f>E$27</f>
        <v/>
      </c>
      <c r="F72" s="28"/>
      <c r="G72" s="259"/>
      <c r="H72" s="260"/>
      <c r="I72" s="261"/>
      <c r="J72" s="272"/>
      <c r="K72" s="273"/>
      <c r="L72" s="274"/>
      <c r="M72" s="259"/>
      <c r="N72" s="260"/>
      <c r="O72" s="261"/>
    </row>
    <row r="73" spans="1:15" ht="18" customHeight="1">
      <c r="A73" s="262"/>
      <c r="B73" s="263"/>
      <c r="C73" s="263"/>
      <c r="D73" s="264"/>
      <c r="E73" s="45" t="str">
        <f>E$28</f>
        <v/>
      </c>
      <c r="F73" s="28"/>
      <c r="G73" s="262"/>
      <c r="H73" s="263"/>
      <c r="I73" s="264"/>
      <c r="J73" s="275"/>
      <c r="K73" s="276"/>
      <c r="L73" s="277"/>
      <c r="M73" s="262"/>
      <c r="N73" s="263"/>
      <c r="O73" s="264"/>
    </row>
    <row r="74" spans="1:15" ht="18" customHeight="1">
      <c r="A74" s="265"/>
      <c r="B74" s="266"/>
      <c r="C74" s="266"/>
      <c r="D74" s="267"/>
      <c r="E74" s="45" t="str">
        <f>E$29</f>
        <v/>
      </c>
      <c r="F74" s="28"/>
      <c r="G74" s="265"/>
      <c r="H74" s="266"/>
      <c r="I74" s="267"/>
      <c r="J74" s="278"/>
      <c r="K74" s="279"/>
      <c r="L74" s="280"/>
      <c r="M74" s="265"/>
      <c r="N74" s="266"/>
      <c r="O74" s="267"/>
    </row>
    <row r="75" spans="1:15" ht="18" customHeight="1">
      <c r="A75" s="259"/>
      <c r="B75" s="260"/>
      <c r="C75" s="260"/>
      <c r="D75" s="261"/>
      <c r="E75" s="46" t="str">
        <f>E$27</f>
        <v/>
      </c>
      <c r="F75" s="28"/>
      <c r="G75" s="259"/>
      <c r="H75" s="260"/>
      <c r="I75" s="261"/>
      <c r="J75" s="272"/>
      <c r="K75" s="273"/>
      <c r="L75" s="274"/>
      <c r="M75" s="259"/>
      <c r="N75" s="260"/>
      <c r="O75" s="261"/>
    </row>
    <row r="76" spans="1:15" ht="18" customHeight="1">
      <c r="A76" s="262"/>
      <c r="B76" s="263"/>
      <c r="C76" s="263"/>
      <c r="D76" s="264"/>
      <c r="E76" s="45" t="str">
        <f>E$28</f>
        <v/>
      </c>
      <c r="F76" s="28"/>
      <c r="G76" s="262"/>
      <c r="H76" s="263"/>
      <c r="I76" s="264"/>
      <c r="J76" s="275"/>
      <c r="K76" s="276"/>
      <c r="L76" s="277"/>
      <c r="M76" s="262"/>
      <c r="N76" s="263"/>
      <c r="O76" s="264"/>
    </row>
    <row r="77" spans="1:15" ht="18" customHeight="1">
      <c r="A77" s="265"/>
      <c r="B77" s="266"/>
      <c r="C77" s="266"/>
      <c r="D77" s="267"/>
      <c r="E77" s="45" t="str">
        <f>E$29</f>
        <v/>
      </c>
      <c r="F77" s="28"/>
      <c r="G77" s="265"/>
      <c r="H77" s="266"/>
      <c r="I77" s="267"/>
      <c r="J77" s="278"/>
      <c r="K77" s="279"/>
      <c r="L77" s="280"/>
      <c r="M77" s="265"/>
      <c r="N77" s="266"/>
      <c r="O77" s="267"/>
    </row>
    <row r="78" spans="1:15" ht="18" customHeight="1">
      <c r="A78" s="259"/>
      <c r="B78" s="260"/>
      <c r="C78" s="260"/>
      <c r="D78" s="261"/>
      <c r="E78" s="46" t="str">
        <f>E$27</f>
        <v/>
      </c>
      <c r="F78" s="28"/>
      <c r="G78" s="259"/>
      <c r="H78" s="260"/>
      <c r="I78" s="261"/>
      <c r="J78" s="272"/>
      <c r="K78" s="273"/>
      <c r="L78" s="274"/>
      <c r="M78" s="259"/>
      <c r="N78" s="260"/>
      <c r="O78" s="261"/>
    </row>
    <row r="79" spans="1:15" ht="18" customHeight="1">
      <c r="A79" s="262"/>
      <c r="B79" s="263"/>
      <c r="C79" s="263"/>
      <c r="D79" s="264"/>
      <c r="E79" s="45" t="str">
        <f>E$28</f>
        <v/>
      </c>
      <c r="F79" s="28"/>
      <c r="G79" s="262"/>
      <c r="H79" s="263"/>
      <c r="I79" s="264"/>
      <c r="J79" s="275"/>
      <c r="K79" s="276"/>
      <c r="L79" s="277"/>
      <c r="M79" s="262"/>
      <c r="N79" s="263"/>
      <c r="O79" s="264"/>
    </row>
    <row r="80" spans="1:15" ht="18" customHeight="1">
      <c r="A80" s="265"/>
      <c r="B80" s="266"/>
      <c r="C80" s="266"/>
      <c r="D80" s="267"/>
      <c r="E80" s="45" t="str">
        <f>E$29</f>
        <v/>
      </c>
      <c r="F80" s="28"/>
      <c r="G80" s="265"/>
      <c r="H80" s="266"/>
      <c r="I80" s="267"/>
      <c r="J80" s="278"/>
      <c r="K80" s="279"/>
      <c r="L80" s="280"/>
      <c r="M80" s="265"/>
      <c r="N80" s="266"/>
      <c r="O80" s="267"/>
    </row>
    <row r="81" spans="1:18" ht="18" customHeight="1">
      <c r="A81" s="259"/>
      <c r="B81" s="260"/>
      <c r="C81" s="260"/>
      <c r="D81" s="261"/>
      <c r="E81" s="46" t="str">
        <f>E$27</f>
        <v/>
      </c>
      <c r="F81" s="28"/>
      <c r="G81" s="259"/>
      <c r="H81" s="260"/>
      <c r="I81" s="261"/>
      <c r="J81" s="272"/>
      <c r="K81" s="273"/>
      <c r="L81" s="274"/>
      <c r="M81" s="259"/>
      <c r="N81" s="260"/>
      <c r="O81" s="261"/>
    </row>
    <row r="82" spans="1:18" ht="18" customHeight="1">
      <c r="A82" s="262"/>
      <c r="B82" s="263"/>
      <c r="C82" s="263"/>
      <c r="D82" s="264"/>
      <c r="E82" s="45" t="str">
        <f>E$28</f>
        <v/>
      </c>
      <c r="F82" s="28"/>
      <c r="G82" s="262"/>
      <c r="H82" s="263"/>
      <c r="I82" s="264"/>
      <c r="J82" s="275"/>
      <c r="K82" s="276"/>
      <c r="L82" s="277"/>
      <c r="M82" s="262"/>
      <c r="N82" s="263"/>
      <c r="O82" s="264"/>
    </row>
    <row r="83" spans="1:18" ht="18" customHeight="1">
      <c r="A83" s="265"/>
      <c r="B83" s="266"/>
      <c r="C83" s="266"/>
      <c r="D83" s="267"/>
      <c r="E83" s="45" t="str">
        <f>E$29</f>
        <v/>
      </c>
      <c r="F83" s="28"/>
      <c r="G83" s="265"/>
      <c r="H83" s="266"/>
      <c r="I83" s="267"/>
      <c r="J83" s="278"/>
      <c r="K83" s="279"/>
      <c r="L83" s="280"/>
      <c r="M83" s="265"/>
      <c r="N83" s="266"/>
      <c r="O83" s="267"/>
    </row>
    <row r="84" spans="1:18" ht="18" customHeight="1">
      <c r="A84" s="259"/>
      <c r="B84" s="260"/>
      <c r="C84" s="260"/>
      <c r="D84" s="261"/>
      <c r="E84" s="46" t="str">
        <f>E$27</f>
        <v/>
      </c>
      <c r="F84" s="28"/>
      <c r="G84" s="259"/>
      <c r="H84" s="260"/>
      <c r="I84" s="261"/>
      <c r="J84" s="272"/>
      <c r="K84" s="273"/>
      <c r="L84" s="274"/>
      <c r="M84" s="259"/>
      <c r="N84" s="260"/>
      <c r="O84" s="261"/>
    </row>
    <row r="85" spans="1:18" ht="18" customHeight="1">
      <c r="A85" s="262"/>
      <c r="B85" s="263"/>
      <c r="C85" s="263"/>
      <c r="D85" s="264"/>
      <c r="E85" s="45" t="str">
        <f>E$28</f>
        <v/>
      </c>
      <c r="F85" s="28"/>
      <c r="G85" s="262"/>
      <c r="H85" s="263"/>
      <c r="I85" s="264"/>
      <c r="J85" s="275"/>
      <c r="K85" s="276"/>
      <c r="L85" s="277"/>
      <c r="M85" s="262"/>
      <c r="N85" s="263"/>
      <c r="O85" s="264"/>
    </row>
    <row r="86" spans="1:18" ht="18" customHeight="1">
      <c r="A86" s="262"/>
      <c r="B86" s="263"/>
      <c r="C86" s="263"/>
      <c r="D86" s="264"/>
      <c r="E86" s="61" t="str">
        <f>E$29</f>
        <v/>
      </c>
      <c r="F86" s="62"/>
      <c r="G86" s="262"/>
      <c r="H86" s="263"/>
      <c r="I86" s="264"/>
      <c r="J86" s="275"/>
      <c r="K86" s="276"/>
      <c r="L86" s="277"/>
      <c r="M86" s="262"/>
      <c r="N86" s="263"/>
      <c r="O86" s="264"/>
    </row>
    <row r="87" spans="1:18" ht="32.4" customHeight="1">
      <c r="A87" s="293" t="s">
        <v>39</v>
      </c>
      <c r="B87" s="268" t="s">
        <v>123</v>
      </c>
      <c r="C87" s="339"/>
      <c r="D87" s="339"/>
      <c r="E87" s="339"/>
      <c r="F87" s="339"/>
      <c r="G87" s="339"/>
      <c r="H87" s="339"/>
      <c r="I87" s="339"/>
      <c r="J87" s="339"/>
      <c r="K87" s="339"/>
      <c r="L87" s="339"/>
      <c r="M87" s="339"/>
      <c r="N87" s="339"/>
      <c r="O87" s="340"/>
    </row>
    <row r="88" spans="1:18" ht="1.95" customHeight="1">
      <c r="A88" s="294"/>
      <c r="B88" s="318"/>
      <c r="C88" s="319"/>
      <c r="D88" s="319"/>
      <c r="E88" s="319"/>
      <c r="F88" s="319"/>
      <c r="G88" s="319"/>
      <c r="H88" s="319"/>
      <c r="I88" s="319"/>
      <c r="J88" s="319"/>
      <c r="K88" s="319"/>
      <c r="L88" s="319"/>
      <c r="M88" s="319"/>
      <c r="N88" s="319"/>
      <c r="O88" s="320"/>
    </row>
    <row r="89" spans="1:18" ht="50.25" customHeight="1">
      <c r="A89" s="316" t="s">
        <v>119</v>
      </c>
      <c r="B89" s="341"/>
      <c r="C89" s="341"/>
      <c r="D89" s="341"/>
      <c r="E89" s="341" t="s">
        <v>120</v>
      </c>
      <c r="F89" s="341"/>
      <c r="G89" s="341"/>
      <c r="H89" s="215" t="s">
        <v>121</v>
      </c>
      <c r="I89" s="154"/>
      <c r="J89" s="154"/>
      <c r="K89" s="155"/>
      <c r="L89" s="215" t="s">
        <v>122</v>
      </c>
      <c r="M89" s="309"/>
      <c r="N89" s="309"/>
      <c r="O89" s="310"/>
    </row>
    <row r="90" spans="1:18" ht="16.5" customHeight="1">
      <c r="A90" s="113"/>
      <c r="B90" s="114"/>
      <c r="C90" s="114"/>
      <c r="D90" s="115"/>
      <c r="E90" s="281"/>
      <c r="F90" s="281"/>
      <c r="G90" s="281"/>
      <c r="H90" s="313"/>
      <c r="I90" s="314"/>
      <c r="J90" s="314"/>
      <c r="K90" s="315"/>
      <c r="L90" s="113"/>
      <c r="M90" s="311"/>
      <c r="N90" s="311"/>
      <c r="O90" s="312"/>
    </row>
    <row r="91" spans="1:18" ht="15" customHeight="1">
      <c r="A91" s="281"/>
      <c r="B91" s="281"/>
      <c r="C91" s="281"/>
      <c r="D91" s="281"/>
      <c r="E91" s="281"/>
      <c r="F91" s="281"/>
      <c r="G91" s="281"/>
      <c r="H91" s="313"/>
      <c r="I91" s="314"/>
      <c r="J91" s="314"/>
      <c r="K91" s="315"/>
      <c r="L91" s="113"/>
      <c r="M91" s="311"/>
      <c r="N91" s="311"/>
      <c r="O91" s="312"/>
    </row>
    <row r="92" spans="1:18" ht="16.5" customHeight="1">
      <c r="A92" s="281"/>
      <c r="B92" s="281"/>
      <c r="C92" s="281"/>
      <c r="D92" s="281"/>
      <c r="E92" s="281"/>
      <c r="F92" s="281"/>
      <c r="G92" s="281"/>
      <c r="H92" s="313"/>
      <c r="I92" s="314"/>
      <c r="J92" s="314"/>
      <c r="K92" s="315"/>
      <c r="L92" s="113"/>
      <c r="M92" s="311"/>
      <c r="N92" s="311"/>
      <c r="O92" s="312"/>
    </row>
    <row r="93" spans="1:18" ht="16.5" customHeight="1">
      <c r="A93" s="281"/>
      <c r="B93" s="281"/>
      <c r="C93" s="281"/>
      <c r="D93" s="281"/>
      <c r="E93" s="281"/>
      <c r="F93" s="281"/>
      <c r="G93" s="281"/>
      <c r="H93" s="313"/>
      <c r="I93" s="314"/>
      <c r="J93" s="314"/>
      <c r="K93" s="315"/>
      <c r="L93" s="113"/>
      <c r="M93" s="311"/>
      <c r="N93" s="311"/>
      <c r="O93" s="312"/>
      <c r="Q93" s="9"/>
      <c r="R93" s="17"/>
    </row>
    <row r="94" spans="1:18" ht="16.5" customHeight="1">
      <c r="A94" s="271"/>
      <c r="B94" s="271"/>
      <c r="C94" s="271"/>
      <c r="D94" s="271"/>
      <c r="E94" s="271"/>
      <c r="F94" s="271"/>
      <c r="G94" s="271"/>
      <c r="H94" s="360"/>
      <c r="I94" s="361"/>
      <c r="J94" s="361"/>
      <c r="K94" s="362"/>
      <c r="L94" s="306"/>
      <c r="M94" s="307"/>
      <c r="N94" s="307"/>
      <c r="O94" s="308"/>
      <c r="R94" s="9"/>
    </row>
    <row r="95" spans="1:18" ht="16.5" customHeight="1">
      <c r="A95" s="27" t="s">
        <v>54</v>
      </c>
      <c r="B95" s="268" t="s">
        <v>124</v>
      </c>
      <c r="C95" s="269"/>
      <c r="D95" s="269"/>
      <c r="E95" s="269"/>
      <c r="F95" s="269"/>
      <c r="G95" s="269"/>
      <c r="H95" s="269"/>
      <c r="I95" s="269"/>
      <c r="J95" s="269"/>
      <c r="K95" s="269"/>
      <c r="L95" s="269"/>
      <c r="M95" s="269"/>
      <c r="N95" s="269"/>
      <c r="O95" s="270"/>
    </row>
    <row r="96" spans="1:18" ht="30" customHeight="1">
      <c r="A96" s="24" t="s">
        <v>125</v>
      </c>
      <c r="B96" s="110" t="s">
        <v>126</v>
      </c>
      <c r="C96" s="107"/>
      <c r="D96" s="107"/>
      <c r="E96" s="107"/>
      <c r="F96" s="107"/>
      <c r="G96" s="107"/>
      <c r="H96" s="107"/>
      <c r="I96" s="107"/>
      <c r="J96" s="107"/>
      <c r="K96" s="332" t="str">
        <f>"(" &amp;  '1F'!G$36 &amp; "metai)"</f>
        <v>(metai)</v>
      </c>
      <c r="L96" s="332"/>
      <c r="M96" s="332"/>
      <c r="N96" s="332"/>
      <c r="O96" s="333"/>
    </row>
    <row r="97" spans="1:18" ht="16.5" customHeight="1">
      <c r="A97" s="352"/>
      <c r="B97" s="324" t="s">
        <v>127</v>
      </c>
      <c r="C97" s="325"/>
      <c r="D97" s="325"/>
      <c r="E97" s="325"/>
      <c r="F97" s="325"/>
      <c r="G97" s="326"/>
      <c r="H97" s="321" t="s">
        <v>128</v>
      </c>
      <c r="I97" s="322"/>
      <c r="J97" s="322"/>
      <c r="K97" s="322"/>
      <c r="L97" s="322"/>
      <c r="M97" s="322"/>
      <c r="N97" s="322"/>
      <c r="O97" s="323"/>
    </row>
    <row r="98" spans="1:18" ht="15" customHeight="1">
      <c r="A98" s="338"/>
      <c r="B98" s="126" t="s">
        <v>129</v>
      </c>
      <c r="C98" s="216"/>
      <c r="D98" s="216"/>
      <c r="E98" s="216"/>
      <c r="F98" s="217"/>
      <c r="G98" s="40"/>
      <c r="H98" s="222"/>
      <c r="I98" s="164"/>
      <c r="J98" s="164"/>
      <c r="K98" s="164"/>
      <c r="L98" s="164"/>
      <c r="M98" s="164"/>
      <c r="N98" s="164"/>
      <c r="O98" s="223"/>
    </row>
    <row r="99" spans="1:18" ht="16.5" customHeight="1">
      <c r="A99" s="338"/>
      <c r="B99" s="126" t="s">
        <v>130</v>
      </c>
      <c r="C99" s="216"/>
      <c r="D99" s="216"/>
      <c r="E99" s="216"/>
      <c r="F99" s="217"/>
      <c r="G99" s="40"/>
      <c r="H99" s="222"/>
      <c r="I99" s="164"/>
      <c r="J99" s="164"/>
      <c r="K99" s="164"/>
      <c r="L99" s="164"/>
      <c r="M99" s="164"/>
      <c r="N99" s="164"/>
      <c r="O99" s="223"/>
    </row>
    <row r="100" spans="1:18" ht="16.5" customHeight="1">
      <c r="A100" s="338"/>
      <c r="B100" s="126" t="s">
        <v>131</v>
      </c>
      <c r="C100" s="216"/>
      <c r="D100" s="216"/>
      <c r="E100" s="216"/>
      <c r="F100" s="217"/>
      <c r="G100" s="40"/>
      <c r="H100" s="222"/>
      <c r="I100" s="164"/>
      <c r="J100" s="164"/>
      <c r="K100" s="164"/>
      <c r="L100" s="164"/>
      <c r="M100" s="164"/>
      <c r="N100" s="164"/>
      <c r="O100" s="223"/>
      <c r="Q100" s="9"/>
      <c r="R100" s="17" t="str">
        <f>IF(OR(G98="X",G99="X",G100="X",G101="X",G102="X"),"","10 langelyje neužpildyta &lt;Investuotojas&gt;")</f>
        <v>10 langelyje neužpildyta &lt;Investuotojas&gt;</v>
      </c>
    </row>
    <row r="101" spans="1:18" ht="16.5" customHeight="1">
      <c r="A101" s="338"/>
      <c r="B101" s="126" t="s">
        <v>132</v>
      </c>
      <c r="C101" s="216"/>
      <c r="D101" s="216"/>
      <c r="E101" s="216"/>
      <c r="F101" s="217"/>
      <c r="G101" s="40"/>
      <c r="H101" s="222"/>
      <c r="I101" s="164"/>
      <c r="J101" s="164"/>
      <c r="K101" s="164"/>
      <c r="L101" s="164"/>
      <c r="M101" s="164"/>
      <c r="N101" s="164"/>
      <c r="O101" s="223"/>
      <c r="R101" s="9" t="str">
        <f>IF(LEN(TRIM(G98)&amp;TRIM(G99)&amp;TRIM(G100)&amp;TRIM(G101)&amp;TRIM(G102))&gt;1,"Pasirinkite vieną Investuotoją","")</f>
        <v/>
      </c>
    </row>
    <row r="102" spans="1:18" ht="31.2" customHeight="1">
      <c r="A102" s="353"/>
      <c r="B102" s="119" t="s">
        <v>133</v>
      </c>
      <c r="C102" s="302"/>
      <c r="D102" s="302"/>
      <c r="E102" s="302"/>
      <c r="F102" s="303"/>
      <c r="G102" s="40"/>
      <c r="H102" s="168"/>
      <c r="I102" s="169"/>
      <c r="J102" s="169"/>
      <c r="K102" s="169"/>
      <c r="L102" s="169"/>
      <c r="M102" s="169"/>
      <c r="N102" s="169"/>
      <c r="O102" s="170"/>
    </row>
    <row r="103" spans="1:18" ht="30" customHeight="1">
      <c r="A103" s="24" t="s">
        <v>134</v>
      </c>
      <c r="B103" s="110" t="s">
        <v>135</v>
      </c>
      <c r="C103" s="107"/>
      <c r="D103" s="107"/>
      <c r="E103" s="107"/>
      <c r="F103" s="107"/>
      <c r="G103" s="107"/>
      <c r="H103" s="107"/>
      <c r="I103" s="107"/>
      <c r="J103" s="107"/>
      <c r="K103" s="332" t="str">
        <f>"(" &amp; ( '1F'!J$36) &amp; "metai)"</f>
        <v>(metai)</v>
      </c>
      <c r="L103" s="332"/>
      <c r="M103" s="332"/>
      <c r="N103" s="332"/>
      <c r="O103" s="333"/>
    </row>
    <row r="104" spans="1:18" ht="16.5" customHeight="1">
      <c r="A104" s="337"/>
      <c r="B104" s="324" t="s">
        <v>127</v>
      </c>
      <c r="C104" s="325"/>
      <c r="D104" s="325"/>
      <c r="E104" s="325"/>
      <c r="F104" s="325"/>
      <c r="G104" s="326"/>
      <c r="H104" s="321" t="s">
        <v>128</v>
      </c>
      <c r="I104" s="322"/>
      <c r="J104" s="322"/>
      <c r="K104" s="322"/>
      <c r="L104" s="322"/>
      <c r="M104" s="322"/>
      <c r="N104" s="322"/>
      <c r="O104" s="323"/>
    </row>
    <row r="105" spans="1:18" ht="15" customHeight="1">
      <c r="A105" s="338"/>
      <c r="B105" s="126" t="s">
        <v>136</v>
      </c>
      <c r="C105" s="216"/>
      <c r="D105" s="216"/>
      <c r="E105" s="216"/>
      <c r="F105" s="217"/>
      <c r="G105" s="40"/>
      <c r="H105" s="222"/>
      <c r="I105" s="164"/>
      <c r="J105" s="164"/>
      <c r="K105" s="164"/>
      <c r="L105" s="164"/>
      <c r="M105" s="164"/>
      <c r="N105" s="164"/>
      <c r="O105" s="223"/>
    </row>
    <row r="106" spans="1:18" ht="16.5" customHeight="1">
      <c r="A106" s="338"/>
      <c r="B106" s="126" t="s">
        <v>130</v>
      </c>
      <c r="C106" s="216"/>
      <c r="D106" s="216"/>
      <c r="E106" s="216"/>
      <c r="F106" s="217"/>
      <c r="G106" s="40"/>
      <c r="H106" s="222"/>
      <c r="I106" s="164"/>
      <c r="J106" s="164"/>
      <c r="K106" s="164"/>
      <c r="L106" s="164"/>
      <c r="M106" s="164"/>
      <c r="N106" s="164"/>
      <c r="O106" s="223"/>
    </row>
    <row r="107" spans="1:18" ht="16.5" customHeight="1">
      <c r="A107" s="338"/>
      <c r="B107" s="126" t="s">
        <v>137</v>
      </c>
      <c r="C107" s="216"/>
      <c r="D107" s="216"/>
      <c r="E107" s="216"/>
      <c r="F107" s="217"/>
      <c r="G107" s="41"/>
      <c r="H107" s="222"/>
      <c r="I107" s="164"/>
      <c r="J107" s="164"/>
      <c r="K107" s="164"/>
      <c r="L107" s="164"/>
      <c r="M107" s="164"/>
      <c r="N107" s="164"/>
      <c r="O107" s="223"/>
      <c r="Q107" s="9"/>
      <c r="R107" s="17"/>
    </row>
    <row r="108" spans="1:18" ht="16.5" customHeight="1">
      <c r="A108" s="338"/>
      <c r="B108" s="126" t="s">
        <v>132</v>
      </c>
      <c r="C108" s="216"/>
      <c r="D108" s="216"/>
      <c r="E108" s="216"/>
      <c r="F108" s="217"/>
      <c r="G108" s="40"/>
      <c r="H108" s="222"/>
      <c r="I108" s="164"/>
      <c r="J108" s="164"/>
      <c r="K108" s="164"/>
      <c r="L108" s="164"/>
      <c r="M108" s="164"/>
      <c r="N108" s="164"/>
      <c r="O108" s="223"/>
      <c r="R108" s="9"/>
    </row>
    <row r="109" spans="1:18" ht="31.2" customHeight="1">
      <c r="A109" s="338"/>
      <c r="B109" s="124" t="s">
        <v>133</v>
      </c>
      <c r="C109" s="198"/>
      <c r="D109" s="198"/>
      <c r="E109" s="198"/>
      <c r="F109" s="198"/>
      <c r="G109" s="42"/>
      <c r="H109" s="222"/>
      <c r="I109" s="164"/>
      <c r="J109" s="164"/>
      <c r="K109" s="164"/>
      <c r="L109" s="164"/>
      <c r="M109" s="164"/>
      <c r="N109" s="164"/>
      <c r="O109" s="223"/>
    </row>
    <row r="110" spans="1:18" ht="30" customHeight="1">
      <c r="A110" s="24" t="s">
        <v>138</v>
      </c>
      <c r="B110" s="110" t="s">
        <v>139</v>
      </c>
      <c r="C110" s="107"/>
      <c r="D110" s="107"/>
      <c r="E110" s="107"/>
      <c r="F110" s="107"/>
      <c r="G110" s="107"/>
      <c r="H110" s="107"/>
      <c r="I110" s="107"/>
      <c r="J110" s="107"/>
      <c r="K110" s="107"/>
      <c r="L110" s="332" t="str">
        <f>"(" &amp; ( '1F'!N$36) &amp; "metai)"</f>
        <v>(metai)</v>
      </c>
      <c r="M110" s="332"/>
      <c r="N110" s="332"/>
      <c r="O110" s="333"/>
    </row>
    <row r="111" spans="1:18" ht="18.75" customHeight="1">
      <c r="A111" s="352"/>
      <c r="B111" s="354" t="s">
        <v>127</v>
      </c>
      <c r="C111" s="355"/>
      <c r="D111" s="355"/>
      <c r="E111" s="355"/>
      <c r="F111" s="355"/>
      <c r="G111" s="356"/>
      <c r="H111" s="357" t="s">
        <v>128</v>
      </c>
      <c r="I111" s="358"/>
      <c r="J111" s="358"/>
      <c r="K111" s="358"/>
      <c r="L111" s="358"/>
      <c r="M111" s="358"/>
      <c r="N111" s="358"/>
      <c r="O111" s="359"/>
    </row>
    <row r="112" spans="1:18" ht="15" customHeight="1">
      <c r="A112" s="338"/>
      <c r="B112" s="126" t="s">
        <v>129</v>
      </c>
      <c r="C112" s="216"/>
      <c r="D112" s="216"/>
      <c r="E112" s="216"/>
      <c r="F112" s="217"/>
      <c r="G112" s="40"/>
      <c r="H112" s="222"/>
      <c r="I112" s="164"/>
      <c r="J112" s="164"/>
      <c r="K112" s="164"/>
      <c r="L112" s="164"/>
      <c r="M112" s="164"/>
      <c r="N112" s="164"/>
      <c r="O112" s="223"/>
    </row>
    <row r="113" spans="1:15" ht="15" customHeight="1">
      <c r="A113" s="338"/>
      <c r="B113" s="126" t="s">
        <v>130</v>
      </c>
      <c r="C113" s="216"/>
      <c r="D113" s="216"/>
      <c r="E113" s="216"/>
      <c r="F113" s="217"/>
      <c r="G113" s="40"/>
      <c r="H113" s="222"/>
      <c r="I113" s="164"/>
      <c r="J113" s="164"/>
      <c r="K113" s="164"/>
      <c r="L113" s="164"/>
      <c r="M113" s="164"/>
      <c r="N113" s="164"/>
      <c r="O113" s="223"/>
    </row>
    <row r="114" spans="1:15" ht="15" customHeight="1">
      <c r="A114" s="338"/>
      <c r="B114" s="126" t="s">
        <v>131</v>
      </c>
      <c r="C114" s="216"/>
      <c r="D114" s="216"/>
      <c r="E114" s="216"/>
      <c r="F114" s="217"/>
      <c r="G114" s="40"/>
      <c r="H114" s="222"/>
      <c r="I114" s="164"/>
      <c r="J114" s="164"/>
      <c r="K114" s="164"/>
      <c r="L114" s="164"/>
      <c r="M114" s="164"/>
      <c r="N114" s="164"/>
      <c r="O114" s="223"/>
    </row>
    <row r="115" spans="1:15" ht="15" customHeight="1">
      <c r="A115" s="338"/>
      <c r="B115" s="126" t="s">
        <v>132</v>
      </c>
      <c r="C115" s="216"/>
      <c r="D115" s="216"/>
      <c r="E115" s="216"/>
      <c r="F115" s="217"/>
      <c r="G115" s="40"/>
      <c r="H115" s="222"/>
      <c r="I115" s="164"/>
      <c r="J115" s="164"/>
      <c r="K115" s="164"/>
      <c r="L115" s="164"/>
      <c r="M115" s="164"/>
      <c r="N115" s="164"/>
      <c r="O115" s="223"/>
    </row>
    <row r="116" spans="1:15" ht="31.2" customHeight="1">
      <c r="A116" s="353"/>
      <c r="B116" s="126" t="s">
        <v>133</v>
      </c>
      <c r="C116" s="216"/>
      <c r="D116" s="216"/>
      <c r="E116" s="216"/>
      <c r="F116" s="217"/>
      <c r="G116" s="63"/>
      <c r="H116" s="168"/>
      <c r="I116" s="169"/>
      <c r="J116" s="169"/>
      <c r="K116" s="169"/>
      <c r="L116" s="169"/>
      <c r="M116" s="169"/>
      <c r="N116" s="169"/>
      <c r="O116" s="170"/>
    </row>
    <row r="117" spans="1:15" ht="24" customHeight="1">
      <c r="A117" s="64" t="s">
        <v>61</v>
      </c>
      <c r="B117" s="318" t="s">
        <v>140</v>
      </c>
      <c r="C117" s="319"/>
      <c r="D117" s="319"/>
      <c r="E117" s="319"/>
      <c r="F117" s="319"/>
      <c r="G117" s="319"/>
      <c r="H117" s="319"/>
      <c r="I117" s="319"/>
      <c r="J117" s="319"/>
      <c r="K117" s="319"/>
      <c r="L117" s="319"/>
      <c r="M117" s="319"/>
      <c r="N117" s="319"/>
      <c r="O117" s="320"/>
    </row>
    <row r="118" spans="1:15" ht="33.6" customHeight="1">
      <c r="A118" s="293" t="s">
        <v>141</v>
      </c>
      <c r="B118" s="299" t="s">
        <v>142</v>
      </c>
      <c r="C118" s="300"/>
      <c r="D118" s="300"/>
      <c r="E118" s="300"/>
      <c r="F118" s="300"/>
      <c r="G118" s="300"/>
      <c r="H118" s="300"/>
      <c r="I118" s="300"/>
      <c r="J118" s="300"/>
      <c r="K118" s="300"/>
      <c r="L118" s="300"/>
      <c r="M118" s="301"/>
      <c r="N118" s="39" t="str">
        <f>E$27</f>
        <v/>
      </c>
      <c r="O118" s="50"/>
    </row>
    <row r="119" spans="1:15" ht="28.95" customHeight="1">
      <c r="A119" s="298"/>
      <c r="B119" s="299"/>
      <c r="C119" s="300"/>
      <c r="D119" s="300"/>
      <c r="E119" s="300"/>
      <c r="F119" s="300"/>
      <c r="G119" s="300"/>
      <c r="H119" s="300"/>
      <c r="I119" s="300"/>
      <c r="J119" s="300"/>
      <c r="K119" s="300"/>
      <c r="L119" s="300"/>
      <c r="M119" s="301"/>
      <c r="N119" s="39" t="str">
        <f>E$28</f>
        <v/>
      </c>
      <c r="O119" s="50"/>
    </row>
    <row r="120" spans="1:15" ht="33" customHeight="1">
      <c r="A120" s="294"/>
      <c r="B120" s="119"/>
      <c r="C120" s="302"/>
      <c r="D120" s="302"/>
      <c r="E120" s="302"/>
      <c r="F120" s="302"/>
      <c r="G120" s="302"/>
      <c r="H120" s="302"/>
      <c r="I120" s="302"/>
      <c r="J120" s="302"/>
      <c r="K120" s="302"/>
      <c r="L120" s="302"/>
      <c r="M120" s="303"/>
      <c r="N120" s="39" t="str">
        <f>E$29</f>
        <v/>
      </c>
      <c r="O120" s="50"/>
    </row>
    <row r="121" spans="1:15" ht="27" customHeight="1">
      <c r="A121" s="293" t="s">
        <v>143</v>
      </c>
      <c r="B121" s="124" t="s">
        <v>144</v>
      </c>
      <c r="C121" s="198"/>
      <c r="D121" s="198"/>
      <c r="E121" s="198"/>
      <c r="F121" s="198"/>
      <c r="G121" s="198"/>
      <c r="H121" s="198"/>
      <c r="I121" s="198"/>
      <c r="J121" s="198"/>
      <c r="K121" s="198"/>
      <c r="L121" s="198"/>
      <c r="M121" s="199"/>
      <c r="N121" s="49" t="str">
        <f>E$27</f>
        <v/>
      </c>
      <c r="O121" s="51"/>
    </row>
    <row r="122" spans="1:15" ht="27" customHeight="1">
      <c r="A122" s="298"/>
      <c r="B122" s="299"/>
      <c r="C122" s="300"/>
      <c r="D122" s="300"/>
      <c r="E122" s="300"/>
      <c r="F122" s="300"/>
      <c r="G122" s="300"/>
      <c r="H122" s="300"/>
      <c r="I122" s="300"/>
      <c r="J122" s="300"/>
      <c r="K122" s="300"/>
      <c r="L122" s="300"/>
      <c r="M122" s="301"/>
      <c r="N122" s="49" t="str">
        <f>E$28</f>
        <v/>
      </c>
      <c r="O122" s="51"/>
    </row>
    <row r="123" spans="1:15" ht="27" customHeight="1">
      <c r="A123" s="294"/>
      <c r="B123" s="119"/>
      <c r="C123" s="302"/>
      <c r="D123" s="302"/>
      <c r="E123" s="302"/>
      <c r="F123" s="302"/>
      <c r="G123" s="302"/>
      <c r="H123" s="302"/>
      <c r="I123" s="302"/>
      <c r="J123" s="302"/>
      <c r="K123" s="302"/>
      <c r="L123" s="302"/>
      <c r="M123" s="303"/>
      <c r="N123" s="49" t="str">
        <f>E$29</f>
        <v/>
      </c>
      <c r="O123" s="51"/>
    </row>
    <row r="124" spans="1:15" ht="24" customHeight="1">
      <c r="A124" s="293" t="s">
        <v>145</v>
      </c>
      <c r="B124" s="124" t="s">
        <v>146</v>
      </c>
      <c r="C124" s="198"/>
      <c r="D124" s="198"/>
      <c r="E124" s="198"/>
      <c r="F124" s="198"/>
      <c r="G124" s="198"/>
      <c r="H124" s="198"/>
      <c r="I124" s="198"/>
      <c r="J124" s="198"/>
      <c r="K124" s="198"/>
      <c r="L124" s="198"/>
      <c r="M124" s="199"/>
      <c r="N124" s="49" t="str">
        <f>E$27</f>
        <v/>
      </c>
      <c r="O124" s="51"/>
    </row>
    <row r="125" spans="1:15" ht="22.2" customHeight="1">
      <c r="A125" s="298"/>
      <c r="B125" s="299"/>
      <c r="C125" s="300"/>
      <c r="D125" s="300"/>
      <c r="E125" s="300"/>
      <c r="F125" s="300"/>
      <c r="G125" s="300"/>
      <c r="H125" s="300"/>
      <c r="I125" s="300"/>
      <c r="J125" s="300"/>
      <c r="K125" s="300"/>
      <c r="L125" s="300"/>
      <c r="M125" s="301"/>
      <c r="N125" s="39" t="str">
        <f>E$28</f>
        <v/>
      </c>
      <c r="O125" s="51"/>
    </row>
    <row r="126" spans="1:15" ht="21.6" customHeight="1">
      <c r="A126" s="294"/>
      <c r="B126" s="119"/>
      <c r="C126" s="302"/>
      <c r="D126" s="302"/>
      <c r="E126" s="302"/>
      <c r="F126" s="302"/>
      <c r="G126" s="302"/>
      <c r="H126" s="302"/>
      <c r="I126" s="302"/>
      <c r="J126" s="302"/>
      <c r="K126" s="302"/>
      <c r="L126" s="302"/>
      <c r="M126" s="303"/>
      <c r="N126" s="49" t="str">
        <f>E$29</f>
        <v/>
      </c>
      <c r="O126" s="51"/>
    </row>
    <row r="127" spans="1:15" ht="17.25" customHeight="1">
      <c r="A127" s="293" t="s">
        <v>147</v>
      </c>
      <c r="B127" s="198" t="s">
        <v>148</v>
      </c>
      <c r="C127" s="198"/>
      <c r="D127" s="198"/>
      <c r="E127" s="198"/>
      <c r="F127" s="198"/>
      <c r="G127" s="198"/>
      <c r="H127" s="198"/>
      <c r="I127" s="198"/>
      <c r="J127" s="198"/>
      <c r="K127" s="198"/>
      <c r="L127" s="198"/>
      <c r="M127" s="199"/>
      <c r="N127" s="49" t="str">
        <f>E$27</f>
        <v/>
      </c>
      <c r="O127" s="51"/>
    </row>
    <row r="128" spans="1:15" ht="17.25" customHeight="1">
      <c r="A128" s="298"/>
      <c r="B128" s="300"/>
      <c r="C128" s="300"/>
      <c r="D128" s="300"/>
      <c r="E128" s="300"/>
      <c r="F128" s="300"/>
      <c r="G128" s="300"/>
      <c r="H128" s="300"/>
      <c r="I128" s="300"/>
      <c r="J128" s="300"/>
      <c r="K128" s="300"/>
      <c r="L128" s="300"/>
      <c r="M128" s="301"/>
      <c r="N128" s="87" t="str">
        <f>E$28</f>
        <v/>
      </c>
      <c r="O128" s="51"/>
    </row>
    <row r="129" spans="1:20" ht="17.25" customHeight="1">
      <c r="A129" s="294"/>
      <c r="B129" s="302"/>
      <c r="C129" s="302"/>
      <c r="D129" s="302"/>
      <c r="E129" s="302"/>
      <c r="F129" s="302"/>
      <c r="G129" s="302"/>
      <c r="H129" s="302"/>
      <c r="I129" s="302"/>
      <c r="J129" s="302"/>
      <c r="K129" s="302"/>
      <c r="L129" s="302"/>
      <c r="M129" s="303"/>
      <c r="N129" s="49" t="str">
        <f>E$29</f>
        <v/>
      </c>
      <c r="O129" s="51"/>
    </row>
    <row r="130" spans="1:20" ht="17.25" customHeight="1">
      <c r="A130" s="293" t="s">
        <v>149</v>
      </c>
      <c r="B130" s="327"/>
      <c r="C130" s="328"/>
      <c r="D130" s="328"/>
      <c r="E130" s="328"/>
      <c r="F130" s="328"/>
      <c r="G130" s="328"/>
      <c r="H130" s="328"/>
      <c r="I130" s="328"/>
      <c r="J130" s="328"/>
      <c r="K130" s="328"/>
      <c r="L130" s="328"/>
      <c r="M130" s="328"/>
      <c r="N130" s="39" t="str">
        <f>E$27</f>
        <v/>
      </c>
      <c r="O130" s="30">
        <f>IF(LEN(TRIM(G$102))&gt;0,MAX(O118,O121,O124,O127),0)</f>
        <v>0</v>
      </c>
    </row>
    <row r="131" spans="1:20" ht="17.25" customHeight="1">
      <c r="A131" s="298"/>
      <c r="B131" s="329"/>
      <c r="C131" s="330"/>
      <c r="D131" s="330"/>
      <c r="E131" s="330"/>
      <c r="F131" s="330"/>
      <c r="G131" s="330"/>
      <c r="H131" s="330"/>
      <c r="I131" s="330"/>
      <c r="J131" s="330"/>
      <c r="K131" s="330"/>
      <c r="L131" s="330"/>
      <c r="M131" s="330"/>
      <c r="N131" s="39" t="str">
        <f>E$28</f>
        <v/>
      </c>
      <c r="O131" s="31">
        <f>IF(LEN(TRIM(G$109))&gt;0,MAX(O119,O122,O125,O128),0)</f>
        <v>0</v>
      </c>
    </row>
    <row r="132" spans="1:20" ht="17.25" customHeight="1">
      <c r="A132" s="294"/>
      <c r="B132" s="317"/>
      <c r="C132" s="331"/>
      <c r="D132" s="331"/>
      <c r="E132" s="331"/>
      <c r="F132" s="331"/>
      <c r="G132" s="331"/>
      <c r="H132" s="331"/>
      <c r="I132" s="331"/>
      <c r="J132" s="331"/>
      <c r="K132" s="331"/>
      <c r="L132" s="331"/>
      <c r="M132" s="331"/>
      <c r="N132" s="39" t="str">
        <f>E$29</f>
        <v/>
      </c>
      <c r="O132" s="29">
        <f>IF(LEN(TRIM(G$116))&gt;0,MAX(O120,O123,O126,O129),0)</f>
        <v>0</v>
      </c>
    </row>
    <row r="133" spans="1:20" ht="24" customHeight="1">
      <c r="A133" s="27" t="s">
        <v>65</v>
      </c>
      <c r="B133" s="107" t="s">
        <v>150</v>
      </c>
      <c r="C133" s="216"/>
      <c r="D133" s="216"/>
      <c r="E133" s="216"/>
      <c r="F133" s="216"/>
      <c r="G133" s="216"/>
      <c r="H133" s="216"/>
      <c r="I133" s="216"/>
      <c r="J133" s="216"/>
      <c r="K133" s="216"/>
      <c r="L133" s="216"/>
      <c r="M133" s="216"/>
      <c r="N133" s="216"/>
      <c r="O133" s="217"/>
    </row>
    <row r="134" spans="1:20" ht="17.25" customHeight="1">
      <c r="A134" s="24" t="s">
        <v>151</v>
      </c>
      <c r="B134" s="295" t="s">
        <v>152</v>
      </c>
      <c r="C134" s="295"/>
      <c r="D134" s="295"/>
      <c r="E134" s="295"/>
      <c r="F134" s="295"/>
      <c r="G134" s="295"/>
      <c r="H134" s="295"/>
      <c r="I134" s="295"/>
      <c r="J134" s="295"/>
      <c r="K134" s="295"/>
      <c r="L134" s="295"/>
      <c r="M134" s="296" t="str">
        <f>"(" &amp;  '1F'!G$36 &amp; "metai)"</f>
        <v>(metai)</v>
      </c>
      <c r="N134" s="296"/>
      <c r="O134" s="297"/>
    </row>
    <row r="135" spans="1:20" ht="35.25" customHeight="1">
      <c r="A135" s="293"/>
      <c r="B135" s="154" t="s">
        <v>41</v>
      </c>
      <c r="C135" s="154"/>
      <c r="D135" s="154"/>
      <c r="E135" s="155"/>
      <c r="F135" s="154" t="s">
        <v>153</v>
      </c>
      <c r="G135" s="154"/>
      <c r="H135" s="154"/>
      <c r="I135" s="154"/>
      <c r="J135" s="154"/>
      <c r="K135" s="155"/>
      <c r="L135" s="316" t="s">
        <v>87</v>
      </c>
      <c r="M135" s="316"/>
      <c r="N135" s="317"/>
      <c r="O135" s="316"/>
    </row>
    <row r="136" spans="1:20" ht="24" customHeight="1">
      <c r="A136" s="294"/>
      <c r="B136" s="203">
        <f>G45*O130</f>
        <v>0</v>
      </c>
      <c r="C136" s="204"/>
      <c r="D136" s="204"/>
      <c r="E136" s="205"/>
      <c r="F136" s="204">
        <f>K45*O130</f>
        <v>0</v>
      </c>
      <c r="G136" s="204"/>
      <c r="H136" s="204"/>
      <c r="I136" s="204"/>
      <c r="J136" s="204"/>
      <c r="K136" s="205"/>
      <c r="L136" s="342">
        <f>N45*O130</f>
        <v>0</v>
      </c>
      <c r="M136" s="342"/>
      <c r="N136" s="203"/>
      <c r="O136" s="342"/>
    </row>
    <row r="137" spans="1:20" ht="16.95" customHeight="1">
      <c r="A137" s="24" t="s">
        <v>154</v>
      </c>
      <c r="B137" s="295" t="s">
        <v>155</v>
      </c>
      <c r="C137" s="295"/>
      <c r="D137" s="295"/>
      <c r="E137" s="295"/>
      <c r="F137" s="295"/>
      <c r="G137" s="295"/>
      <c r="H137" s="295"/>
      <c r="I137" s="295"/>
      <c r="J137" s="295"/>
      <c r="K137" s="295"/>
      <c r="L137" s="295"/>
      <c r="M137" s="296" t="str">
        <f>"(" &amp; ( '1F'!J$36) &amp; "metai)"</f>
        <v>(metai)</v>
      </c>
      <c r="N137" s="296"/>
      <c r="O137" s="297"/>
    </row>
    <row r="138" spans="1:20" ht="35.25" customHeight="1">
      <c r="A138" s="293"/>
      <c r="B138" s="154" t="s">
        <v>41</v>
      </c>
      <c r="C138" s="154"/>
      <c r="D138" s="154"/>
      <c r="E138" s="155"/>
      <c r="F138" s="154" t="s">
        <v>153</v>
      </c>
      <c r="G138" s="154"/>
      <c r="H138" s="154"/>
      <c r="I138" s="154"/>
      <c r="J138" s="154"/>
      <c r="K138" s="155"/>
      <c r="L138" s="316" t="s">
        <v>87</v>
      </c>
      <c r="M138" s="316"/>
      <c r="N138" s="317"/>
      <c r="O138" s="316"/>
    </row>
    <row r="139" spans="1:20">
      <c r="A139" s="294"/>
      <c r="B139" s="203">
        <f>G46*O131</f>
        <v>0</v>
      </c>
      <c r="C139" s="204"/>
      <c r="D139" s="204"/>
      <c r="E139" s="205"/>
      <c r="F139" s="204">
        <f>K46*O131</f>
        <v>0</v>
      </c>
      <c r="G139" s="204"/>
      <c r="H139" s="204"/>
      <c r="I139" s="204"/>
      <c r="J139" s="204"/>
      <c r="K139" s="205"/>
      <c r="L139" s="343">
        <f>N46*O131</f>
        <v>0</v>
      </c>
      <c r="M139" s="343"/>
      <c r="N139" s="344"/>
      <c r="O139" s="343"/>
    </row>
    <row r="140" spans="1:20" ht="16.95" customHeight="1">
      <c r="A140" s="65" t="s">
        <v>156</v>
      </c>
      <c r="B140" s="345" t="s">
        <v>157</v>
      </c>
      <c r="C140" s="346"/>
      <c r="D140" s="346"/>
      <c r="E140" s="346"/>
      <c r="F140" s="346"/>
      <c r="G140" s="346"/>
      <c r="H140" s="346"/>
      <c r="I140" s="346"/>
      <c r="J140" s="346"/>
      <c r="K140" s="346"/>
      <c r="L140" s="346"/>
      <c r="M140" s="296" t="str">
        <f>"(" &amp; ( '1F'!N$36) &amp; "metai)"</f>
        <v>(metai)</v>
      </c>
      <c r="N140" s="296"/>
      <c r="O140" s="297"/>
      <c r="P140" s="6"/>
      <c r="Q140" s="6"/>
      <c r="R140" s="6"/>
      <c r="S140" s="6"/>
      <c r="T140" s="6"/>
    </row>
    <row r="141" spans="1:20" ht="34.5" customHeight="1">
      <c r="A141" s="293"/>
      <c r="B141" s="215" t="s">
        <v>41</v>
      </c>
      <c r="C141" s="154"/>
      <c r="D141" s="154"/>
      <c r="E141" s="155"/>
      <c r="F141" s="154" t="s">
        <v>153</v>
      </c>
      <c r="G141" s="154"/>
      <c r="H141" s="154"/>
      <c r="I141" s="154"/>
      <c r="J141" s="154"/>
      <c r="K141" s="155"/>
      <c r="L141" s="316" t="s">
        <v>87</v>
      </c>
      <c r="M141" s="316"/>
      <c r="N141" s="317"/>
      <c r="O141" s="316"/>
    </row>
    <row r="142" spans="1:20">
      <c r="A142" s="294"/>
      <c r="B142" s="203">
        <f>G47*O132</f>
        <v>0</v>
      </c>
      <c r="C142" s="204"/>
      <c r="D142" s="204"/>
      <c r="E142" s="205"/>
      <c r="F142" s="204">
        <f>K47*O132</f>
        <v>0</v>
      </c>
      <c r="G142" s="204"/>
      <c r="H142" s="204"/>
      <c r="I142" s="204"/>
      <c r="J142" s="204"/>
      <c r="K142" s="205"/>
      <c r="L142" s="342">
        <f>N47*O132</f>
        <v>0</v>
      </c>
      <c r="M142" s="342"/>
      <c r="N142" s="203"/>
      <c r="O142" s="342"/>
    </row>
    <row r="146" spans="15:15">
      <c r="O146" s="6"/>
    </row>
  </sheetData>
  <sheetProtection algorithmName="SHA-512" hashValue="QuKE4zFX4XeZThR9AvktdG0c8VUO8iG9H/rDLTV0OIIOF7xwls8p/923gsWBCVUUIEbLlfBfmWbA8VRnM1Nilg==" saltValue="Zs0ra4g/aeao5PCLGXfDWQ==" spinCount="100000" sheet="1" objects="1" scenarios="1"/>
  <mergeCells count="273">
    <mergeCell ref="A30:A32"/>
    <mergeCell ref="A33:A35"/>
    <mergeCell ref="A36:A38"/>
    <mergeCell ref="A39:A41"/>
    <mergeCell ref="A42:A44"/>
    <mergeCell ref="A135:A136"/>
    <mergeCell ref="B135:E135"/>
    <mergeCell ref="F135:K135"/>
    <mergeCell ref="B136:E136"/>
    <mergeCell ref="F136:K136"/>
    <mergeCell ref="B30:D44"/>
    <mergeCell ref="E30:F30"/>
    <mergeCell ref="G30:J30"/>
    <mergeCell ref="K30:M30"/>
    <mergeCell ref="E32:F32"/>
    <mergeCell ref="G32:J32"/>
    <mergeCell ref="K32:M32"/>
    <mergeCell ref="E36:F36"/>
    <mergeCell ref="G36:J36"/>
    <mergeCell ref="K36:M36"/>
    <mergeCell ref="E39:F39"/>
    <mergeCell ref="G39:J39"/>
    <mergeCell ref="K39:M39"/>
    <mergeCell ref="E43:F43"/>
    <mergeCell ref="I1:O2"/>
    <mergeCell ref="C5:M5"/>
    <mergeCell ref="E6:H6"/>
    <mergeCell ref="E7:H7"/>
    <mergeCell ref="B15:O15"/>
    <mergeCell ref="A16:O16"/>
    <mergeCell ref="B17:O17"/>
    <mergeCell ref="E3:G3"/>
    <mergeCell ref="C4:L4"/>
    <mergeCell ref="A18:O18"/>
    <mergeCell ref="B19:O19"/>
    <mergeCell ref="A20:O20"/>
    <mergeCell ref="E8:H8"/>
    <mergeCell ref="E9:H9"/>
    <mergeCell ref="A10:B10"/>
    <mergeCell ref="A11:B11"/>
    <mergeCell ref="B13:O13"/>
    <mergeCell ref="A14:O14"/>
    <mergeCell ref="B21:O21"/>
    <mergeCell ref="A22:O22"/>
    <mergeCell ref="B23:O23"/>
    <mergeCell ref="A24:O24"/>
    <mergeCell ref="B25:O25"/>
    <mergeCell ref="B26:F26"/>
    <mergeCell ref="G26:J26"/>
    <mergeCell ref="K26:M26"/>
    <mergeCell ref="N26:O26"/>
    <mergeCell ref="A27:A29"/>
    <mergeCell ref="B27:D29"/>
    <mergeCell ref="E27:F27"/>
    <mergeCell ref="G27:J27"/>
    <mergeCell ref="K27:M27"/>
    <mergeCell ref="N27:O27"/>
    <mergeCell ref="E28:F28"/>
    <mergeCell ref="G28:J28"/>
    <mergeCell ref="K28:M28"/>
    <mergeCell ref="N28:O28"/>
    <mergeCell ref="N32:O32"/>
    <mergeCell ref="E29:F29"/>
    <mergeCell ref="G29:J29"/>
    <mergeCell ref="K29:M29"/>
    <mergeCell ref="N29:O29"/>
    <mergeCell ref="E35:F35"/>
    <mergeCell ref="G35:J35"/>
    <mergeCell ref="K35:M35"/>
    <mergeCell ref="N35:O35"/>
    <mergeCell ref="N30:O30"/>
    <mergeCell ref="E31:F31"/>
    <mergeCell ref="G31:J31"/>
    <mergeCell ref="K31:M31"/>
    <mergeCell ref="N31:O31"/>
    <mergeCell ref="N36:O36"/>
    <mergeCell ref="E33:F33"/>
    <mergeCell ref="G33:J33"/>
    <mergeCell ref="K33:M33"/>
    <mergeCell ref="N33:O33"/>
    <mergeCell ref="E34:F34"/>
    <mergeCell ref="G34:J34"/>
    <mergeCell ref="K34:M34"/>
    <mergeCell ref="N34:O34"/>
    <mergeCell ref="N39:O39"/>
    <mergeCell ref="E40:F40"/>
    <mergeCell ref="G40:J40"/>
    <mergeCell ref="K40:M40"/>
    <mergeCell ref="N40:O40"/>
    <mergeCell ref="E37:F37"/>
    <mergeCell ref="G37:J37"/>
    <mergeCell ref="K37:M37"/>
    <mergeCell ref="N37:O37"/>
    <mergeCell ref="E38:F38"/>
    <mergeCell ref="G38:J38"/>
    <mergeCell ref="K38:M38"/>
    <mergeCell ref="N38:O38"/>
    <mergeCell ref="G43:J43"/>
    <mergeCell ref="K43:M43"/>
    <mergeCell ref="N43:O43"/>
    <mergeCell ref="E44:F44"/>
    <mergeCell ref="G44:J44"/>
    <mergeCell ref="K44:M44"/>
    <mergeCell ref="N44:O44"/>
    <mergeCell ref="E41:F41"/>
    <mergeCell ref="G41:J41"/>
    <mergeCell ref="K41:M41"/>
    <mergeCell ref="N41:O41"/>
    <mergeCell ref="E42:F42"/>
    <mergeCell ref="G42:J42"/>
    <mergeCell ref="K42:M42"/>
    <mergeCell ref="N42:O42"/>
    <mergeCell ref="G47:J47"/>
    <mergeCell ref="K47:M47"/>
    <mergeCell ref="N47:O47"/>
    <mergeCell ref="A48:A49"/>
    <mergeCell ref="B48:O49"/>
    <mergeCell ref="A50:F50"/>
    <mergeCell ref="G50:I50"/>
    <mergeCell ref="J50:L50"/>
    <mergeCell ref="M50:O50"/>
    <mergeCell ref="A45:D47"/>
    <mergeCell ref="E45:F45"/>
    <mergeCell ref="G45:J45"/>
    <mergeCell ref="K45:M45"/>
    <mergeCell ref="N45:O45"/>
    <mergeCell ref="E46:F46"/>
    <mergeCell ref="G46:J46"/>
    <mergeCell ref="K46:M46"/>
    <mergeCell ref="N46:O46"/>
    <mergeCell ref="E47:F47"/>
    <mergeCell ref="A57:D59"/>
    <mergeCell ref="G57:I59"/>
    <mergeCell ref="J57:L59"/>
    <mergeCell ref="M57:O59"/>
    <mergeCell ref="A60:D62"/>
    <mergeCell ref="G60:I62"/>
    <mergeCell ref="J60:L62"/>
    <mergeCell ref="M60:O62"/>
    <mergeCell ref="A51:D53"/>
    <mergeCell ref="G51:I53"/>
    <mergeCell ref="J51:L53"/>
    <mergeCell ref="M51:O53"/>
    <mergeCell ref="A54:D56"/>
    <mergeCell ref="G54:I56"/>
    <mergeCell ref="J54:L56"/>
    <mergeCell ref="M54:O56"/>
    <mergeCell ref="A69:D71"/>
    <mergeCell ref="G69:I71"/>
    <mergeCell ref="J69:L71"/>
    <mergeCell ref="M69:O71"/>
    <mergeCell ref="A72:D74"/>
    <mergeCell ref="G72:I74"/>
    <mergeCell ref="J72:L74"/>
    <mergeCell ref="M72:O74"/>
    <mergeCell ref="A63:D65"/>
    <mergeCell ref="G63:I65"/>
    <mergeCell ref="J63:L65"/>
    <mergeCell ref="M63:O65"/>
    <mergeCell ref="A66:D68"/>
    <mergeCell ref="G66:I68"/>
    <mergeCell ref="J66:L68"/>
    <mergeCell ref="M66:O68"/>
    <mergeCell ref="A81:D83"/>
    <mergeCell ref="G81:I83"/>
    <mergeCell ref="J81:L83"/>
    <mergeCell ref="M81:O83"/>
    <mergeCell ref="A84:D86"/>
    <mergeCell ref="G84:I86"/>
    <mergeCell ref="J84:L86"/>
    <mergeCell ref="M84:O86"/>
    <mergeCell ref="A75:D77"/>
    <mergeCell ref="G75:I77"/>
    <mergeCell ref="J75:L77"/>
    <mergeCell ref="M75:O77"/>
    <mergeCell ref="A78:D80"/>
    <mergeCell ref="G78:I80"/>
    <mergeCell ref="J78:L80"/>
    <mergeCell ref="M78:O80"/>
    <mergeCell ref="A90:D90"/>
    <mergeCell ref="E90:G90"/>
    <mergeCell ref="H90:K90"/>
    <mergeCell ref="L90:O90"/>
    <mergeCell ref="A91:D91"/>
    <mergeCell ref="E91:G91"/>
    <mergeCell ref="H91:K91"/>
    <mergeCell ref="L91:O91"/>
    <mergeCell ref="A87:A88"/>
    <mergeCell ref="B87:O88"/>
    <mergeCell ref="A89:D89"/>
    <mergeCell ref="E89:G89"/>
    <mergeCell ref="H89:K89"/>
    <mergeCell ref="L89:O89"/>
    <mergeCell ref="A94:D94"/>
    <mergeCell ref="E94:G94"/>
    <mergeCell ref="H94:K94"/>
    <mergeCell ref="L94:O94"/>
    <mergeCell ref="B95:O95"/>
    <mergeCell ref="B96:J96"/>
    <mergeCell ref="K96:O96"/>
    <mergeCell ref="A92:D92"/>
    <mergeCell ref="E92:G92"/>
    <mergeCell ref="H92:K92"/>
    <mergeCell ref="L92:O92"/>
    <mergeCell ref="A93:D93"/>
    <mergeCell ref="E93:G93"/>
    <mergeCell ref="H93:K93"/>
    <mergeCell ref="L93:O93"/>
    <mergeCell ref="A97:A102"/>
    <mergeCell ref="B97:G97"/>
    <mergeCell ref="H97:O97"/>
    <mergeCell ref="B98:F98"/>
    <mergeCell ref="H98:O102"/>
    <mergeCell ref="B99:F99"/>
    <mergeCell ref="B100:F100"/>
    <mergeCell ref="B101:F101"/>
    <mergeCell ref="B102:F102"/>
    <mergeCell ref="B103:J103"/>
    <mergeCell ref="K103:O103"/>
    <mergeCell ref="A104:A109"/>
    <mergeCell ref="B104:G104"/>
    <mergeCell ref="H104:O104"/>
    <mergeCell ref="B105:F105"/>
    <mergeCell ref="H105:O109"/>
    <mergeCell ref="B106:F106"/>
    <mergeCell ref="B107:F107"/>
    <mergeCell ref="B108:F108"/>
    <mergeCell ref="B115:F115"/>
    <mergeCell ref="B116:F116"/>
    <mergeCell ref="B117:O117"/>
    <mergeCell ref="A118:A120"/>
    <mergeCell ref="B118:M120"/>
    <mergeCell ref="A121:A123"/>
    <mergeCell ref="B121:M123"/>
    <mergeCell ref="B109:F109"/>
    <mergeCell ref="B110:K110"/>
    <mergeCell ref="L110:O110"/>
    <mergeCell ref="A111:A116"/>
    <mergeCell ref="B111:G111"/>
    <mergeCell ref="H111:O111"/>
    <mergeCell ref="B112:F112"/>
    <mergeCell ref="H112:O116"/>
    <mergeCell ref="B113:F113"/>
    <mergeCell ref="B114:F114"/>
    <mergeCell ref="B133:O133"/>
    <mergeCell ref="B134:L134"/>
    <mergeCell ref="M134:O134"/>
    <mergeCell ref="L135:O135"/>
    <mergeCell ref="A124:A126"/>
    <mergeCell ref="B124:M126"/>
    <mergeCell ref="A127:A129"/>
    <mergeCell ref="B127:M129"/>
    <mergeCell ref="A130:A132"/>
    <mergeCell ref="B130:M132"/>
    <mergeCell ref="L138:O138"/>
    <mergeCell ref="L139:O139"/>
    <mergeCell ref="L136:O136"/>
    <mergeCell ref="B137:L137"/>
    <mergeCell ref="M137:O137"/>
    <mergeCell ref="A138:A139"/>
    <mergeCell ref="B138:E138"/>
    <mergeCell ref="F138:K138"/>
    <mergeCell ref="B139:E139"/>
    <mergeCell ref="F139:K139"/>
    <mergeCell ref="L142:O142"/>
    <mergeCell ref="B140:L140"/>
    <mergeCell ref="M140:O140"/>
    <mergeCell ref="L141:O141"/>
    <mergeCell ref="A141:A142"/>
    <mergeCell ref="B141:E141"/>
    <mergeCell ref="F141:K141"/>
    <mergeCell ref="B142:E142"/>
    <mergeCell ref="F142:K142"/>
  </mergeCells>
  <dataValidations count="6">
    <dataValidation errorStyle="warning" allowBlank="1" showErrorMessage="1" sqref="J51 J54 J57 J60 J63 J66 J69 J72 J75 J78 J81 J84" xr:uid="{00000000-0002-0000-0E00-000000000000}"/>
    <dataValidation type="decimal" allowBlank="1" showErrorMessage="1" errorTitle="Klaida" error="Įveskite skaičių iki  0,5" sqref="O118:O129" xr:uid="{00000000-0002-0000-0E00-000001000000}">
      <formula1>0</formula1>
      <formula2>0.5</formula2>
    </dataValidation>
    <dataValidation type="decimal" allowBlank="1" showErrorMessage="1" errorTitle="KLAIDA !" error="Įveskite skaičius !" sqref="H29:J30 L29:M30 L33:M33 H33:J33 H36:J36 L36:M36 L39:M39 H39:J39 G29:G44 K29:K44 N29:N44 L42:M42 H42:J42" xr:uid="{00000000-0002-0000-0E00-000002000000}">
      <formula1>0</formula1>
      <formula2>99999999999999</formula2>
    </dataValidation>
    <dataValidation type="decimal" errorStyle="warning" allowBlank="1" showErrorMessage="1" error="Skaitinė reikšmė" sqref="Q20" xr:uid="{00000000-0002-0000-0E00-000003000000}">
      <formula1>0</formula1>
      <formula2>99999999999</formula2>
    </dataValidation>
    <dataValidation type="list" allowBlank="1" showInputMessage="1" showErrorMessage="1" sqref="F51:F86 G98:G102 G105:G109 G112:G116" xr:uid="{00000000-0002-0000-0E00-000004000000}">
      <formula1>$V$51:$V$52</formula1>
    </dataValidation>
    <dataValidation type="date" errorStyle="warning" allowBlank="1" showErrorMessage="1" errorTitle="Įveskite teisingą datą" sqref="A18:O18" xr:uid="{00000000-0002-0000-0E00-000005000000}">
      <formula1>25569</formula1>
      <formula2>44196</formula2>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V146"/>
  <sheetViews>
    <sheetView workbookViewId="0">
      <selection sqref="A1:XFD1048576"/>
    </sheetView>
  </sheetViews>
  <sheetFormatPr defaultColWidth="9.33203125" defaultRowHeight="15.6"/>
  <cols>
    <col min="1" max="1" width="7.109375" style="8" customWidth="1"/>
    <col min="2" max="2" width="9.33203125" style="8"/>
    <col min="3" max="3" width="4.44140625" style="8" customWidth="1"/>
    <col min="4" max="4" width="9" style="8" customWidth="1"/>
    <col min="5" max="5" width="8.44140625" style="8" customWidth="1"/>
    <col min="6" max="6" width="4" style="8" customWidth="1"/>
    <col min="7" max="7" width="10.6640625" style="8" customWidth="1"/>
    <col min="8" max="8" width="5" style="8" customWidth="1"/>
    <col min="9" max="9" width="2.77734375" style="8" customWidth="1"/>
    <col min="10" max="10" width="1.44140625" style="8" customWidth="1"/>
    <col min="11" max="11" width="5.33203125" style="8" customWidth="1"/>
    <col min="12" max="12" width="11.44140625" style="8" customWidth="1"/>
    <col min="13" max="13" width="3.33203125" style="8" hidden="1" customWidth="1"/>
    <col min="14" max="14" width="8.33203125" style="8" customWidth="1"/>
    <col min="15" max="15" width="7.109375" style="8" customWidth="1"/>
    <col min="16" max="16" width="1.77734375" style="8" customWidth="1"/>
    <col min="17" max="17" width="2.77734375" style="8" hidden="1" customWidth="1"/>
    <col min="18" max="18" width="11.33203125" style="8" customWidth="1"/>
    <col min="19" max="21" width="9.33203125" style="8"/>
    <col min="22" max="22" width="2.33203125" style="8" hidden="1" customWidth="1"/>
    <col min="23" max="16384" width="9.33203125" style="8"/>
  </cols>
  <sheetData>
    <row r="1" spans="1:15" ht="14.25" customHeight="1">
      <c r="A1" s="3"/>
      <c r="I1" s="363"/>
      <c r="J1" s="363"/>
      <c r="K1" s="363"/>
      <c r="L1" s="363"/>
      <c r="M1" s="363"/>
      <c r="N1" s="363"/>
      <c r="O1" s="363"/>
    </row>
    <row r="2" spans="1:15" ht="16.5" customHeight="1">
      <c r="A2" s="2"/>
      <c r="I2" s="363"/>
      <c r="J2" s="363"/>
      <c r="K2" s="363"/>
      <c r="L2" s="363"/>
      <c r="M2" s="363"/>
      <c r="N2" s="363"/>
      <c r="O2" s="363"/>
    </row>
    <row r="3" spans="1:15" ht="16.5" customHeight="1">
      <c r="A3" s="2"/>
      <c r="C3" s="2"/>
      <c r="D3" s="2"/>
      <c r="E3" s="378" t="s">
        <v>98</v>
      </c>
      <c r="F3" s="378"/>
      <c r="G3" s="378"/>
      <c r="H3" s="2"/>
      <c r="I3" s="2"/>
      <c r="J3" s="2"/>
      <c r="K3" s="2"/>
      <c r="L3" s="82"/>
      <c r="M3" s="82"/>
      <c r="N3" s="82"/>
      <c r="O3" s="82"/>
    </row>
    <row r="4" spans="1:15" ht="16.5" customHeight="1">
      <c r="A4" s="2"/>
      <c r="C4" s="386" t="s">
        <v>99</v>
      </c>
      <c r="D4" s="386"/>
      <c r="E4" s="386"/>
      <c r="F4" s="386"/>
      <c r="G4" s="386"/>
      <c r="H4" s="386"/>
      <c r="I4" s="386"/>
      <c r="J4" s="386"/>
      <c r="K4" s="386"/>
      <c r="L4" s="386"/>
      <c r="M4" s="88"/>
      <c r="N4" s="88"/>
      <c r="O4" s="88"/>
    </row>
    <row r="5" spans="1:15">
      <c r="A5" s="1"/>
      <c r="C5" s="100" t="s">
        <v>100</v>
      </c>
      <c r="D5" s="100"/>
      <c r="E5" s="100"/>
      <c r="F5" s="100"/>
      <c r="G5" s="100"/>
      <c r="H5" s="100"/>
      <c r="I5" s="100"/>
      <c r="J5" s="100"/>
      <c r="K5" s="100"/>
      <c r="L5" s="100"/>
      <c r="M5" s="100"/>
      <c r="N5" s="1"/>
      <c r="O5" s="2"/>
    </row>
    <row r="6" spans="1:15">
      <c r="A6" s="1"/>
      <c r="C6" s="1"/>
      <c r="D6" s="1"/>
      <c r="E6" s="367" t="str">
        <f>'1P'!E12</f>
        <v xml:space="preserve"> </v>
      </c>
      <c r="F6" s="368"/>
      <c r="G6" s="368"/>
      <c r="H6" s="368"/>
      <c r="I6" s="1"/>
      <c r="J6" s="1"/>
      <c r="K6" s="1"/>
      <c r="L6" s="1"/>
      <c r="M6" s="1"/>
      <c r="N6" s="1"/>
    </row>
    <row r="7" spans="1:15" ht="11.25" customHeight="1">
      <c r="A7" s="1"/>
      <c r="C7" s="1"/>
      <c r="D7" s="1"/>
      <c r="E7" s="366" t="s">
        <v>11</v>
      </c>
      <c r="F7" s="101"/>
      <c r="G7" s="101"/>
      <c r="H7" s="101"/>
      <c r="I7" s="1"/>
      <c r="J7" s="1"/>
      <c r="K7" s="1"/>
      <c r="L7" s="1"/>
      <c r="M7" s="1"/>
      <c r="N7" s="1"/>
    </row>
    <row r="8" spans="1:15">
      <c r="A8" s="1"/>
      <c r="C8" s="1"/>
      <c r="D8" s="1"/>
      <c r="E8" s="364" t="str">
        <f>'1P'!E14</f>
        <v xml:space="preserve"> </v>
      </c>
      <c r="F8" s="365"/>
      <c r="G8" s="365"/>
      <c r="H8" s="365"/>
      <c r="I8" s="1"/>
      <c r="J8" s="1"/>
      <c r="K8" s="1"/>
      <c r="L8" s="1"/>
      <c r="M8" s="1"/>
      <c r="N8" s="1"/>
    </row>
    <row r="9" spans="1:15" ht="12.75" customHeight="1">
      <c r="A9" s="2"/>
      <c r="E9" s="366" t="s">
        <v>81</v>
      </c>
      <c r="F9" s="101"/>
      <c r="G9" s="101"/>
      <c r="H9" s="101"/>
    </row>
    <row r="10" spans="1:15" ht="16.5" customHeight="1">
      <c r="A10" s="104" t="s">
        <v>13</v>
      </c>
      <c r="B10" s="371"/>
      <c r="C10" s="66" t="str">
        <f>'1P'!C16&amp;""</f>
        <v>x</v>
      </c>
    </row>
    <row r="11" spans="1:15" ht="17.25" customHeight="1">
      <c r="A11" s="104" t="s">
        <v>14</v>
      </c>
      <c r="B11" s="371"/>
      <c r="C11" s="66" t="str">
        <f>'1P'!C17&amp;""</f>
        <v/>
      </c>
    </row>
    <row r="12" spans="1:15" ht="5.25" customHeight="1">
      <c r="A12" s="2"/>
    </row>
    <row r="13" spans="1:15" ht="18" customHeight="1">
      <c r="A13" s="27" t="s">
        <v>15</v>
      </c>
      <c r="B13" s="107" t="s">
        <v>101</v>
      </c>
      <c r="C13" s="216"/>
      <c r="D13" s="216"/>
      <c r="E13" s="216"/>
      <c r="F13" s="216"/>
      <c r="G13" s="216"/>
      <c r="H13" s="216"/>
      <c r="I13" s="216"/>
      <c r="J13" s="216"/>
      <c r="K13" s="216"/>
      <c r="L13" s="216"/>
      <c r="M13" s="216"/>
      <c r="N13" s="216"/>
      <c r="O13" s="217"/>
    </row>
    <row r="14" spans="1:15" ht="18" customHeight="1">
      <c r="A14" s="222"/>
      <c r="B14" s="164"/>
      <c r="C14" s="164"/>
      <c r="D14" s="164"/>
      <c r="E14" s="164"/>
      <c r="F14" s="164"/>
      <c r="G14" s="164"/>
      <c r="H14" s="164"/>
      <c r="I14" s="164"/>
      <c r="J14" s="164"/>
      <c r="K14" s="164"/>
      <c r="L14" s="164"/>
      <c r="M14" s="164"/>
      <c r="N14" s="164"/>
      <c r="O14" s="223"/>
    </row>
    <row r="15" spans="1:15" ht="18" customHeight="1">
      <c r="A15" s="27" t="s">
        <v>17</v>
      </c>
      <c r="B15" s="110" t="s">
        <v>102</v>
      </c>
      <c r="C15" s="216"/>
      <c r="D15" s="216"/>
      <c r="E15" s="216"/>
      <c r="F15" s="216"/>
      <c r="G15" s="216"/>
      <c r="H15" s="216"/>
      <c r="I15" s="216"/>
      <c r="J15" s="216"/>
      <c r="K15" s="216"/>
      <c r="L15" s="216"/>
      <c r="M15" s="216"/>
      <c r="N15" s="216"/>
      <c r="O15" s="217"/>
    </row>
    <row r="16" spans="1:15" ht="18" customHeight="1">
      <c r="A16" s="222"/>
      <c r="B16" s="164"/>
      <c r="C16" s="164"/>
      <c r="D16" s="164"/>
      <c r="E16" s="164"/>
      <c r="F16" s="164"/>
      <c r="G16" s="164"/>
      <c r="H16" s="164"/>
      <c r="I16" s="164"/>
      <c r="J16" s="164"/>
      <c r="K16" s="164"/>
      <c r="L16" s="164"/>
      <c r="M16" s="164"/>
      <c r="N16" s="164"/>
      <c r="O16" s="223"/>
    </row>
    <row r="17" spans="1:15" ht="18" customHeight="1">
      <c r="A17" s="27" t="s">
        <v>19</v>
      </c>
      <c r="B17" s="110" t="s">
        <v>103</v>
      </c>
      <c r="C17" s="216"/>
      <c r="D17" s="216"/>
      <c r="E17" s="216"/>
      <c r="F17" s="216"/>
      <c r="G17" s="216"/>
      <c r="H17" s="216"/>
      <c r="I17" s="216"/>
      <c r="J17" s="216"/>
      <c r="K17" s="216"/>
      <c r="L17" s="216"/>
      <c r="M17" s="216"/>
      <c r="N17" s="216"/>
      <c r="O17" s="217"/>
    </row>
    <row r="18" spans="1:15" ht="18" customHeight="1">
      <c r="A18" s="200"/>
      <c r="B18" s="201"/>
      <c r="C18" s="201"/>
      <c r="D18" s="201"/>
      <c r="E18" s="201"/>
      <c r="F18" s="201"/>
      <c r="G18" s="201"/>
      <c r="H18" s="201"/>
      <c r="I18" s="201"/>
      <c r="J18" s="201"/>
      <c r="K18" s="201"/>
      <c r="L18" s="201"/>
      <c r="M18" s="201"/>
      <c r="N18" s="201"/>
      <c r="O18" s="202"/>
    </row>
    <row r="19" spans="1:15" ht="18" customHeight="1">
      <c r="A19" s="27" t="s">
        <v>21</v>
      </c>
      <c r="B19" s="110" t="s">
        <v>104</v>
      </c>
      <c r="C19" s="216"/>
      <c r="D19" s="216"/>
      <c r="E19" s="216"/>
      <c r="F19" s="216"/>
      <c r="G19" s="216"/>
      <c r="H19" s="216"/>
      <c r="I19" s="216"/>
      <c r="J19" s="216"/>
      <c r="K19" s="216"/>
      <c r="L19" s="216"/>
      <c r="M19" s="216"/>
      <c r="N19" s="216"/>
      <c r="O19" s="217"/>
    </row>
    <row r="20" spans="1:15" ht="18" customHeight="1">
      <c r="A20" s="372"/>
      <c r="B20" s="373"/>
      <c r="C20" s="373"/>
      <c r="D20" s="373"/>
      <c r="E20" s="373"/>
      <c r="F20" s="373"/>
      <c r="G20" s="373"/>
      <c r="H20" s="373"/>
      <c r="I20" s="373"/>
      <c r="J20" s="373"/>
      <c r="K20" s="373"/>
      <c r="L20" s="373"/>
      <c r="M20" s="373"/>
      <c r="N20" s="373"/>
      <c r="O20" s="374"/>
    </row>
    <row r="21" spans="1:15" ht="18" customHeight="1">
      <c r="A21" s="27" t="s">
        <v>23</v>
      </c>
      <c r="B21" s="110" t="s">
        <v>105</v>
      </c>
      <c r="C21" s="369"/>
      <c r="D21" s="369"/>
      <c r="E21" s="369"/>
      <c r="F21" s="369"/>
      <c r="G21" s="369"/>
      <c r="H21" s="369"/>
      <c r="I21" s="369"/>
      <c r="J21" s="369"/>
      <c r="K21" s="369"/>
      <c r="L21" s="369"/>
      <c r="M21" s="369"/>
      <c r="N21" s="369"/>
      <c r="O21" s="370"/>
    </row>
    <row r="22" spans="1:15" ht="18" customHeight="1">
      <c r="A22" s="375"/>
      <c r="B22" s="376"/>
      <c r="C22" s="376"/>
      <c r="D22" s="376"/>
      <c r="E22" s="376"/>
      <c r="F22" s="376"/>
      <c r="G22" s="376"/>
      <c r="H22" s="376"/>
      <c r="I22" s="376"/>
      <c r="J22" s="376"/>
      <c r="K22" s="376"/>
      <c r="L22" s="376"/>
      <c r="M22" s="376"/>
      <c r="N22" s="376"/>
      <c r="O22" s="377"/>
    </row>
    <row r="23" spans="1:15" ht="18" customHeight="1">
      <c r="A23" s="27" t="s">
        <v>25</v>
      </c>
      <c r="B23" s="110" t="s">
        <v>106</v>
      </c>
      <c r="C23" s="369"/>
      <c r="D23" s="369"/>
      <c r="E23" s="369"/>
      <c r="F23" s="369"/>
      <c r="G23" s="369"/>
      <c r="H23" s="369"/>
      <c r="I23" s="369"/>
      <c r="J23" s="369"/>
      <c r="K23" s="369"/>
      <c r="L23" s="369"/>
      <c r="M23" s="369"/>
      <c r="N23" s="369"/>
      <c r="O23" s="370"/>
    </row>
    <row r="24" spans="1:15" ht="18" customHeight="1">
      <c r="A24" s="168"/>
      <c r="B24" s="169"/>
      <c r="C24" s="169"/>
      <c r="D24" s="169"/>
      <c r="E24" s="169"/>
      <c r="F24" s="169"/>
      <c r="G24" s="169"/>
      <c r="H24" s="169"/>
      <c r="I24" s="169"/>
      <c r="J24" s="169"/>
      <c r="K24" s="169"/>
      <c r="L24" s="169"/>
      <c r="M24" s="169"/>
      <c r="N24" s="169"/>
      <c r="O24" s="170"/>
    </row>
    <row r="25" spans="1:15" ht="17.25" customHeight="1">
      <c r="A25" s="27" t="s">
        <v>27</v>
      </c>
      <c r="B25" s="110" t="s">
        <v>107</v>
      </c>
      <c r="C25" s="216"/>
      <c r="D25" s="216"/>
      <c r="E25" s="216"/>
      <c r="F25" s="216"/>
      <c r="G25" s="216"/>
      <c r="H25" s="216"/>
      <c r="I25" s="216"/>
      <c r="J25" s="216"/>
      <c r="K25" s="216"/>
      <c r="L25" s="216"/>
      <c r="M25" s="216"/>
      <c r="N25" s="216"/>
      <c r="O25" s="217"/>
    </row>
    <row r="26" spans="1:15" ht="55.5" customHeight="1">
      <c r="A26" s="47"/>
      <c r="B26" s="316"/>
      <c r="C26" s="316"/>
      <c r="D26" s="316"/>
      <c r="E26" s="316"/>
      <c r="F26" s="316"/>
      <c r="G26" s="385" t="s">
        <v>41</v>
      </c>
      <c r="H26" s="385"/>
      <c r="I26" s="385"/>
      <c r="J26" s="385"/>
      <c r="K26" s="316" t="s">
        <v>86</v>
      </c>
      <c r="L26" s="316"/>
      <c r="M26" s="316"/>
      <c r="N26" s="215" t="s">
        <v>108</v>
      </c>
      <c r="O26" s="155"/>
    </row>
    <row r="27" spans="1:15" ht="30" customHeight="1">
      <c r="A27" s="385" t="s">
        <v>109</v>
      </c>
      <c r="B27" s="242" t="s">
        <v>110</v>
      </c>
      <c r="C27" s="243"/>
      <c r="D27" s="243"/>
      <c r="E27" s="215" t="str">
        <f>'1F'!G$36&amp;""</f>
        <v/>
      </c>
      <c r="F27" s="155"/>
      <c r="G27" s="379"/>
      <c r="H27" s="380"/>
      <c r="I27" s="380"/>
      <c r="J27" s="381"/>
      <c r="K27" s="379"/>
      <c r="L27" s="380"/>
      <c r="M27" s="381"/>
      <c r="N27" s="379"/>
      <c r="O27" s="381"/>
    </row>
    <row r="28" spans="1:15" ht="30" customHeight="1">
      <c r="A28" s="387"/>
      <c r="B28" s="388"/>
      <c r="C28" s="389"/>
      <c r="D28" s="389"/>
      <c r="E28" s="215" t="str">
        <f>'1F'!J$36&amp;""</f>
        <v/>
      </c>
      <c r="F28" s="155"/>
      <c r="G28" s="379"/>
      <c r="H28" s="380"/>
      <c r="I28" s="380"/>
      <c r="J28" s="381"/>
      <c r="K28" s="379"/>
      <c r="L28" s="380"/>
      <c r="M28" s="381"/>
      <c r="N28" s="379"/>
      <c r="O28" s="381"/>
    </row>
    <row r="29" spans="1:15" ht="30" customHeight="1">
      <c r="A29" s="387"/>
      <c r="B29" s="388"/>
      <c r="C29" s="389"/>
      <c r="D29" s="389"/>
      <c r="E29" s="327" t="str">
        <f>'1F'!N$36&amp;""</f>
        <v/>
      </c>
      <c r="F29" s="354"/>
      <c r="G29" s="384"/>
      <c r="H29" s="384"/>
      <c r="I29" s="384"/>
      <c r="J29" s="384"/>
      <c r="K29" s="384"/>
      <c r="L29" s="384"/>
      <c r="M29" s="384"/>
      <c r="N29" s="382"/>
      <c r="O29" s="383"/>
    </row>
    <row r="30" spans="1:15" ht="18" customHeight="1">
      <c r="A30" s="385" t="s">
        <v>111</v>
      </c>
      <c r="B30" s="282" t="s">
        <v>112</v>
      </c>
      <c r="C30" s="283"/>
      <c r="D30" s="284"/>
      <c r="E30" s="304" t="str">
        <f>E$27</f>
        <v/>
      </c>
      <c r="F30" s="305"/>
      <c r="G30" s="351"/>
      <c r="H30" s="351"/>
      <c r="I30" s="351"/>
      <c r="J30" s="351"/>
      <c r="K30" s="351"/>
      <c r="L30" s="351"/>
      <c r="M30" s="351"/>
      <c r="N30" s="334"/>
      <c r="O30" s="335"/>
    </row>
    <row r="31" spans="1:15" ht="18" customHeight="1">
      <c r="A31" s="387"/>
      <c r="B31" s="285"/>
      <c r="C31" s="286"/>
      <c r="D31" s="287"/>
      <c r="E31" s="304" t="str">
        <f>E$28</f>
        <v/>
      </c>
      <c r="F31" s="305"/>
      <c r="G31" s="334"/>
      <c r="H31" s="336"/>
      <c r="I31" s="336"/>
      <c r="J31" s="335"/>
      <c r="K31" s="334"/>
      <c r="L31" s="336"/>
      <c r="M31" s="335"/>
      <c r="N31" s="334"/>
      <c r="O31" s="335"/>
    </row>
    <row r="32" spans="1:15" ht="18" customHeight="1">
      <c r="A32" s="316"/>
      <c r="B32" s="285"/>
      <c r="C32" s="286"/>
      <c r="D32" s="287"/>
      <c r="E32" s="291" t="str">
        <f>E$29</f>
        <v/>
      </c>
      <c r="F32" s="292"/>
      <c r="G32" s="334"/>
      <c r="H32" s="336"/>
      <c r="I32" s="336"/>
      <c r="J32" s="335"/>
      <c r="K32" s="334"/>
      <c r="L32" s="336"/>
      <c r="M32" s="335"/>
      <c r="N32" s="334"/>
      <c r="O32" s="335"/>
    </row>
    <row r="33" spans="1:15" ht="18" customHeight="1">
      <c r="A33" s="385" t="s">
        <v>113</v>
      </c>
      <c r="B33" s="285"/>
      <c r="C33" s="286"/>
      <c r="D33" s="287"/>
      <c r="E33" s="304" t="str">
        <f>E$27</f>
        <v/>
      </c>
      <c r="F33" s="305"/>
      <c r="G33" s="334"/>
      <c r="H33" s="336"/>
      <c r="I33" s="336"/>
      <c r="J33" s="335"/>
      <c r="K33" s="334"/>
      <c r="L33" s="336"/>
      <c r="M33" s="335"/>
      <c r="N33" s="334"/>
      <c r="O33" s="335"/>
    </row>
    <row r="34" spans="1:15" ht="18" customHeight="1">
      <c r="A34" s="387"/>
      <c r="B34" s="285"/>
      <c r="C34" s="286"/>
      <c r="D34" s="287"/>
      <c r="E34" s="304" t="str">
        <f>E$28</f>
        <v/>
      </c>
      <c r="F34" s="305"/>
      <c r="G34" s="334"/>
      <c r="H34" s="336"/>
      <c r="I34" s="336"/>
      <c r="J34" s="335"/>
      <c r="K34" s="334"/>
      <c r="L34" s="336"/>
      <c r="M34" s="335"/>
      <c r="N34" s="334"/>
      <c r="O34" s="335"/>
    </row>
    <row r="35" spans="1:15" ht="18" customHeight="1">
      <c r="A35" s="316"/>
      <c r="B35" s="285"/>
      <c r="C35" s="286"/>
      <c r="D35" s="287"/>
      <c r="E35" s="291" t="str">
        <f>E$29</f>
        <v/>
      </c>
      <c r="F35" s="292"/>
      <c r="G35" s="334"/>
      <c r="H35" s="336"/>
      <c r="I35" s="336"/>
      <c r="J35" s="335"/>
      <c r="K35" s="334"/>
      <c r="L35" s="336"/>
      <c r="M35" s="335"/>
      <c r="N35" s="334"/>
      <c r="O35" s="335"/>
    </row>
    <row r="36" spans="1:15" ht="18" customHeight="1">
      <c r="A36" s="385" t="s">
        <v>114</v>
      </c>
      <c r="B36" s="285"/>
      <c r="C36" s="286"/>
      <c r="D36" s="287"/>
      <c r="E36" s="304" t="str">
        <f>E$27</f>
        <v/>
      </c>
      <c r="F36" s="305"/>
      <c r="G36" s="334"/>
      <c r="H36" s="336"/>
      <c r="I36" s="336"/>
      <c r="J36" s="335"/>
      <c r="K36" s="334"/>
      <c r="L36" s="336"/>
      <c r="M36" s="335"/>
      <c r="N36" s="334"/>
      <c r="O36" s="335"/>
    </row>
    <row r="37" spans="1:15" ht="18" customHeight="1">
      <c r="A37" s="387"/>
      <c r="B37" s="285"/>
      <c r="C37" s="286"/>
      <c r="D37" s="287"/>
      <c r="E37" s="304" t="str">
        <f>E$28</f>
        <v/>
      </c>
      <c r="F37" s="305"/>
      <c r="G37" s="334"/>
      <c r="H37" s="336"/>
      <c r="I37" s="336"/>
      <c r="J37" s="335"/>
      <c r="K37" s="334"/>
      <c r="L37" s="336"/>
      <c r="M37" s="335"/>
      <c r="N37" s="334"/>
      <c r="O37" s="335"/>
    </row>
    <row r="38" spans="1:15" ht="18" customHeight="1">
      <c r="A38" s="316"/>
      <c r="B38" s="285"/>
      <c r="C38" s="286"/>
      <c r="D38" s="287"/>
      <c r="E38" s="291" t="str">
        <f>E$29</f>
        <v/>
      </c>
      <c r="F38" s="292"/>
      <c r="G38" s="334"/>
      <c r="H38" s="336"/>
      <c r="I38" s="336"/>
      <c r="J38" s="335"/>
      <c r="K38" s="334"/>
      <c r="L38" s="336"/>
      <c r="M38" s="335"/>
      <c r="N38" s="334"/>
      <c r="O38" s="335"/>
    </row>
    <row r="39" spans="1:15" ht="18" customHeight="1">
      <c r="A39" s="385" t="s">
        <v>115</v>
      </c>
      <c r="B39" s="285"/>
      <c r="C39" s="286"/>
      <c r="D39" s="287"/>
      <c r="E39" s="304" t="str">
        <f>E$27</f>
        <v/>
      </c>
      <c r="F39" s="305"/>
      <c r="G39" s="334"/>
      <c r="H39" s="336"/>
      <c r="I39" s="336"/>
      <c r="J39" s="335"/>
      <c r="K39" s="334"/>
      <c r="L39" s="336"/>
      <c r="M39" s="335"/>
      <c r="N39" s="334"/>
      <c r="O39" s="335"/>
    </row>
    <row r="40" spans="1:15" ht="18" customHeight="1">
      <c r="A40" s="387"/>
      <c r="B40" s="285"/>
      <c r="C40" s="286"/>
      <c r="D40" s="287"/>
      <c r="E40" s="304" t="str">
        <f>E$28</f>
        <v/>
      </c>
      <c r="F40" s="305"/>
      <c r="G40" s="334"/>
      <c r="H40" s="336"/>
      <c r="I40" s="336"/>
      <c r="J40" s="335"/>
      <c r="K40" s="334"/>
      <c r="L40" s="336"/>
      <c r="M40" s="335"/>
      <c r="N40" s="334"/>
      <c r="O40" s="335"/>
    </row>
    <row r="41" spans="1:15" ht="18" customHeight="1">
      <c r="A41" s="316"/>
      <c r="B41" s="285"/>
      <c r="C41" s="286"/>
      <c r="D41" s="287"/>
      <c r="E41" s="291" t="str">
        <f>E$29</f>
        <v/>
      </c>
      <c r="F41" s="292"/>
      <c r="G41" s="334"/>
      <c r="H41" s="336"/>
      <c r="I41" s="336"/>
      <c r="J41" s="335"/>
      <c r="K41" s="334"/>
      <c r="L41" s="336"/>
      <c r="M41" s="335"/>
      <c r="N41" s="334"/>
      <c r="O41" s="335"/>
    </row>
    <row r="42" spans="1:15" ht="18" customHeight="1">
      <c r="A42" s="385" t="s">
        <v>116</v>
      </c>
      <c r="B42" s="285"/>
      <c r="C42" s="286"/>
      <c r="D42" s="287"/>
      <c r="E42" s="304" t="str">
        <f>E$27</f>
        <v/>
      </c>
      <c r="F42" s="305"/>
      <c r="G42" s="334"/>
      <c r="H42" s="336"/>
      <c r="I42" s="336"/>
      <c r="J42" s="335"/>
      <c r="K42" s="334"/>
      <c r="L42" s="336"/>
      <c r="M42" s="335"/>
      <c r="N42" s="334"/>
      <c r="O42" s="335"/>
    </row>
    <row r="43" spans="1:15" ht="18" customHeight="1">
      <c r="A43" s="387"/>
      <c r="B43" s="285"/>
      <c r="C43" s="286"/>
      <c r="D43" s="287"/>
      <c r="E43" s="304" t="str">
        <f>E$28</f>
        <v/>
      </c>
      <c r="F43" s="305"/>
      <c r="G43" s="334"/>
      <c r="H43" s="336"/>
      <c r="I43" s="336"/>
      <c r="J43" s="335"/>
      <c r="K43" s="334"/>
      <c r="L43" s="336"/>
      <c r="M43" s="335"/>
      <c r="N43" s="334"/>
      <c r="O43" s="335"/>
    </row>
    <row r="44" spans="1:15" ht="18" customHeight="1">
      <c r="A44" s="316"/>
      <c r="B44" s="288"/>
      <c r="C44" s="289"/>
      <c r="D44" s="290"/>
      <c r="E44" s="291" t="str">
        <f>E$29</f>
        <v/>
      </c>
      <c r="F44" s="292"/>
      <c r="G44" s="334"/>
      <c r="H44" s="336"/>
      <c r="I44" s="336"/>
      <c r="J44" s="335"/>
      <c r="K44" s="334"/>
      <c r="L44" s="336"/>
      <c r="M44" s="335"/>
      <c r="N44" s="334"/>
      <c r="O44" s="335"/>
    </row>
    <row r="45" spans="1:15" ht="18.75" customHeight="1">
      <c r="A45" s="282" t="s">
        <v>117</v>
      </c>
      <c r="B45" s="283"/>
      <c r="C45" s="283"/>
      <c r="D45" s="284"/>
      <c r="E45" s="304" t="str">
        <f>E$27</f>
        <v/>
      </c>
      <c r="F45" s="305"/>
      <c r="G45" s="203">
        <f>G27+G30+G33+G36+G39+G42</f>
        <v>0</v>
      </c>
      <c r="H45" s="204"/>
      <c r="I45" s="204"/>
      <c r="J45" s="205"/>
      <c r="K45" s="203">
        <f>K27+K30+K33+K36+K39+K42</f>
        <v>0</v>
      </c>
      <c r="L45" s="204"/>
      <c r="M45" s="205"/>
      <c r="N45" s="203">
        <f>N27+N30+N33+N36+N39+N42</f>
        <v>0</v>
      </c>
      <c r="O45" s="205"/>
    </row>
    <row r="46" spans="1:15" ht="18.75" customHeight="1">
      <c r="A46" s="285"/>
      <c r="B46" s="286"/>
      <c r="C46" s="286"/>
      <c r="D46" s="287"/>
      <c r="E46" s="304" t="str">
        <f>E$28</f>
        <v/>
      </c>
      <c r="F46" s="305"/>
      <c r="G46" s="203">
        <f>G28+G31+G34+G37+G40+G43</f>
        <v>0</v>
      </c>
      <c r="H46" s="204"/>
      <c r="I46" s="204"/>
      <c r="J46" s="205"/>
      <c r="K46" s="203">
        <f>K28+K31+K34+K37+K40+K43</f>
        <v>0</v>
      </c>
      <c r="L46" s="204"/>
      <c r="M46" s="205"/>
      <c r="N46" s="203">
        <f>N28+N31+N34+N37+N40+N43</f>
        <v>0</v>
      </c>
      <c r="O46" s="205"/>
    </row>
    <row r="47" spans="1:15" ht="18.75" customHeight="1">
      <c r="A47" s="288"/>
      <c r="B47" s="289"/>
      <c r="C47" s="289"/>
      <c r="D47" s="290"/>
      <c r="E47" s="291" t="str">
        <f>E$29</f>
        <v/>
      </c>
      <c r="F47" s="292"/>
      <c r="G47" s="203">
        <f>G29+G32+G35+G38+G41+G44</f>
        <v>0</v>
      </c>
      <c r="H47" s="204"/>
      <c r="I47" s="204"/>
      <c r="J47" s="205"/>
      <c r="K47" s="203">
        <f>K29+K32+K35+K38+K41+K44</f>
        <v>0</v>
      </c>
      <c r="L47" s="204"/>
      <c r="M47" s="205"/>
      <c r="N47" s="203">
        <f>N29+N32+N35+N38+N41+N44</f>
        <v>0</v>
      </c>
      <c r="O47" s="205"/>
    </row>
    <row r="48" spans="1:15" ht="18" customHeight="1">
      <c r="A48" s="293" t="s">
        <v>32</v>
      </c>
      <c r="B48" s="268" t="s">
        <v>118</v>
      </c>
      <c r="C48" s="198"/>
      <c r="D48" s="198"/>
      <c r="E48" s="198"/>
      <c r="F48" s="198"/>
      <c r="G48" s="198"/>
      <c r="H48" s="198"/>
      <c r="I48" s="198"/>
      <c r="J48" s="198"/>
      <c r="K48" s="198"/>
      <c r="L48" s="198"/>
      <c r="M48" s="198"/>
      <c r="N48" s="198"/>
      <c r="O48" s="199"/>
    </row>
    <row r="49" spans="1:22">
      <c r="A49" s="316"/>
      <c r="B49" s="119"/>
      <c r="C49" s="302"/>
      <c r="D49" s="302"/>
      <c r="E49" s="302"/>
      <c r="F49" s="302"/>
      <c r="G49" s="302"/>
      <c r="H49" s="302"/>
      <c r="I49" s="302"/>
      <c r="J49" s="302"/>
      <c r="K49" s="302"/>
      <c r="L49" s="302"/>
      <c r="M49" s="302"/>
      <c r="N49" s="302"/>
      <c r="O49" s="303"/>
    </row>
    <row r="50" spans="1:22" ht="54" customHeight="1">
      <c r="A50" s="304" t="s">
        <v>119</v>
      </c>
      <c r="B50" s="347"/>
      <c r="C50" s="347"/>
      <c r="D50" s="347"/>
      <c r="E50" s="347"/>
      <c r="F50" s="305"/>
      <c r="G50" s="215" t="s">
        <v>120</v>
      </c>
      <c r="H50" s="154"/>
      <c r="I50" s="155"/>
      <c r="J50" s="215" t="s">
        <v>121</v>
      </c>
      <c r="K50" s="154"/>
      <c r="L50" s="155"/>
      <c r="M50" s="348" t="s">
        <v>122</v>
      </c>
      <c r="N50" s="349"/>
      <c r="O50" s="350"/>
    </row>
    <row r="51" spans="1:22" ht="18" customHeight="1">
      <c r="A51" s="259"/>
      <c r="B51" s="260"/>
      <c r="C51" s="260"/>
      <c r="D51" s="260"/>
      <c r="E51" s="39" t="str">
        <f>E$27</f>
        <v/>
      </c>
      <c r="F51" s="44"/>
      <c r="G51" s="259"/>
      <c r="H51" s="260"/>
      <c r="I51" s="261"/>
      <c r="J51" s="272"/>
      <c r="K51" s="273"/>
      <c r="L51" s="274"/>
      <c r="M51" s="259"/>
      <c r="N51" s="260"/>
      <c r="O51" s="261"/>
      <c r="V51" s="8" t="s">
        <v>53</v>
      </c>
    </row>
    <row r="52" spans="1:22" ht="18" customHeight="1">
      <c r="A52" s="262"/>
      <c r="B52" s="263"/>
      <c r="C52" s="263"/>
      <c r="D52" s="264"/>
      <c r="E52" s="45" t="str">
        <f>E$28</f>
        <v/>
      </c>
      <c r="F52" s="28"/>
      <c r="G52" s="262"/>
      <c r="H52" s="263"/>
      <c r="I52" s="264"/>
      <c r="J52" s="275"/>
      <c r="K52" s="276"/>
      <c r="L52" s="277"/>
      <c r="M52" s="262"/>
      <c r="N52" s="263"/>
      <c r="O52" s="264"/>
    </row>
    <row r="53" spans="1:22" ht="18" customHeight="1">
      <c r="A53" s="265"/>
      <c r="B53" s="266"/>
      <c r="C53" s="266"/>
      <c r="D53" s="267"/>
      <c r="E53" s="45" t="str">
        <f>E$29</f>
        <v/>
      </c>
      <c r="F53" s="28"/>
      <c r="G53" s="265"/>
      <c r="H53" s="266"/>
      <c r="I53" s="267"/>
      <c r="J53" s="278"/>
      <c r="K53" s="279"/>
      <c r="L53" s="280"/>
      <c r="M53" s="265"/>
      <c r="N53" s="266"/>
      <c r="O53" s="267"/>
    </row>
    <row r="54" spans="1:22" ht="18" customHeight="1">
      <c r="A54" s="259"/>
      <c r="B54" s="260"/>
      <c r="C54" s="260"/>
      <c r="D54" s="261"/>
      <c r="E54" s="46" t="str">
        <f>E$27</f>
        <v/>
      </c>
      <c r="F54" s="28"/>
      <c r="G54" s="259"/>
      <c r="H54" s="260"/>
      <c r="I54" s="261"/>
      <c r="J54" s="272"/>
      <c r="K54" s="273"/>
      <c r="L54" s="274"/>
      <c r="M54" s="259"/>
      <c r="N54" s="260"/>
      <c r="O54" s="261"/>
    </row>
    <row r="55" spans="1:22" ht="18" customHeight="1">
      <c r="A55" s="262"/>
      <c r="B55" s="263"/>
      <c r="C55" s="263"/>
      <c r="D55" s="264"/>
      <c r="E55" s="45" t="str">
        <f>E$28</f>
        <v/>
      </c>
      <c r="F55" s="28"/>
      <c r="G55" s="262"/>
      <c r="H55" s="263"/>
      <c r="I55" s="264"/>
      <c r="J55" s="275"/>
      <c r="K55" s="276"/>
      <c r="L55" s="277"/>
      <c r="M55" s="262"/>
      <c r="N55" s="263"/>
      <c r="O55" s="264"/>
    </row>
    <row r="56" spans="1:22" ht="18" customHeight="1">
      <c r="A56" s="265"/>
      <c r="B56" s="266"/>
      <c r="C56" s="266"/>
      <c r="D56" s="267"/>
      <c r="E56" s="45" t="str">
        <f>E$29</f>
        <v/>
      </c>
      <c r="F56" s="28"/>
      <c r="G56" s="265"/>
      <c r="H56" s="266"/>
      <c r="I56" s="267"/>
      <c r="J56" s="278"/>
      <c r="K56" s="279"/>
      <c r="L56" s="280"/>
      <c r="M56" s="265"/>
      <c r="N56" s="266"/>
      <c r="O56" s="267"/>
    </row>
    <row r="57" spans="1:22" ht="18" customHeight="1">
      <c r="A57" s="259"/>
      <c r="B57" s="260"/>
      <c r="C57" s="260"/>
      <c r="D57" s="261"/>
      <c r="E57" s="46" t="str">
        <f>E$27</f>
        <v/>
      </c>
      <c r="F57" s="28"/>
      <c r="G57" s="259"/>
      <c r="H57" s="260"/>
      <c r="I57" s="261"/>
      <c r="J57" s="272"/>
      <c r="K57" s="273"/>
      <c r="L57" s="274"/>
      <c r="M57" s="259"/>
      <c r="N57" s="260"/>
      <c r="O57" s="261"/>
    </row>
    <row r="58" spans="1:22" ht="18" customHeight="1">
      <c r="A58" s="262"/>
      <c r="B58" s="263"/>
      <c r="C58" s="263"/>
      <c r="D58" s="264"/>
      <c r="E58" s="45" t="str">
        <f>E$28</f>
        <v/>
      </c>
      <c r="F58" s="28"/>
      <c r="G58" s="262"/>
      <c r="H58" s="263"/>
      <c r="I58" s="264"/>
      <c r="J58" s="275"/>
      <c r="K58" s="276"/>
      <c r="L58" s="277"/>
      <c r="M58" s="262"/>
      <c r="N58" s="263"/>
      <c r="O58" s="264"/>
    </row>
    <row r="59" spans="1:22" ht="18" customHeight="1">
      <c r="A59" s="265"/>
      <c r="B59" s="266"/>
      <c r="C59" s="266"/>
      <c r="D59" s="267"/>
      <c r="E59" s="45" t="str">
        <f>E$29</f>
        <v/>
      </c>
      <c r="F59" s="28"/>
      <c r="G59" s="265"/>
      <c r="H59" s="266"/>
      <c r="I59" s="267"/>
      <c r="J59" s="278"/>
      <c r="K59" s="279"/>
      <c r="L59" s="280"/>
      <c r="M59" s="265"/>
      <c r="N59" s="266"/>
      <c r="O59" s="267"/>
    </row>
    <row r="60" spans="1:22" ht="18" customHeight="1">
      <c r="A60" s="259"/>
      <c r="B60" s="260"/>
      <c r="C60" s="260"/>
      <c r="D60" s="261"/>
      <c r="E60" s="46" t="str">
        <f>E$27</f>
        <v/>
      </c>
      <c r="F60" s="28"/>
      <c r="G60" s="259"/>
      <c r="H60" s="260"/>
      <c r="I60" s="261"/>
      <c r="J60" s="272"/>
      <c r="K60" s="273"/>
      <c r="L60" s="274"/>
      <c r="M60" s="259"/>
      <c r="N60" s="260"/>
      <c r="O60" s="261"/>
    </row>
    <row r="61" spans="1:22" ht="18" customHeight="1">
      <c r="A61" s="262"/>
      <c r="B61" s="263"/>
      <c r="C61" s="263"/>
      <c r="D61" s="264"/>
      <c r="E61" s="45" t="str">
        <f>E$28</f>
        <v/>
      </c>
      <c r="F61" s="28"/>
      <c r="G61" s="262"/>
      <c r="H61" s="263"/>
      <c r="I61" s="264"/>
      <c r="J61" s="275"/>
      <c r="K61" s="276"/>
      <c r="L61" s="277"/>
      <c r="M61" s="262"/>
      <c r="N61" s="263"/>
      <c r="O61" s="264"/>
    </row>
    <row r="62" spans="1:22" ht="18" customHeight="1">
      <c r="A62" s="265"/>
      <c r="B62" s="266"/>
      <c r="C62" s="266"/>
      <c r="D62" s="267"/>
      <c r="E62" s="45" t="str">
        <f>E$29</f>
        <v/>
      </c>
      <c r="F62" s="28"/>
      <c r="G62" s="265"/>
      <c r="H62" s="266"/>
      <c r="I62" s="267"/>
      <c r="J62" s="278"/>
      <c r="K62" s="279"/>
      <c r="L62" s="280"/>
      <c r="M62" s="265"/>
      <c r="N62" s="266"/>
      <c r="O62" s="267"/>
    </row>
    <row r="63" spans="1:22" ht="18" customHeight="1">
      <c r="A63" s="259"/>
      <c r="B63" s="260"/>
      <c r="C63" s="260"/>
      <c r="D63" s="261"/>
      <c r="E63" s="46" t="str">
        <f>E$27</f>
        <v/>
      </c>
      <c r="F63" s="28"/>
      <c r="G63" s="259"/>
      <c r="H63" s="260"/>
      <c r="I63" s="261"/>
      <c r="J63" s="272"/>
      <c r="K63" s="273"/>
      <c r="L63" s="274"/>
      <c r="M63" s="259"/>
      <c r="N63" s="260"/>
      <c r="O63" s="261"/>
    </row>
    <row r="64" spans="1:22" ht="18" customHeight="1">
      <c r="A64" s="262"/>
      <c r="B64" s="263"/>
      <c r="C64" s="263"/>
      <c r="D64" s="264"/>
      <c r="E64" s="45" t="str">
        <f>E$28</f>
        <v/>
      </c>
      <c r="F64" s="28"/>
      <c r="G64" s="262"/>
      <c r="H64" s="263"/>
      <c r="I64" s="264"/>
      <c r="J64" s="275"/>
      <c r="K64" s="276"/>
      <c r="L64" s="277"/>
      <c r="M64" s="262"/>
      <c r="N64" s="263"/>
      <c r="O64" s="264"/>
    </row>
    <row r="65" spans="1:15" ht="18" customHeight="1">
      <c r="A65" s="265"/>
      <c r="B65" s="266"/>
      <c r="C65" s="266"/>
      <c r="D65" s="267"/>
      <c r="E65" s="45" t="str">
        <f>E$29</f>
        <v/>
      </c>
      <c r="F65" s="28"/>
      <c r="G65" s="265"/>
      <c r="H65" s="266"/>
      <c r="I65" s="267"/>
      <c r="J65" s="278"/>
      <c r="K65" s="279"/>
      <c r="L65" s="280"/>
      <c r="M65" s="265"/>
      <c r="N65" s="266"/>
      <c r="O65" s="267"/>
    </row>
    <row r="66" spans="1:15" ht="18" customHeight="1">
      <c r="A66" s="259"/>
      <c r="B66" s="260"/>
      <c r="C66" s="260"/>
      <c r="D66" s="261"/>
      <c r="E66" s="46" t="str">
        <f>E$27</f>
        <v/>
      </c>
      <c r="F66" s="28"/>
      <c r="G66" s="259"/>
      <c r="H66" s="260"/>
      <c r="I66" s="261"/>
      <c r="J66" s="272"/>
      <c r="K66" s="273"/>
      <c r="L66" s="274"/>
      <c r="M66" s="259"/>
      <c r="N66" s="260"/>
      <c r="O66" s="261"/>
    </row>
    <row r="67" spans="1:15" ht="18" customHeight="1">
      <c r="A67" s="262"/>
      <c r="B67" s="263"/>
      <c r="C67" s="263"/>
      <c r="D67" s="264"/>
      <c r="E67" s="45" t="str">
        <f>E$28</f>
        <v/>
      </c>
      <c r="F67" s="28"/>
      <c r="G67" s="262"/>
      <c r="H67" s="263"/>
      <c r="I67" s="264"/>
      <c r="J67" s="275"/>
      <c r="K67" s="276"/>
      <c r="L67" s="277"/>
      <c r="M67" s="262"/>
      <c r="N67" s="263"/>
      <c r="O67" s="264"/>
    </row>
    <row r="68" spans="1:15" ht="18" customHeight="1">
      <c r="A68" s="265"/>
      <c r="B68" s="266"/>
      <c r="C68" s="266"/>
      <c r="D68" s="267"/>
      <c r="E68" s="45" t="str">
        <f>E$29</f>
        <v/>
      </c>
      <c r="F68" s="28"/>
      <c r="G68" s="265"/>
      <c r="H68" s="266"/>
      <c r="I68" s="267"/>
      <c r="J68" s="278"/>
      <c r="K68" s="279"/>
      <c r="L68" s="280"/>
      <c r="M68" s="265"/>
      <c r="N68" s="266"/>
      <c r="O68" s="267"/>
    </row>
    <row r="69" spans="1:15" ht="18" customHeight="1">
      <c r="A69" s="259"/>
      <c r="B69" s="260"/>
      <c r="C69" s="260"/>
      <c r="D69" s="261"/>
      <c r="E69" s="46" t="str">
        <f>E$27</f>
        <v/>
      </c>
      <c r="F69" s="28"/>
      <c r="G69" s="259"/>
      <c r="H69" s="260"/>
      <c r="I69" s="261"/>
      <c r="J69" s="272"/>
      <c r="K69" s="273"/>
      <c r="L69" s="274"/>
      <c r="M69" s="259"/>
      <c r="N69" s="260"/>
      <c r="O69" s="261"/>
    </row>
    <row r="70" spans="1:15" ht="18" customHeight="1">
      <c r="A70" s="262"/>
      <c r="B70" s="263"/>
      <c r="C70" s="263"/>
      <c r="D70" s="264"/>
      <c r="E70" s="45" t="str">
        <f>E$28</f>
        <v/>
      </c>
      <c r="F70" s="28"/>
      <c r="G70" s="262"/>
      <c r="H70" s="263"/>
      <c r="I70" s="264"/>
      <c r="J70" s="275"/>
      <c r="K70" s="276"/>
      <c r="L70" s="277"/>
      <c r="M70" s="262"/>
      <c r="N70" s="263"/>
      <c r="O70" s="264"/>
    </row>
    <row r="71" spans="1:15" ht="18" customHeight="1">
      <c r="A71" s="265"/>
      <c r="B71" s="266"/>
      <c r="C71" s="266"/>
      <c r="D71" s="267"/>
      <c r="E71" s="45" t="str">
        <f>E$29</f>
        <v/>
      </c>
      <c r="F71" s="28"/>
      <c r="G71" s="265"/>
      <c r="H71" s="266"/>
      <c r="I71" s="267"/>
      <c r="J71" s="278"/>
      <c r="K71" s="279"/>
      <c r="L71" s="280"/>
      <c r="M71" s="265"/>
      <c r="N71" s="266"/>
      <c r="O71" s="267"/>
    </row>
    <row r="72" spans="1:15" ht="18" customHeight="1">
      <c r="A72" s="259"/>
      <c r="B72" s="260"/>
      <c r="C72" s="260"/>
      <c r="D72" s="261"/>
      <c r="E72" s="46" t="str">
        <f>E$27</f>
        <v/>
      </c>
      <c r="F72" s="28"/>
      <c r="G72" s="259"/>
      <c r="H72" s="260"/>
      <c r="I72" s="261"/>
      <c r="J72" s="272"/>
      <c r="K72" s="273"/>
      <c r="L72" s="274"/>
      <c r="M72" s="259"/>
      <c r="N72" s="260"/>
      <c r="O72" s="261"/>
    </row>
    <row r="73" spans="1:15" ht="18" customHeight="1">
      <c r="A73" s="262"/>
      <c r="B73" s="263"/>
      <c r="C73" s="263"/>
      <c r="D73" s="264"/>
      <c r="E73" s="45" t="str">
        <f>E$28</f>
        <v/>
      </c>
      <c r="F73" s="28"/>
      <c r="G73" s="262"/>
      <c r="H73" s="263"/>
      <c r="I73" s="264"/>
      <c r="J73" s="275"/>
      <c r="K73" s="276"/>
      <c r="L73" s="277"/>
      <c r="M73" s="262"/>
      <c r="N73" s="263"/>
      <c r="O73" s="264"/>
    </row>
    <row r="74" spans="1:15" ht="18" customHeight="1">
      <c r="A74" s="265"/>
      <c r="B74" s="266"/>
      <c r="C74" s="266"/>
      <c r="D74" s="267"/>
      <c r="E74" s="45" t="str">
        <f>E$29</f>
        <v/>
      </c>
      <c r="F74" s="28"/>
      <c r="G74" s="265"/>
      <c r="H74" s="266"/>
      <c r="I74" s="267"/>
      <c r="J74" s="278"/>
      <c r="K74" s="279"/>
      <c r="L74" s="280"/>
      <c r="M74" s="265"/>
      <c r="N74" s="266"/>
      <c r="O74" s="267"/>
    </row>
    <row r="75" spans="1:15" ht="18" customHeight="1">
      <c r="A75" s="259"/>
      <c r="B75" s="260"/>
      <c r="C75" s="260"/>
      <c r="D75" s="261"/>
      <c r="E75" s="46" t="str">
        <f>E$27</f>
        <v/>
      </c>
      <c r="F75" s="28"/>
      <c r="G75" s="259"/>
      <c r="H75" s="260"/>
      <c r="I75" s="261"/>
      <c r="J75" s="272"/>
      <c r="K75" s="273"/>
      <c r="L75" s="274"/>
      <c r="M75" s="259"/>
      <c r="N75" s="260"/>
      <c r="O75" s="261"/>
    </row>
    <row r="76" spans="1:15" ht="18" customHeight="1">
      <c r="A76" s="262"/>
      <c r="B76" s="263"/>
      <c r="C76" s="263"/>
      <c r="D76" s="264"/>
      <c r="E76" s="45" t="str">
        <f>E$28</f>
        <v/>
      </c>
      <c r="F76" s="28"/>
      <c r="G76" s="262"/>
      <c r="H76" s="263"/>
      <c r="I76" s="264"/>
      <c r="J76" s="275"/>
      <c r="K76" s="276"/>
      <c r="L76" s="277"/>
      <c r="M76" s="262"/>
      <c r="N76" s="263"/>
      <c r="O76" s="264"/>
    </row>
    <row r="77" spans="1:15" ht="18" customHeight="1">
      <c r="A77" s="265"/>
      <c r="B77" s="266"/>
      <c r="C77" s="266"/>
      <c r="D77" s="267"/>
      <c r="E77" s="45" t="str">
        <f>E$29</f>
        <v/>
      </c>
      <c r="F77" s="28"/>
      <c r="G77" s="265"/>
      <c r="H77" s="266"/>
      <c r="I77" s="267"/>
      <c r="J77" s="278"/>
      <c r="K77" s="279"/>
      <c r="L77" s="280"/>
      <c r="M77" s="265"/>
      <c r="N77" s="266"/>
      <c r="O77" s="267"/>
    </row>
    <row r="78" spans="1:15" ht="18" customHeight="1">
      <c r="A78" s="259"/>
      <c r="B78" s="260"/>
      <c r="C78" s="260"/>
      <c r="D78" s="261"/>
      <c r="E78" s="46" t="str">
        <f>E$27</f>
        <v/>
      </c>
      <c r="F78" s="28"/>
      <c r="G78" s="259"/>
      <c r="H78" s="260"/>
      <c r="I78" s="261"/>
      <c r="J78" s="272"/>
      <c r="K78" s="273"/>
      <c r="L78" s="274"/>
      <c r="M78" s="259"/>
      <c r="N78" s="260"/>
      <c r="O78" s="261"/>
    </row>
    <row r="79" spans="1:15" ht="18" customHeight="1">
      <c r="A79" s="262"/>
      <c r="B79" s="263"/>
      <c r="C79" s="263"/>
      <c r="D79" s="264"/>
      <c r="E79" s="45" t="str">
        <f>E$28</f>
        <v/>
      </c>
      <c r="F79" s="28"/>
      <c r="G79" s="262"/>
      <c r="H79" s="263"/>
      <c r="I79" s="264"/>
      <c r="J79" s="275"/>
      <c r="K79" s="276"/>
      <c r="L79" s="277"/>
      <c r="M79" s="262"/>
      <c r="N79" s="263"/>
      <c r="O79" s="264"/>
    </row>
    <row r="80" spans="1:15" ht="18" customHeight="1">
      <c r="A80" s="265"/>
      <c r="B80" s="266"/>
      <c r="C80" s="266"/>
      <c r="D80" s="267"/>
      <c r="E80" s="45" t="str">
        <f>E$29</f>
        <v/>
      </c>
      <c r="F80" s="28"/>
      <c r="G80" s="265"/>
      <c r="H80" s="266"/>
      <c r="I80" s="267"/>
      <c r="J80" s="278"/>
      <c r="K80" s="279"/>
      <c r="L80" s="280"/>
      <c r="M80" s="265"/>
      <c r="N80" s="266"/>
      <c r="O80" s="267"/>
    </row>
    <row r="81" spans="1:18" ht="18" customHeight="1">
      <c r="A81" s="259"/>
      <c r="B81" s="260"/>
      <c r="C81" s="260"/>
      <c r="D81" s="261"/>
      <c r="E81" s="46" t="str">
        <f>E$27</f>
        <v/>
      </c>
      <c r="F81" s="28"/>
      <c r="G81" s="259"/>
      <c r="H81" s="260"/>
      <c r="I81" s="261"/>
      <c r="J81" s="272"/>
      <c r="K81" s="273"/>
      <c r="L81" s="274"/>
      <c r="M81" s="259"/>
      <c r="N81" s="260"/>
      <c r="O81" s="261"/>
    </row>
    <row r="82" spans="1:18" ht="18" customHeight="1">
      <c r="A82" s="262"/>
      <c r="B82" s="263"/>
      <c r="C82" s="263"/>
      <c r="D82" s="264"/>
      <c r="E82" s="45" t="str">
        <f>E$28</f>
        <v/>
      </c>
      <c r="F82" s="28"/>
      <c r="G82" s="262"/>
      <c r="H82" s="263"/>
      <c r="I82" s="264"/>
      <c r="J82" s="275"/>
      <c r="K82" s="276"/>
      <c r="L82" s="277"/>
      <c r="M82" s="262"/>
      <c r="N82" s="263"/>
      <c r="O82" s="264"/>
    </row>
    <row r="83" spans="1:18" ht="18" customHeight="1">
      <c r="A83" s="265"/>
      <c r="B83" s="266"/>
      <c r="C83" s="266"/>
      <c r="D83" s="267"/>
      <c r="E83" s="45" t="str">
        <f>E$29</f>
        <v/>
      </c>
      <c r="F83" s="28"/>
      <c r="G83" s="265"/>
      <c r="H83" s="266"/>
      <c r="I83" s="267"/>
      <c r="J83" s="278"/>
      <c r="K83" s="279"/>
      <c r="L83" s="280"/>
      <c r="M83" s="265"/>
      <c r="N83" s="266"/>
      <c r="O83" s="267"/>
    </row>
    <row r="84" spans="1:18" ht="18" customHeight="1">
      <c r="A84" s="259"/>
      <c r="B84" s="260"/>
      <c r="C84" s="260"/>
      <c r="D84" s="261"/>
      <c r="E84" s="46" t="str">
        <f>E$27</f>
        <v/>
      </c>
      <c r="F84" s="28"/>
      <c r="G84" s="259"/>
      <c r="H84" s="260"/>
      <c r="I84" s="261"/>
      <c r="J84" s="272"/>
      <c r="K84" s="273"/>
      <c r="L84" s="274"/>
      <c r="M84" s="259"/>
      <c r="N84" s="260"/>
      <c r="O84" s="261"/>
    </row>
    <row r="85" spans="1:18" ht="18" customHeight="1">
      <c r="A85" s="262"/>
      <c r="B85" s="263"/>
      <c r="C85" s="263"/>
      <c r="D85" s="264"/>
      <c r="E85" s="45" t="str">
        <f>E$28</f>
        <v/>
      </c>
      <c r="F85" s="28"/>
      <c r="G85" s="262"/>
      <c r="H85" s="263"/>
      <c r="I85" s="264"/>
      <c r="J85" s="275"/>
      <c r="K85" s="276"/>
      <c r="L85" s="277"/>
      <c r="M85" s="262"/>
      <c r="N85" s="263"/>
      <c r="O85" s="264"/>
    </row>
    <row r="86" spans="1:18" ht="18" customHeight="1">
      <c r="A86" s="262"/>
      <c r="B86" s="263"/>
      <c r="C86" s="263"/>
      <c r="D86" s="264"/>
      <c r="E86" s="61" t="str">
        <f>E$29</f>
        <v/>
      </c>
      <c r="F86" s="62"/>
      <c r="G86" s="262"/>
      <c r="H86" s="263"/>
      <c r="I86" s="264"/>
      <c r="J86" s="275"/>
      <c r="K86" s="276"/>
      <c r="L86" s="277"/>
      <c r="M86" s="262"/>
      <c r="N86" s="263"/>
      <c r="O86" s="264"/>
    </row>
    <row r="87" spans="1:18" ht="32.4" customHeight="1">
      <c r="A87" s="293" t="s">
        <v>39</v>
      </c>
      <c r="B87" s="268" t="s">
        <v>123</v>
      </c>
      <c r="C87" s="339"/>
      <c r="D87" s="339"/>
      <c r="E87" s="339"/>
      <c r="F87" s="339"/>
      <c r="G87" s="339"/>
      <c r="H87" s="339"/>
      <c r="I87" s="339"/>
      <c r="J87" s="339"/>
      <c r="K87" s="339"/>
      <c r="L87" s="339"/>
      <c r="M87" s="339"/>
      <c r="N87" s="339"/>
      <c r="O87" s="340"/>
    </row>
    <row r="88" spans="1:18" ht="1.95" customHeight="1">
      <c r="A88" s="294"/>
      <c r="B88" s="318"/>
      <c r="C88" s="319"/>
      <c r="D88" s="319"/>
      <c r="E88" s="319"/>
      <c r="F88" s="319"/>
      <c r="G88" s="319"/>
      <c r="H88" s="319"/>
      <c r="I88" s="319"/>
      <c r="J88" s="319"/>
      <c r="K88" s="319"/>
      <c r="L88" s="319"/>
      <c r="M88" s="319"/>
      <c r="N88" s="319"/>
      <c r="O88" s="320"/>
    </row>
    <row r="89" spans="1:18" ht="50.25" customHeight="1">
      <c r="A89" s="316" t="s">
        <v>119</v>
      </c>
      <c r="B89" s="341"/>
      <c r="C89" s="341"/>
      <c r="D89" s="341"/>
      <c r="E89" s="341" t="s">
        <v>120</v>
      </c>
      <c r="F89" s="341"/>
      <c r="G89" s="341"/>
      <c r="H89" s="215" t="s">
        <v>121</v>
      </c>
      <c r="I89" s="154"/>
      <c r="J89" s="154"/>
      <c r="K89" s="155"/>
      <c r="L89" s="215" t="s">
        <v>122</v>
      </c>
      <c r="M89" s="309"/>
      <c r="N89" s="309"/>
      <c r="O89" s="310"/>
    </row>
    <row r="90" spans="1:18" ht="16.5" customHeight="1">
      <c r="A90" s="113"/>
      <c r="B90" s="114"/>
      <c r="C90" s="114"/>
      <c r="D90" s="115"/>
      <c r="E90" s="281"/>
      <c r="F90" s="281"/>
      <c r="G90" s="281"/>
      <c r="H90" s="313"/>
      <c r="I90" s="314"/>
      <c r="J90" s="314"/>
      <c r="K90" s="315"/>
      <c r="L90" s="113"/>
      <c r="M90" s="311"/>
      <c r="N90" s="311"/>
      <c r="O90" s="312"/>
    </row>
    <row r="91" spans="1:18" ht="15" customHeight="1">
      <c r="A91" s="281"/>
      <c r="B91" s="281"/>
      <c r="C91" s="281"/>
      <c r="D91" s="281"/>
      <c r="E91" s="281"/>
      <c r="F91" s="281"/>
      <c r="G91" s="281"/>
      <c r="H91" s="313"/>
      <c r="I91" s="314"/>
      <c r="J91" s="314"/>
      <c r="K91" s="315"/>
      <c r="L91" s="113"/>
      <c r="M91" s="311"/>
      <c r="N91" s="311"/>
      <c r="O91" s="312"/>
    </row>
    <row r="92" spans="1:18" ht="16.5" customHeight="1">
      <c r="A92" s="281"/>
      <c r="B92" s="281"/>
      <c r="C92" s="281"/>
      <c r="D92" s="281"/>
      <c r="E92" s="281"/>
      <c r="F92" s="281"/>
      <c r="G92" s="281"/>
      <c r="H92" s="313"/>
      <c r="I92" s="314"/>
      <c r="J92" s="314"/>
      <c r="K92" s="315"/>
      <c r="L92" s="113"/>
      <c r="M92" s="311"/>
      <c r="N92" s="311"/>
      <c r="O92" s="312"/>
    </row>
    <row r="93" spans="1:18" ht="16.5" customHeight="1">
      <c r="A93" s="281"/>
      <c r="B93" s="281"/>
      <c r="C93" s="281"/>
      <c r="D93" s="281"/>
      <c r="E93" s="281"/>
      <c r="F93" s="281"/>
      <c r="G93" s="281"/>
      <c r="H93" s="313"/>
      <c r="I93" s="314"/>
      <c r="J93" s="314"/>
      <c r="K93" s="315"/>
      <c r="L93" s="113"/>
      <c r="M93" s="311"/>
      <c r="N93" s="311"/>
      <c r="O93" s="312"/>
      <c r="Q93" s="9"/>
      <c r="R93" s="17"/>
    </row>
    <row r="94" spans="1:18" ht="16.5" customHeight="1">
      <c r="A94" s="271"/>
      <c r="B94" s="271"/>
      <c r="C94" s="271"/>
      <c r="D94" s="271"/>
      <c r="E94" s="271"/>
      <c r="F94" s="271"/>
      <c r="G94" s="271"/>
      <c r="H94" s="360"/>
      <c r="I94" s="361"/>
      <c r="J94" s="361"/>
      <c r="K94" s="362"/>
      <c r="L94" s="306"/>
      <c r="M94" s="307"/>
      <c r="N94" s="307"/>
      <c r="O94" s="308"/>
      <c r="R94" s="9"/>
    </row>
    <row r="95" spans="1:18" ht="16.5" customHeight="1">
      <c r="A95" s="27" t="s">
        <v>54</v>
      </c>
      <c r="B95" s="268" t="s">
        <v>124</v>
      </c>
      <c r="C95" s="269"/>
      <c r="D95" s="269"/>
      <c r="E95" s="269"/>
      <c r="F95" s="269"/>
      <c r="G95" s="269"/>
      <c r="H95" s="269"/>
      <c r="I95" s="269"/>
      <c r="J95" s="269"/>
      <c r="K95" s="269"/>
      <c r="L95" s="269"/>
      <c r="M95" s="269"/>
      <c r="N95" s="269"/>
      <c r="O95" s="270"/>
    </row>
    <row r="96" spans="1:18" ht="30" customHeight="1">
      <c r="A96" s="24" t="s">
        <v>125</v>
      </c>
      <c r="B96" s="110" t="s">
        <v>126</v>
      </c>
      <c r="C96" s="107"/>
      <c r="D96" s="107"/>
      <c r="E96" s="107"/>
      <c r="F96" s="107"/>
      <c r="G96" s="107"/>
      <c r="H96" s="107"/>
      <c r="I96" s="107"/>
      <c r="J96" s="107"/>
      <c r="K96" s="332" t="str">
        <f>"(" &amp;  '1F'!G$36 &amp; "metai)"</f>
        <v>(metai)</v>
      </c>
      <c r="L96" s="332"/>
      <c r="M96" s="332"/>
      <c r="N96" s="332"/>
      <c r="O96" s="333"/>
    </row>
    <row r="97" spans="1:18" ht="16.5" customHeight="1">
      <c r="A97" s="352"/>
      <c r="B97" s="324" t="s">
        <v>127</v>
      </c>
      <c r="C97" s="325"/>
      <c r="D97" s="325"/>
      <c r="E97" s="325"/>
      <c r="F97" s="325"/>
      <c r="G97" s="326"/>
      <c r="H97" s="321" t="s">
        <v>128</v>
      </c>
      <c r="I97" s="322"/>
      <c r="J97" s="322"/>
      <c r="K97" s="322"/>
      <c r="L97" s="322"/>
      <c r="M97" s="322"/>
      <c r="N97" s="322"/>
      <c r="O97" s="323"/>
    </row>
    <row r="98" spans="1:18" ht="15" customHeight="1">
      <c r="A98" s="338"/>
      <c r="B98" s="126" t="s">
        <v>129</v>
      </c>
      <c r="C98" s="216"/>
      <c r="D98" s="216"/>
      <c r="E98" s="216"/>
      <c r="F98" s="217"/>
      <c r="G98" s="40"/>
      <c r="H98" s="222"/>
      <c r="I98" s="164"/>
      <c r="J98" s="164"/>
      <c r="K98" s="164"/>
      <c r="L98" s="164"/>
      <c r="M98" s="164"/>
      <c r="N98" s="164"/>
      <c r="O98" s="223"/>
    </row>
    <row r="99" spans="1:18" ht="16.5" customHeight="1">
      <c r="A99" s="338"/>
      <c r="B99" s="126" t="s">
        <v>130</v>
      </c>
      <c r="C99" s="216"/>
      <c r="D99" s="216"/>
      <c r="E99" s="216"/>
      <c r="F99" s="217"/>
      <c r="G99" s="40"/>
      <c r="H99" s="222"/>
      <c r="I99" s="164"/>
      <c r="J99" s="164"/>
      <c r="K99" s="164"/>
      <c r="L99" s="164"/>
      <c r="M99" s="164"/>
      <c r="N99" s="164"/>
      <c r="O99" s="223"/>
    </row>
    <row r="100" spans="1:18" ht="16.5" customHeight="1">
      <c r="A100" s="338"/>
      <c r="B100" s="126" t="s">
        <v>131</v>
      </c>
      <c r="C100" s="216"/>
      <c r="D100" s="216"/>
      <c r="E100" s="216"/>
      <c r="F100" s="217"/>
      <c r="G100" s="40"/>
      <c r="H100" s="222"/>
      <c r="I100" s="164"/>
      <c r="J100" s="164"/>
      <c r="K100" s="164"/>
      <c r="L100" s="164"/>
      <c r="M100" s="164"/>
      <c r="N100" s="164"/>
      <c r="O100" s="223"/>
      <c r="Q100" s="9"/>
      <c r="R100" s="17" t="str">
        <f>IF(OR(G98="X",G99="X",G100="X",G101="X",G102="X"),"","10 langelyje neužpildyta &lt;Investuotojas&gt;")</f>
        <v>10 langelyje neužpildyta &lt;Investuotojas&gt;</v>
      </c>
    </row>
    <row r="101" spans="1:18" ht="16.5" customHeight="1">
      <c r="A101" s="338"/>
      <c r="B101" s="126" t="s">
        <v>132</v>
      </c>
      <c r="C101" s="216"/>
      <c r="D101" s="216"/>
      <c r="E101" s="216"/>
      <c r="F101" s="217"/>
      <c r="G101" s="40"/>
      <c r="H101" s="222"/>
      <c r="I101" s="164"/>
      <c r="J101" s="164"/>
      <c r="K101" s="164"/>
      <c r="L101" s="164"/>
      <c r="M101" s="164"/>
      <c r="N101" s="164"/>
      <c r="O101" s="223"/>
      <c r="R101" s="9" t="str">
        <f>IF(LEN(TRIM(G98)&amp;TRIM(G99)&amp;TRIM(G100)&amp;TRIM(G101)&amp;TRIM(G102))&gt;1,"Pasirinkite vieną Investuotoją","")</f>
        <v/>
      </c>
    </row>
    <row r="102" spans="1:18" ht="31.2" customHeight="1">
      <c r="A102" s="353"/>
      <c r="B102" s="119" t="s">
        <v>133</v>
      </c>
      <c r="C102" s="302"/>
      <c r="D102" s="302"/>
      <c r="E102" s="302"/>
      <c r="F102" s="303"/>
      <c r="G102" s="40"/>
      <c r="H102" s="168"/>
      <c r="I102" s="169"/>
      <c r="J102" s="169"/>
      <c r="K102" s="169"/>
      <c r="L102" s="169"/>
      <c r="M102" s="169"/>
      <c r="N102" s="169"/>
      <c r="O102" s="170"/>
    </row>
    <row r="103" spans="1:18" ht="30" customHeight="1">
      <c r="A103" s="24" t="s">
        <v>134</v>
      </c>
      <c r="B103" s="110" t="s">
        <v>135</v>
      </c>
      <c r="C103" s="107"/>
      <c r="D103" s="107"/>
      <c r="E103" s="107"/>
      <c r="F103" s="107"/>
      <c r="G103" s="107"/>
      <c r="H103" s="107"/>
      <c r="I103" s="107"/>
      <c r="J103" s="107"/>
      <c r="K103" s="332" t="str">
        <f>"(" &amp; ( '1F'!J$36) &amp; "metai)"</f>
        <v>(metai)</v>
      </c>
      <c r="L103" s="332"/>
      <c r="M103" s="332"/>
      <c r="N103" s="332"/>
      <c r="O103" s="333"/>
    </row>
    <row r="104" spans="1:18" ht="16.5" customHeight="1">
      <c r="A104" s="337"/>
      <c r="B104" s="324" t="s">
        <v>127</v>
      </c>
      <c r="C104" s="325"/>
      <c r="D104" s="325"/>
      <c r="E104" s="325"/>
      <c r="F104" s="325"/>
      <c r="G104" s="326"/>
      <c r="H104" s="321" t="s">
        <v>128</v>
      </c>
      <c r="I104" s="322"/>
      <c r="J104" s="322"/>
      <c r="K104" s="322"/>
      <c r="L104" s="322"/>
      <c r="M104" s="322"/>
      <c r="N104" s="322"/>
      <c r="O104" s="323"/>
    </row>
    <row r="105" spans="1:18" ht="15" customHeight="1">
      <c r="A105" s="338"/>
      <c r="B105" s="126" t="s">
        <v>136</v>
      </c>
      <c r="C105" s="216"/>
      <c r="D105" s="216"/>
      <c r="E105" s="216"/>
      <c r="F105" s="217"/>
      <c r="G105" s="40"/>
      <c r="H105" s="222"/>
      <c r="I105" s="164"/>
      <c r="J105" s="164"/>
      <c r="K105" s="164"/>
      <c r="L105" s="164"/>
      <c r="M105" s="164"/>
      <c r="N105" s="164"/>
      <c r="O105" s="223"/>
    </row>
    <row r="106" spans="1:18" ht="16.5" customHeight="1">
      <c r="A106" s="338"/>
      <c r="B106" s="126" t="s">
        <v>130</v>
      </c>
      <c r="C106" s="216"/>
      <c r="D106" s="216"/>
      <c r="E106" s="216"/>
      <c r="F106" s="217"/>
      <c r="G106" s="40"/>
      <c r="H106" s="222"/>
      <c r="I106" s="164"/>
      <c r="J106" s="164"/>
      <c r="K106" s="164"/>
      <c r="L106" s="164"/>
      <c r="M106" s="164"/>
      <c r="N106" s="164"/>
      <c r="O106" s="223"/>
    </row>
    <row r="107" spans="1:18" ht="16.5" customHeight="1">
      <c r="A107" s="338"/>
      <c r="B107" s="126" t="s">
        <v>137</v>
      </c>
      <c r="C107" s="216"/>
      <c r="D107" s="216"/>
      <c r="E107" s="216"/>
      <c r="F107" s="217"/>
      <c r="G107" s="41"/>
      <c r="H107" s="222"/>
      <c r="I107" s="164"/>
      <c r="J107" s="164"/>
      <c r="K107" s="164"/>
      <c r="L107" s="164"/>
      <c r="M107" s="164"/>
      <c r="N107" s="164"/>
      <c r="O107" s="223"/>
      <c r="Q107" s="9"/>
      <c r="R107" s="17"/>
    </row>
    <row r="108" spans="1:18" ht="16.5" customHeight="1">
      <c r="A108" s="338"/>
      <c r="B108" s="126" t="s">
        <v>132</v>
      </c>
      <c r="C108" s="216"/>
      <c r="D108" s="216"/>
      <c r="E108" s="216"/>
      <c r="F108" s="217"/>
      <c r="G108" s="40"/>
      <c r="H108" s="222"/>
      <c r="I108" s="164"/>
      <c r="J108" s="164"/>
      <c r="K108" s="164"/>
      <c r="L108" s="164"/>
      <c r="M108" s="164"/>
      <c r="N108" s="164"/>
      <c r="O108" s="223"/>
      <c r="R108" s="9"/>
    </row>
    <row r="109" spans="1:18" ht="31.2" customHeight="1">
      <c r="A109" s="338"/>
      <c r="B109" s="124" t="s">
        <v>133</v>
      </c>
      <c r="C109" s="198"/>
      <c r="D109" s="198"/>
      <c r="E109" s="198"/>
      <c r="F109" s="198"/>
      <c r="G109" s="42"/>
      <c r="H109" s="222"/>
      <c r="I109" s="164"/>
      <c r="J109" s="164"/>
      <c r="K109" s="164"/>
      <c r="L109" s="164"/>
      <c r="M109" s="164"/>
      <c r="N109" s="164"/>
      <c r="O109" s="223"/>
    </row>
    <row r="110" spans="1:18" ht="30" customHeight="1">
      <c r="A110" s="24" t="s">
        <v>138</v>
      </c>
      <c r="B110" s="110" t="s">
        <v>139</v>
      </c>
      <c r="C110" s="107"/>
      <c r="D110" s="107"/>
      <c r="E110" s="107"/>
      <c r="F110" s="107"/>
      <c r="G110" s="107"/>
      <c r="H110" s="107"/>
      <c r="I110" s="107"/>
      <c r="J110" s="107"/>
      <c r="K110" s="107"/>
      <c r="L110" s="332" t="str">
        <f>"(" &amp; ( '1F'!N$36) &amp; "metai)"</f>
        <v>(metai)</v>
      </c>
      <c r="M110" s="332"/>
      <c r="N110" s="332"/>
      <c r="O110" s="333"/>
    </row>
    <row r="111" spans="1:18" ht="18.75" customHeight="1">
      <c r="A111" s="352"/>
      <c r="B111" s="354" t="s">
        <v>127</v>
      </c>
      <c r="C111" s="355"/>
      <c r="D111" s="355"/>
      <c r="E111" s="355"/>
      <c r="F111" s="355"/>
      <c r="G111" s="356"/>
      <c r="H111" s="357" t="s">
        <v>128</v>
      </c>
      <c r="I111" s="358"/>
      <c r="J111" s="358"/>
      <c r="K111" s="358"/>
      <c r="L111" s="358"/>
      <c r="M111" s="358"/>
      <c r="N111" s="358"/>
      <c r="O111" s="359"/>
    </row>
    <row r="112" spans="1:18" ht="15" customHeight="1">
      <c r="A112" s="338"/>
      <c r="B112" s="126" t="s">
        <v>129</v>
      </c>
      <c r="C112" s="216"/>
      <c r="D112" s="216"/>
      <c r="E112" s="216"/>
      <c r="F112" s="217"/>
      <c r="G112" s="40"/>
      <c r="H112" s="222"/>
      <c r="I112" s="164"/>
      <c r="J112" s="164"/>
      <c r="K112" s="164"/>
      <c r="L112" s="164"/>
      <c r="M112" s="164"/>
      <c r="N112" s="164"/>
      <c r="O112" s="223"/>
    </row>
    <row r="113" spans="1:15" ht="15" customHeight="1">
      <c r="A113" s="338"/>
      <c r="B113" s="126" t="s">
        <v>130</v>
      </c>
      <c r="C113" s="216"/>
      <c r="D113" s="216"/>
      <c r="E113" s="216"/>
      <c r="F113" s="217"/>
      <c r="G113" s="40"/>
      <c r="H113" s="222"/>
      <c r="I113" s="164"/>
      <c r="J113" s="164"/>
      <c r="K113" s="164"/>
      <c r="L113" s="164"/>
      <c r="M113" s="164"/>
      <c r="N113" s="164"/>
      <c r="O113" s="223"/>
    </row>
    <row r="114" spans="1:15" ht="15" customHeight="1">
      <c r="A114" s="338"/>
      <c r="B114" s="126" t="s">
        <v>131</v>
      </c>
      <c r="C114" s="216"/>
      <c r="D114" s="216"/>
      <c r="E114" s="216"/>
      <c r="F114" s="217"/>
      <c r="G114" s="40"/>
      <c r="H114" s="222"/>
      <c r="I114" s="164"/>
      <c r="J114" s="164"/>
      <c r="K114" s="164"/>
      <c r="L114" s="164"/>
      <c r="M114" s="164"/>
      <c r="N114" s="164"/>
      <c r="O114" s="223"/>
    </row>
    <row r="115" spans="1:15" ht="15" customHeight="1">
      <c r="A115" s="338"/>
      <c r="B115" s="126" t="s">
        <v>132</v>
      </c>
      <c r="C115" s="216"/>
      <c r="D115" s="216"/>
      <c r="E115" s="216"/>
      <c r="F115" s="217"/>
      <c r="G115" s="40"/>
      <c r="H115" s="222"/>
      <c r="I115" s="164"/>
      <c r="J115" s="164"/>
      <c r="K115" s="164"/>
      <c r="L115" s="164"/>
      <c r="M115" s="164"/>
      <c r="N115" s="164"/>
      <c r="O115" s="223"/>
    </row>
    <row r="116" spans="1:15" ht="31.2" customHeight="1">
      <c r="A116" s="353"/>
      <c r="B116" s="126" t="s">
        <v>133</v>
      </c>
      <c r="C116" s="216"/>
      <c r="D116" s="216"/>
      <c r="E116" s="216"/>
      <c r="F116" s="217"/>
      <c r="G116" s="63"/>
      <c r="H116" s="168"/>
      <c r="I116" s="169"/>
      <c r="J116" s="169"/>
      <c r="K116" s="169"/>
      <c r="L116" s="169"/>
      <c r="M116" s="169"/>
      <c r="N116" s="169"/>
      <c r="O116" s="170"/>
    </row>
    <row r="117" spans="1:15" ht="24" customHeight="1">
      <c r="A117" s="64" t="s">
        <v>61</v>
      </c>
      <c r="B117" s="318" t="s">
        <v>140</v>
      </c>
      <c r="C117" s="319"/>
      <c r="D117" s="319"/>
      <c r="E117" s="319"/>
      <c r="F117" s="319"/>
      <c r="G117" s="319"/>
      <c r="H117" s="319"/>
      <c r="I117" s="319"/>
      <c r="J117" s="319"/>
      <c r="K117" s="319"/>
      <c r="L117" s="319"/>
      <c r="M117" s="319"/>
      <c r="N117" s="319"/>
      <c r="O117" s="320"/>
    </row>
    <row r="118" spans="1:15" ht="33.6" customHeight="1">
      <c r="A118" s="293" t="s">
        <v>141</v>
      </c>
      <c r="B118" s="299" t="s">
        <v>142</v>
      </c>
      <c r="C118" s="300"/>
      <c r="D118" s="300"/>
      <c r="E118" s="300"/>
      <c r="F118" s="300"/>
      <c r="G118" s="300"/>
      <c r="H118" s="300"/>
      <c r="I118" s="300"/>
      <c r="J118" s="300"/>
      <c r="K118" s="300"/>
      <c r="L118" s="300"/>
      <c r="M118" s="301"/>
      <c r="N118" s="39" t="str">
        <f>E$27</f>
        <v/>
      </c>
      <c r="O118" s="50"/>
    </row>
    <row r="119" spans="1:15" ht="28.95" customHeight="1">
      <c r="A119" s="298"/>
      <c r="B119" s="299"/>
      <c r="C119" s="300"/>
      <c r="D119" s="300"/>
      <c r="E119" s="300"/>
      <c r="F119" s="300"/>
      <c r="G119" s="300"/>
      <c r="H119" s="300"/>
      <c r="I119" s="300"/>
      <c r="J119" s="300"/>
      <c r="K119" s="300"/>
      <c r="L119" s="300"/>
      <c r="M119" s="301"/>
      <c r="N119" s="39" t="str">
        <f>E$28</f>
        <v/>
      </c>
      <c r="O119" s="50"/>
    </row>
    <row r="120" spans="1:15" ht="33" customHeight="1">
      <c r="A120" s="294"/>
      <c r="B120" s="119"/>
      <c r="C120" s="302"/>
      <c r="D120" s="302"/>
      <c r="E120" s="302"/>
      <c r="F120" s="302"/>
      <c r="G120" s="302"/>
      <c r="H120" s="302"/>
      <c r="I120" s="302"/>
      <c r="J120" s="302"/>
      <c r="K120" s="302"/>
      <c r="L120" s="302"/>
      <c r="M120" s="303"/>
      <c r="N120" s="39" t="str">
        <f>E$29</f>
        <v/>
      </c>
      <c r="O120" s="50"/>
    </row>
    <row r="121" spans="1:15" ht="27" customHeight="1">
      <c r="A121" s="293" t="s">
        <v>143</v>
      </c>
      <c r="B121" s="124" t="s">
        <v>144</v>
      </c>
      <c r="C121" s="198"/>
      <c r="D121" s="198"/>
      <c r="E121" s="198"/>
      <c r="F121" s="198"/>
      <c r="G121" s="198"/>
      <c r="H121" s="198"/>
      <c r="I121" s="198"/>
      <c r="J121" s="198"/>
      <c r="K121" s="198"/>
      <c r="L121" s="198"/>
      <c r="M121" s="199"/>
      <c r="N121" s="49" t="str">
        <f>E$27</f>
        <v/>
      </c>
      <c r="O121" s="51"/>
    </row>
    <row r="122" spans="1:15" ht="27" customHeight="1">
      <c r="A122" s="298"/>
      <c r="B122" s="299"/>
      <c r="C122" s="300"/>
      <c r="D122" s="300"/>
      <c r="E122" s="300"/>
      <c r="F122" s="300"/>
      <c r="G122" s="300"/>
      <c r="H122" s="300"/>
      <c r="I122" s="300"/>
      <c r="J122" s="300"/>
      <c r="K122" s="300"/>
      <c r="L122" s="300"/>
      <c r="M122" s="301"/>
      <c r="N122" s="49" t="str">
        <f>E$28</f>
        <v/>
      </c>
      <c r="O122" s="51"/>
    </row>
    <row r="123" spans="1:15" ht="27" customHeight="1">
      <c r="A123" s="294"/>
      <c r="B123" s="119"/>
      <c r="C123" s="302"/>
      <c r="D123" s="302"/>
      <c r="E123" s="302"/>
      <c r="F123" s="302"/>
      <c r="G123" s="302"/>
      <c r="H123" s="302"/>
      <c r="I123" s="302"/>
      <c r="J123" s="302"/>
      <c r="K123" s="302"/>
      <c r="L123" s="302"/>
      <c r="M123" s="303"/>
      <c r="N123" s="49" t="str">
        <f>E$29</f>
        <v/>
      </c>
      <c r="O123" s="51"/>
    </row>
    <row r="124" spans="1:15" ht="24" customHeight="1">
      <c r="A124" s="293" t="s">
        <v>145</v>
      </c>
      <c r="B124" s="124" t="s">
        <v>146</v>
      </c>
      <c r="C124" s="198"/>
      <c r="D124" s="198"/>
      <c r="E124" s="198"/>
      <c r="F124" s="198"/>
      <c r="G124" s="198"/>
      <c r="H124" s="198"/>
      <c r="I124" s="198"/>
      <c r="J124" s="198"/>
      <c r="K124" s="198"/>
      <c r="L124" s="198"/>
      <c r="M124" s="199"/>
      <c r="N124" s="49" t="str">
        <f>E$27</f>
        <v/>
      </c>
      <c r="O124" s="51"/>
    </row>
    <row r="125" spans="1:15" ht="22.2" customHeight="1">
      <c r="A125" s="298"/>
      <c r="B125" s="299"/>
      <c r="C125" s="300"/>
      <c r="D125" s="300"/>
      <c r="E125" s="300"/>
      <c r="F125" s="300"/>
      <c r="G125" s="300"/>
      <c r="H125" s="300"/>
      <c r="I125" s="300"/>
      <c r="J125" s="300"/>
      <c r="K125" s="300"/>
      <c r="L125" s="300"/>
      <c r="M125" s="301"/>
      <c r="N125" s="39" t="str">
        <f>E$28</f>
        <v/>
      </c>
      <c r="O125" s="51"/>
    </row>
    <row r="126" spans="1:15" ht="21.6" customHeight="1">
      <c r="A126" s="294"/>
      <c r="B126" s="119"/>
      <c r="C126" s="302"/>
      <c r="D126" s="302"/>
      <c r="E126" s="302"/>
      <c r="F126" s="302"/>
      <c r="G126" s="302"/>
      <c r="H126" s="302"/>
      <c r="I126" s="302"/>
      <c r="J126" s="302"/>
      <c r="K126" s="302"/>
      <c r="L126" s="302"/>
      <c r="M126" s="303"/>
      <c r="N126" s="49" t="str">
        <f>E$29</f>
        <v/>
      </c>
      <c r="O126" s="51"/>
    </row>
    <row r="127" spans="1:15" ht="17.25" customHeight="1">
      <c r="A127" s="293" t="s">
        <v>147</v>
      </c>
      <c r="B127" s="198" t="s">
        <v>148</v>
      </c>
      <c r="C127" s="198"/>
      <c r="D127" s="198"/>
      <c r="E127" s="198"/>
      <c r="F127" s="198"/>
      <c r="G127" s="198"/>
      <c r="H127" s="198"/>
      <c r="I127" s="198"/>
      <c r="J127" s="198"/>
      <c r="K127" s="198"/>
      <c r="L127" s="198"/>
      <c r="M127" s="199"/>
      <c r="N127" s="49" t="str">
        <f>E$27</f>
        <v/>
      </c>
      <c r="O127" s="51"/>
    </row>
    <row r="128" spans="1:15" ht="17.25" customHeight="1">
      <c r="A128" s="298"/>
      <c r="B128" s="300"/>
      <c r="C128" s="300"/>
      <c r="D128" s="300"/>
      <c r="E128" s="300"/>
      <c r="F128" s="300"/>
      <c r="G128" s="300"/>
      <c r="H128" s="300"/>
      <c r="I128" s="300"/>
      <c r="J128" s="300"/>
      <c r="K128" s="300"/>
      <c r="L128" s="300"/>
      <c r="M128" s="301"/>
      <c r="N128" s="87" t="str">
        <f>E$28</f>
        <v/>
      </c>
      <c r="O128" s="51"/>
    </row>
    <row r="129" spans="1:20" ht="17.25" customHeight="1">
      <c r="A129" s="294"/>
      <c r="B129" s="302"/>
      <c r="C129" s="302"/>
      <c r="D129" s="302"/>
      <c r="E129" s="302"/>
      <c r="F129" s="302"/>
      <c r="G129" s="302"/>
      <c r="H129" s="302"/>
      <c r="I129" s="302"/>
      <c r="J129" s="302"/>
      <c r="K129" s="302"/>
      <c r="L129" s="302"/>
      <c r="M129" s="303"/>
      <c r="N129" s="49" t="str">
        <f>E$29</f>
        <v/>
      </c>
      <c r="O129" s="51"/>
    </row>
    <row r="130" spans="1:20" ht="17.25" customHeight="1">
      <c r="A130" s="293" t="s">
        <v>149</v>
      </c>
      <c r="B130" s="327"/>
      <c r="C130" s="328"/>
      <c r="D130" s="328"/>
      <c r="E130" s="328"/>
      <c r="F130" s="328"/>
      <c r="G130" s="328"/>
      <c r="H130" s="328"/>
      <c r="I130" s="328"/>
      <c r="J130" s="328"/>
      <c r="K130" s="328"/>
      <c r="L130" s="328"/>
      <c r="M130" s="328"/>
      <c r="N130" s="39" t="str">
        <f>E$27</f>
        <v/>
      </c>
      <c r="O130" s="30">
        <f>IF(LEN(TRIM(G$102))&gt;0,MAX(O118,O121,O124,O127),0)</f>
        <v>0</v>
      </c>
    </row>
    <row r="131" spans="1:20" ht="17.25" customHeight="1">
      <c r="A131" s="298"/>
      <c r="B131" s="329"/>
      <c r="C131" s="330"/>
      <c r="D131" s="330"/>
      <c r="E131" s="330"/>
      <c r="F131" s="330"/>
      <c r="G131" s="330"/>
      <c r="H131" s="330"/>
      <c r="I131" s="330"/>
      <c r="J131" s="330"/>
      <c r="K131" s="330"/>
      <c r="L131" s="330"/>
      <c r="M131" s="330"/>
      <c r="N131" s="39" t="str">
        <f>E$28</f>
        <v/>
      </c>
      <c r="O131" s="31">
        <f>IF(LEN(TRIM(G$109))&gt;0,MAX(O119,O122,O125,O128),0)</f>
        <v>0</v>
      </c>
    </row>
    <row r="132" spans="1:20" ht="17.25" customHeight="1">
      <c r="A132" s="294"/>
      <c r="B132" s="317"/>
      <c r="C132" s="331"/>
      <c r="D132" s="331"/>
      <c r="E132" s="331"/>
      <c r="F132" s="331"/>
      <c r="G132" s="331"/>
      <c r="H132" s="331"/>
      <c r="I132" s="331"/>
      <c r="J132" s="331"/>
      <c r="K132" s="331"/>
      <c r="L132" s="331"/>
      <c r="M132" s="331"/>
      <c r="N132" s="39" t="str">
        <f>E$29</f>
        <v/>
      </c>
      <c r="O132" s="29">
        <f>IF(LEN(TRIM(G$116))&gt;0,MAX(O120,O123,O126,O129),0)</f>
        <v>0</v>
      </c>
    </row>
    <row r="133" spans="1:20" ht="24" customHeight="1">
      <c r="A133" s="27" t="s">
        <v>65</v>
      </c>
      <c r="B133" s="107" t="s">
        <v>150</v>
      </c>
      <c r="C133" s="216"/>
      <c r="D133" s="216"/>
      <c r="E133" s="216"/>
      <c r="F133" s="216"/>
      <c r="G133" s="216"/>
      <c r="H133" s="216"/>
      <c r="I133" s="216"/>
      <c r="J133" s="216"/>
      <c r="K133" s="216"/>
      <c r="L133" s="216"/>
      <c r="M133" s="216"/>
      <c r="N133" s="216"/>
      <c r="O133" s="217"/>
    </row>
    <row r="134" spans="1:20" ht="17.25" customHeight="1">
      <c r="A134" s="24" t="s">
        <v>151</v>
      </c>
      <c r="B134" s="295" t="s">
        <v>152</v>
      </c>
      <c r="C134" s="295"/>
      <c r="D134" s="295"/>
      <c r="E134" s="295"/>
      <c r="F134" s="295"/>
      <c r="G134" s="295"/>
      <c r="H134" s="295"/>
      <c r="I134" s="295"/>
      <c r="J134" s="295"/>
      <c r="K134" s="295"/>
      <c r="L134" s="295"/>
      <c r="M134" s="296" t="str">
        <f>"(" &amp;  '1F'!G$36 &amp; "metai)"</f>
        <v>(metai)</v>
      </c>
      <c r="N134" s="296"/>
      <c r="O134" s="297"/>
    </row>
    <row r="135" spans="1:20" ht="35.25" customHeight="1">
      <c r="A135" s="293"/>
      <c r="B135" s="154" t="s">
        <v>41</v>
      </c>
      <c r="C135" s="154"/>
      <c r="D135" s="154"/>
      <c r="E135" s="155"/>
      <c r="F135" s="154" t="s">
        <v>153</v>
      </c>
      <c r="G135" s="154"/>
      <c r="H135" s="154"/>
      <c r="I135" s="154"/>
      <c r="J135" s="154"/>
      <c r="K135" s="155"/>
      <c r="L135" s="316" t="s">
        <v>87</v>
      </c>
      <c r="M135" s="316"/>
      <c r="N135" s="317"/>
      <c r="O135" s="316"/>
    </row>
    <row r="136" spans="1:20" ht="24" customHeight="1">
      <c r="A136" s="294"/>
      <c r="B136" s="203">
        <f>G45*O130</f>
        <v>0</v>
      </c>
      <c r="C136" s="204"/>
      <c r="D136" s="204"/>
      <c r="E136" s="205"/>
      <c r="F136" s="204">
        <f>K45*O130</f>
        <v>0</v>
      </c>
      <c r="G136" s="204"/>
      <c r="H136" s="204"/>
      <c r="I136" s="204"/>
      <c r="J136" s="204"/>
      <c r="K136" s="205"/>
      <c r="L136" s="342">
        <f>N45*O130</f>
        <v>0</v>
      </c>
      <c r="M136" s="342"/>
      <c r="N136" s="203"/>
      <c r="O136" s="342"/>
    </row>
    <row r="137" spans="1:20" ht="16.95" customHeight="1">
      <c r="A137" s="24" t="s">
        <v>154</v>
      </c>
      <c r="B137" s="295" t="s">
        <v>155</v>
      </c>
      <c r="C137" s="295"/>
      <c r="D137" s="295"/>
      <c r="E137" s="295"/>
      <c r="F137" s="295"/>
      <c r="G137" s="295"/>
      <c r="H137" s="295"/>
      <c r="I137" s="295"/>
      <c r="J137" s="295"/>
      <c r="K137" s="295"/>
      <c r="L137" s="295"/>
      <c r="M137" s="296" t="str">
        <f>"(" &amp; ( '1F'!J$36) &amp; "metai)"</f>
        <v>(metai)</v>
      </c>
      <c r="N137" s="296"/>
      <c r="O137" s="297"/>
    </row>
    <row r="138" spans="1:20" ht="35.25" customHeight="1">
      <c r="A138" s="293"/>
      <c r="B138" s="154" t="s">
        <v>41</v>
      </c>
      <c r="C138" s="154"/>
      <c r="D138" s="154"/>
      <c r="E138" s="155"/>
      <c r="F138" s="154" t="s">
        <v>153</v>
      </c>
      <c r="G138" s="154"/>
      <c r="H138" s="154"/>
      <c r="I138" s="154"/>
      <c r="J138" s="154"/>
      <c r="K138" s="155"/>
      <c r="L138" s="316" t="s">
        <v>87</v>
      </c>
      <c r="M138" s="316"/>
      <c r="N138" s="317"/>
      <c r="O138" s="316"/>
    </row>
    <row r="139" spans="1:20">
      <c r="A139" s="294"/>
      <c r="B139" s="203">
        <f>G46*O131</f>
        <v>0</v>
      </c>
      <c r="C139" s="204"/>
      <c r="D139" s="204"/>
      <c r="E139" s="205"/>
      <c r="F139" s="204">
        <f>K46*O131</f>
        <v>0</v>
      </c>
      <c r="G139" s="204"/>
      <c r="H139" s="204"/>
      <c r="I139" s="204"/>
      <c r="J139" s="204"/>
      <c r="K139" s="205"/>
      <c r="L139" s="343">
        <f>N46*O131</f>
        <v>0</v>
      </c>
      <c r="M139" s="343"/>
      <c r="N139" s="344"/>
      <c r="O139" s="343"/>
    </row>
    <row r="140" spans="1:20" ht="16.95" customHeight="1">
      <c r="A140" s="65" t="s">
        <v>156</v>
      </c>
      <c r="B140" s="345" t="s">
        <v>157</v>
      </c>
      <c r="C140" s="346"/>
      <c r="D140" s="346"/>
      <c r="E140" s="346"/>
      <c r="F140" s="346"/>
      <c r="G140" s="346"/>
      <c r="H140" s="346"/>
      <c r="I140" s="346"/>
      <c r="J140" s="346"/>
      <c r="K140" s="346"/>
      <c r="L140" s="346"/>
      <c r="M140" s="296" t="str">
        <f>"(" &amp; ( '1F'!N$36) &amp; "metai)"</f>
        <v>(metai)</v>
      </c>
      <c r="N140" s="296"/>
      <c r="O140" s="297"/>
      <c r="P140" s="6"/>
      <c r="Q140" s="6"/>
      <c r="R140" s="6"/>
      <c r="S140" s="6"/>
      <c r="T140" s="6"/>
    </row>
    <row r="141" spans="1:20" ht="34.5" customHeight="1">
      <c r="A141" s="293"/>
      <c r="B141" s="215" t="s">
        <v>41</v>
      </c>
      <c r="C141" s="154"/>
      <c r="D141" s="154"/>
      <c r="E141" s="155"/>
      <c r="F141" s="154" t="s">
        <v>153</v>
      </c>
      <c r="G141" s="154"/>
      <c r="H141" s="154"/>
      <c r="I141" s="154"/>
      <c r="J141" s="154"/>
      <c r="K141" s="155"/>
      <c r="L141" s="316" t="s">
        <v>87</v>
      </c>
      <c r="M141" s="316"/>
      <c r="N141" s="317"/>
      <c r="O141" s="316"/>
    </row>
    <row r="142" spans="1:20">
      <c r="A142" s="294"/>
      <c r="B142" s="203">
        <f>G47*O132</f>
        <v>0</v>
      </c>
      <c r="C142" s="204"/>
      <c r="D142" s="204"/>
      <c r="E142" s="205"/>
      <c r="F142" s="204">
        <f>K47*O132</f>
        <v>0</v>
      </c>
      <c r="G142" s="204"/>
      <c r="H142" s="204"/>
      <c r="I142" s="204"/>
      <c r="J142" s="204"/>
      <c r="K142" s="205"/>
      <c r="L142" s="342">
        <f>N47*O132</f>
        <v>0</v>
      </c>
      <c r="M142" s="342"/>
      <c r="N142" s="203"/>
      <c r="O142" s="342"/>
    </row>
    <row r="146" spans="15:15">
      <c r="O146" s="6"/>
    </row>
  </sheetData>
  <sheetProtection algorithmName="SHA-512" hashValue="Uo0gRHXBCZJECytxoIkMnr2XSQmGSJ2nVKuyW5tOZQJwQSWYNeVz3mx18W2RTJq/anbkNmZaKwoMa74qjuk+jw==" saltValue="yMJEvEWyFbxlzuvsIF5HAQ==" spinCount="100000" sheet="1" objects="1" scenarios="1"/>
  <mergeCells count="273">
    <mergeCell ref="A30:A32"/>
    <mergeCell ref="A33:A35"/>
    <mergeCell ref="A36:A38"/>
    <mergeCell ref="A39:A41"/>
    <mergeCell ref="A42:A44"/>
    <mergeCell ref="A135:A136"/>
    <mergeCell ref="B135:E135"/>
    <mergeCell ref="F135:K135"/>
    <mergeCell ref="B136:E136"/>
    <mergeCell ref="F136:K136"/>
    <mergeCell ref="B30:D44"/>
    <mergeCell ref="E30:F30"/>
    <mergeCell ref="G30:J30"/>
    <mergeCell ref="K30:M30"/>
    <mergeCell ref="E32:F32"/>
    <mergeCell ref="G32:J32"/>
    <mergeCell ref="K32:M32"/>
    <mergeCell ref="E36:F36"/>
    <mergeCell ref="G36:J36"/>
    <mergeCell ref="K36:M36"/>
    <mergeCell ref="E39:F39"/>
    <mergeCell ref="G39:J39"/>
    <mergeCell ref="K39:M39"/>
    <mergeCell ref="E43:F43"/>
    <mergeCell ref="I1:O2"/>
    <mergeCell ref="C5:M5"/>
    <mergeCell ref="E6:H6"/>
    <mergeCell ref="E7:H7"/>
    <mergeCell ref="B15:O15"/>
    <mergeCell ref="A16:O16"/>
    <mergeCell ref="B17:O17"/>
    <mergeCell ref="E3:G3"/>
    <mergeCell ref="C4:L4"/>
    <mergeCell ref="A18:O18"/>
    <mergeCell ref="B19:O19"/>
    <mergeCell ref="A20:O20"/>
    <mergeCell ref="E8:H8"/>
    <mergeCell ref="E9:H9"/>
    <mergeCell ref="A10:B10"/>
    <mergeCell ref="A11:B11"/>
    <mergeCell ref="B13:O13"/>
    <mergeCell ref="A14:O14"/>
    <mergeCell ref="B21:O21"/>
    <mergeCell ref="A22:O22"/>
    <mergeCell ref="B23:O23"/>
    <mergeCell ref="A24:O24"/>
    <mergeCell ref="B25:O25"/>
    <mergeCell ref="B26:F26"/>
    <mergeCell ref="G26:J26"/>
    <mergeCell ref="K26:M26"/>
    <mergeCell ref="N26:O26"/>
    <mergeCell ref="A27:A29"/>
    <mergeCell ref="B27:D29"/>
    <mergeCell ref="E27:F27"/>
    <mergeCell ref="G27:J27"/>
    <mergeCell ref="K27:M27"/>
    <mergeCell ref="N27:O27"/>
    <mergeCell ref="E28:F28"/>
    <mergeCell ref="G28:J28"/>
    <mergeCell ref="K28:M28"/>
    <mergeCell ref="N28:O28"/>
    <mergeCell ref="N32:O32"/>
    <mergeCell ref="E29:F29"/>
    <mergeCell ref="G29:J29"/>
    <mergeCell ref="K29:M29"/>
    <mergeCell ref="N29:O29"/>
    <mergeCell ref="E35:F35"/>
    <mergeCell ref="G35:J35"/>
    <mergeCell ref="K35:M35"/>
    <mergeCell ref="N35:O35"/>
    <mergeCell ref="N30:O30"/>
    <mergeCell ref="E31:F31"/>
    <mergeCell ref="G31:J31"/>
    <mergeCell ref="K31:M31"/>
    <mergeCell ref="N31:O31"/>
    <mergeCell ref="N36:O36"/>
    <mergeCell ref="E33:F33"/>
    <mergeCell ref="G33:J33"/>
    <mergeCell ref="K33:M33"/>
    <mergeCell ref="N33:O33"/>
    <mergeCell ref="E34:F34"/>
    <mergeCell ref="G34:J34"/>
    <mergeCell ref="K34:M34"/>
    <mergeCell ref="N34:O34"/>
    <mergeCell ref="N39:O39"/>
    <mergeCell ref="E40:F40"/>
    <mergeCell ref="G40:J40"/>
    <mergeCell ref="K40:M40"/>
    <mergeCell ref="N40:O40"/>
    <mergeCell ref="E37:F37"/>
    <mergeCell ref="G37:J37"/>
    <mergeCell ref="K37:M37"/>
    <mergeCell ref="N37:O37"/>
    <mergeCell ref="E38:F38"/>
    <mergeCell ref="G38:J38"/>
    <mergeCell ref="K38:M38"/>
    <mergeCell ref="N38:O38"/>
    <mergeCell ref="G43:J43"/>
    <mergeCell ref="K43:M43"/>
    <mergeCell ref="N43:O43"/>
    <mergeCell ref="E44:F44"/>
    <mergeCell ref="G44:J44"/>
    <mergeCell ref="K44:M44"/>
    <mergeCell ref="N44:O44"/>
    <mergeCell ref="E41:F41"/>
    <mergeCell ref="G41:J41"/>
    <mergeCell ref="K41:M41"/>
    <mergeCell ref="N41:O41"/>
    <mergeCell ref="E42:F42"/>
    <mergeCell ref="G42:J42"/>
    <mergeCell ref="K42:M42"/>
    <mergeCell ref="N42:O42"/>
    <mergeCell ref="G47:J47"/>
    <mergeCell ref="K47:M47"/>
    <mergeCell ref="N47:O47"/>
    <mergeCell ref="A48:A49"/>
    <mergeCell ref="B48:O49"/>
    <mergeCell ref="A50:F50"/>
    <mergeCell ref="G50:I50"/>
    <mergeCell ref="J50:L50"/>
    <mergeCell ref="M50:O50"/>
    <mergeCell ref="A45:D47"/>
    <mergeCell ref="E45:F45"/>
    <mergeCell ref="G45:J45"/>
    <mergeCell ref="K45:M45"/>
    <mergeCell ref="N45:O45"/>
    <mergeCell ref="E46:F46"/>
    <mergeCell ref="G46:J46"/>
    <mergeCell ref="K46:M46"/>
    <mergeCell ref="N46:O46"/>
    <mergeCell ref="E47:F47"/>
    <mergeCell ref="A57:D59"/>
    <mergeCell ref="G57:I59"/>
    <mergeCell ref="J57:L59"/>
    <mergeCell ref="M57:O59"/>
    <mergeCell ref="A60:D62"/>
    <mergeCell ref="G60:I62"/>
    <mergeCell ref="J60:L62"/>
    <mergeCell ref="M60:O62"/>
    <mergeCell ref="A51:D53"/>
    <mergeCell ref="G51:I53"/>
    <mergeCell ref="J51:L53"/>
    <mergeCell ref="M51:O53"/>
    <mergeCell ref="A54:D56"/>
    <mergeCell ref="G54:I56"/>
    <mergeCell ref="J54:L56"/>
    <mergeCell ref="M54:O56"/>
    <mergeCell ref="A69:D71"/>
    <mergeCell ref="G69:I71"/>
    <mergeCell ref="J69:L71"/>
    <mergeCell ref="M69:O71"/>
    <mergeCell ref="A72:D74"/>
    <mergeCell ref="G72:I74"/>
    <mergeCell ref="J72:L74"/>
    <mergeCell ref="M72:O74"/>
    <mergeCell ref="A63:D65"/>
    <mergeCell ref="G63:I65"/>
    <mergeCell ref="J63:L65"/>
    <mergeCell ref="M63:O65"/>
    <mergeCell ref="A66:D68"/>
    <mergeCell ref="G66:I68"/>
    <mergeCell ref="J66:L68"/>
    <mergeCell ref="M66:O68"/>
    <mergeCell ref="A81:D83"/>
    <mergeCell ref="G81:I83"/>
    <mergeCell ref="J81:L83"/>
    <mergeCell ref="M81:O83"/>
    <mergeCell ref="A84:D86"/>
    <mergeCell ref="G84:I86"/>
    <mergeCell ref="J84:L86"/>
    <mergeCell ref="M84:O86"/>
    <mergeCell ref="A75:D77"/>
    <mergeCell ref="G75:I77"/>
    <mergeCell ref="J75:L77"/>
    <mergeCell ref="M75:O77"/>
    <mergeCell ref="A78:D80"/>
    <mergeCell ref="G78:I80"/>
    <mergeCell ref="J78:L80"/>
    <mergeCell ref="M78:O80"/>
    <mergeCell ref="A90:D90"/>
    <mergeCell ref="E90:G90"/>
    <mergeCell ref="H90:K90"/>
    <mergeCell ref="L90:O90"/>
    <mergeCell ref="A91:D91"/>
    <mergeCell ref="E91:G91"/>
    <mergeCell ref="H91:K91"/>
    <mergeCell ref="L91:O91"/>
    <mergeCell ref="A87:A88"/>
    <mergeCell ref="B87:O88"/>
    <mergeCell ref="A89:D89"/>
    <mergeCell ref="E89:G89"/>
    <mergeCell ref="H89:K89"/>
    <mergeCell ref="L89:O89"/>
    <mergeCell ref="A94:D94"/>
    <mergeCell ref="E94:G94"/>
    <mergeCell ref="H94:K94"/>
    <mergeCell ref="L94:O94"/>
    <mergeCell ref="B95:O95"/>
    <mergeCell ref="B96:J96"/>
    <mergeCell ref="K96:O96"/>
    <mergeCell ref="A92:D92"/>
    <mergeCell ref="E92:G92"/>
    <mergeCell ref="H92:K92"/>
    <mergeCell ref="L92:O92"/>
    <mergeCell ref="A93:D93"/>
    <mergeCell ref="E93:G93"/>
    <mergeCell ref="H93:K93"/>
    <mergeCell ref="L93:O93"/>
    <mergeCell ref="A97:A102"/>
    <mergeCell ref="B97:G97"/>
    <mergeCell ref="H97:O97"/>
    <mergeCell ref="B98:F98"/>
    <mergeCell ref="H98:O102"/>
    <mergeCell ref="B99:F99"/>
    <mergeCell ref="B100:F100"/>
    <mergeCell ref="B101:F101"/>
    <mergeCell ref="B102:F102"/>
    <mergeCell ref="B103:J103"/>
    <mergeCell ref="K103:O103"/>
    <mergeCell ref="A104:A109"/>
    <mergeCell ref="B104:G104"/>
    <mergeCell ref="H104:O104"/>
    <mergeCell ref="B105:F105"/>
    <mergeCell ref="H105:O109"/>
    <mergeCell ref="B106:F106"/>
    <mergeCell ref="B107:F107"/>
    <mergeCell ref="B108:F108"/>
    <mergeCell ref="B115:F115"/>
    <mergeCell ref="B116:F116"/>
    <mergeCell ref="B117:O117"/>
    <mergeCell ref="A118:A120"/>
    <mergeCell ref="B118:M120"/>
    <mergeCell ref="A121:A123"/>
    <mergeCell ref="B121:M123"/>
    <mergeCell ref="B109:F109"/>
    <mergeCell ref="B110:K110"/>
    <mergeCell ref="L110:O110"/>
    <mergeCell ref="A111:A116"/>
    <mergeCell ref="B111:G111"/>
    <mergeCell ref="H111:O111"/>
    <mergeCell ref="B112:F112"/>
    <mergeCell ref="H112:O116"/>
    <mergeCell ref="B113:F113"/>
    <mergeCell ref="B114:F114"/>
    <mergeCell ref="B133:O133"/>
    <mergeCell ref="B134:L134"/>
    <mergeCell ref="M134:O134"/>
    <mergeCell ref="L135:O135"/>
    <mergeCell ref="A124:A126"/>
    <mergeCell ref="B124:M126"/>
    <mergeCell ref="A127:A129"/>
    <mergeCell ref="B127:M129"/>
    <mergeCell ref="A130:A132"/>
    <mergeCell ref="B130:M132"/>
    <mergeCell ref="L138:O138"/>
    <mergeCell ref="L139:O139"/>
    <mergeCell ref="L136:O136"/>
    <mergeCell ref="B137:L137"/>
    <mergeCell ref="M137:O137"/>
    <mergeCell ref="A138:A139"/>
    <mergeCell ref="B138:E138"/>
    <mergeCell ref="F138:K138"/>
    <mergeCell ref="B139:E139"/>
    <mergeCell ref="F139:K139"/>
    <mergeCell ref="L142:O142"/>
    <mergeCell ref="B140:L140"/>
    <mergeCell ref="M140:O140"/>
    <mergeCell ref="L141:O141"/>
    <mergeCell ref="A141:A142"/>
    <mergeCell ref="B141:E141"/>
    <mergeCell ref="F141:K141"/>
    <mergeCell ref="B142:E142"/>
    <mergeCell ref="F142:K142"/>
  </mergeCells>
  <dataValidations count="6">
    <dataValidation errorStyle="warning" allowBlank="1" showErrorMessage="1" sqref="J51 J54 J57 J60 J63 J66 J69 J72 J75 J78 J81 J84" xr:uid="{00000000-0002-0000-0F00-000000000000}"/>
    <dataValidation type="decimal" allowBlank="1" showErrorMessage="1" errorTitle="Klaida" error="Įveskite skaičių iki  0,5" sqref="O118:O129" xr:uid="{00000000-0002-0000-0F00-000001000000}">
      <formula1>0</formula1>
      <formula2>0.5</formula2>
    </dataValidation>
    <dataValidation type="decimal" allowBlank="1" showErrorMessage="1" errorTitle="KLAIDA !" error="Įveskite skaičius !" sqref="H29:J30 L29:M30 L33:M33 H33:J33 H36:J36 L36:M36 L39:M39 H39:J39 G29:G44 K29:K44 N29:N44 L42:M42 H42:J42" xr:uid="{00000000-0002-0000-0F00-000002000000}">
      <formula1>0</formula1>
      <formula2>99999999999999</formula2>
    </dataValidation>
    <dataValidation type="decimal" errorStyle="warning" allowBlank="1" showErrorMessage="1" error="Skaitinė reikšmė" sqref="Q20" xr:uid="{00000000-0002-0000-0F00-000003000000}">
      <formula1>0</formula1>
      <formula2>99999999999</formula2>
    </dataValidation>
    <dataValidation type="list" allowBlank="1" showInputMessage="1" showErrorMessage="1" sqref="F51:F86 G98:G102 G105:G109 G112:G116" xr:uid="{00000000-0002-0000-0F00-000004000000}">
      <formula1>$V$51:$V$52</formula1>
    </dataValidation>
    <dataValidation type="date" errorStyle="warning" allowBlank="1" showErrorMessage="1" errorTitle="Įveskite teisingą datą" sqref="A18:O18" xr:uid="{00000000-0002-0000-0F00-000005000000}">
      <formula1>25569</formula1>
      <formula2>44196</formula2>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V146"/>
  <sheetViews>
    <sheetView workbookViewId="0">
      <selection sqref="A1:XFD1048576"/>
    </sheetView>
  </sheetViews>
  <sheetFormatPr defaultColWidth="9.33203125" defaultRowHeight="15.6"/>
  <cols>
    <col min="1" max="1" width="7.109375" style="8" customWidth="1"/>
    <col min="2" max="2" width="9.33203125" style="8"/>
    <col min="3" max="3" width="4.44140625" style="8" customWidth="1"/>
    <col min="4" max="4" width="9" style="8" customWidth="1"/>
    <col min="5" max="5" width="8.44140625" style="8" customWidth="1"/>
    <col min="6" max="6" width="4" style="8" customWidth="1"/>
    <col min="7" max="7" width="10.6640625" style="8" customWidth="1"/>
    <col min="8" max="8" width="5" style="8" customWidth="1"/>
    <col min="9" max="9" width="2.77734375" style="8" customWidth="1"/>
    <col min="10" max="10" width="1.44140625" style="8" customWidth="1"/>
    <col min="11" max="11" width="5.33203125" style="8" customWidth="1"/>
    <col min="12" max="12" width="11.44140625" style="8" customWidth="1"/>
    <col min="13" max="13" width="3.33203125" style="8" hidden="1" customWidth="1"/>
    <col min="14" max="14" width="8.33203125" style="8" customWidth="1"/>
    <col min="15" max="15" width="7.109375" style="8" customWidth="1"/>
    <col min="16" max="16" width="1.77734375" style="8" customWidth="1"/>
    <col min="17" max="17" width="2.77734375" style="8" hidden="1" customWidth="1"/>
    <col min="18" max="18" width="11.33203125" style="8" customWidth="1"/>
    <col min="19" max="21" width="9.33203125" style="8"/>
    <col min="22" max="22" width="2.33203125" style="8" hidden="1" customWidth="1"/>
    <col min="23" max="16384" width="9.33203125" style="8"/>
  </cols>
  <sheetData>
    <row r="1" spans="1:15" ht="14.25" customHeight="1">
      <c r="A1" s="3"/>
      <c r="I1" s="363"/>
      <c r="J1" s="363"/>
      <c r="K1" s="363"/>
      <c r="L1" s="363"/>
      <c r="M1" s="363"/>
      <c r="N1" s="363"/>
      <c r="O1" s="363"/>
    </row>
    <row r="2" spans="1:15" ht="16.5" customHeight="1">
      <c r="A2" s="2"/>
      <c r="I2" s="363"/>
      <c r="J2" s="363"/>
      <c r="K2" s="363"/>
      <c r="L2" s="363"/>
      <c r="M2" s="363"/>
      <c r="N2" s="363"/>
      <c r="O2" s="363"/>
    </row>
    <row r="3" spans="1:15" ht="16.5" customHeight="1">
      <c r="A3" s="2"/>
      <c r="C3" s="2"/>
      <c r="D3" s="2"/>
      <c r="E3" s="378" t="s">
        <v>98</v>
      </c>
      <c r="F3" s="378"/>
      <c r="G3" s="378"/>
      <c r="H3" s="2"/>
      <c r="I3" s="2"/>
      <c r="J3" s="2"/>
      <c r="K3" s="2"/>
      <c r="L3" s="82"/>
      <c r="M3" s="82"/>
      <c r="N3" s="82"/>
      <c r="O3" s="82"/>
    </row>
    <row r="4" spans="1:15" ht="16.5" customHeight="1">
      <c r="A4" s="2"/>
      <c r="C4" s="386" t="s">
        <v>99</v>
      </c>
      <c r="D4" s="386"/>
      <c r="E4" s="386"/>
      <c r="F4" s="386"/>
      <c r="G4" s="386"/>
      <c r="H4" s="386"/>
      <c r="I4" s="386"/>
      <c r="J4" s="386"/>
      <c r="K4" s="386"/>
      <c r="L4" s="386"/>
      <c r="M4" s="88"/>
      <c r="N4" s="88"/>
      <c r="O4" s="88"/>
    </row>
    <row r="5" spans="1:15">
      <c r="A5" s="1"/>
      <c r="C5" s="100" t="s">
        <v>100</v>
      </c>
      <c r="D5" s="100"/>
      <c r="E5" s="100"/>
      <c r="F5" s="100"/>
      <c r="G5" s="100"/>
      <c r="H5" s="100"/>
      <c r="I5" s="100"/>
      <c r="J5" s="100"/>
      <c r="K5" s="100"/>
      <c r="L5" s="100"/>
      <c r="M5" s="100"/>
      <c r="N5" s="1"/>
      <c r="O5" s="2"/>
    </row>
    <row r="6" spans="1:15">
      <c r="A6" s="1"/>
      <c r="C6" s="1"/>
      <c r="D6" s="1"/>
      <c r="E6" s="367" t="str">
        <f>'1P'!E12</f>
        <v xml:space="preserve"> </v>
      </c>
      <c r="F6" s="368"/>
      <c r="G6" s="368"/>
      <c r="H6" s="368"/>
      <c r="I6" s="1"/>
      <c r="J6" s="1"/>
      <c r="K6" s="1"/>
      <c r="L6" s="1"/>
      <c r="M6" s="1"/>
      <c r="N6" s="1"/>
    </row>
    <row r="7" spans="1:15" ht="11.25" customHeight="1">
      <c r="A7" s="1"/>
      <c r="C7" s="1"/>
      <c r="D7" s="1"/>
      <c r="E7" s="366" t="s">
        <v>11</v>
      </c>
      <c r="F7" s="101"/>
      <c r="G7" s="101"/>
      <c r="H7" s="101"/>
      <c r="I7" s="1"/>
      <c r="J7" s="1"/>
      <c r="K7" s="1"/>
      <c r="L7" s="1"/>
      <c r="M7" s="1"/>
      <c r="N7" s="1"/>
    </row>
    <row r="8" spans="1:15">
      <c r="A8" s="1"/>
      <c r="C8" s="1"/>
      <c r="D8" s="1"/>
      <c r="E8" s="364" t="str">
        <f>'1P'!E14</f>
        <v xml:space="preserve"> </v>
      </c>
      <c r="F8" s="365"/>
      <c r="G8" s="365"/>
      <c r="H8" s="365"/>
      <c r="I8" s="1"/>
      <c r="J8" s="1"/>
      <c r="K8" s="1"/>
      <c r="L8" s="1"/>
      <c r="M8" s="1"/>
      <c r="N8" s="1"/>
    </row>
    <row r="9" spans="1:15" ht="12.75" customHeight="1">
      <c r="A9" s="2"/>
      <c r="E9" s="366" t="s">
        <v>81</v>
      </c>
      <c r="F9" s="101"/>
      <c r="G9" s="101"/>
      <c r="H9" s="101"/>
    </row>
    <row r="10" spans="1:15" ht="16.5" customHeight="1">
      <c r="A10" s="104" t="s">
        <v>13</v>
      </c>
      <c r="B10" s="371"/>
      <c r="C10" s="66" t="str">
        <f>'1P'!C16&amp;""</f>
        <v>x</v>
      </c>
    </row>
    <row r="11" spans="1:15" ht="17.25" customHeight="1">
      <c r="A11" s="104" t="s">
        <v>14</v>
      </c>
      <c r="B11" s="371"/>
      <c r="C11" s="66" t="str">
        <f>'1P'!C17&amp;""</f>
        <v/>
      </c>
    </row>
    <row r="12" spans="1:15" ht="5.25" customHeight="1">
      <c r="A12" s="2"/>
    </row>
    <row r="13" spans="1:15" ht="18" customHeight="1">
      <c r="A13" s="27" t="s">
        <v>15</v>
      </c>
      <c r="B13" s="107" t="s">
        <v>101</v>
      </c>
      <c r="C13" s="216"/>
      <c r="D13" s="216"/>
      <c r="E13" s="216"/>
      <c r="F13" s="216"/>
      <c r="G13" s="216"/>
      <c r="H13" s="216"/>
      <c r="I13" s="216"/>
      <c r="J13" s="216"/>
      <c r="K13" s="216"/>
      <c r="L13" s="216"/>
      <c r="M13" s="216"/>
      <c r="N13" s="216"/>
      <c r="O13" s="217"/>
    </row>
    <row r="14" spans="1:15" ht="18" customHeight="1">
      <c r="A14" s="222"/>
      <c r="B14" s="164"/>
      <c r="C14" s="164"/>
      <c r="D14" s="164"/>
      <c r="E14" s="164"/>
      <c r="F14" s="164"/>
      <c r="G14" s="164"/>
      <c r="H14" s="164"/>
      <c r="I14" s="164"/>
      <c r="J14" s="164"/>
      <c r="K14" s="164"/>
      <c r="L14" s="164"/>
      <c r="M14" s="164"/>
      <c r="N14" s="164"/>
      <c r="O14" s="223"/>
    </row>
    <row r="15" spans="1:15" ht="18" customHeight="1">
      <c r="A15" s="27" t="s">
        <v>17</v>
      </c>
      <c r="B15" s="110" t="s">
        <v>102</v>
      </c>
      <c r="C15" s="216"/>
      <c r="D15" s="216"/>
      <c r="E15" s="216"/>
      <c r="F15" s="216"/>
      <c r="G15" s="216"/>
      <c r="H15" s="216"/>
      <c r="I15" s="216"/>
      <c r="J15" s="216"/>
      <c r="K15" s="216"/>
      <c r="L15" s="216"/>
      <c r="M15" s="216"/>
      <c r="N15" s="216"/>
      <c r="O15" s="217"/>
    </row>
    <row r="16" spans="1:15" ht="18" customHeight="1">
      <c r="A16" s="222"/>
      <c r="B16" s="164"/>
      <c r="C16" s="164"/>
      <c r="D16" s="164"/>
      <c r="E16" s="164"/>
      <c r="F16" s="164"/>
      <c r="G16" s="164"/>
      <c r="H16" s="164"/>
      <c r="I16" s="164"/>
      <c r="J16" s="164"/>
      <c r="K16" s="164"/>
      <c r="L16" s="164"/>
      <c r="M16" s="164"/>
      <c r="N16" s="164"/>
      <c r="O16" s="223"/>
    </row>
    <row r="17" spans="1:15" ht="18" customHeight="1">
      <c r="A17" s="27" t="s">
        <v>19</v>
      </c>
      <c r="B17" s="110" t="s">
        <v>103</v>
      </c>
      <c r="C17" s="216"/>
      <c r="D17" s="216"/>
      <c r="E17" s="216"/>
      <c r="F17" s="216"/>
      <c r="G17" s="216"/>
      <c r="H17" s="216"/>
      <c r="I17" s="216"/>
      <c r="J17" s="216"/>
      <c r="K17" s="216"/>
      <c r="L17" s="216"/>
      <c r="M17" s="216"/>
      <c r="N17" s="216"/>
      <c r="O17" s="217"/>
    </row>
    <row r="18" spans="1:15" ht="18" customHeight="1">
      <c r="A18" s="200"/>
      <c r="B18" s="201"/>
      <c r="C18" s="201"/>
      <c r="D18" s="201"/>
      <c r="E18" s="201"/>
      <c r="F18" s="201"/>
      <c r="G18" s="201"/>
      <c r="H18" s="201"/>
      <c r="I18" s="201"/>
      <c r="J18" s="201"/>
      <c r="K18" s="201"/>
      <c r="L18" s="201"/>
      <c r="M18" s="201"/>
      <c r="N18" s="201"/>
      <c r="O18" s="202"/>
    </row>
    <row r="19" spans="1:15" ht="18" customHeight="1">
      <c r="A19" s="27" t="s">
        <v>21</v>
      </c>
      <c r="B19" s="110" t="s">
        <v>104</v>
      </c>
      <c r="C19" s="216"/>
      <c r="D19" s="216"/>
      <c r="E19" s="216"/>
      <c r="F19" s="216"/>
      <c r="G19" s="216"/>
      <c r="H19" s="216"/>
      <c r="I19" s="216"/>
      <c r="J19" s="216"/>
      <c r="K19" s="216"/>
      <c r="L19" s="216"/>
      <c r="M19" s="216"/>
      <c r="N19" s="216"/>
      <c r="O19" s="217"/>
    </row>
    <row r="20" spans="1:15" ht="18" customHeight="1">
      <c r="A20" s="372"/>
      <c r="B20" s="373"/>
      <c r="C20" s="373"/>
      <c r="D20" s="373"/>
      <c r="E20" s="373"/>
      <c r="F20" s="373"/>
      <c r="G20" s="373"/>
      <c r="H20" s="373"/>
      <c r="I20" s="373"/>
      <c r="J20" s="373"/>
      <c r="K20" s="373"/>
      <c r="L20" s="373"/>
      <c r="M20" s="373"/>
      <c r="N20" s="373"/>
      <c r="O20" s="374"/>
    </row>
    <row r="21" spans="1:15" ht="18" customHeight="1">
      <c r="A21" s="27" t="s">
        <v>23</v>
      </c>
      <c r="B21" s="110" t="s">
        <v>105</v>
      </c>
      <c r="C21" s="369"/>
      <c r="D21" s="369"/>
      <c r="E21" s="369"/>
      <c r="F21" s="369"/>
      <c r="G21" s="369"/>
      <c r="H21" s="369"/>
      <c r="I21" s="369"/>
      <c r="J21" s="369"/>
      <c r="K21" s="369"/>
      <c r="L21" s="369"/>
      <c r="M21" s="369"/>
      <c r="N21" s="369"/>
      <c r="O21" s="370"/>
    </row>
    <row r="22" spans="1:15" ht="18" customHeight="1">
      <c r="A22" s="375"/>
      <c r="B22" s="376"/>
      <c r="C22" s="376"/>
      <c r="D22" s="376"/>
      <c r="E22" s="376"/>
      <c r="F22" s="376"/>
      <c r="G22" s="376"/>
      <c r="H22" s="376"/>
      <c r="I22" s="376"/>
      <c r="J22" s="376"/>
      <c r="K22" s="376"/>
      <c r="L22" s="376"/>
      <c r="M22" s="376"/>
      <c r="N22" s="376"/>
      <c r="O22" s="377"/>
    </row>
    <row r="23" spans="1:15" ht="18" customHeight="1">
      <c r="A23" s="27" t="s">
        <v>25</v>
      </c>
      <c r="B23" s="110" t="s">
        <v>106</v>
      </c>
      <c r="C23" s="369"/>
      <c r="D23" s="369"/>
      <c r="E23" s="369"/>
      <c r="F23" s="369"/>
      <c r="G23" s="369"/>
      <c r="H23" s="369"/>
      <c r="I23" s="369"/>
      <c r="J23" s="369"/>
      <c r="K23" s="369"/>
      <c r="L23" s="369"/>
      <c r="M23" s="369"/>
      <c r="N23" s="369"/>
      <c r="O23" s="370"/>
    </row>
    <row r="24" spans="1:15" ht="18" customHeight="1">
      <c r="A24" s="168"/>
      <c r="B24" s="169"/>
      <c r="C24" s="169"/>
      <c r="D24" s="169"/>
      <c r="E24" s="169"/>
      <c r="F24" s="169"/>
      <c r="G24" s="169"/>
      <c r="H24" s="169"/>
      <c r="I24" s="169"/>
      <c r="J24" s="169"/>
      <c r="K24" s="169"/>
      <c r="L24" s="169"/>
      <c r="M24" s="169"/>
      <c r="N24" s="169"/>
      <c r="O24" s="170"/>
    </row>
    <row r="25" spans="1:15" ht="17.25" customHeight="1">
      <c r="A25" s="27" t="s">
        <v>27</v>
      </c>
      <c r="B25" s="110" t="s">
        <v>107</v>
      </c>
      <c r="C25" s="216"/>
      <c r="D25" s="216"/>
      <c r="E25" s="216"/>
      <c r="F25" s="216"/>
      <c r="G25" s="216"/>
      <c r="H25" s="216"/>
      <c r="I25" s="216"/>
      <c r="J25" s="216"/>
      <c r="K25" s="216"/>
      <c r="L25" s="216"/>
      <c r="M25" s="216"/>
      <c r="N25" s="216"/>
      <c r="O25" s="217"/>
    </row>
    <row r="26" spans="1:15" ht="55.5" customHeight="1">
      <c r="A26" s="47"/>
      <c r="B26" s="316"/>
      <c r="C26" s="316"/>
      <c r="D26" s="316"/>
      <c r="E26" s="316"/>
      <c r="F26" s="316"/>
      <c r="G26" s="385" t="s">
        <v>41</v>
      </c>
      <c r="H26" s="385"/>
      <c r="I26" s="385"/>
      <c r="J26" s="385"/>
      <c r="K26" s="316" t="s">
        <v>86</v>
      </c>
      <c r="L26" s="316"/>
      <c r="M26" s="316"/>
      <c r="N26" s="215" t="s">
        <v>108</v>
      </c>
      <c r="O26" s="155"/>
    </row>
    <row r="27" spans="1:15" ht="30" customHeight="1">
      <c r="A27" s="385" t="s">
        <v>109</v>
      </c>
      <c r="B27" s="242" t="s">
        <v>110</v>
      </c>
      <c r="C27" s="243"/>
      <c r="D27" s="243"/>
      <c r="E27" s="215" t="str">
        <f>'1F'!G$36&amp;""</f>
        <v/>
      </c>
      <c r="F27" s="155"/>
      <c r="G27" s="379"/>
      <c r="H27" s="380"/>
      <c r="I27" s="380"/>
      <c r="J27" s="381"/>
      <c r="K27" s="379"/>
      <c r="L27" s="380"/>
      <c r="M27" s="381"/>
      <c r="N27" s="379"/>
      <c r="O27" s="381"/>
    </row>
    <row r="28" spans="1:15" ht="30" customHeight="1">
      <c r="A28" s="387"/>
      <c r="B28" s="388"/>
      <c r="C28" s="389"/>
      <c r="D28" s="389"/>
      <c r="E28" s="215" t="str">
        <f>'1F'!J$36&amp;""</f>
        <v/>
      </c>
      <c r="F28" s="155"/>
      <c r="G28" s="379"/>
      <c r="H28" s="380"/>
      <c r="I28" s="380"/>
      <c r="J28" s="381"/>
      <c r="K28" s="379"/>
      <c r="L28" s="380"/>
      <c r="M28" s="381"/>
      <c r="N28" s="379"/>
      <c r="O28" s="381"/>
    </row>
    <row r="29" spans="1:15" ht="30" customHeight="1">
      <c r="A29" s="387"/>
      <c r="B29" s="388"/>
      <c r="C29" s="389"/>
      <c r="D29" s="389"/>
      <c r="E29" s="327" t="str">
        <f>'1F'!N$36&amp;""</f>
        <v/>
      </c>
      <c r="F29" s="354"/>
      <c r="G29" s="384"/>
      <c r="H29" s="384"/>
      <c r="I29" s="384"/>
      <c r="J29" s="384"/>
      <c r="K29" s="384"/>
      <c r="L29" s="384"/>
      <c r="M29" s="384"/>
      <c r="N29" s="382"/>
      <c r="O29" s="383"/>
    </row>
    <row r="30" spans="1:15" ht="18" customHeight="1">
      <c r="A30" s="385" t="s">
        <v>111</v>
      </c>
      <c r="B30" s="282" t="s">
        <v>112</v>
      </c>
      <c r="C30" s="283"/>
      <c r="D30" s="284"/>
      <c r="E30" s="304" t="str">
        <f>E$27</f>
        <v/>
      </c>
      <c r="F30" s="305"/>
      <c r="G30" s="351"/>
      <c r="H30" s="351"/>
      <c r="I30" s="351"/>
      <c r="J30" s="351"/>
      <c r="K30" s="351"/>
      <c r="L30" s="351"/>
      <c r="M30" s="351"/>
      <c r="N30" s="334"/>
      <c r="O30" s="335"/>
    </row>
    <row r="31" spans="1:15" ht="18" customHeight="1">
      <c r="A31" s="387"/>
      <c r="B31" s="285"/>
      <c r="C31" s="286"/>
      <c r="D31" s="287"/>
      <c r="E31" s="304" t="str">
        <f>E$28</f>
        <v/>
      </c>
      <c r="F31" s="305"/>
      <c r="G31" s="334"/>
      <c r="H31" s="336"/>
      <c r="I31" s="336"/>
      <c r="J31" s="335"/>
      <c r="K31" s="334"/>
      <c r="L31" s="336"/>
      <c r="M31" s="335"/>
      <c r="N31" s="334"/>
      <c r="O31" s="335"/>
    </row>
    <row r="32" spans="1:15" ht="18" customHeight="1">
      <c r="A32" s="316"/>
      <c r="B32" s="285"/>
      <c r="C32" s="286"/>
      <c r="D32" s="287"/>
      <c r="E32" s="291" t="str">
        <f>E$29</f>
        <v/>
      </c>
      <c r="F32" s="292"/>
      <c r="G32" s="334"/>
      <c r="H32" s="336"/>
      <c r="I32" s="336"/>
      <c r="J32" s="335"/>
      <c r="K32" s="334"/>
      <c r="L32" s="336"/>
      <c r="M32" s="335"/>
      <c r="N32" s="334"/>
      <c r="O32" s="335"/>
    </row>
    <row r="33" spans="1:15" ht="18" customHeight="1">
      <c r="A33" s="385" t="s">
        <v>113</v>
      </c>
      <c r="B33" s="285"/>
      <c r="C33" s="286"/>
      <c r="D33" s="287"/>
      <c r="E33" s="304" t="str">
        <f>E$27</f>
        <v/>
      </c>
      <c r="F33" s="305"/>
      <c r="G33" s="334"/>
      <c r="H33" s="336"/>
      <c r="I33" s="336"/>
      <c r="J33" s="335"/>
      <c r="K33" s="334"/>
      <c r="L33" s="336"/>
      <c r="M33" s="335"/>
      <c r="N33" s="334"/>
      <c r="O33" s="335"/>
    </row>
    <row r="34" spans="1:15" ht="18" customHeight="1">
      <c r="A34" s="387"/>
      <c r="B34" s="285"/>
      <c r="C34" s="286"/>
      <c r="D34" s="287"/>
      <c r="E34" s="304" t="str">
        <f>E$28</f>
        <v/>
      </c>
      <c r="F34" s="305"/>
      <c r="G34" s="334"/>
      <c r="H34" s="336"/>
      <c r="I34" s="336"/>
      <c r="J34" s="335"/>
      <c r="K34" s="334"/>
      <c r="L34" s="336"/>
      <c r="M34" s="335"/>
      <c r="N34" s="334"/>
      <c r="O34" s="335"/>
    </row>
    <row r="35" spans="1:15" ht="18" customHeight="1">
      <c r="A35" s="316"/>
      <c r="B35" s="285"/>
      <c r="C35" s="286"/>
      <c r="D35" s="287"/>
      <c r="E35" s="291" t="str">
        <f>E$29</f>
        <v/>
      </c>
      <c r="F35" s="292"/>
      <c r="G35" s="334"/>
      <c r="H35" s="336"/>
      <c r="I35" s="336"/>
      <c r="J35" s="335"/>
      <c r="K35" s="334"/>
      <c r="L35" s="336"/>
      <c r="M35" s="335"/>
      <c r="N35" s="334"/>
      <c r="O35" s="335"/>
    </row>
    <row r="36" spans="1:15" ht="18" customHeight="1">
      <c r="A36" s="385" t="s">
        <v>114</v>
      </c>
      <c r="B36" s="285"/>
      <c r="C36" s="286"/>
      <c r="D36" s="287"/>
      <c r="E36" s="304" t="str">
        <f>E$27</f>
        <v/>
      </c>
      <c r="F36" s="305"/>
      <c r="G36" s="334"/>
      <c r="H36" s="336"/>
      <c r="I36" s="336"/>
      <c r="J36" s="335"/>
      <c r="K36" s="334"/>
      <c r="L36" s="336"/>
      <c r="M36" s="335"/>
      <c r="N36" s="334"/>
      <c r="O36" s="335"/>
    </row>
    <row r="37" spans="1:15" ht="18" customHeight="1">
      <c r="A37" s="387"/>
      <c r="B37" s="285"/>
      <c r="C37" s="286"/>
      <c r="D37" s="287"/>
      <c r="E37" s="304" t="str">
        <f>E$28</f>
        <v/>
      </c>
      <c r="F37" s="305"/>
      <c r="G37" s="334"/>
      <c r="H37" s="336"/>
      <c r="I37" s="336"/>
      <c r="J37" s="335"/>
      <c r="K37" s="334"/>
      <c r="L37" s="336"/>
      <c r="M37" s="335"/>
      <c r="N37" s="334"/>
      <c r="O37" s="335"/>
    </row>
    <row r="38" spans="1:15" ht="18" customHeight="1">
      <c r="A38" s="316"/>
      <c r="B38" s="285"/>
      <c r="C38" s="286"/>
      <c r="D38" s="287"/>
      <c r="E38" s="291" t="str">
        <f>E$29</f>
        <v/>
      </c>
      <c r="F38" s="292"/>
      <c r="G38" s="334"/>
      <c r="H38" s="336"/>
      <c r="I38" s="336"/>
      <c r="J38" s="335"/>
      <c r="K38" s="334"/>
      <c r="L38" s="336"/>
      <c r="M38" s="335"/>
      <c r="N38" s="334"/>
      <c r="O38" s="335"/>
    </row>
    <row r="39" spans="1:15" ht="18" customHeight="1">
      <c r="A39" s="385" t="s">
        <v>115</v>
      </c>
      <c r="B39" s="285"/>
      <c r="C39" s="286"/>
      <c r="D39" s="287"/>
      <c r="E39" s="304" t="str">
        <f>E$27</f>
        <v/>
      </c>
      <c r="F39" s="305"/>
      <c r="G39" s="334"/>
      <c r="H39" s="336"/>
      <c r="I39" s="336"/>
      <c r="J39" s="335"/>
      <c r="K39" s="334"/>
      <c r="L39" s="336"/>
      <c r="M39" s="335"/>
      <c r="N39" s="334"/>
      <c r="O39" s="335"/>
    </row>
    <row r="40" spans="1:15" ht="18" customHeight="1">
      <c r="A40" s="387"/>
      <c r="B40" s="285"/>
      <c r="C40" s="286"/>
      <c r="D40" s="287"/>
      <c r="E40" s="304" t="str">
        <f>E$28</f>
        <v/>
      </c>
      <c r="F40" s="305"/>
      <c r="G40" s="334"/>
      <c r="H40" s="336"/>
      <c r="I40" s="336"/>
      <c r="J40" s="335"/>
      <c r="K40" s="334"/>
      <c r="L40" s="336"/>
      <c r="M40" s="335"/>
      <c r="N40" s="334"/>
      <c r="O40" s="335"/>
    </row>
    <row r="41" spans="1:15" ht="18" customHeight="1">
      <c r="A41" s="316"/>
      <c r="B41" s="285"/>
      <c r="C41" s="286"/>
      <c r="D41" s="287"/>
      <c r="E41" s="291" t="str">
        <f>E$29</f>
        <v/>
      </c>
      <c r="F41" s="292"/>
      <c r="G41" s="334"/>
      <c r="H41" s="336"/>
      <c r="I41" s="336"/>
      <c r="J41" s="335"/>
      <c r="K41" s="334"/>
      <c r="L41" s="336"/>
      <c r="M41" s="335"/>
      <c r="N41" s="334"/>
      <c r="O41" s="335"/>
    </row>
    <row r="42" spans="1:15" ht="18" customHeight="1">
      <c r="A42" s="385" t="s">
        <v>116</v>
      </c>
      <c r="B42" s="285"/>
      <c r="C42" s="286"/>
      <c r="D42" s="287"/>
      <c r="E42" s="304" t="str">
        <f>E$27</f>
        <v/>
      </c>
      <c r="F42" s="305"/>
      <c r="G42" s="334"/>
      <c r="H42" s="336"/>
      <c r="I42" s="336"/>
      <c r="J42" s="335"/>
      <c r="K42" s="334"/>
      <c r="L42" s="336"/>
      <c r="M42" s="335"/>
      <c r="N42" s="334"/>
      <c r="O42" s="335"/>
    </row>
    <row r="43" spans="1:15" ht="18" customHeight="1">
      <c r="A43" s="387"/>
      <c r="B43" s="285"/>
      <c r="C43" s="286"/>
      <c r="D43" s="287"/>
      <c r="E43" s="304" t="str">
        <f>E$28</f>
        <v/>
      </c>
      <c r="F43" s="305"/>
      <c r="G43" s="334"/>
      <c r="H43" s="336"/>
      <c r="I43" s="336"/>
      <c r="J43" s="335"/>
      <c r="K43" s="334"/>
      <c r="L43" s="336"/>
      <c r="M43" s="335"/>
      <c r="N43" s="334"/>
      <c r="O43" s="335"/>
    </row>
    <row r="44" spans="1:15" ht="18" customHeight="1">
      <c r="A44" s="316"/>
      <c r="B44" s="288"/>
      <c r="C44" s="289"/>
      <c r="D44" s="290"/>
      <c r="E44" s="291" t="str">
        <f>E$29</f>
        <v/>
      </c>
      <c r="F44" s="292"/>
      <c r="G44" s="334"/>
      <c r="H44" s="336"/>
      <c r="I44" s="336"/>
      <c r="J44" s="335"/>
      <c r="K44" s="334"/>
      <c r="L44" s="336"/>
      <c r="M44" s="335"/>
      <c r="N44" s="334"/>
      <c r="O44" s="335"/>
    </row>
    <row r="45" spans="1:15" ht="18.75" customHeight="1">
      <c r="A45" s="282" t="s">
        <v>117</v>
      </c>
      <c r="B45" s="283"/>
      <c r="C45" s="283"/>
      <c r="D45" s="284"/>
      <c r="E45" s="304" t="str">
        <f>E$27</f>
        <v/>
      </c>
      <c r="F45" s="305"/>
      <c r="G45" s="203">
        <f>G27+G30+G33+G36+G39+G42</f>
        <v>0</v>
      </c>
      <c r="H45" s="204"/>
      <c r="I45" s="204"/>
      <c r="J45" s="205"/>
      <c r="K45" s="203">
        <f>K27+K30+K33+K36+K39+K42</f>
        <v>0</v>
      </c>
      <c r="L45" s="204"/>
      <c r="M45" s="205"/>
      <c r="N45" s="203">
        <f>N27+N30+N33+N36+N39+N42</f>
        <v>0</v>
      </c>
      <c r="O45" s="205"/>
    </row>
    <row r="46" spans="1:15" ht="18.75" customHeight="1">
      <c r="A46" s="285"/>
      <c r="B46" s="286"/>
      <c r="C46" s="286"/>
      <c r="D46" s="287"/>
      <c r="E46" s="304" t="str">
        <f>E$28</f>
        <v/>
      </c>
      <c r="F46" s="305"/>
      <c r="G46" s="203">
        <f>G28+G31+G34+G37+G40+G43</f>
        <v>0</v>
      </c>
      <c r="H46" s="204"/>
      <c r="I46" s="204"/>
      <c r="J46" s="205"/>
      <c r="K46" s="203">
        <f>K28+K31+K34+K37+K40+K43</f>
        <v>0</v>
      </c>
      <c r="L46" s="204"/>
      <c r="M46" s="205"/>
      <c r="N46" s="203">
        <f>N28+N31+N34+N37+N40+N43</f>
        <v>0</v>
      </c>
      <c r="O46" s="205"/>
    </row>
    <row r="47" spans="1:15" ht="18.75" customHeight="1">
      <c r="A47" s="288"/>
      <c r="B47" s="289"/>
      <c r="C47" s="289"/>
      <c r="D47" s="290"/>
      <c r="E47" s="291" t="str">
        <f>E$29</f>
        <v/>
      </c>
      <c r="F47" s="292"/>
      <c r="G47" s="203">
        <f>G29+G32+G35+G38+G41+G44</f>
        <v>0</v>
      </c>
      <c r="H47" s="204"/>
      <c r="I47" s="204"/>
      <c r="J47" s="205"/>
      <c r="K47" s="203">
        <f>K29+K32+K35+K38+K41+K44</f>
        <v>0</v>
      </c>
      <c r="L47" s="204"/>
      <c r="M47" s="205"/>
      <c r="N47" s="203">
        <f>N29+N32+N35+N38+N41+N44</f>
        <v>0</v>
      </c>
      <c r="O47" s="205"/>
    </row>
    <row r="48" spans="1:15" ht="18" customHeight="1">
      <c r="A48" s="293" t="s">
        <v>32</v>
      </c>
      <c r="B48" s="268" t="s">
        <v>118</v>
      </c>
      <c r="C48" s="198"/>
      <c r="D48" s="198"/>
      <c r="E48" s="198"/>
      <c r="F48" s="198"/>
      <c r="G48" s="198"/>
      <c r="H48" s="198"/>
      <c r="I48" s="198"/>
      <c r="J48" s="198"/>
      <c r="K48" s="198"/>
      <c r="L48" s="198"/>
      <c r="M48" s="198"/>
      <c r="N48" s="198"/>
      <c r="O48" s="199"/>
    </row>
    <row r="49" spans="1:22">
      <c r="A49" s="316"/>
      <c r="B49" s="119"/>
      <c r="C49" s="302"/>
      <c r="D49" s="302"/>
      <c r="E49" s="302"/>
      <c r="F49" s="302"/>
      <c r="G49" s="302"/>
      <c r="H49" s="302"/>
      <c r="I49" s="302"/>
      <c r="J49" s="302"/>
      <c r="K49" s="302"/>
      <c r="L49" s="302"/>
      <c r="M49" s="302"/>
      <c r="N49" s="302"/>
      <c r="O49" s="303"/>
    </row>
    <row r="50" spans="1:22" ht="54" customHeight="1">
      <c r="A50" s="304" t="s">
        <v>119</v>
      </c>
      <c r="B50" s="347"/>
      <c r="C50" s="347"/>
      <c r="D50" s="347"/>
      <c r="E50" s="347"/>
      <c r="F50" s="305"/>
      <c r="G50" s="215" t="s">
        <v>120</v>
      </c>
      <c r="H50" s="154"/>
      <c r="I50" s="155"/>
      <c r="J50" s="215" t="s">
        <v>121</v>
      </c>
      <c r="K50" s="154"/>
      <c r="L50" s="155"/>
      <c r="M50" s="348" t="s">
        <v>122</v>
      </c>
      <c r="N50" s="349"/>
      <c r="O50" s="350"/>
    </row>
    <row r="51" spans="1:22" ht="18" customHeight="1">
      <c r="A51" s="259"/>
      <c r="B51" s="260"/>
      <c r="C51" s="260"/>
      <c r="D51" s="260"/>
      <c r="E51" s="39" t="str">
        <f>E$27</f>
        <v/>
      </c>
      <c r="F51" s="44"/>
      <c r="G51" s="259"/>
      <c r="H51" s="260"/>
      <c r="I51" s="261"/>
      <c r="J51" s="272"/>
      <c r="K51" s="273"/>
      <c r="L51" s="274"/>
      <c r="M51" s="259"/>
      <c r="N51" s="260"/>
      <c r="O51" s="261"/>
      <c r="V51" s="8" t="s">
        <v>53</v>
      </c>
    </row>
    <row r="52" spans="1:22" ht="18" customHeight="1">
      <c r="A52" s="262"/>
      <c r="B52" s="263"/>
      <c r="C52" s="263"/>
      <c r="D52" s="264"/>
      <c r="E52" s="45" t="str">
        <f>E$28</f>
        <v/>
      </c>
      <c r="F52" s="28"/>
      <c r="G52" s="262"/>
      <c r="H52" s="263"/>
      <c r="I52" s="264"/>
      <c r="J52" s="275"/>
      <c r="K52" s="276"/>
      <c r="L52" s="277"/>
      <c r="M52" s="262"/>
      <c r="N52" s="263"/>
      <c r="O52" s="264"/>
    </row>
    <row r="53" spans="1:22" ht="18" customHeight="1">
      <c r="A53" s="265"/>
      <c r="B53" s="266"/>
      <c r="C53" s="266"/>
      <c r="D53" s="267"/>
      <c r="E53" s="45" t="str">
        <f>E$29</f>
        <v/>
      </c>
      <c r="F53" s="28"/>
      <c r="G53" s="265"/>
      <c r="H53" s="266"/>
      <c r="I53" s="267"/>
      <c r="J53" s="278"/>
      <c r="K53" s="279"/>
      <c r="L53" s="280"/>
      <c r="M53" s="265"/>
      <c r="N53" s="266"/>
      <c r="O53" s="267"/>
    </row>
    <row r="54" spans="1:22" ht="18" customHeight="1">
      <c r="A54" s="259"/>
      <c r="B54" s="260"/>
      <c r="C54" s="260"/>
      <c r="D54" s="261"/>
      <c r="E54" s="46" t="str">
        <f>E$27</f>
        <v/>
      </c>
      <c r="F54" s="28"/>
      <c r="G54" s="259"/>
      <c r="H54" s="260"/>
      <c r="I54" s="261"/>
      <c r="J54" s="272"/>
      <c r="K54" s="273"/>
      <c r="L54" s="274"/>
      <c r="M54" s="259"/>
      <c r="N54" s="260"/>
      <c r="O54" s="261"/>
    </row>
    <row r="55" spans="1:22" ht="18" customHeight="1">
      <c r="A55" s="262"/>
      <c r="B55" s="263"/>
      <c r="C55" s="263"/>
      <c r="D55" s="264"/>
      <c r="E55" s="45" t="str">
        <f>E$28</f>
        <v/>
      </c>
      <c r="F55" s="28"/>
      <c r="G55" s="262"/>
      <c r="H55" s="263"/>
      <c r="I55" s="264"/>
      <c r="J55" s="275"/>
      <c r="K55" s="276"/>
      <c r="L55" s="277"/>
      <c r="M55" s="262"/>
      <c r="N55" s="263"/>
      <c r="O55" s="264"/>
    </row>
    <row r="56" spans="1:22" ht="18" customHeight="1">
      <c r="A56" s="265"/>
      <c r="B56" s="266"/>
      <c r="C56" s="266"/>
      <c r="D56" s="267"/>
      <c r="E56" s="45" t="str">
        <f>E$29</f>
        <v/>
      </c>
      <c r="F56" s="28"/>
      <c r="G56" s="265"/>
      <c r="H56" s="266"/>
      <c r="I56" s="267"/>
      <c r="J56" s="278"/>
      <c r="K56" s="279"/>
      <c r="L56" s="280"/>
      <c r="M56" s="265"/>
      <c r="N56" s="266"/>
      <c r="O56" s="267"/>
    </row>
    <row r="57" spans="1:22" ht="18" customHeight="1">
      <c r="A57" s="259"/>
      <c r="B57" s="260"/>
      <c r="C57" s="260"/>
      <c r="D57" s="261"/>
      <c r="E57" s="46" t="str">
        <f>E$27</f>
        <v/>
      </c>
      <c r="F57" s="28"/>
      <c r="G57" s="259"/>
      <c r="H57" s="260"/>
      <c r="I57" s="261"/>
      <c r="J57" s="272"/>
      <c r="K57" s="273"/>
      <c r="L57" s="274"/>
      <c r="M57" s="259"/>
      <c r="N57" s="260"/>
      <c r="O57" s="261"/>
    </row>
    <row r="58" spans="1:22" ht="18" customHeight="1">
      <c r="A58" s="262"/>
      <c r="B58" s="263"/>
      <c r="C58" s="263"/>
      <c r="D58" s="264"/>
      <c r="E58" s="45" t="str">
        <f>E$28</f>
        <v/>
      </c>
      <c r="F58" s="28"/>
      <c r="G58" s="262"/>
      <c r="H58" s="263"/>
      <c r="I58" s="264"/>
      <c r="J58" s="275"/>
      <c r="K58" s="276"/>
      <c r="L58" s="277"/>
      <c r="M58" s="262"/>
      <c r="N58" s="263"/>
      <c r="O58" s="264"/>
    </row>
    <row r="59" spans="1:22" ht="18" customHeight="1">
      <c r="A59" s="265"/>
      <c r="B59" s="266"/>
      <c r="C59" s="266"/>
      <c r="D59" s="267"/>
      <c r="E59" s="45" t="str">
        <f>E$29</f>
        <v/>
      </c>
      <c r="F59" s="28"/>
      <c r="G59" s="265"/>
      <c r="H59" s="266"/>
      <c r="I59" s="267"/>
      <c r="J59" s="278"/>
      <c r="K59" s="279"/>
      <c r="L59" s="280"/>
      <c r="M59" s="265"/>
      <c r="N59" s="266"/>
      <c r="O59" s="267"/>
    </row>
    <row r="60" spans="1:22" ht="18" customHeight="1">
      <c r="A60" s="259"/>
      <c r="B60" s="260"/>
      <c r="C60" s="260"/>
      <c r="D60" s="261"/>
      <c r="E60" s="46" t="str">
        <f>E$27</f>
        <v/>
      </c>
      <c r="F60" s="28"/>
      <c r="G60" s="259"/>
      <c r="H60" s="260"/>
      <c r="I60" s="261"/>
      <c r="J60" s="272"/>
      <c r="K60" s="273"/>
      <c r="L60" s="274"/>
      <c r="M60" s="259"/>
      <c r="N60" s="260"/>
      <c r="O60" s="261"/>
    </row>
    <row r="61" spans="1:22" ht="18" customHeight="1">
      <c r="A61" s="262"/>
      <c r="B61" s="263"/>
      <c r="C61" s="263"/>
      <c r="D61" s="264"/>
      <c r="E61" s="45" t="str">
        <f>E$28</f>
        <v/>
      </c>
      <c r="F61" s="28"/>
      <c r="G61" s="262"/>
      <c r="H61" s="263"/>
      <c r="I61" s="264"/>
      <c r="J61" s="275"/>
      <c r="K61" s="276"/>
      <c r="L61" s="277"/>
      <c r="M61" s="262"/>
      <c r="N61" s="263"/>
      <c r="O61" s="264"/>
    </row>
    <row r="62" spans="1:22" ht="18" customHeight="1">
      <c r="A62" s="265"/>
      <c r="B62" s="266"/>
      <c r="C62" s="266"/>
      <c r="D62" s="267"/>
      <c r="E62" s="45" t="str">
        <f>E$29</f>
        <v/>
      </c>
      <c r="F62" s="28"/>
      <c r="G62" s="265"/>
      <c r="H62" s="266"/>
      <c r="I62" s="267"/>
      <c r="J62" s="278"/>
      <c r="K62" s="279"/>
      <c r="L62" s="280"/>
      <c r="M62" s="265"/>
      <c r="N62" s="266"/>
      <c r="O62" s="267"/>
    </row>
    <row r="63" spans="1:22" ht="18" customHeight="1">
      <c r="A63" s="259"/>
      <c r="B63" s="260"/>
      <c r="C63" s="260"/>
      <c r="D63" s="261"/>
      <c r="E63" s="46" t="str">
        <f>E$27</f>
        <v/>
      </c>
      <c r="F63" s="28"/>
      <c r="G63" s="259"/>
      <c r="H63" s="260"/>
      <c r="I63" s="261"/>
      <c r="J63" s="272"/>
      <c r="K63" s="273"/>
      <c r="L63" s="274"/>
      <c r="M63" s="259"/>
      <c r="N63" s="260"/>
      <c r="O63" s="261"/>
    </row>
    <row r="64" spans="1:22" ht="18" customHeight="1">
      <c r="A64" s="262"/>
      <c r="B64" s="263"/>
      <c r="C64" s="263"/>
      <c r="D64" s="264"/>
      <c r="E64" s="45" t="str">
        <f>E$28</f>
        <v/>
      </c>
      <c r="F64" s="28"/>
      <c r="G64" s="262"/>
      <c r="H64" s="263"/>
      <c r="I64" s="264"/>
      <c r="J64" s="275"/>
      <c r="K64" s="276"/>
      <c r="L64" s="277"/>
      <c r="M64" s="262"/>
      <c r="N64" s="263"/>
      <c r="O64" s="264"/>
    </row>
    <row r="65" spans="1:15" ht="18" customHeight="1">
      <c r="A65" s="265"/>
      <c r="B65" s="266"/>
      <c r="C65" s="266"/>
      <c r="D65" s="267"/>
      <c r="E65" s="45" t="str">
        <f>E$29</f>
        <v/>
      </c>
      <c r="F65" s="28"/>
      <c r="G65" s="265"/>
      <c r="H65" s="266"/>
      <c r="I65" s="267"/>
      <c r="J65" s="278"/>
      <c r="K65" s="279"/>
      <c r="L65" s="280"/>
      <c r="M65" s="265"/>
      <c r="N65" s="266"/>
      <c r="O65" s="267"/>
    </row>
    <row r="66" spans="1:15" ht="18" customHeight="1">
      <c r="A66" s="259"/>
      <c r="B66" s="260"/>
      <c r="C66" s="260"/>
      <c r="D66" s="261"/>
      <c r="E66" s="46" t="str">
        <f>E$27</f>
        <v/>
      </c>
      <c r="F66" s="28"/>
      <c r="G66" s="259"/>
      <c r="H66" s="260"/>
      <c r="I66" s="261"/>
      <c r="J66" s="272"/>
      <c r="K66" s="273"/>
      <c r="L66" s="274"/>
      <c r="M66" s="259"/>
      <c r="N66" s="260"/>
      <c r="O66" s="261"/>
    </row>
    <row r="67" spans="1:15" ht="18" customHeight="1">
      <c r="A67" s="262"/>
      <c r="B67" s="263"/>
      <c r="C67" s="263"/>
      <c r="D67" s="264"/>
      <c r="E67" s="45" t="str">
        <f>E$28</f>
        <v/>
      </c>
      <c r="F67" s="28"/>
      <c r="G67" s="262"/>
      <c r="H67" s="263"/>
      <c r="I67" s="264"/>
      <c r="J67" s="275"/>
      <c r="K67" s="276"/>
      <c r="L67" s="277"/>
      <c r="M67" s="262"/>
      <c r="N67" s="263"/>
      <c r="O67" s="264"/>
    </row>
    <row r="68" spans="1:15" ht="18" customHeight="1">
      <c r="A68" s="265"/>
      <c r="B68" s="266"/>
      <c r="C68" s="266"/>
      <c r="D68" s="267"/>
      <c r="E68" s="45" t="str">
        <f>E$29</f>
        <v/>
      </c>
      <c r="F68" s="28"/>
      <c r="G68" s="265"/>
      <c r="H68" s="266"/>
      <c r="I68" s="267"/>
      <c r="J68" s="278"/>
      <c r="K68" s="279"/>
      <c r="L68" s="280"/>
      <c r="M68" s="265"/>
      <c r="N68" s="266"/>
      <c r="O68" s="267"/>
    </row>
    <row r="69" spans="1:15" ht="18" customHeight="1">
      <c r="A69" s="259"/>
      <c r="B69" s="260"/>
      <c r="C69" s="260"/>
      <c r="D69" s="261"/>
      <c r="E69" s="46" t="str">
        <f>E$27</f>
        <v/>
      </c>
      <c r="F69" s="28"/>
      <c r="G69" s="259"/>
      <c r="H69" s="260"/>
      <c r="I69" s="261"/>
      <c r="J69" s="272"/>
      <c r="K69" s="273"/>
      <c r="L69" s="274"/>
      <c r="M69" s="259"/>
      <c r="N69" s="260"/>
      <c r="O69" s="261"/>
    </row>
    <row r="70" spans="1:15" ht="18" customHeight="1">
      <c r="A70" s="262"/>
      <c r="B70" s="263"/>
      <c r="C70" s="263"/>
      <c r="D70" s="264"/>
      <c r="E70" s="45" t="str">
        <f>E$28</f>
        <v/>
      </c>
      <c r="F70" s="28"/>
      <c r="G70" s="262"/>
      <c r="H70" s="263"/>
      <c r="I70" s="264"/>
      <c r="J70" s="275"/>
      <c r="K70" s="276"/>
      <c r="L70" s="277"/>
      <c r="M70" s="262"/>
      <c r="N70" s="263"/>
      <c r="O70" s="264"/>
    </row>
    <row r="71" spans="1:15" ht="18" customHeight="1">
      <c r="A71" s="265"/>
      <c r="B71" s="266"/>
      <c r="C71" s="266"/>
      <c r="D71" s="267"/>
      <c r="E71" s="45" t="str">
        <f>E$29</f>
        <v/>
      </c>
      <c r="F71" s="28"/>
      <c r="G71" s="265"/>
      <c r="H71" s="266"/>
      <c r="I71" s="267"/>
      <c r="J71" s="278"/>
      <c r="K71" s="279"/>
      <c r="L71" s="280"/>
      <c r="M71" s="265"/>
      <c r="N71" s="266"/>
      <c r="O71" s="267"/>
    </row>
    <row r="72" spans="1:15" ht="18" customHeight="1">
      <c r="A72" s="259"/>
      <c r="B72" s="260"/>
      <c r="C72" s="260"/>
      <c r="D72" s="261"/>
      <c r="E72" s="46" t="str">
        <f>E$27</f>
        <v/>
      </c>
      <c r="F72" s="28"/>
      <c r="G72" s="259"/>
      <c r="H72" s="260"/>
      <c r="I72" s="261"/>
      <c r="J72" s="272"/>
      <c r="K72" s="273"/>
      <c r="L72" s="274"/>
      <c r="M72" s="259"/>
      <c r="N72" s="260"/>
      <c r="O72" s="261"/>
    </row>
    <row r="73" spans="1:15" ht="18" customHeight="1">
      <c r="A73" s="262"/>
      <c r="B73" s="263"/>
      <c r="C73" s="263"/>
      <c r="D73" s="264"/>
      <c r="E73" s="45" t="str">
        <f>E$28</f>
        <v/>
      </c>
      <c r="F73" s="28"/>
      <c r="G73" s="262"/>
      <c r="H73" s="263"/>
      <c r="I73" s="264"/>
      <c r="J73" s="275"/>
      <c r="K73" s="276"/>
      <c r="L73" s="277"/>
      <c r="M73" s="262"/>
      <c r="N73" s="263"/>
      <c r="O73" s="264"/>
    </row>
    <row r="74" spans="1:15" ht="18" customHeight="1">
      <c r="A74" s="265"/>
      <c r="B74" s="266"/>
      <c r="C74" s="266"/>
      <c r="D74" s="267"/>
      <c r="E74" s="45" t="str">
        <f>E$29</f>
        <v/>
      </c>
      <c r="F74" s="28"/>
      <c r="G74" s="265"/>
      <c r="H74" s="266"/>
      <c r="I74" s="267"/>
      <c r="J74" s="278"/>
      <c r="K74" s="279"/>
      <c r="L74" s="280"/>
      <c r="M74" s="265"/>
      <c r="N74" s="266"/>
      <c r="O74" s="267"/>
    </row>
    <row r="75" spans="1:15" ht="18" customHeight="1">
      <c r="A75" s="259"/>
      <c r="B75" s="260"/>
      <c r="C75" s="260"/>
      <c r="D75" s="261"/>
      <c r="E75" s="46" t="str">
        <f>E$27</f>
        <v/>
      </c>
      <c r="F75" s="28"/>
      <c r="G75" s="259"/>
      <c r="H75" s="260"/>
      <c r="I75" s="261"/>
      <c r="J75" s="272"/>
      <c r="K75" s="273"/>
      <c r="L75" s="274"/>
      <c r="M75" s="259"/>
      <c r="N75" s="260"/>
      <c r="O75" s="261"/>
    </row>
    <row r="76" spans="1:15" ht="18" customHeight="1">
      <c r="A76" s="262"/>
      <c r="B76" s="263"/>
      <c r="C76" s="263"/>
      <c r="D76" s="264"/>
      <c r="E76" s="45" t="str">
        <f>E$28</f>
        <v/>
      </c>
      <c r="F76" s="28"/>
      <c r="G76" s="262"/>
      <c r="H76" s="263"/>
      <c r="I76" s="264"/>
      <c r="J76" s="275"/>
      <c r="K76" s="276"/>
      <c r="L76" s="277"/>
      <c r="M76" s="262"/>
      <c r="N76" s="263"/>
      <c r="O76" s="264"/>
    </row>
    <row r="77" spans="1:15" ht="18" customHeight="1">
      <c r="A77" s="265"/>
      <c r="B77" s="266"/>
      <c r="C77" s="266"/>
      <c r="D77" s="267"/>
      <c r="E77" s="45" t="str">
        <f>E$29</f>
        <v/>
      </c>
      <c r="F77" s="28"/>
      <c r="G77" s="265"/>
      <c r="H77" s="266"/>
      <c r="I77" s="267"/>
      <c r="J77" s="278"/>
      <c r="K77" s="279"/>
      <c r="L77" s="280"/>
      <c r="M77" s="265"/>
      <c r="N77" s="266"/>
      <c r="O77" s="267"/>
    </row>
    <row r="78" spans="1:15" ht="18" customHeight="1">
      <c r="A78" s="259"/>
      <c r="B78" s="260"/>
      <c r="C78" s="260"/>
      <c r="D78" s="261"/>
      <c r="E78" s="46" t="str">
        <f>E$27</f>
        <v/>
      </c>
      <c r="F78" s="28"/>
      <c r="G78" s="259"/>
      <c r="H78" s="260"/>
      <c r="I78" s="261"/>
      <c r="J78" s="272"/>
      <c r="K78" s="273"/>
      <c r="L78" s="274"/>
      <c r="M78" s="259"/>
      <c r="N78" s="260"/>
      <c r="O78" s="261"/>
    </row>
    <row r="79" spans="1:15" ht="18" customHeight="1">
      <c r="A79" s="262"/>
      <c r="B79" s="263"/>
      <c r="C79" s="263"/>
      <c r="D79" s="264"/>
      <c r="E79" s="45" t="str">
        <f>E$28</f>
        <v/>
      </c>
      <c r="F79" s="28"/>
      <c r="G79" s="262"/>
      <c r="H79" s="263"/>
      <c r="I79" s="264"/>
      <c r="J79" s="275"/>
      <c r="K79" s="276"/>
      <c r="L79" s="277"/>
      <c r="M79" s="262"/>
      <c r="N79" s="263"/>
      <c r="O79" s="264"/>
    </row>
    <row r="80" spans="1:15" ht="18" customHeight="1">
      <c r="A80" s="265"/>
      <c r="B80" s="266"/>
      <c r="C80" s="266"/>
      <c r="D80" s="267"/>
      <c r="E80" s="45" t="str">
        <f>E$29</f>
        <v/>
      </c>
      <c r="F80" s="28"/>
      <c r="G80" s="265"/>
      <c r="H80" s="266"/>
      <c r="I80" s="267"/>
      <c r="J80" s="278"/>
      <c r="K80" s="279"/>
      <c r="L80" s="280"/>
      <c r="M80" s="265"/>
      <c r="N80" s="266"/>
      <c r="O80" s="267"/>
    </row>
    <row r="81" spans="1:18" ht="18" customHeight="1">
      <c r="A81" s="259"/>
      <c r="B81" s="260"/>
      <c r="C81" s="260"/>
      <c r="D81" s="261"/>
      <c r="E81" s="46" t="str">
        <f>E$27</f>
        <v/>
      </c>
      <c r="F81" s="28"/>
      <c r="G81" s="259"/>
      <c r="H81" s="260"/>
      <c r="I81" s="261"/>
      <c r="J81" s="272"/>
      <c r="K81" s="273"/>
      <c r="L81" s="274"/>
      <c r="M81" s="259"/>
      <c r="N81" s="260"/>
      <c r="O81" s="261"/>
    </row>
    <row r="82" spans="1:18" ht="18" customHeight="1">
      <c r="A82" s="262"/>
      <c r="B82" s="263"/>
      <c r="C82" s="263"/>
      <c r="D82" s="264"/>
      <c r="E82" s="45" t="str">
        <f>E$28</f>
        <v/>
      </c>
      <c r="F82" s="28"/>
      <c r="G82" s="262"/>
      <c r="H82" s="263"/>
      <c r="I82" s="264"/>
      <c r="J82" s="275"/>
      <c r="K82" s="276"/>
      <c r="L82" s="277"/>
      <c r="M82" s="262"/>
      <c r="N82" s="263"/>
      <c r="O82" s="264"/>
    </row>
    <row r="83" spans="1:18" ht="18" customHeight="1">
      <c r="A83" s="265"/>
      <c r="B83" s="266"/>
      <c r="C83" s="266"/>
      <c r="D83" s="267"/>
      <c r="E83" s="45" t="str">
        <f>E$29</f>
        <v/>
      </c>
      <c r="F83" s="28"/>
      <c r="G83" s="265"/>
      <c r="H83" s="266"/>
      <c r="I83" s="267"/>
      <c r="J83" s="278"/>
      <c r="K83" s="279"/>
      <c r="L83" s="280"/>
      <c r="M83" s="265"/>
      <c r="N83" s="266"/>
      <c r="O83" s="267"/>
    </row>
    <row r="84" spans="1:18" ht="18" customHeight="1">
      <c r="A84" s="259"/>
      <c r="B84" s="260"/>
      <c r="C84" s="260"/>
      <c r="D84" s="261"/>
      <c r="E84" s="46" t="str">
        <f>E$27</f>
        <v/>
      </c>
      <c r="F84" s="28"/>
      <c r="G84" s="259"/>
      <c r="H84" s="260"/>
      <c r="I84" s="261"/>
      <c r="J84" s="272"/>
      <c r="K84" s="273"/>
      <c r="L84" s="274"/>
      <c r="M84" s="259"/>
      <c r="N84" s="260"/>
      <c r="O84" s="261"/>
    </row>
    <row r="85" spans="1:18" ht="18" customHeight="1">
      <c r="A85" s="262"/>
      <c r="B85" s="263"/>
      <c r="C85" s="263"/>
      <c r="D85" s="264"/>
      <c r="E85" s="45" t="str">
        <f>E$28</f>
        <v/>
      </c>
      <c r="F85" s="28"/>
      <c r="G85" s="262"/>
      <c r="H85" s="263"/>
      <c r="I85" s="264"/>
      <c r="J85" s="275"/>
      <c r="K85" s="276"/>
      <c r="L85" s="277"/>
      <c r="M85" s="262"/>
      <c r="N85" s="263"/>
      <c r="O85" s="264"/>
    </row>
    <row r="86" spans="1:18" ht="18" customHeight="1">
      <c r="A86" s="262"/>
      <c r="B86" s="263"/>
      <c r="C86" s="263"/>
      <c r="D86" s="264"/>
      <c r="E86" s="61" t="str">
        <f>E$29</f>
        <v/>
      </c>
      <c r="F86" s="62"/>
      <c r="G86" s="262"/>
      <c r="H86" s="263"/>
      <c r="I86" s="264"/>
      <c r="J86" s="275"/>
      <c r="K86" s="276"/>
      <c r="L86" s="277"/>
      <c r="M86" s="262"/>
      <c r="N86" s="263"/>
      <c r="O86" s="264"/>
    </row>
    <row r="87" spans="1:18" ht="32.4" customHeight="1">
      <c r="A87" s="293" t="s">
        <v>39</v>
      </c>
      <c r="B87" s="268" t="s">
        <v>123</v>
      </c>
      <c r="C87" s="339"/>
      <c r="D87" s="339"/>
      <c r="E87" s="339"/>
      <c r="F87" s="339"/>
      <c r="G87" s="339"/>
      <c r="H87" s="339"/>
      <c r="I87" s="339"/>
      <c r="J87" s="339"/>
      <c r="K87" s="339"/>
      <c r="L87" s="339"/>
      <c r="M87" s="339"/>
      <c r="N87" s="339"/>
      <c r="O87" s="340"/>
    </row>
    <row r="88" spans="1:18" ht="1.95" customHeight="1">
      <c r="A88" s="294"/>
      <c r="B88" s="318"/>
      <c r="C88" s="319"/>
      <c r="D88" s="319"/>
      <c r="E88" s="319"/>
      <c r="F88" s="319"/>
      <c r="G88" s="319"/>
      <c r="H88" s="319"/>
      <c r="I88" s="319"/>
      <c r="J88" s="319"/>
      <c r="K88" s="319"/>
      <c r="L88" s="319"/>
      <c r="M88" s="319"/>
      <c r="N88" s="319"/>
      <c r="O88" s="320"/>
    </row>
    <row r="89" spans="1:18" ht="50.25" customHeight="1">
      <c r="A89" s="316" t="s">
        <v>119</v>
      </c>
      <c r="B89" s="341"/>
      <c r="C89" s="341"/>
      <c r="D89" s="341"/>
      <c r="E89" s="341" t="s">
        <v>120</v>
      </c>
      <c r="F89" s="341"/>
      <c r="G89" s="341"/>
      <c r="H89" s="215" t="s">
        <v>121</v>
      </c>
      <c r="I89" s="154"/>
      <c r="J89" s="154"/>
      <c r="K89" s="155"/>
      <c r="L89" s="215" t="s">
        <v>122</v>
      </c>
      <c r="M89" s="309"/>
      <c r="N89" s="309"/>
      <c r="O89" s="310"/>
    </row>
    <row r="90" spans="1:18" ht="16.5" customHeight="1">
      <c r="A90" s="113"/>
      <c r="B90" s="114"/>
      <c r="C90" s="114"/>
      <c r="D90" s="115"/>
      <c r="E90" s="281"/>
      <c r="F90" s="281"/>
      <c r="G90" s="281"/>
      <c r="H90" s="313"/>
      <c r="I90" s="314"/>
      <c r="J90" s="314"/>
      <c r="K90" s="315"/>
      <c r="L90" s="113"/>
      <c r="M90" s="311"/>
      <c r="N90" s="311"/>
      <c r="O90" s="312"/>
    </row>
    <row r="91" spans="1:18" ht="15" customHeight="1">
      <c r="A91" s="281"/>
      <c r="B91" s="281"/>
      <c r="C91" s="281"/>
      <c r="D91" s="281"/>
      <c r="E91" s="281"/>
      <c r="F91" s="281"/>
      <c r="G91" s="281"/>
      <c r="H91" s="313"/>
      <c r="I91" s="314"/>
      <c r="J91" s="314"/>
      <c r="K91" s="315"/>
      <c r="L91" s="113"/>
      <c r="M91" s="311"/>
      <c r="N91" s="311"/>
      <c r="O91" s="312"/>
    </row>
    <row r="92" spans="1:18" ht="16.5" customHeight="1">
      <c r="A92" s="281"/>
      <c r="B92" s="281"/>
      <c r="C92" s="281"/>
      <c r="D92" s="281"/>
      <c r="E92" s="281"/>
      <c r="F92" s="281"/>
      <c r="G92" s="281"/>
      <c r="H92" s="313"/>
      <c r="I92" s="314"/>
      <c r="J92" s="314"/>
      <c r="K92" s="315"/>
      <c r="L92" s="113"/>
      <c r="M92" s="311"/>
      <c r="N92" s="311"/>
      <c r="O92" s="312"/>
    </row>
    <row r="93" spans="1:18" ht="16.5" customHeight="1">
      <c r="A93" s="281"/>
      <c r="B93" s="281"/>
      <c r="C93" s="281"/>
      <c r="D93" s="281"/>
      <c r="E93" s="281"/>
      <c r="F93" s="281"/>
      <c r="G93" s="281"/>
      <c r="H93" s="313"/>
      <c r="I93" s="314"/>
      <c r="J93" s="314"/>
      <c r="K93" s="315"/>
      <c r="L93" s="113"/>
      <c r="M93" s="311"/>
      <c r="N93" s="311"/>
      <c r="O93" s="312"/>
      <c r="Q93" s="9"/>
      <c r="R93" s="17"/>
    </row>
    <row r="94" spans="1:18" ht="16.5" customHeight="1">
      <c r="A94" s="271"/>
      <c r="B94" s="271"/>
      <c r="C94" s="271"/>
      <c r="D94" s="271"/>
      <c r="E94" s="271"/>
      <c r="F94" s="271"/>
      <c r="G94" s="271"/>
      <c r="H94" s="360"/>
      <c r="I94" s="361"/>
      <c r="J94" s="361"/>
      <c r="K94" s="362"/>
      <c r="L94" s="306"/>
      <c r="M94" s="307"/>
      <c r="N94" s="307"/>
      <c r="O94" s="308"/>
      <c r="R94" s="9"/>
    </row>
    <row r="95" spans="1:18" ht="16.5" customHeight="1">
      <c r="A95" s="27" t="s">
        <v>54</v>
      </c>
      <c r="B95" s="268" t="s">
        <v>124</v>
      </c>
      <c r="C95" s="269"/>
      <c r="D95" s="269"/>
      <c r="E95" s="269"/>
      <c r="F95" s="269"/>
      <c r="G95" s="269"/>
      <c r="H95" s="269"/>
      <c r="I95" s="269"/>
      <c r="J95" s="269"/>
      <c r="K95" s="269"/>
      <c r="L95" s="269"/>
      <c r="M95" s="269"/>
      <c r="N95" s="269"/>
      <c r="O95" s="270"/>
    </row>
    <row r="96" spans="1:18" ht="30" customHeight="1">
      <c r="A96" s="24" t="s">
        <v>125</v>
      </c>
      <c r="B96" s="110" t="s">
        <v>126</v>
      </c>
      <c r="C96" s="107"/>
      <c r="D96" s="107"/>
      <c r="E96" s="107"/>
      <c r="F96" s="107"/>
      <c r="G96" s="107"/>
      <c r="H96" s="107"/>
      <c r="I96" s="107"/>
      <c r="J96" s="107"/>
      <c r="K96" s="332" t="str">
        <f>"(" &amp;  '1F'!G$36 &amp; "metai)"</f>
        <v>(metai)</v>
      </c>
      <c r="L96" s="332"/>
      <c r="M96" s="332"/>
      <c r="N96" s="332"/>
      <c r="O96" s="333"/>
    </row>
    <row r="97" spans="1:18" ht="16.5" customHeight="1">
      <c r="A97" s="352"/>
      <c r="B97" s="324" t="s">
        <v>127</v>
      </c>
      <c r="C97" s="325"/>
      <c r="D97" s="325"/>
      <c r="E97" s="325"/>
      <c r="F97" s="325"/>
      <c r="G97" s="326"/>
      <c r="H97" s="321" t="s">
        <v>128</v>
      </c>
      <c r="I97" s="322"/>
      <c r="J97" s="322"/>
      <c r="K97" s="322"/>
      <c r="L97" s="322"/>
      <c r="M97" s="322"/>
      <c r="N97" s="322"/>
      <c r="O97" s="323"/>
    </row>
    <row r="98" spans="1:18" ht="15" customHeight="1">
      <c r="A98" s="338"/>
      <c r="B98" s="126" t="s">
        <v>129</v>
      </c>
      <c r="C98" s="216"/>
      <c r="D98" s="216"/>
      <c r="E98" s="216"/>
      <c r="F98" s="217"/>
      <c r="G98" s="40"/>
      <c r="H98" s="222"/>
      <c r="I98" s="164"/>
      <c r="J98" s="164"/>
      <c r="K98" s="164"/>
      <c r="L98" s="164"/>
      <c r="M98" s="164"/>
      <c r="N98" s="164"/>
      <c r="O98" s="223"/>
    </row>
    <row r="99" spans="1:18" ht="16.5" customHeight="1">
      <c r="A99" s="338"/>
      <c r="B99" s="126" t="s">
        <v>130</v>
      </c>
      <c r="C99" s="216"/>
      <c r="D99" s="216"/>
      <c r="E99" s="216"/>
      <c r="F99" s="217"/>
      <c r="G99" s="40"/>
      <c r="H99" s="222"/>
      <c r="I99" s="164"/>
      <c r="J99" s="164"/>
      <c r="K99" s="164"/>
      <c r="L99" s="164"/>
      <c r="M99" s="164"/>
      <c r="N99" s="164"/>
      <c r="O99" s="223"/>
    </row>
    <row r="100" spans="1:18" ht="16.5" customHeight="1">
      <c r="A100" s="338"/>
      <c r="B100" s="126" t="s">
        <v>131</v>
      </c>
      <c r="C100" s="216"/>
      <c r="D100" s="216"/>
      <c r="E100" s="216"/>
      <c r="F100" s="217"/>
      <c r="G100" s="40"/>
      <c r="H100" s="222"/>
      <c r="I100" s="164"/>
      <c r="J100" s="164"/>
      <c r="K100" s="164"/>
      <c r="L100" s="164"/>
      <c r="M100" s="164"/>
      <c r="N100" s="164"/>
      <c r="O100" s="223"/>
      <c r="Q100" s="9"/>
      <c r="R100" s="17" t="str">
        <f>IF(OR(G98="X",G99="X",G100="X",G101="X",G102="X"),"","10 langelyje neužpildyta &lt;Investuotojas&gt;")</f>
        <v>10 langelyje neužpildyta &lt;Investuotojas&gt;</v>
      </c>
    </row>
    <row r="101" spans="1:18" ht="16.5" customHeight="1">
      <c r="A101" s="338"/>
      <c r="B101" s="126" t="s">
        <v>132</v>
      </c>
      <c r="C101" s="216"/>
      <c r="D101" s="216"/>
      <c r="E101" s="216"/>
      <c r="F101" s="217"/>
      <c r="G101" s="40"/>
      <c r="H101" s="222"/>
      <c r="I101" s="164"/>
      <c r="J101" s="164"/>
      <c r="K101" s="164"/>
      <c r="L101" s="164"/>
      <c r="M101" s="164"/>
      <c r="N101" s="164"/>
      <c r="O101" s="223"/>
      <c r="R101" s="9" t="str">
        <f>IF(LEN(TRIM(G98)&amp;TRIM(G99)&amp;TRIM(G100)&amp;TRIM(G101)&amp;TRIM(G102))&gt;1,"Pasirinkite vieną Investuotoją","")</f>
        <v/>
      </c>
    </row>
    <row r="102" spans="1:18" ht="31.2" customHeight="1">
      <c r="A102" s="353"/>
      <c r="B102" s="119" t="s">
        <v>133</v>
      </c>
      <c r="C102" s="302"/>
      <c r="D102" s="302"/>
      <c r="E102" s="302"/>
      <c r="F102" s="303"/>
      <c r="G102" s="40"/>
      <c r="H102" s="168"/>
      <c r="I102" s="169"/>
      <c r="J102" s="169"/>
      <c r="K102" s="169"/>
      <c r="L102" s="169"/>
      <c r="M102" s="169"/>
      <c r="N102" s="169"/>
      <c r="O102" s="170"/>
    </row>
    <row r="103" spans="1:18" ht="30" customHeight="1">
      <c r="A103" s="24" t="s">
        <v>134</v>
      </c>
      <c r="B103" s="110" t="s">
        <v>135</v>
      </c>
      <c r="C103" s="107"/>
      <c r="D103" s="107"/>
      <c r="E103" s="107"/>
      <c r="F103" s="107"/>
      <c r="G103" s="107"/>
      <c r="H103" s="107"/>
      <c r="I103" s="107"/>
      <c r="J103" s="107"/>
      <c r="K103" s="332" t="str">
        <f>"(" &amp; ( '1F'!J$36) &amp; "metai)"</f>
        <v>(metai)</v>
      </c>
      <c r="L103" s="332"/>
      <c r="M103" s="332"/>
      <c r="N103" s="332"/>
      <c r="O103" s="333"/>
    </row>
    <row r="104" spans="1:18" ht="16.5" customHeight="1">
      <c r="A104" s="337"/>
      <c r="B104" s="324" t="s">
        <v>127</v>
      </c>
      <c r="C104" s="325"/>
      <c r="D104" s="325"/>
      <c r="E104" s="325"/>
      <c r="F104" s="325"/>
      <c r="G104" s="326"/>
      <c r="H104" s="321" t="s">
        <v>128</v>
      </c>
      <c r="I104" s="322"/>
      <c r="J104" s="322"/>
      <c r="K104" s="322"/>
      <c r="L104" s="322"/>
      <c r="M104" s="322"/>
      <c r="N104" s="322"/>
      <c r="O104" s="323"/>
    </row>
    <row r="105" spans="1:18" ht="15" customHeight="1">
      <c r="A105" s="338"/>
      <c r="B105" s="126" t="s">
        <v>136</v>
      </c>
      <c r="C105" s="216"/>
      <c r="D105" s="216"/>
      <c r="E105" s="216"/>
      <c r="F105" s="217"/>
      <c r="G105" s="40"/>
      <c r="H105" s="222"/>
      <c r="I105" s="164"/>
      <c r="J105" s="164"/>
      <c r="K105" s="164"/>
      <c r="L105" s="164"/>
      <c r="M105" s="164"/>
      <c r="N105" s="164"/>
      <c r="O105" s="223"/>
    </row>
    <row r="106" spans="1:18" ht="16.5" customHeight="1">
      <c r="A106" s="338"/>
      <c r="B106" s="126" t="s">
        <v>130</v>
      </c>
      <c r="C106" s="216"/>
      <c r="D106" s="216"/>
      <c r="E106" s="216"/>
      <c r="F106" s="217"/>
      <c r="G106" s="40"/>
      <c r="H106" s="222"/>
      <c r="I106" s="164"/>
      <c r="J106" s="164"/>
      <c r="K106" s="164"/>
      <c r="L106" s="164"/>
      <c r="M106" s="164"/>
      <c r="N106" s="164"/>
      <c r="O106" s="223"/>
    </row>
    <row r="107" spans="1:18" ht="16.5" customHeight="1">
      <c r="A107" s="338"/>
      <c r="B107" s="126" t="s">
        <v>137</v>
      </c>
      <c r="C107" s="216"/>
      <c r="D107" s="216"/>
      <c r="E107" s="216"/>
      <c r="F107" s="217"/>
      <c r="G107" s="41"/>
      <c r="H107" s="222"/>
      <c r="I107" s="164"/>
      <c r="J107" s="164"/>
      <c r="K107" s="164"/>
      <c r="L107" s="164"/>
      <c r="M107" s="164"/>
      <c r="N107" s="164"/>
      <c r="O107" s="223"/>
      <c r="Q107" s="9"/>
      <c r="R107" s="17"/>
    </row>
    <row r="108" spans="1:18" ht="16.5" customHeight="1">
      <c r="A108" s="338"/>
      <c r="B108" s="126" t="s">
        <v>132</v>
      </c>
      <c r="C108" s="216"/>
      <c r="D108" s="216"/>
      <c r="E108" s="216"/>
      <c r="F108" s="217"/>
      <c r="G108" s="40"/>
      <c r="H108" s="222"/>
      <c r="I108" s="164"/>
      <c r="J108" s="164"/>
      <c r="K108" s="164"/>
      <c r="L108" s="164"/>
      <c r="M108" s="164"/>
      <c r="N108" s="164"/>
      <c r="O108" s="223"/>
      <c r="R108" s="9"/>
    </row>
    <row r="109" spans="1:18" ht="31.2" customHeight="1">
      <c r="A109" s="338"/>
      <c r="B109" s="124" t="s">
        <v>133</v>
      </c>
      <c r="C109" s="198"/>
      <c r="D109" s="198"/>
      <c r="E109" s="198"/>
      <c r="F109" s="198"/>
      <c r="G109" s="42"/>
      <c r="H109" s="222"/>
      <c r="I109" s="164"/>
      <c r="J109" s="164"/>
      <c r="K109" s="164"/>
      <c r="L109" s="164"/>
      <c r="M109" s="164"/>
      <c r="N109" s="164"/>
      <c r="O109" s="223"/>
    </row>
    <row r="110" spans="1:18" ht="30" customHeight="1">
      <c r="A110" s="24" t="s">
        <v>138</v>
      </c>
      <c r="B110" s="110" t="s">
        <v>139</v>
      </c>
      <c r="C110" s="107"/>
      <c r="D110" s="107"/>
      <c r="E110" s="107"/>
      <c r="F110" s="107"/>
      <c r="G110" s="107"/>
      <c r="H110" s="107"/>
      <c r="I110" s="107"/>
      <c r="J110" s="107"/>
      <c r="K110" s="107"/>
      <c r="L110" s="332" t="str">
        <f>"(" &amp; ( '1F'!N$36) &amp; "metai)"</f>
        <v>(metai)</v>
      </c>
      <c r="M110" s="332"/>
      <c r="N110" s="332"/>
      <c r="O110" s="333"/>
    </row>
    <row r="111" spans="1:18" ht="18.75" customHeight="1">
      <c r="A111" s="352"/>
      <c r="B111" s="354" t="s">
        <v>127</v>
      </c>
      <c r="C111" s="355"/>
      <c r="D111" s="355"/>
      <c r="E111" s="355"/>
      <c r="F111" s="355"/>
      <c r="G111" s="356"/>
      <c r="H111" s="357" t="s">
        <v>128</v>
      </c>
      <c r="I111" s="358"/>
      <c r="J111" s="358"/>
      <c r="K111" s="358"/>
      <c r="L111" s="358"/>
      <c r="M111" s="358"/>
      <c r="N111" s="358"/>
      <c r="O111" s="359"/>
    </row>
    <row r="112" spans="1:18" ht="15" customHeight="1">
      <c r="A112" s="338"/>
      <c r="B112" s="126" t="s">
        <v>129</v>
      </c>
      <c r="C112" s="216"/>
      <c r="D112" s="216"/>
      <c r="E112" s="216"/>
      <c r="F112" s="217"/>
      <c r="G112" s="40"/>
      <c r="H112" s="222"/>
      <c r="I112" s="164"/>
      <c r="J112" s="164"/>
      <c r="K112" s="164"/>
      <c r="L112" s="164"/>
      <c r="M112" s="164"/>
      <c r="N112" s="164"/>
      <c r="O112" s="223"/>
    </row>
    <row r="113" spans="1:15" ht="15" customHeight="1">
      <c r="A113" s="338"/>
      <c r="B113" s="126" t="s">
        <v>130</v>
      </c>
      <c r="C113" s="216"/>
      <c r="D113" s="216"/>
      <c r="E113" s="216"/>
      <c r="F113" s="217"/>
      <c r="G113" s="40"/>
      <c r="H113" s="222"/>
      <c r="I113" s="164"/>
      <c r="J113" s="164"/>
      <c r="K113" s="164"/>
      <c r="L113" s="164"/>
      <c r="M113" s="164"/>
      <c r="N113" s="164"/>
      <c r="O113" s="223"/>
    </row>
    <row r="114" spans="1:15" ht="15" customHeight="1">
      <c r="A114" s="338"/>
      <c r="B114" s="126" t="s">
        <v>131</v>
      </c>
      <c r="C114" s="216"/>
      <c r="D114" s="216"/>
      <c r="E114" s="216"/>
      <c r="F114" s="217"/>
      <c r="G114" s="40"/>
      <c r="H114" s="222"/>
      <c r="I114" s="164"/>
      <c r="J114" s="164"/>
      <c r="K114" s="164"/>
      <c r="L114" s="164"/>
      <c r="M114" s="164"/>
      <c r="N114" s="164"/>
      <c r="O114" s="223"/>
    </row>
    <row r="115" spans="1:15" ht="15" customHeight="1">
      <c r="A115" s="338"/>
      <c r="B115" s="126" t="s">
        <v>132</v>
      </c>
      <c r="C115" s="216"/>
      <c r="D115" s="216"/>
      <c r="E115" s="216"/>
      <c r="F115" s="217"/>
      <c r="G115" s="40"/>
      <c r="H115" s="222"/>
      <c r="I115" s="164"/>
      <c r="J115" s="164"/>
      <c r="K115" s="164"/>
      <c r="L115" s="164"/>
      <c r="M115" s="164"/>
      <c r="N115" s="164"/>
      <c r="O115" s="223"/>
    </row>
    <row r="116" spans="1:15" ht="31.2" customHeight="1">
      <c r="A116" s="353"/>
      <c r="B116" s="126" t="s">
        <v>133</v>
      </c>
      <c r="C116" s="216"/>
      <c r="D116" s="216"/>
      <c r="E116" s="216"/>
      <c r="F116" s="217"/>
      <c r="G116" s="63"/>
      <c r="H116" s="168"/>
      <c r="I116" s="169"/>
      <c r="J116" s="169"/>
      <c r="K116" s="169"/>
      <c r="L116" s="169"/>
      <c r="M116" s="169"/>
      <c r="N116" s="169"/>
      <c r="O116" s="170"/>
    </row>
    <row r="117" spans="1:15" ht="24" customHeight="1">
      <c r="A117" s="64" t="s">
        <v>61</v>
      </c>
      <c r="B117" s="318" t="s">
        <v>140</v>
      </c>
      <c r="C117" s="319"/>
      <c r="D117" s="319"/>
      <c r="E117" s="319"/>
      <c r="F117" s="319"/>
      <c r="G117" s="319"/>
      <c r="H117" s="319"/>
      <c r="I117" s="319"/>
      <c r="J117" s="319"/>
      <c r="K117" s="319"/>
      <c r="L117" s="319"/>
      <c r="M117" s="319"/>
      <c r="N117" s="319"/>
      <c r="O117" s="320"/>
    </row>
    <row r="118" spans="1:15" ht="33.6" customHeight="1">
      <c r="A118" s="293" t="s">
        <v>141</v>
      </c>
      <c r="B118" s="299" t="s">
        <v>142</v>
      </c>
      <c r="C118" s="300"/>
      <c r="D118" s="300"/>
      <c r="E118" s="300"/>
      <c r="F118" s="300"/>
      <c r="G118" s="300"/>
      <c r="H118" s="300"/>
      <c r="I118" s="300"/>
      <c r="J118" s="300"/>
      <c r="K118" s="300"/>
      <c r="L118" s="300"/>
      <c r="M118" s="301"/>
      <c r="N118" s="39" t="str">
        <f>E$27</f>
        <v/>
      </c>
      <c r="O118" s="50"/>
    </row>
    <row r="119" spans="1:15" ht="28.95" customHeight="1">
      <c r="A119" s="298"/>
      <c r="B119" s="299"/>
      <c r="C119" s="300"/>
      <c r="D119" s="300"/>
      <c r="E119" s="300"/>
      <c r="F119" s="300"/>
      <c r="G119" s="300"/>
      <c r="H119" s="300"/>
      <c r="I119" s="300"/>
      <c r="J119" s="300"/>
      <c r="K119" s="300"/>
      <c r="L119" s="300"/>
      <c r="M119" s="301"/>
      <c r="N119" s="39" t="str">
        <f>E$28</f>
        <v/>
      </c>
      <c r="O119" s="50"/>
    </row>
    <row r="120" spans="1:15" ht="33" customHeight="1">
      <c r="A120" s="294"/>
      <c r="B120" s="119"/>
      <c r="C120" s="302"/>
      <c r="D120" s="302"/>
      <c r="E120" s="302"/>
      <c r="F120" s="302"/>
      <c r="G120" s="302"/>
      <c r="H120" s="302"/>
      <c r="I120" s="302"/>
      <c r="J120" s="302"/>
      <c r="K120" s="302"/>
      <c r="L120" s="302"/>
      <c r="M120" s="303"/>
      <c r="N120" s="39" t="str">
        <f>E$29</f>
        <v/>
      </c>
      <c r="O120" s="50"/>
    </row>
    <row r="121" spans="1:15" ht="27" customHeight="1">
      <c r="A121" s="293" t="s">
        <v>143</v>
      </c>
      <c r="B121" s="124" t="s">
        <v>144</v>
      </c>
      <c r="C121" s="198"/>
      <c r="D121" s="198"/>
      <c r="E121" s="198"/>
      <c r="F121" s="198"/>
      <c r="G121" s="198"/>
      <c r="H121" s="198"/>
      <c r="I121" s="198"/>
      <c r="J121" s="198"/>
      <c r="K121" s="198"/>
      <c r="L121" s="198"/>
      <c r="M121" s="199"/>
      <c r="N121" s="49" t="str">
        <f>E$27</f>
        <v/>
      </c>
      <c r="O121" s="51"/>
    </row>
    <row r="122" spans="1:15" ht="27" customHeight="1">
      <c r="A122" s="298"/>
      <c r="B122" s="299"/>
      <c r="C122" s="300"/>
      <c r="D122" s="300"/>
      <c r="E122" s="300"/>
      <c r="F122" s="300"/>
      <c r="G122" s="300"/>
      <c r="H122" s="300"/>
      <c r="I122" s="300"/>
      <c r="J122" s="300"/>
      <c r="K122" s="300"/>
      <c r="L122" s="300"/>
      <c r="M122" s="301"/>
      <c r="N122" s="49" t="str">
        <f>E$28</f>
        <v/>
      </c>
      <c r="O122" s="51"/>
    </row>
    <row r="123" spans="1:15" ht="27" customHeight="1">
      <c r="A123" s="294"/>
      <c r="B123" s="119"/>
      <c r="C123" s="302"/>
      <c r="D123" s="302"/>
      <c r="E123" s="302"/>
      <c r="F123" s="302"/>
      <c r="G123" s="302"/>
      <c r="H123" s="302"/>
      <c r="I123" s="302"/>
      <c r="J123" s="302"/>
      <c r="K123" s="302"/>
      <c r="L123" s="302"/>
      <c r="M123" s="303"/>
      <c r="N123" s="49" t="str">
        <f>E$29</f>
        <v/>
      </c>
      <c r="O123" s="51"/>
    </row>
    <row r="124" spans="1:15" ht="24" customHeight="1">
      <c r="A124" s="293" t="s">
        <v>145</v>
      </c>
      <c r="B124" s="124" t="s">
        <v>146</v>
      </c>
      <c r="C124" s="198"/>
      <c r="D124" s="198"/>
      <c r="E124" s="198"/>
      <c r="F124" s="198"/>
      <c r="G124" s="198"/>
      <c r="H124" s="198"/>
      <c r="I124" s="198"/>
      <c r="J124" s="198"/>
      <c r="K124" s="198"/>
      <c r="L124" s="198"/>
      <c r="M124" s="199"/>
      <c r="N124" s="49" t="str">
        <f>E$27</f>
        <v/>
      </c>
      <c r="O124" s="51"/>
    </row>
    <row r="125" spans="1:15" ht="22.2" customHeight="1">
      <c r="A125" s="298"/>
      <c r="B125" s="299"/>
      <c r="C125" s="300"/>
      <c r="D125" s="300"/>
      <c r="E125" s="300"/>
      <c r="F125" s="300"/>
      <c r="G125" s="300"/>
      <c r="H125" s="300"/>
      <c r="I125" s="300"/>
      <c r="J125" s="300"/>
      <c r="K125" s="300"/>
      <c r="L125" s="300"/>
      <c r="M125" s="301"/>
      <c r="N125" s="39" t="str">
        <f>E$28</f>
        <v/>
      </c>
      <c r="O125" s="51"/>
    </row>
    <row r="126" spans="1:15" ht="21.6" customHeight="1">
      <c r="A126" s="294"/>
      <c r="B126" s="119"/>
      <c r="C126" s="302"/>
      <c r="D126" s="302"/>
      <c r="E126" s="302"/>
      <c r="F126" s="302"/>
      <c r="G126" s="302"/>
      <c r="H126" s="302"/>
      <c r="I126" s="302"/>
      <c r="J126" s="302"/>
      <c r="K126" s="302"/>
      <c r="L126" s="302"/>
      <c r="M126" s="303"/>
      <c r="N126" s="49" t="str">
        <f>E$29</f>
        <v/>
      </c>
      <c r="O126" s="51"/>
    </row>
    <row r="127" spans="1:15" ht="17.25" customHeight="1">
      <c r="A127" s="293" t="s">
        <v>147</v>
      </c>
      <c r="B127" s="198" t="s">
        <v>148</v>
      </c>
      <c r="C127" s="198"/>
      <c r="D127" s="198"/>
      <c r="E127" s="198"/>
      <c r="F127" s="198"/>
      <c r="G127" s="198"/>
      <c r="H127" s="198"/>
      <c r="I127" s="198"/>
      <c r="J127" s="198"/>
      <c r="K127" s="198"/>
      <c r="L127" s="198"/>
      <c r="M127" s="199"/>
      <c r="N127" s="49" t="str">
        <f>E$27</f>
        <v/>
      </c>
      <c r="O127" s="51"/>
    </row>
    <row r="128" spans="1:15" ht="17.25" customHeight="1">
      <c r="A128" s="298"/>
      <c r="B128" s="300"/>
      <c r="C128" s="300"/>
      <c r="D128" s="300"/>
      <c r="E128" s="300"/>
      <c r="F128" s="300"/>
      <c r="G128" s="300"/>
      <c r="H128" s="300"/>
      <c r="I128" s="300"/>
      <c r="J128" s="300"/>
      <c r="K128" s="300"/>
      <c r="L128" s="300"/>
      <c r="M128" s="301"/>
      <c r="N128" s="87" t="str">
        <f>E$28</f>
        <v/>
      </c>
      <c r="O128" s="51"/>
    </row>
    <row r="129" spans="1:20" ht="17.25" customHeight="1">
      <c r="A129" s="294"/>
      <c r="B129" s="302"/>
      <c r="C129" s="302"/>
      <c r="D129" s="302"/>
      <c r="E129" s="302"/>
      <c r="F129" s="302"/>
      <c r="G129" s="302"/>
      <c r="H129" s="302"/>
      <c r="I129" s="302"/>
      <c r="J129" s="302"/>
      <c r="K129" s="302"/>
      <c r="L129" s="302"/>
      <c r="M129" s="303"/>
      <c r="N129" s="49" t="str">
        <f>E$29</f>
        <v/>
      </c>
      <c r="O129" s="51"/>
    </row>
    <row r="130" spans="1:20" ht="17.25" customHeight="1">
      <c r="A130" s="293" t="s">
        <v>149</v>
      </c>
      <c r="B130" s="327"/>
      <c r="C130" s="328"/>
      <c r="D130" s="328"/>
      <c r="E130" s="328"/>
      <c r="F130" s="328"/>
      <c r="G130" s="328"/>
      <c r="H130" s="328"/>
      <c r="I130" s="328"/>
      <c r="J130" s="328"/>
      <c r="K130" s="328"/>
      <c r="L130" s="328"/>
      <c r="M130" s="328"/>
      <c r="N130" s="39" t="str">
        <f>E$27</f>
        <v/>
      </c>
      <c r="O130" s="30">
        <f>IF(LEN(TRIM(G$102))&gt;0,MAX(O118,O121,O124,O127),0)</f>
        <v>0</v>
      </c>
    </row>
    <row r="131" spans="1:20" ht="17.25" customHeight="1">
      <c r="A131" s="298"/>
      <c r="B131" s="329"/>
      <c r="C131" s="330"/>
      <c r="D131" s="330"/>
      <c r="E131" s="330"/>
      <c r="F131" s="330"/>
      <c r="G131" s="330"/>
      <c r="H131" s="330"/>
      <c r="I131" s="330"/>
      <c r="J131" s="330"/>
      <c r="K131" s="330"/>
      <c r="L131" s="330"/>
      <c r="M131" s="330"/>
      <c r="N131" s="39" t="str">
        <f>E$28</f>
        <v/>
      </c>
      <c r="O131" s="31">
        <f>IF(LEN(TRIM(G$109))&gt;0,MAX(O119,O122,O125,O128),0)</f>
        <v>0</v>
      </c>
    </row>
    <row r="132" spans="1:20" ht="17.25" customHeight="1">
      <c r="A132" s="294"/>
      <c r="B132" s="317"/>
      <c r="C132" s="331"/>
      <c r="D132" s="331"/>
      <c r="E132" s="331"/>
      <c r="F132" s="331"/>
      <c r="G132" s="331"/>
      <c r="H132" s="331"/>
      <c r="I132" s="331"/>
      <c r="J132" s="331"/>
      <c r="K132" s="331"/>
      <c r="L132" s="331"/>
      <c r="M132" s="331"/>
      <c r="N132" s="39" t="str">
        <f>E$29</f>
        <v/>
      </c>
      <c r="O132" s="29">
        <f>IF(LEN(TRIM(G$116))&gt;0,MAX(O120,O123,O126,O129),0)</f>
        <v>0</v>
      </c>
    </row>
    <row r="133" spans="1:20" ht="24" customHeight="1">
      <c r="A133" s="27" t="s">
        <v>65</v>
      </c>
      <c r="B133" s="107" t="s">
        <v>150</v>
      </c>
      <c r="C133" s="216"/>
      <c r="D133" s="216"/>
      <c r="E133" s="216"/>
      <c r="F133" s="216"/>
      <c r="G133" s="216"/>
      <c r="H133" s="216"/>
      <c r="I133" s="216"/>
      <c r="J133" s="216"/>
      <c r="K133" s="216"/>
      <c r="L133" s="216"/>
      <c r="M133" s="216"/>
      <c r="N133" s="216"/>
      <c r="O133" s="217"/>
    </row>
    <row r="134" spans="1:20" ht="17.25" customHeight="1">
      <c r="A134" s="24" t="s">
        <v>151</v>
      </c>
      <c r="B134" s="295" t="s">
        <v>152</v>
      </c>
      <c r="C134" s="295"/>
      <c r="D134" s="295"/>
      <c r="E134" s="295"/>
      <c r="F134" s="295"/>
      <c r="G134" s="295"/>
      <c r="H134" s="295"/>
      <c r="I134" s="295"/>
      <c r="J134" s="295"/>
      <c r="K134" s="295"/>
      <c r="L134" s="295"/>
      <c r="M134" s="296" t="str">
        <f>"(" &amp;  '1F'!G$36 &amp; "metai)"</f>
        <v>(metai)</v>
      </c>
      <c r="N134" s="296"/>
      <c r="O134" s="297"/>
    </row>
    <row r="135" spans="1:20" ht="35.25" customHeight="1">
      <c r="A135" s="293"/>
      <c r="B135" s="154" t="s">
        <v>41</v>
      </c>
      <c r="C135" s="154"/>
      <c r="D135" s="154"/>
      <c r="E135" s="155"/>
      <c r="F135" s="154" t="s">
        <v>153</v>
      </c>
      <c r="G135" s="154"/>
      <c r="H135" s="154"/>
      <c r="I135" s="154"/>
      <c r="J135" s="154"/>
      <c r="K135" s="155"/>
      <c r="L135" s="316" t="s">
        <v>87</v>
      </c>
      <c r="M135" s="316"/>
      <c r="N135" s="317"/>
      <c r="O135" s="316"/>
    </row>
    <row r="136" spans="1:20" ht="24" customHeight="1">
      <c r="A136" s="294"/>
      <c r="B136" s="203">
        <f>G45*O130</f>
        <v>0</v>
      </c>
      <c r="C136" s="204"/>
      <c r="D136" s="204"/>
      <c r="E136" s="205"/>
      <c r="F136" s="204">
        <f>K45*O130</f>
        <v>0</v>
      </c>
      <c r="G136" s="204"/>
      <c r="H136" s="204"/>
      <c r="I136" s="204"/>
      <c r="J136" s="204"/>
      <c r="K136" s="205"/>
      <c r="L136" s="342">
        <f>N45*O130</f>
        <v>0</v>
      </c>
      <c r="M136" s="342"/>
      <c r="N136" s="203"/>
      <c r="O136" s="342"/>
    </row>
    <row r="137" spans="1:20" ht="16.95" customHeight="1">
      <c r="A137" s="24" t="s">
        <v>154</v>
      </c>
      <c r="B137" s="295" t="s">
        <v>155</v>
      </c>
      <c r="C137" s="295"/>
      <c r="D137" s="295"/>
      <c r="E137" s="295"/>
      <c r="F137" s="295"/>
      <c r="G137" s="295"/>
      <c r="H137" s="295"/>
      <c r="I137" s="295"/>
      <c r="J137" s="295"/>
      <c r="K137" s="295"/>
      <c r="L137" s="295"/>
      <c r="M137" s="296" t="str">
        <f>"(" &amp; ( '1F'!J$36) &amp; "metai)"</f>
        <v>(metai)</v>
      </c>
      <c r="N137" s="296"/>
      <c r="O137" s="297"/>
    </row>
    <row r="138" spans="1:20" ht="35.25" customHeight="1">
      <c r="A138" s="293"/>
      <c r="B138" s="154" t="s">
        <v>41</v>
      </c>
      <c r="C138" s="154"/>
      <c r="D138" s="154"/>
      <c r="E138" s="155"/>
      <c r="F138" s="154" t="s">
        <v>153</v>
      </c>
      <c r="G138" s="154"/>
      <c r="H138" s="154"/>
      <c r="I138" s="154"/>
      <c r="J138" s="154"/>
      <c r="K138" s="155"/>
      <c r="L138" s="316" t="s">
        <v>87</v>
      </c>
      <c r="M138" s="316"/>
      <c r="N138" s="317"/>
      <c r="O138" s="316"/>
    </row>
    <row r="139" spans="1:20">
      <c r="A139" s="294"/>
      <c r="B139" s="203">
        <f>G46*O131</f>
        <v>0</v>
      </c>
      <c r="C139" s="204"/>
      <c r="D139" s="204"/>
      <c r="E139" s="205"/>
      <c r="F139" s="204">
        <f>K46*O131</f>
        <v>0</v>
      </c>
      <c r="G139" s="204"/>
      <c r="H139" s="204"/>
      <c r="I139" s="204"/>
      <c r="J139" s="204"/>
      <c r="K139" s="205"/>
      <c r="L139" s="343">
        <f>N46*O131</f>
        <v>0</v>
      </c>
      <c r="M139" s="343"/>
      <c r="N139" s="344"/>
      <c r="O139" s="343"/>
    </row>
    <row r="140" spans="1:20" ht="16.95" customHeight="1">
      <c r="A140" s="65" t="s">
        <v>156</v>
      </c>
      <c r="B140" s="345" t="s">
        <v>157</v>
      </c>
      <c r="C140" s="346"/>
      <c r="D140" s="346"/>
      <c r="E140" s="346"/>
      <c r="F140" s="346"/>
      <c r="G140" s="346"/>
      <c r="H140" s="346"/>
      <c r="I140" s="346"/>
      <c r="J140" s="346"/>
      <c r="K140" s="346"/>
      <c r="L140" s="346"/>
      <c r="M140" s="296" t="str">
        <f>"(" &amp; ( '1F'!N$36) &amp; "metai)"</f>
        <v>(metai)</v>
      </c>
      <c r="N140" s="296"/>
      <c r="O140" s="297"/>
      <c r="P140" s="6"/>
      <c r="Q140" s="6"/>
      <c r="R140" s="6"/>
      <c r="S140" s="6"/>
      <c r="T140" s="6"/>
    </row>
    <row r="141" spans="1:20" ht="34.5" customHeight="1">
      <c r="A141" s="293"/>
      <c r="B141" s="215" t="s">
        <v>41</v>
      </c>
      <c r="C141" s="154"/>
      <c r="D141" s="154"/>
      <c r="E141" s="155"/>
      <c r="F141" s="154" t="s">
        <v>153</v>
      </c>
      <c r="G141" s="154"/>
      <c r="H141" s="154"/>
      <c r="I141" s="154"/>
      <c r="J141" s="154"/>
      <c r="K141" s="155"/>
      <c r="L141" s="316" t="s">
        <v>87</v>
      </c>
      <c r="M141" s="316"/>
      <c r="N141" s="317"/>
      <c r="O141" s="316"/>
    </row>
    <row r="142" spans="1:20">
      <c r="A142" s="294"/>
      <c r="B142" s="203">
        <f>G47*O132</f>
        <v>0</v>
      </c>
      <c r="C142" s="204"/>
      <c r="D142" s="204"/>
      <c r="E142" s="205"/>
      <c r="F142" s="204">
        <f>K47*O132</f>
        <v>0</v>
      </c>
      <c r="G142" s="204"/>
      <c r="H142" s="204"/>
      <c r="I142" s="204"/>
      <c r="J142" s="204"/>
      <c r="K142" s="205"/>
      <c r="L142" s="342">
        <f>N47*O132</f>
        <v>0</v>
      </c>
      <c r="M142" s="342"/>
      <c r="N142" s="203"/>
      <c r="O142" s="342"/>
    </row>
    <row r="146" spans="15:15">
      <c r="O146" s="6"/>
    </row>
  </sheetData>
  <sheetProtection algorithmName="SHA-512" hashValue="7mdBHVNFo+qT+EcKItKn4bQQZHE9PWy14fEGJYFt4HYfeX6W/ObL48zvSeaCzdlcqlou1L/Q39GmDE1sfEYxYQ==" saltValue="/xKEYKCjVUsUn7BqD618gQ==" spinCount="100000" sheet="1" objects="1" scenarios="1"/>
  <mergeCells count="273">
    <mergeCell ref="A30:A32"/>
    <mergeCell ref="A33:A35"/>
    <mergeCell ref="A36:A38"/>
    <mergeCell ref="A39:A41"/>
    <mergeCell ref="A42:A44"/>
    <mergeCell ref="A135:A136"/>
    <mergeCell ref="B135:E135"/>
    <mergeCell ref="F135:K135"/>
    <mergeCell ref="B136:E136"/>
    <mergeCell ref="F136:K136"/>
    <mergeCell ref="B30:D44"/>
    <mergeCell ref="E30:F30"/>
    <mergeCell ref="G30:J30"/>
    <mergeCell ref="K30:M30"/>
    <mergeCell ref="E32:F32"/>
    <mergeCell ref="G32:J32"/>
    <mergeCell ref="K32:M32"/>
    <mergeCell ref="E36:F36"/>
    <mergeCell ref="G36:J36"/>
    <mergeCell ref="K36:M36"/>
    <mergeCell ref="E39:F39"/>
    <mergeCell ref="G39:J39"/>
    <mergeCell ref="K39:M39"/>
    <mergeCell ref="E43:F43"/>
    <mergeCell ref="I1:O2"/>
    <mergeCell ref="C5:M5"/>
    <mergeCell ref="E6:H6"/>
    <mergeCell ref="E7:H7"/>
    <mergeCell ref="B15:O15"/>
    <mergeCell ref="A16:O16"/>
    <mergeCell ref="B17:O17"/>
    <mergeCell ref="E3:G3"/>
    <mergeCell ref="C4:L4"/>
    <mergeCell ref="A18:O18"/>
    <mergeCell ref="B19:O19"/>
    <mergeCell ref="A20:O20"/>
    <mergeCell ref="E8:H8"/>
    <mergeCell ref="E9:H9"/>
    <mergeCell ref="A10:B10"/>
    <mergeCell ref="A11:B11"/>
    <mergeCell ref="B13:O13"/>
    <mergeCell ref="A14:O14"/>
    <mergeCell ref="B21:O21"/>
    <mergeCell ref="A22:O22"/>
    <mergeCell ref="B23:O23"/>
    <mergeCell ref="A24:O24"/>
    <mergeCell ref="B25:O25"/>
    <mergeCell ref="B26:F26"/>
    <mergeCell ref="G26:J26"/>
    <mergeCell ref="K26:M26"/>
    <mergeCell ref="N26:O26"/>
    <mergeCell ref="A27:A29"/>
    <mergeCell ref="B27:D29"/>
    <mergeCell ref="E27:F27"/>
    <mergeCell ref="G27:J27"/>
    <mergeCell ref="K27:M27"/>
    <mergeCell ref="N27:O27"/>
    <mergeCell ref="E28:F28"/>
    <mergeCell ref="G28:J28"/>
    <mergeCell ref="K28:M28"/>
    <mergeCell ref="N28:O28"/>
    <mergeCell ref="N32:O32"/>
    <mergeCell ref="E29:F29"/>
    <mergeCell ref="G29:J29"/>
    <mergeCell ref="K29:M29"/>
    <mergeCell ref="N29:O29"/>
    <mergeCell ref="E35:F35"/>
    <mergeCell ref="G35:J35"/>
    <mergeCell ref="K35:M35"/>
    <mergeCell ref="N35:O35"/>
    <mergeCell ref="N30:O30"/>
    <mergeCell ref="E31:F31"/>
    <mergeCell ref="G31:J31"/>
    <mergeCell ref="K31:M31"/>
    <mergeCell ref="N31:O31"/>
    <mergeCell ref="N36:O36"/>
    <mergeCell ref="E33:F33"/>
    <mergeCell ref="G33:J33"/>
    <mergeCell ref="K33:M33"/>
    <mergeCell ref="N33:O33"/>
    <mergeCell ref="E34:F34"/>
    <mergeCell ref="G34:J34"/>
    <mergeCell ref="K34:M34"/>
    <mergeCell ref="N34:O34"/>
    <mergeCell ref="N39:O39"/>
    <mergeCell ref="E40:F40"/>
    <mergeCell ref="G40:J40"/>
    <mergeCell ref="K40:M40"/>
    <mergeCell ref="N40:O40"/>
    <mergeCell ref="E37:F37"/>
    <mergeCell ref="G37:J37"/>
    <mergeCell ref="K37:M37"/>
    <mergeCell ref="N37:O37"/>
    <mergeCell ref="E38:F38"/>
    <mergeCell ref="G38:J38"/>
    <mergeCell ref="K38:M38"/>
    <mergeCell ref="N38:O38"/>
    <mergeCell ref="G43:J43"/>
    <mergeCell ref="K43:M43"/>
    <mergeCell ref="N43:O43"/>
    <mergeCell ref="E44:F44"/>
    <mergeCell ref="G44:J44"/>
    <mergeCell ref="K44:M44"/>
    <mergeCell ref="N44:O44"/>
    <mergeCell ref="E41:F41"/>
    <mergeCell ref="G41:J41"/>
    <mergeCell ref="K41:M41"/>
    <mergeCell ref="N41:O41"/>
    <mergeCell ref="E42:F42"/>
    <mergeCell ref="G42:J42"/>
    <mergeCell ref="K42:M42"/>
    <mergeCell ref="N42:O42"/>
    <mergeCell ref="G47:J47"/>
    <mergeCell ref="K47:M47"/>
    <mergeCell ref="N47:O47"/>
    <mergeCell ref="A48:A49"/>
    <mergeCell ref="B48:O49"/>
    <mergeCell ref="A50:F50"/>
    <mergeCell ref="G50:I50"/>
    <mergeCell ref="J50:L50"/>
    <mergeCell ref="M50:O50"/>
    <mergeCell ref="A45:D47"/>
    <mergeCell ref="E45:F45"/>
    <mergeCell ref="G45:J45"/>
    <mergeCell ref="K45:M45"/>
    <mergeCell ref="N45:O45"/>
    <mergeCell ref="E46:F46"/>
    <mergeCell ref="G46:J46"/>
    <mergeCell ref="K46:M46"/>
    <mergeCell ref="N46:O46"/>
    <mergeCell ref="E47:F47"/>
    <mergeCell ref="A57:D59"/>
    <mergeCell ref="G57:I59"/>
    <mergeCell ref="J57:L59"/>
    <mergeCell ref="M57:O59"/>
    <mergeCell ref="A60:D62"/>
    <mergeCell ref="G60:I62"/>
    <mergeCell ref="J60:L62"/>
    <mergeCell ref="M60:O62"/>
    <mergeCell ref="A51:D53"/>
    <mergeCell ref="G51:I53"/>
    <mergeCell ref="J51:L53"/>
    <mergeCell ref="M51:O53"/>
    <mergeCell ref="A54:D56"/>
    <mergeCell ref="G54:I56"/>
    <mergeCell ref="J54:L56"/>
    <mergeCell ref="M54:O56"/>
    <mergeCell ref="A69:D71"/>
    <mergeCell ref="G69:I71"/>
    <mergeCell ref="J69:L71"/>
    <mergeCell ref="M69:O71"/>
    <mergeCell ref="A72:D74"/>
    <mergeCell ref="G72:I74"/>
    <mergeCell ref="J72:L74"/>
    <mergeCell ref="M72:O74"/>
    <mergeCell ref="A63:D65"/>
    <mergeCell ref="G63:I65"/>
    <mergeCell ref="J63:L65"/>
    <mergeCell ref="M63:O65"/>
    <mergeCell ref="A66:D68"/>
    <mergeCell ref="G66:I68"/>
    <mergeCell ref="J66:L68"/>
    <mergeCell ref="M66:O68"/>
    <mergeCell ref="A81:D83"/>
    <mergeCell ref="G81:I83"/>
    <mergeCell ref="J81:L83"/>
    <mergeCell ref="M81:O83"/>
    <mergeCell ref="A84:D86"/>
    <mergeCell ref="G84:I86"/>
    <mergeCell ref="J84:L86"/>
    <mergeCell ref="M84:O86"/>
    <mergeCell ref="A75:D77"/>
    <mergeCell ref="G75:I77"/>
    <mergeCell ref="J75:L77"/>
    <mergeCell ref="M75:O77"/>
    <mergeCell ref="A78:D80"/>
    <mergeCell ref="G78:I80"/>
    <mergeCell ref="J78:L80"/>
    <mergeCell ref="M78:O80"/>
    <mergeCell ref="A90:D90"/>
    <mergeCell ref="E90:G90"/>
    <mergeCell ref="H90:K90"/>
    <mergeCell ref="L90:O90"/>
    <mergeCell ref="A91:D91"/>
    <mergeCell ref="E91:G91"/>
    <mergeCell ref="H91:K91"/>
    <mergeCell ref="L91:O91"/>
    <mergeCell ref="A87:A88"/>
    <mergeCell ref="B87:O88"/>
    <mergeCell ref="A89:D89"/>
    <mergeCell ref="E89:G89"/>
    <mergeCell ref="H89:K89"/>
    <mergeCell ref="L89:O89"/>
    <mergeCell ref="A94:D94"/>
    <mergeCell ref="E94:G94"/>
    <mergeCell ref="H94:K94"/>
    <mergeCell ref="L94:O94"/>
    <mergeCell ref="B95:O95"/>
    <mergeCell ref="B96:J96"/>
    <mergeCell ref="K96:O96"/>
    <mergeCell ref="A92:D92"/>
    <mergeCell ref="E92:G92"/>
    <mergeCell ref="H92:K92"/>
    <mergeCell ref="L92:O92"/>
    <mergeCell ref="A93:D93"/>
    <mergeCell ref="E93:G93"/>
    <mergeCell ref="H93:K93"/>
    <mergeCell ref="L93:O93"/>
    <mergeCell ref="A97:A102"/>
    <mergeCell ref="B97:G97"/>
    <mergeCell ref="H97:O97"/>
    <mergeCell ref="B98:F98"/>
    <mergeCell ref="H98:O102"/>
    <mergeCell ref="B99:F99"/>
    <mergeCell ref="B100:F100"/>
    <mergeCell ref="B101:F101"/>
    <mergeCell ref="B102:F102"/>
    <mergeCell ref="B103:J103"/>
    <mergeCell ref="K103:O103"/>
    <mergeCell ref="A104:A109"/>
    <mergeCell ref="B104:G104"/>
    <mergeCell ref="H104:O104"/>
    <mergeCell ref="B105:F105"/>
    <mergeCell ref="H105:O109"/>
    <mergeCell ref="B106:F106"/>
    <mergeCell ref="B107:F107"/>
    <mergeCell ref="B108:F108"/>
    <mergeCell ref="B115:F115"/>
    <mergeCell ref="B116:F116"/>
    <mergeCell ref="B117:O117"/>
    <mergeCell ref="A118:A120"/>
    <mergeCell ref="B118:M120"/>
    <mergeCell ref="A121:A123"/>
    <mergeCell ref="B121:M123"/>
    <mergeCell ref="B109:F109"/>
    <mergeCell ref="B110:K110"/>
    <mergeCell ref="L110:O110"/>
    <mergeCell ref="A111:A116"/>
    <mergeCell ref="B111:G111"/>
    <mergeCell ref="H111:O111"/>
    <mergeCell ref="B112:F112"/>
    <mergeCell ref="H112:O116"/>
    <mergeCell ref="B113:F113"/>
    <mergeCell ref="B114:F114"/>
    <mergeCell ref="B133:O133"/>
    <mergeCell ref="B134:L134"/>
    <mergeCell ref="M134:O134"/>
    <mergeCell ref="L135:O135"/>
    <mergeCell ref="A124:A126"/>
    <mergeCell ref="B124:M126"/>
    <mergeCell ref="A127:A129"/>
    <mergeCell ref="B127:M129"/>
    <mergeCell ref="A130:A132"/>
    <mergeCell ref="B130:M132"/>
    <mergeCell ref="L138:O138"/>
    <mergeCell ref="L139:O139"/>
    <mergeCell ref="L136:O136"/>
    <mergeCell ref="B137:L137"/>
    <mergeCell ref="M137:O137"/>
    <mergeCell ref="A138:A139"/>
    <mergeCell ref="B138:E138"/>
    <mergeCell ref="F138:K138"/>
    <mergeCell ref="B139:E139"/>
    <mergeCell ref="F139:K139"/>
    <mergeCell ref="L142:O142"/>
    <mergeCell ref="B140:L140"/>
    <mergeCell ref="M140:O140"/>
    <mergeCell ref="L141:O141"/>
    <mergeCell ref="A141:A142"/>
    <mergeCell ref="B141:E141"/>
    <mergeCell ref="F141:K141"/>
    <mergeCell ref="B142:E142"/>
    <mergeCell ref="F142:K142"/>
  </mergeCells>
  <dataValidations count="6">
    <dataValidation errorStyle="warning" allowBlank="1" showErrorMessage="1" sqref="J51 J54 J57 J60 J63 J66 J69 J72 J75 J78 J81 J84" xr:uid="{00000000-0002-0000-1000-000000000000}"/>
    <dataValidation type="decimal" allowBlank="1" showErrorMessage="1" errorTitle="Klaida" error="Įveskite skaičių iki  0,5" sqref="O118:O129" xr:uid="{00000000-0002-0000-1000-000001000000}">
      <formula1>0</formula1>
      <formula2>0.5</formula2>
    </dataValidation>
    <dataValidation type="decimal" allowBlank="1" showErrorMessage="1" errorTitle="KLAIDA !" error="Įveskite skaičius !" sqref="H29:J30 L29:M30 L33:M33 H33:J33 H36:J36 L36:M36 L39:M39 H39:J39 G29:G44 K29:K44 N29:N44 L42:M42 H42:J42" xr:uid="{00000000-0002-0000-1000-000002000000}">
      <formula1>0</formula1>
      <formula2>99999999999999</formula2>
    </dataValidation>
    <dataValidation type="decimal" errorStyle="warning" allowBlank="1" showErrorMessage="1" error="Skaitinė reikšmė" sqref="Q20" xr:uid="{00000000-0002-0000-1000-000003000000}">
      <formula1>0</formula1>
      <formula2>99999999999</formula2>
    </dataValidation>
    <dataValidation type="list" allowBlank="1" showInputMessage="1" showErrorMessage="1" sqref="F51:F86 G98:G102 G105:G109 G112:G116" xr:uid="{00000000-0002-0000-1000-000004000000}">
      <formula1>$V$51:$V$52</formula1>
    </dataValidation>
    <dataValidation type="date" errorStyle="warning" allowBlank="1" showErrorMessage="1" errorTitle="Įveskite teisingą datą" sqref="A18:O18" xr:uid="{00000000-0002-0000-1000-000005000000}">
      <formula1>25569</formula1>
      <formula2>44196</formula2>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V146"/>
  <sheetViews>
    <sheetView workbookViewId="0">
      <selection sqref="A1:XFD1048576"/>
    </sheetView>
  </sheetViews>
  <sheetFormatPr defaultColWidth="9.33203125" defaultRowHeight="15.6"/>
  <cols>
    <col min="1" max="1" width="7.109375" style="8" customWidth="1"/>
    <col min="2" max="2" width="9.33203125" style="8"/>
    <col min="3" max="3" width="4.44140625" style="8" customWidth="1"/>
    <col min="4" max="4" width="9" style="8" customWidth="1"/>
    <col min="5" max="5" width="8.44140625" style="8" customWidth="1"/>
    <col min="6" max="6" width="4" style="8" customWidth="1"/>
    <col min="7" max="7" width="10.6640625" style="8" customWidth="1"/>
    <col min="8" max="8" width="5" style="8" customWidth="1"/>
    <col min="9" max="9" width="2.77734375" style="8" customWidth="1"/>
    <col min="10" max="10" width="1.44140625" style="8" customWidth="1"/>
    <col min="11" max="11" width="5.33203125" style="8" customWidth="1"/>
    <col min="12" max="12" width="11.44140625" style="8" customWidth="1"/>
    <col min="13" max="13" width="3.33203125" style="8" hidden="1" customWidth="1"/>
    <col min="14" max="14" width="8.33203125" style="8" customWidth="1"/>
    <col min="15" max="15" width="7.109375" style="8" customWidth="1"/>
    <col min="16" max="16" width="1.77734375" style="8" customWidth="1"/>
    <col min="17" max="17" width="2.77734375" style="8" hidden="1" customWidth="1"/>
    <col min="18" max="18" width="11.33203125" style="8" customWidth="1"/>
    <col min="19" max="21" width="9.33203125" style="8"/>
    <col min="22" max="22" width="2.33203125" style="8" hidden="1" customWidth="1"/>
    <col min="23" max="16384" width="9.33203125" style="8"/>
  </cols>
  <sheetData>
    <row r="1" spans="1:15" ht="14.25" customHeight="1">
      <c r="A1" s="3"/>
      <c r="I1" s="363"/>
      <c r="J1" s="363"/>
      <c r="K1" s="363"/>
      <c r="L1" s="363"/>
      <c r="M1" s="363"/>
      <c r="N1" s="363"/>
      <c r="O1" s="363"/>
    </row>
    <row r="2" spans="1:15" ht="16.5" customHeight="1">
      <c r="A2" s="2"/>
      <c r="I2" s="363"/>
      <c r="J2" s="363"/>
      <c r="K2" s="363"/>
      <c r="L2" s="363"/>
      <c r="M2" s="363"/>
      <c r="N2" s="363"/>
      <c r="O2" s="363"/>
    </row>
    <row r="3" spans="1:15" ht="16.5" customHeight="1">
      <c r="A3" s="2"/>
      <c r="C3" s="2"/>
      <c r="D3" s="2"/>
      <c r="E3" s="378" t="s">
        <v>98</v>
      </c>
      <c r="F3" s="378"/>
      <c r="G3" s="378"/>
      <c r="H3" s="2"/>
      <c r="I3" s="2"/>
      <c r="J3" s="2"/>
      <c r="K3" s="2"/>
      <c r="L3" s="82"/>
      <c r="M3" s="82"/>
      <c r="N3" s="82"/>
      <c r="O3" s="82"/>
    </row>
    <row r="4" spans="1:15" ht="16.5" customHeight="1">
      <c r="A4" s="2"/>
      <c r="C4" s="386" t="s">
        <v>99</v>
      </c>
      <c r="D4" s="386"/>
      <c r="E4" s="386"/>
      <c r="F4" s="386"/>
      <c r="G4" s="386"/>
      <c r="H4" s="386"/>
      <c r="I4" s="386"/>
      <c r="J4" s="386"/>
      <c r="K4" s="386"/>
      <c r="L4" s="386"/>
      <c r="M4" s="88"/>
      <c r="N4" s="88"/>
      <c r="O4" s="88"/>
    </row>
    <row r="5" spans="1:15">
      <c r="A5" s="1"/>
      <c r="C5" s="100" t="s">
        <v>100</v>
      </c>
      <c r="D5" s="100"/>
      <c r="E5" s="100"/>
      <c r="F5" s="100"/>
      <c r="G5" s="100"/>
      <c r="H5" s="100"/>
      <c r="I5" s="100"/>
      <c r="J5" s="100"/>
      <c r="K5" s="100"/>
      <c r="L5" s="100"/>
      <c r="M5" s="100"/>
      <c r="N5" s="1"/>
      <c r="O5" s="2"/>
    </row>
    <row r="6" spans="1:15">
      <c r="A6" s="1"/>
      <c r="C6" s="1"/>
      <c r="D6" s="1"/>
      <c r="E6" s="367" t="str">
        <f>'1P'!E12</f>
        <v xml:space="preserve"> </v>
      </c>
      <c r="F6" s="368"/>
      <c r="G6" s="368"/>
      <c r="H6" s="368"/>
      <c r="I6" s="1"/>
      <c r="J6" s="1"/>
      <c r="K6" s="1"/>
      <c r="L6" s="1"/>
      <c r="M6" s="1"/>
      <c r="N6" s="1"/>
    </row>
    <row r="7" spans="1:15" ht="11.25" customHeight="1">
      <c r="A7" s="1"/>
      <c r="C7" s="1"/>
      <c r="D7" s="1"/>
      <c r="E7" s="366" t="s">
        <v>11</v>
      </c>
      <c r="F7" s="101"/>
      <c r="G7" s="101"/>
      <c r="H7" s="101"/>
      <c r="I7" s="1"/>
      <c r="J7" s="1"/>
      <c r="K7" s="1"/>
      <c r="L7" s="1"/>
      <c r="M7" s="1"/>
      <c r="N7" s="1"/>
    </row>
    <row r="8" spans="1:15">
      <c r="A8" s="1"/>
      <c r="C8" s="1"/>
      <c r="D8" s="1"/>
      <c r="E8" s="364" t="str">
        <f>'1P'!E14</f>
        <v xml:space="preserve"> </v>
      </c>
      <c r="F8" s="365"/>
      <c r="G8" s="365"/>
      <c r="H8" s="365"/>
      <c r="I8" s="1"/>
      <c r="J8" s="1"/>
      <c r="K8" s="1"/>
      <c r="L8" s="1"/>
      <c r="M8" s="1"/>
      <c r="N8" s="1"/>
    </row>
    <row r="9" spans="1:15" ht="12.75" customHeight="1">
      <c r="A9" s="2"/>
      <c r="E9" s="366" t="s">
        <v>81</v>
      </c>
      <c r="F9" s="101"/>
      <c r="G9" s="101"/>
      <c r="H9" s="101"/>
    </row>
    <row r="10" spans="1:15" ht="16.5" customHeight="1">
      <c r="A10" s="104" t="s">
        <v>13</v>
      </c>
      <c r="B10" s="371"/>
      <c r="C10" s="66" t="str">
        <f>'1P'!C16&amp;""</f>
        <v>x</v>
      </c>
    </row>
    <row r="11" spans="1:15" ht="17.25" customHeight="1">
      <c r="A11" s="104" t="s">
        <v>14</v>
      </c>
      <c r="B11" s="371"/>
      <c r="C11" s="66" t="str">
        <f>'1P'!C17&amp;""</f>
        <v/>
      </c>
    </row>
    <row r="12" spans="1:15" ht="5.25" customHeight="1">
      <c r="A12" s="2"/>
    </row>
    <row r="13" spans="1:15" ht="18" customHeight="1">
      <c r="A13" s="27" t="s">
        <v>15</v>
      </c>
      <c r="B13" s="107" t="s">
        <v>101</v>
      </c>
      <c r="C13" s="216"/>
      <c r="D13" s="216"/>
      <c r="E13" s="216"/>
      <c r="F13" s="216"/>
      <c r="G13" s="216"/>
      <c r="H13" s="216"/>
      <c r="I13" s="216"/>
      <c r="J13" s="216"/>
      <c r="K13" s="216"/>
      <c r="L13" s="216"/>
      <c r="M13" s="216"/>
      <c r="N13" s="216"/>
      <c r="O13" s="217"/>
    </row>
    <row r="14" spans="1:15" ht="18" customHeight="1">
      <c r="A14" s="222"/>
      <c r="B14" s="164"/>
      <c r="C14" s="164"/>
      <c r="D14" s="164"/>
      <c r="E14" s="164"/>
      <c r="F14" s="164"/>
      <c r="G14" s="164"/>
      <c r="H14" s="164"/>
      <c r="I14" s="164"/>
      <c r="J14" s="164"/>
      <c r="K14" s="164"/>
      <c r="L14" s="164"/>
      <c r="M14" s="164"/>
      <c r="N14" s="164"/>
      <c r="O14" s="223"/>
    </row>
    <row r="15" spans="1:15" ht="18" customHeight="1">
      <c r="A15" s="27" t="s">
        <v>17</v>
      </c>
      <c r="B15" s="110" t="s">
        <v>102</v>
      </c>
      <c r="C15" s="216"/>
      <c r="D15" s="216"/>
      <c r="E15" s="216"/>
      <c r="F15" s="216"/>
      <c r="G15" s="216"/>
      <c r="H15" s="216"/>
      <c r="I15" s="216"/>
      <c r="J15" s="216"/>
      <c r="K15" s="216"/>
      <c r="L15" s="216"/>
      <c r="M15" s="216"/>
      <c r="N15" s="216"/>
      <c r="O15" s="217"/>
    </row>
    <row r="16" spans="1:15" ht="18" customHeight="1">
      <c r="A16" s="222"/>
      <c r="B16" s="164"/>
      <c r="C16" s="164"/>
      <c r="D16" s="164"/>
      <c r="E16" s="164"/>
      <c r="F16" s="164"/>
      <c r="G16" s="164"/>
      <c r="H16" s="164"/>
      <c r="I16" s="164"/>
      <c r="J16" s="164"/>
      <c r="K16" s="164"/>
      <c r="L16" s="164"/>
      <c r="M16" s="164"/>
      <c r="N16" s="164"/>
      <c r="O16" s="223"/>
    </row>
    <row r="17" spans="1:15" ht="18" customHeight="1">
      <c r="A17" s="27" t="s">
        <v>19</v>
      </c>
      <c r="B17" s="110" t="s">
        <v>103</v>
      </c>
      <c r="C17" s="216"/>
      <c r="D17" s="216"/>
      <c r="E17" s="216"/>
      <c r="F17" s="216"/>
      <c r="G17" s="216"/>
      <c r="H17" s="216"/>
      <c r="I17" s="216"/>
      <c r="J17" s="216"/>
      <c r="K17" s="216"/>
      <c r="L17" s="216"/>
      <c r="M17" s="216"/>
      <c r="N17" s="216"/>
      <c r="O17" s="217"/>
    </row>
    <row r="18" spans="1:15" ht="18" customHeight="1">
      <c r="A18" s="200"/>
      <c r="B18" s="201"/>
      <c r="C18" s="201"/>
      <c r="D18" s="201"/>
      <c r="E18" s="201"/>
      <c r="F18" s="201"/>
      <c r="G18" s="201"/>
      <c r="H18" s="201"/>
      <c r="I18" s="201"/>
      <c r="J18" s="201"/>
      <c r="K18" s="201"/>
      <c r="L18" s="201"/>
      <c r="M18" s="201"/>
      <c r="N18" s="201"/>
      <c r="O18" s="202"/>
    </row>
    <row r="19" spans="1:15" ht="18" customHeight="1">
      <c r="A19" s="27" t="s">
        <v>21</v>
      </c>
      <c r="B19" s="110" t="s">
        <v>104</v>
      </c>
      <c r="C19" s="216"/>
      <c r="D19" s="216"/>
      <c r="E19" s="216"/>
      <c r="F19" s="216"/>
      <c r="G19" s="216"/>
      <c r="H19" s="216"/>
      <c r="I19" s="216"/>
      <c r="J19" s="216"/>
      <c r="K19" s="216"/>
      <c r="L19" s="216"/>
      <c r="M19" s="216"/>
      <c r="N19" s="216"/>
      <c r="O19" s="217"/>
    </row>
    <row r="20" spans="1:15" ht="18" customHeight="1">
      <c r="A20" s="372"/>
      <c r="B20" s="373"/>
      <c r="C20" s="373"/>
      <c r="D20" s="373"/>
      <c r="E20" s="373"/>
      <c r="F20" s="373"/>
      <c r="G20" s="373"/>
      <c r="H20" s="373"/>
      <c r="I20" s="373"/>
      <c r="J20" s="373"/>
      <c r="K20" s="373"/>
      <c r="L20" s="373"/>
      <c r="M20" s="373"/>
      <c r="N20" s="373"/>
      <c r="O20" s="374"/>
    </row>
    <row r="21" spans="1:15" ht="18" customHeight="1">
      <c r="A21" s="27" t="s">
        <v>23</v>
      </c>
      <c r="B21" s="110" t="s">
        <v>105</v>
      </c>
      <c r="C21" s="369"/>
      <c r="D21" s="369"/>
      <c r="E21" s="369"/>
      <c r="F21" s="369"/>
      <c r="G21" s="369"/>
      <c r="H21" s="369"/>
      <c r="I21" s="369"/>
      <c r="J21" s="369"/>
      <c r="K21" s="369"/>
      <c r="L21" s="369"/>
      <c r="M21" s="369"/>
      <c r="N21" s="369"/>
      <c r="O21" s="370"/>
    </row>
    <row r="22" spans="1:15" ht="18" customHeight="1">
      <c r="A22" s="375"/>
      <c r="B22" s="376"/>
      <c r="C22" s="376"/>
      <c r="D22" s="376"/>
      <c r="E22" s="376"/>
      <c r="F22" s="376"/>
      <c r="G22" s="376"/>
      <c r="H22" s="376"/>
      <c r="I22" s="376"/>
      <c r="J22" s="376"/>
      <c r="K22" s="376"/>
      <c r="L22" s="376"/>
      <c r="M22" s="376"/>
      <c r="N22" s="376"/>
      <c r="O22" s="377"/>
    </row>
    <row r="23" spans="1:15" ht="18" customHeight="1">
      <c r="A23" s="27" t="s">
        <v>25</v>
      </c>
      <c r="B23" s="110" t="s">
        <v>106</v>
      </c>
      <c r="C23" s="369"/>
      <c r="D23" s="369"/>
      <c r="E23" s="369"/>
      <c r="F23" s="369"/>
      <c r="G23" s="369"/>
      <c r="H23" s="369"/>
      <c r="I23" s="369"/>
      <c r="J23" s="369"/>
      <c r="K23" s="369"/>
      <c r="L23" s="369"/>
      <c r="M23" s="369"/>
      <c r="N23" s="369"/>
      <c r="O23" s="370"/>
    </row>
    <row r="24" spans="1:15" ht="18" customHeight="1">
      <c r="A24" s="168"/>
      <c r="B24" s="169"/>
      <c r="C24" s="169"/>
      <c r="D24" s="169"/>
      <c r="E24" s="169"/>
      <c r="F24" s="169"/>
      <c r="G24" s="169"/>
      <c r="H24" s="169"/>
      <c r="I24" s="169"/>
      <c r="J24" s="169"/>
      <c r="K24" s="169"/>
      <c r="L24" s="169"/>
      <c r="M24" s="169"/>
      <c r="N24" s="169"/>
      <c r="O24" s="170"/>
    </row>
    <row r="25" spans="1:15" ht="17.25" customHeight="1">
      <c r="A25" s="27" t="s">
        <v>27</v>
      </c>
      <c r="B25" s="110" t="s">
        <v>107</v>
      </c>
      <c r="C25" s="216"/>
      <c r="D25" s="216"/>
      <c r="E25" s="216"/>
      <c r="F25" s="216"/>
      <c r="G25" s="216"/>
      <c r="H25" s="216"/>
      <c r="I25" s="216"/>
      <c r="J25" s="216"/>
      <c r="K25" s="216"/>
      <c r="L25" s="216"/>
      <c r="M25" s="216"/>
      <c r="N25" s="216"/>
      <c r="O25" s="217"/>
    </row>
    <row r="26" spans="1:15" ht="55.5" customHeight="1">
      <c r="A26" s="47"/>
      <c r="B26" s="316"/>
      <c r="C26" s="316"/>
      <c r="D26" s="316"/>
      <c r="E26" s="316"/>
      <c r="F26" s="316"/>
      <c r="G26" s="385" t="s">
        <v>41</v>
      </c>
      <c r="H26" s="385"/>
      <c r="I26" s="385"/>
      <c r="J26" s="385"/>
      <c r="K26" s="316" t="s">
        <v>86</v>
      </c>
      <c r="L26" s="316"/>
      <c r="M26" s="316"/>
      <c r="N26" s="215" t="s">
        <v>108</v>
      </c>
      <c r="O26" s="155"/>
    </row>
    <row r="27" spans="1:15" ht="30" customHeight="1">
      <c r="A27" s="385" t="s">
        <v>109</v>
      </c>
      <c r="B27" s="242" t="s">
        <v>110</v>
      </c>
      <c r="C27" s="243"/>
      <c r="D27" s="243"/>
      <c r="E27" s="215" t="str">
        <f>'1F'!G$36&amp;""</f>
        <v/>
      </c>
      <c r="F27" s="155"/>
      <c r="G27" s="379"/>
      <c r="H27" s="380"/>
      <c r="I27" s="380"/>
      <c r="J27" s="381"/>
      <c r="K27" s="379"/>
      <c r="L27" s="380"/>
      <c r="M27" s="381"/>
      <c r="N27" s="379"/>
      <c r="O27" s="381"/>
    </row>
    <row r="28" spans="1:15" ht="30" customHeight="1">
      <c r="A28" s="387"/>
      <c r="B28" s="388"/>
      <c r="C28" s="389"/>
      <c r="D28" s="389"/>
      <c r="E28" s="215" t="str">
        <f>'1F'!J$36&amp;""</f>
        <v/>
      </c>
      <c r="F28" s="155"/>
      <c r="G28" s="379"/>
      <c r="H28" s="380"/>
      <c r="I28" s="380"/>
      <c r="J28" s="381"/>
      <c r="K28" s="379"/>
      <c r="L28" s="380"/>
      <c r="M28" s="381"/>
      <c r="N28" s="379"/>
      <c r="O28" s="381"/>
    </row>
    <row r="29" spans="1:15" ht="30" customHeight="1">
      <c r="A29" s="387"/>
      <c r="B29" s="388"/>
      <c r="C29" s="389"/>
      <c r="D29" s="389"/>
      <c r="E29" s="327" t="str">
        <f>'1F'!N$36&amp;""</f>
        <v/>
      </c>
      <c r="F29" s="354"/>
      <c r="G29" s="384"/>
      <c r="H29" s="384"/>
      <c r="I29" s="384"/>
      <c r="J29" s="384"/>
      <c r="K29" s="384"/>
      <c r="L29" s="384"/>
      <c r="M29" s="384"/>
      <c r="N29" s="382"/>
      <c r="O29" s="383"/>
    </row>
    <row r="30" spans="1:15" ht="18" customHeight="1">
      <c r="A30" s="385" t="s">
        <v>111</v>
      </c>
      <c r="B30" s="282" t="s">
        <v>112</v>
      </c>
      <c r="C30" s="283"/>
      <c r="D30" s="284"/>
      <c r="E30" s="304" t="str">
        <f>E$27</f>
        <v/>
      </c>
      <c r="F30" s="305"/>
      <c r="G30" s="351"/>
      <c r="H30" s="351"/>
      <c r="I30" s="351"/>
      <c r="J30" s="351"/>
      <c r="K30" s="351"/>
      <c r="L30" s="351"/>
      <c r="M30" s="351"/>
      <c r="N30" s="334"/>
      <c r="O30" s="335"/>
    </row>
    <row r="31" spans="1:15" ht="18" customHeight="1">
      <c r="A31" s="387"/>
      <c r="B31" s="285"/>
      <c r="C31" s="286"/>
      <c r="D31" s="287"/>
      <c r="E31" s="304" t="str">
        <f>E$28</f>
        <v/>
      </c>
      <c r="F31" s="305"/>
      <c r="G31" s="334"/>
      <c r="H31" s="336"/>
      <c r="I31" s="336"/>
      <c r="J31" s="335"/>
      <c r="K31" s="334"/>
      <c r="L31" s="336"/>
      <c r="M31" s="335"/>
      <c r="N31" s="334"/>
      <c r="O31" s="335"/>
    </row>
    <row r="32" spans="1:15" ht="18" customHeight="1">
      <c r="A32" s="316"/>
      <c r="B32" s="285"/>
      <c r="C32" s="286"/>
      <c r="D32" s="287"/>
      <c r="E32" s="291" t="str">
        <f>E$29</f>
        <v/>
      </c>
      <c r="F32" s="292"/>
      <c r="G32" s="334"/>
      <c r="H32" s="336"/>
      <c r="I32" s="336"/>
      <c r="J32" s="335"/>
      <c r="K32" s="334"/>
      <c r="L32" s="336"/>
      <c r="M32" s="335"/>
      <c r="N32" s="334"/>
      <c r="O32" s="335"/>
    </row>
    <row r="33" spans="1:15" ht="18" customHeight="1">
      <c r="A33" s="385" t="s">
        <v>113</v>
      </c>
      <c r="B33" s="285"/>
      <c r="C33" s="286"/>
      <c r="D33" s="287"/>
      <c r="E33" s="304" t="str">
        <f>E$27</f>
        <v/>
      </c>
      <c r="F33" s="305"/>
      <c r="G33" s="334"/>
      <c r="H33" s="336"/>
      <c r="I33" s="336"/>
      <c r="J33" s="335"/>
      <c r="K33" s="334"/>
      <c r="L33" s="336"/>
      <c r="M33" s="335"/>
      <c r="N33" s="334"/>
      <c r="O33" s="335"/>
    </row>
    <row r="34" spans="1:15" ht="18" customHeight="1">
      <c r="A34" s="387"/>
      <c r="B34" s="285"/>
      <c r="C34" s="286"/>
      <c r="D34" s="287"/>
      <c r="E34" s="304" t="str">
        <f>E$28</f>
        <v/>
      </c>
      <c r="F34" s="305"/>
      <c r="G34" s="334"/>
      <c r="H34" s="336"/>
      <c r="I34" s="336"/>
      <c r="J34" s="335"/>
      <c r="K34" s="334"/>
      <c r="L34" s="336"/>
      <c r="M34" s="335"/>
      <c r="N34" s="334"/>
      <c r="O34" s="335"/>
    </row>
    <row r="35" spans="1:15" ht="18" customHeight="1">
      <c r="A35" s="316"/>
      <c r="B35" s="285"/>
      <c r="C35" s="286"/>
      <c r="D35" s="287"/>
      <c r="E35" s="291" t="str">
        <f>E$29</f>
        <v/>
      </c>
      <c r="F35" s="292"/>
      <c r="G35" s="334"/>
      <c r="H35" s="336"/>
      <c r="I35" s="336"/>
      <c r="J35" s="335"/>
      <c r="K35" s="334"/>
      <c r="L35" s="336"/>
      <c r="M35" s="335"/>
      <c r="N35" s="334"/>
      <c r="O35" s="335"/>
    </row>
    <row r="36" spans="1:15" ht="18" customHeight="1">
      <c r="A36" s="385" t="s">
        <v>114</v>
      </c>
      <c r="B36" s="285"/>
      <c r="C36" s="286"/>
      <c r="D36" s="287"/>
      <c r="E36" s="304" t="str">
        <f>E$27</f>
        <v/>
      </c>
      <c r="F36" s="305"/>
      <c r="G36" s="334"/>
      <c r="H36" s="336"/>
      <c r="I36" s="336"/>
      <c r="J36" s="335"/>
      <c r="K36" s="334"/>
      <c r="L36" s="336"/>
      <c r="M36" s="335"/>
      <c r="N36" s="334"/>
      <c r="O36" s="335"/>
    </row>
    <row r="37" spans="1:15" ht="18" customHeight="1">
      <c r="A37" s="387"/>
      <c r="B37" s="285"/>
      <c r="C37" s="286"/>
      <c r="D37" s="287"/>
      <c r="E37" s="304" t="str">
        <f>E$28</f>
        <v/>
      </c>
      <c r="F37" s="305"/>
      <c r="G37" s="334"/>
      <c r="H37" s="336"/>
      <c r="I37" s="336"/>
      <c r="J37" s="335"/>
      <c r="K37" s="334"/>
      <c r="L37" s="336"/>
      <c r="M37" s="335"/>
      <c r="N37" s="334"/>
      <c r="O37" s="335"/>
    </row>
    <row r="38" spans="1:15" ht="18" customHeight="1">
      <c r="A38" s="316"/>
      <c r="B38" s="285"/>
      <c r="C38" s="286"/>
      <c r="D38" s="287"/>
      <c r="E38" s="291" t="str">
        <f>E$29</f>
        <v/>
      </c>
      <c r="F38" s="292"/>
      <c r="G38" s="334"/>
      <c r="H38" s="336"/>
      <c r="I38" s="336"/>
      <c r="J38" s="335"/>
      <c r="K38" s="334"/>
      <c r="L38" s="336"/>
      <c r="M38" s="335"/>
      <c r="N38" s="334"/>
      <c r="O38" s="335"/>
    </row>
    <row r="39" spans="1:15" ht="18" customHeight="1">
      <c r="A39" s="385" t="s">
        <v>115</v>
      </c>
      <c r="B39" s="285"/>
      <c r="C39" s="286"/>
      <c r="D39" s="287"/>
      <c r="E39" s="304" t="str">
        <f>E$27</f>
        <v/>
      </c>
      <c r="F39" s="305"/>
      <c r="G39" s="334"/>
      <c r="H39" s="336"/>
      <c r="I39" s="336"/>
      <c r="J39" s="335"/>
      <c r="K39" s="334"/>
      <c r="L39" s="336"/>
      <c r="M39" s="335"/>
      <c r="N39" s="334"/>
      <c r="O39" s="335"/>
    </row>
    <row r="40" spans="1:15" ht="18" customHeight="1">
      <c r="A40" s="387"/>
      <c r="B40" s="285"/>
      <c r="C40" s="286"/>
      <c r="D40" s="287"/>
      <c r="E40" s="304" t="str">
        <f>E$28</f>
        <v/>
      </c>
      <c r="F40" s="305"/>
      <c r="G40" s="334"/>
      <c r="H40" s="336"/>
      <c r="I40" s="336"/>
      <c r="J40" s="335"/>
      <c r="K40" s="334"/>
      <c r="L40" s="336"/>
      <c r="M40" s="335"/>
      <c r="N40" s="334"/>
      <c r="O40" s="335"/>
    </row>
    <row r="41" spans="1:15" ht="18" customHeight="1">
      <c r="A41" s="316"/>
      <c r="B41" s="285"/>
      <c r="C41" s="286"/>
      <c r="D41" s="287"/>
      <c r="E41" s="291" t="str">
        <f>E$29</f>
        <v/>
      </c>
      <c r="F41" s="292"/>
      <c r="G41" s="334"/>
      <c r="H41" s="336"/>
      <c r="I41" s="336"/>
      <c r="J41" s="335"/>
      <c r="K41" s="334"/>
      <c r="L41" s="336"/>
      <c r="M41" s="335"/>
      <c r="N41" s="334"/>
      <c r="O41" s="335"/>
    </row>
    <row r="42" spans="1:15" ht="18" customHeight="1">
      <c r="A42" s="385" t="s">
        <v>116</v>
      </c>
      <c r="B42" s="285"/>
      <c r="C42" s="286"/>
      <c r="D42" s="287"/>
      <c r="E42" s="304" t="str">
        <f>E$27</f>
        <v/>
      </c>
      <c r="F42" s="305"/>
      <c r="G42" s="334"/>
      <c r="H42" s="336"/>
      <c r="I42" s="336"/>
      <c r="J42" s="335"/>
      <c r="K42" s="334"/>
      <c r="L42" s="336"/>
      <c r="M42" s="335"/>
      <c r="N42" s="334"/>
      <c r="O42" s="335"/>
    </row>
    <row r="43" spans="1:15" ht="18" customHeight="1">
      <c r="A43" s="387"/>
      <c r="B43" s="285"/>
      <c r="C43" s="286"/>
      <c r="D43" s="287"/>
      <c r="E43" s="304" t="str">
        <f>E$28</f>
        <v/>
      </c>
      <c r="F43" s="305"/>
      <c r="G43" s="334"/>
      <c r="H43" s="336"/>
      <c r="I43" s="336"/>
      <c r="J43" s="335"/>
      <c r="K43" s="334"/>
      <c r="L43" s="336"/>
      <c r="M43" s="335"/>
      <c r="N43" s="334"/>
      <c r="O43" s="335"/>
    </row>
    <row r="44" spans="1:15" ht="18" customHeight="1">
      <c r="A44" s="316"/>
      <c r="B44" s="288"/>
      <c r="C44" s="289"/>
      <c r="D44" s="290"/>
      <c r="E44" s="291" t="str">
        <f>E$29</f>
        <v/>
      </c>
      <c r="F44" s="292"/>
      <c r="G44" s="334"/>
      <c r="H44" s="336"/>
      <c r="I44" s="336"/>
      <c r="J44" s="335"/>
      <c r="K44" s="334"/>
      <c r="L44" s="336"/>
      <c r="M44" s="335"/>
      <c r="N44" s="334"/>
      <c r="O44" s="335"/>
    </row>
    <row r="45" spans="1:15" ht="18.75" customHeight="1">
      <c r="A45" s="282" t="s">
        <v>117</v>
      </c>
      <c r="B45" s="283"/>
      <c r="C45" s="283"/>
      <c r="D45" s="284"/>
      <c r="E45" s="304" t="str">
        <f>E$27</f>
        <v/>
      </c>
      <c r="F45" s="305"/>
      <c r="G45" s="203">
        <f>G27+G30+G33+G36+G39+G42</f>
        <v>0</v>
      </c>
      <c r="H45" s="204"/>
      <c r="I45" s="204"/>
      <c r="J45" s="205"/>
      <c r="K45" s="203">
        <f>K27+K30+K33+K36+K39+K42</f>
        <v>0</v>
      </c>
      <c r="L45" s="204"/>
      <c r="M45" s="205"/>
      <c r="N45" s="203">
        <f>N27+N30+N33+N36+N39+N42</f>
        <v>0</v>
      </c>
      <c r="O45" s="205"/>
    </row>
    <row r="46" spans="1:15" ht="18.75" customHeight="1">
      <c r="A46" s="285"/>
      <c r="B46" s="286"/>
      <c r="C46" s="286"/>
      <c r="D46" s="287"/>
      <c r="E46" s="304" t="str">
        <f>E$28</f>
        <v/>
      </c>
      <c r="F46" s="305"/>
      <c r="G46" s="203">
        <f>G28+G31+G34+G37+G40+G43</f>
        <v>0</v>
      </c>
      <c r="H46" s="204"/>
      <c r="I46" s="204"/>
      <c r="J46" s="205"/>
      <c r="K46" s="203">
        <f>K28+K31+K34+K37+K40+K43</f>
        <v>0</v>
      </c>
      <c r="L46" s="204"/>
      <c r="M46" s="205"/>
      <c r="N46" s="203">
        <f>N28+N31+N34+N37+N40+N43</f>
        <v>0</v>
      </c>
      <c r="O46" s="205"/>
    </row>
    <row r="47" spans="1:15" ht="18.75" customHeight="1">
      <c r="A47" s="288"/>
      <c r="B47" s="289"/>
      <c r="C47" s="289"/>
      <c r="D47" s="290"/>
      <c r="E47" s="291" t="str">
        <f>E$29</f>
        <v/>
      </c>
      <c r="F47" s="292"/>
      <c r="G47" s="203">
        <f>G29+G32+G35+G38+G41+G44</f>
        <v>0</v>
      </c>
      <c r="H47" s="204"/>
      <c r="I47" s="204"/>
      <c r="J47" s="205"/>
      <c r="K47" s="203">
        <f>K29+K32+K35+K38+K41+K44</f>
        <v>0</v>
      </c>
      <c r="L47" s="204"/>
      <c r="M47" s="205"/>
      <c r="N47" s="203">
        <f>N29+N32+N35+N38+N41+N44</f>
        <v>0</v>
      </c>
      <c r="O47" s="205"/>
    </row>
    <row r="48" spans="1:15" ht="18" customHeight="1">
      <c r="A48" s="293" t="s">
        <v>32</v>
      </c>
      <c r="B48" s="268" t="s">
        <v>118</v>
      </c>
      <c r="C48" s="198"/>
      <c r="D48" s="198"/>
      <c r="E48" s="198"/>
      <c r="F48" s="198"/>
      <c r="G48" s="198"/>
      <c r="H48" s="198"/>
      <c r="I48" s="198"/>
      <c r="J48" s="198"/>
      <c r="K48" s="198"/>
      <c r="L48" s="198"/>
      <c r="M48" s="198"/>
      <c r="N48" s="198"/>
      <c r="O48" s="199"/>
    </row>
    <row r="49" spans="1:22">
      <c r="A49" s="316"/>
      <c r="B49" s="119"/>
      <c r="C49" s="302"/>
      <c r="D49" s="302"/>
      <c r="E49" s="302"/>
      <c r="F49" s="302"/>
      <c r="G49" s="302"/>
      <c r="H49" s="302"/>
      <c r="I49" s="302"/>
      <c r="J49" s="302"/>
      <c r="K49" s="302"/>
      <c r="L49" s="302"/>
      <c r="M49" s="302"/>
      <c r="N49" s="302"/>
      <c r="O49" s="303"/>
    </row>
    <row r="50" spans="1:22" ht="54" customHeight="1">
      <c r="A50" s="304" t="s">
        <v>119</v>
      </c>
      <c r="B50" s="347"/>
      <c r="C50" s="347"/>
      <c r="D50" s="347"/>
      <c r="E50" s="347"/>
      <c r="F50" s="305"/>
      <c r="G50" s="215" t="s">
        <v>120</v>
      </c>
      <c r="H50" s="154"/>
      <c r="I50" s="155"/>
      <c r="J50" s="215" t="s">
        <v>121</v>
      </c>
      <c r="K50" s="154"/>
      <c r="L50" s="155"/>
      <c r="M50" s="348" t="s">
        <v>122</v>
      </c>
      <c r="N50" s="349"/>
      <c r="O50" s="350"/>
    </row>
    <row r="51" spans="1:22" ht="18" customHeight="1">
      <c r="A51" s="259"/>
      <c r="B51" s="260"/>
      <c r="C51" s="260"/>
      <c r="D51" s="260"/>
      <c r="E51" s="39" t="str">
        <f>E$27</f>
        <v/>
      </c>
      <c r="F51" s="44"/>
      <c r="G51" s="259"/>
      <c r="H51" s="260"/>
      <c r="I51" s="261"/>
      <c r="J51" s="272"/>
      <c r="K51" s="273"/>
      <c r="L51" s="274"/>
      <c r="M51" s="259"/>
      <c r="N51" s="260"/>
      <c r="O51" s="261"/>
      <c r="V51" s="8" t="s">
        <v>53</v>
      </c>
    </row>
    <row r="52" spans="1:22" ht="18" customHeight="1">
      <c r="A52" s="262"/>
      <c r="B52" s="263"/>
      <c r="C52" s="263"/>
      <c r="D52" s="264"/>
      <c r="E52" s="45" t="str">
        <f>E$28</f>
        <v/>
      </c>
      <c r="F52" s="28"/>
      <c r="G52" s="262"/>
      <c r="H52" s="263"/>
      <c r="I52" s="264"/>
      <c r="J52" s="275"/>
      <c r="K52" s="276"/>
      <c r="L52" s="277"/>
      <c r="M52" s="262"/>
      <c r="N52" s="263"/>
      <c r="O52" s="264"/>
    </row>
    <row r="53" spans="1:22" ht="18" customHeight="1">
      <c r="A53" s="265"/>
      <c r="B53" s="266"/>
      <c r="C53" s="266"/>
      <c r="D53" s="267"/>
      <c r="E53" s="45" t="str">
        <f>E$29</f>
        <v/>
      </c>
      <c r="F53" s="28"/>
      <c r="G53" s="265"/>
      <c r="H53" s="266"/>
      <c r="I53" s="267"/>
      <c r="J53" s="278"/>
      <c r="K53" s="279"/>
      <c r="L53" s="280"/>
      <c r="M53" s="265"/>
      <c r="N53" s="266"/>
      <c r="O53" s="267"/>
    </row>
    <row r="54" spans="1:22" ht="18" customHeight="1">
      <c r="A54" s="259"/>
      <c r="B54" s="260"/>
      <c r="C54" s="260"/>
      <c r="D54" s="261"/>
      <c r="E54" s="46" t="str">
        <f>E$27</f>
        <v/>
      </c>
      <c r="F54" s="28"/>
      <c r="G54" s="259"/>
      <c r="H54" s="260"/>
      <c r="I54" s="261"/>
      <c r="J54" s="272"/>
      <c r="K54" s="273"/>
      <c r="L54" s="274"/>
      <c r="M54" s="259"/>
      <c r="N54" s="260"/>
      <c r="O54" s="261"/>
    </row>
    <row r="55" spans="1:22" ht="18" customHeight="1">
      <c r="A55" s="262"/>
      <c r="B55" s="263"/>
      <c r="C55" s="263"/>
      <c r="D55" s="264"/>
      <c r="E55" s="45" t="str">
        <f>E$28</f>
        <v/>
      </c>
      <c r="F55" s="28"/>
      <c r="G55" s="262"/>
      <c r="H55" s="263"/>
      <c r="I55" s="264"/>
      <c r="J55" s="275"/>
      <c r="K55" s="276"/>
      <c r="L55" s="277"/>
      <c r="M55" s="262"/>
      <c r="N55" s="263"/>
      <c r="O55" s="264"/>
    </row>
    <row r="56" spans="1:22" ht="18" customHeight="1">
      <c r="A56" s="265"/>
      <c r="B56" s="266"/>
      <c r="C56" s="266"/>
      <c r="D56" s="267"/>
      <c r="E56" s="45" t="str">
        <f>E$29</f>
        <v/>
      </c>
      <c r="F56" s="28"/>
      <c r="G56" s="265"/>
      <c r="H56" s="266"/>
      <c r="I56" s="267"/>
      <c r="J56" s="278"/>
      <c r="K56" s="279"/>
      <c r="L56" s="280"/>
      <c r="M56" s="265"/>
      <c r="N56" s="266"/>
      <c r="O56" s="267"/>
    </row>
    <row r="57" spans="1:22" ht="18" customHeight="1">
      <c r="A57" s="259"/>
      <c r="B57" s="260"/>
      <c r="C57" s="260"/>
      <c r="D57" s="261"/>
      <c r="E57" s="46" t="str">
        <f>E$27</f>
        <v/>
      </c>
      <c r="F57" s="28"/>
      <c r="G57" s="259"/>
      <c r="H57" s="260"/>
      <c r="I57" s="261"/>
      <c r="J57" s="272"/>
      <c r="K57" s="273"/>
      <c r="L57" s="274"/>
      <c r="M57" s="259"/>
      <c r="N57" s="260"/>
      <c r="O57" s="261"/>
    </row>
    <row r="58" spans="1:22" ht="18" customHeight="1">
      <c r="A58" s="262"/>
      <c r="B58" s="263"/>
      <c r="C58" s="263"/>
      <c r="D58" s="264"/>
      <c r="E58" s="45" t="str">
        <f>E$28</f>
        <v/>
      </c>
      <c r="F58" s="28"/>
      <c r="G58" s="262"/>
      <c r="H58" s="263"/>
      <c r="I58" s="264"/>
      <c r="J58" s="275"/>
      <c r="K58" s="276"/>
      <c r="L58" s="277"/>
      <c r="M58" s="262"/>
      <c r="N58" s="263"/>
      <c r="O58" s="264"/>
    </row>
    <row r="59" spans="1:22" ht="18" customHeight="1">
      <c r="A59" s="265"/>
      <c r="B59" s="266"/>
      <c r="C59" s="266"/>
      <c r="D59" s="267"/>
      <c r="E59" s="45" t="str">
        <f>E$29</f>
        <v/>
      </c>
      <c r="F59" s="28"/>
      <c r="G59" s="265"/>
      <c r="H59" s="266"/>
      <c r="I59" s="267"/>
      <c r="J59" s="278"/>
      <c r="K59" s="279"/>
      <c r="L59" s="280"/>
      <c r="M59" s="265"/>
      <c r="N59" s="266"/>
      <c r="O59" s="267"/>
    </row>
    <row r="60" spans="1:22" ht="18" customHeight="1">
      <c r="A60" s="259"/>
      <c r="B60" s="260"/>
      <c r="C60" s="260"/>
      <c r="D60" s="261"/>
      <c r="E60" s="46" t="str">
        <f>E$27</f>
        <v/>
      </c>
      <c r="F60" s="28"/>
      <c r="G60" s="259"/>
      <c r="H60" s="260"/>
      <c r="I60" s="261"/>
      <c r="J60" s="272"/>
      <c r="K60" s="273"/>
      <c r="L60" s="274"/>
      <c r="M60" s="259"/>
      <c r="N60" s="260"/>
      <c r="O60" s="261"/>
    </row>
    <row r="61" spans="1:22" ht="18" customHeight="1">
      <c r="A61" s="262"/>
      <c r="B61" s="263"/>
      <c r="C61" s="263"/>
      <c r="D61" s="264"/>
      <c r="E61" s="45" t="str">
        <f>E$28</f>
        <v/>
      </c>
      <c r="F61" s="28"/>
      <c r="G61" s="262"/>
      <c r="H61" s="263"/>
      <c r="I61" s="264"/>
      <c r="J61" s="275"/>
      <c r="K61" s="276"/>
      <c r="L61" s="277"/>
      <c r="M61" s="262"/>
      <c r="N61" s="263"/>
      <c r="O61" s="264"/>
    </row>
    <row r="62" spans="1:22" ht="18" customHeight="1">
      <c r="A62" s="265"/>
      <c r="B62" s="266"/>
      <c r="C62" s="266"/>
      <c r="D62" s="267"/>
      <c r="E62" s="45" t="str">
        <f>E$29</f>
        <v/>
      </c>
      <c r="F62" s="28"/>
      <c r="G62" s="265"/>
      <c r="H62" s="266"/>
      <c r="I62" s="267"/>
      <c r="J62" s="278"/>
      <c r="K62" s="279"/>
      <c r="L62" s="280"/>
      <c r="M62" s="265"/>
      <c r="N62" s="266"/>
      <c r="O62" s="267"/>
    </row>
    <row r="63" spans="1:22" ht="18" customHeight="1">
      <c r="A63" s="259"/>
      <c r="B63" s="260"/>
      <c r="C63" s="260"/>
      <c r="D63" s="261"/>
      <c r="E63" s="46" t="str">
        <f>E$27</f>
        <v/>
      </c>
      <c r="F63" s="28"/>
      <c r="G63" s="259"/>
      <c r="H63" s="260"/>
      <c r="I63" s="261"/>
      <c r="J63" s="272"/>
      <c r="K63" s="273"/>
      <c r="L63" s="274"/>
      <c r="M63" s="259"/>
      <c r="N63" s="260"/>
      <c r="O63" s="261"/>
    </row>
    <row r="64" spans="1:22" ht="18" customHeight="1">
      <c r="A64" s="262"/>
      <c r="B64" s="263"/>
      <c r="C64" s="263"/>
      <c r="D64" s="264"/>
      <c r="E64" s="45" t="str">
        <f>E$28</f>
        <v/>
      </c>
      <c r="F64" s="28"/>
      <c r="G64" s="262"/>
      <c r="H64" s="263"/>
      <c r="I64" s="264"/>
      <c r="J64" s="275"/>
      <c r="K64" s="276"/>
      <c r="L64" s="277"/>
      <c r="M64" s="262"/>
      <c r="N64" s="263"/>
      <c r="O64" s="264"/>
    </row>
    <row r="65" spans="1:15" ht="18" customHeight="1">
      <c r="A65" s="265"/>
      <c r="B65" s="266"/>
      <c r="C65" s="266"/>
      <c r="D65" s="267"/>
      <c r="E65" s="45" t="str">
        <f>E$29</f>
        <v/>
      </c>
      <c r="F65" s="28"/>
      <c r="G65" s="265"/>
      <c r="H65" s="266"/>
      <c r="I65" s="267"/>
      <c r="J65" s="278"/>
      <c r="K65" s="279"/>
      <c r="L65" s="280"/>
      <c r="M65" s="265"/>
      <c r="N65" s="266"/>
      <c r="O65" s="267"/>
    </row>
    <row r="66" spans="1:15" ht="18" customHeight="1">
      <c r="A66" s="259"/>
      <c r="B66" s="260"/>
      <c r="C66" s="260"/>
      <c r="D66" s="261"/>
      <c r="E66" s="46" t="str">
        <f>E$27</f>
        <v/>
      </c>
      <c r="F66" s="28"/>
      <c r="G66" s="259"/>
      <c r="H66" s="260"/>
      <c r="I66" s="261"/>
      <c r="J66" s="272"/>
      <c r="K66" s="273"/>
      <c r="L66" s="274"/>
      <c r="M66" s="259"/>
      <c r="N66" s="260"/>
      <c r="O66" s="261"/>
    </row>
    <row r="67" spans="1:15" ht="18" customHeight="1">
      <c r="A67" s="262"/>
      <c r="B67" s="263"/>
      <c r="C67" s="263"/>
      <c r="D67" s="264"/>
      <c r="E67" s="45" t="str">
        <f>E$28</f>
        <v/>
      </c>
      <c r="F67" s="28"/>
      <c r="G67" s="262"/>
      <c r="H67" s="263"/>
      <c r="I67" s="264"/>
      <c r="J67" s="275"/>
      <c r="K67" s="276"/>
      <c r="L67" s="277"/>
      <c r="M67" s="262"/>
      <c r="N67" s="263"/>
      <c r="O67" s="264"/>
    </row>
    <row r="68" spans="1:15" ht="18" customHeight="1">
      <c r="A68" s="265"/>
      <c r="B68" s="266"/>
      <c r="C68" s="266"/>
      <c r="D68" s="267"/>
      <c r="E68" s="45" t="str">
        <f>E$29</f>
        <v/>
      </c>
      <c r="F68" s="28"/>
      <c r="G68" s="265"/>
      <c r="H68" s="266"/>
      <c r="I68" s="267"/>
      <c r="J68" s="278"/>
      <c r="K68" s="279"/>
      <c r="L68" s="280"/>
      <c r="M68" s="265"/>
      <c r="N68" s="266"/>
      <c r="O68" s="267"/>
    </row>
    <row r="69" spans="1:15" ht="18" customHeight="1">
      <c r="A69" s="259"/>
      <c r="B69" s="260"/>
      <c r="C69" s="260"/>
      <c r="D69" s="261"/>
      <c r="E69" s="46" t="str">
        <f>E$27</f>
        <v/>
      </c>
      <c r="F69" s="28"/>
      <c r="G69" s="259"/>
      <c r="H69" s="260"/>
      <c r="I69" s="261"/>
      <c r="J69" s="272"/>
      <c r="K69" s="273"/>
      <c r="L69" s="274"/>
      <c r="M69" s="259"/>
      <c r="N69" s="260"/>
      <c r="O69" s="261"/>
    </row>
    <row r="70" spans="1:15" ht="18" customHeight="1">
      <c r="A70" s="262"/>
      <c r="B70" s="263"/>
      <c r="C70" s="263"/>
      <c r="D70" s="264"/>
      <c r="E70" s="45" t="str">
        <f>E$28</f>
        <v/>
      </c>
      <c r="F70" s="28"/>
      <c r="G70" s="262"/>
      <c r="H70" s="263"/>
      <c r="I70" s="264"/>
      <c r="J70" s="275"/>
      <c r="K70" s="276"/>
      <c r="L70" s="277"/>
      <c r="M70" s="262"/>
      <c r="N70" s="263"/>
      <c r="O70" s="264"/>
    </row>
    <row r="71" spans="1:15" ht="18" customHeight="1">
      <c r="A71" s="265"/>
      <c r="B71" s="266"/>
      <c r="C71" s="266"/>
      <c r="D71" s="267"/>
      <c r="E71" s="45" t="str">
        <f>E$29</f>
        <v/>
      </c>
      <c r="F71" s="28"/>
      <c r="G71" s="265"/>
      <c r="H71" s="266"/>
      <c r="I71" s="267"/>
      <c r="J71" s="278"/>
      <c r="K71" s="279"/>
      <c r="L71" s="280"/>
      <c r="M71" s="265"/>
      <c r="N71" s="266"/>
      <c r="O71" s="267"/>
    </row>
    <row r="72" spans="1:15" ht="18" customHeight="1">
      <c r="A72" s="259"/>
      <c r="B72" s="260"/>
      <c r="C72" s="260"/>
      <c r="D72" s="261"/>
      <c r="E72" s="46" t="str">
        <f>E$27</f>
        <v/>
      </c>
      <c r="F72" s="28"/>
      <c r="G72" s="259"/>
      <c r="H72" s="260"/>
      <c r="I72" s="261"/>
      <c r="J72" s="272"/>
      <c r="K72" s="273"/>
      <c r="L72" s="274"/>
      <c r="M72" s="259"/>
      <c r="N72" s="260"/>
      <c r="O72" s="261"/>
    </row>
    <row r="73" spans="1:15" ht="18" customHeight="1">
      <c r="A73" s="262"/>
      <c r="B73" s="263"/>
      <c r="C73" s="263"/>
      <c r="D73" s="264"/>
      <c r="E73" s="45" t="str">
        <f>E$28</f>
        <v/>
      </c>
      <c r="F73" s="28"/>
      <c r="G73" s="262"/>
      <c r="H73" s="263"/>
      <c r="I73" s="264"/>
      <c r="J73" s="275"/>
      <c r="K73" s="276"/>
      <c r="L73" s="277"/>
      <c r="M73" s="262"/>
      <c r="N73" s="263"/>
      <c r="O73" s="264"/>
    </row>
    <row r="74" spans="1:15" ht="18" customHeight="1">
      <c r="A74" s="265"/>
      <c r="B74" s="266"/>
      <c r="C74" s="266"/>
      <c r="D74" s="267"/>
      <c r="E74" s="45" t="str">
        <f>E$29</f>
        <v/>
      </c>
      <c r="F74" s="28"/>
      <c r="G74" s="265"/>
      <c r="H74" s="266"/>
      <c r="I74" s="267"/>
      <c r="J74" s="278"/>
      <c r="K74" s="279"/>
      <c r="L74" s="280"/>
      <c r="M74" s="265"/>
      <c r="N74" s="266"/>
      <c r="O74" s="267"/>
    </row>
    <row r="75" spans="1:15" ht="18" customHeight="1">
      <c r="A75" s="259"/>
      <c r="B75" s="260"/>
      <c r="C75" s="260"/>
      <c r="D75" s="261"/>
      <c r="E75" s="46" t="str">
        <f>E$27</f>
        <v/>
      </c>
      <c r="F75" s="28"/>
      <c r="G75" s="259"/>
      <c r="H75" s="260"/>
      <c r="I75" s="261"/>
      <c r="J75" s="272"/>
      <c r="K75" s="273"/>
      <c r="L75" s="274"/>
      <c r="M75" s="259"/>
      <c r="N75" s="260"/>
      <c r="O75" s="261"/>
    </row>
    <row r="76" spans="1:15" ht="18" customHeight="1">
      <c r="A76" s="262"/>
      <c r="B76" s="263"/>
      <c r="C76" s="263"/>
      <c r="D76" s="264"/>
      <c r="E76" s="45" t="str">
        <f>E$28</f>
        <v/>
      </c>
      <c r="F76" s="28"/>
      <c r="G76" s="262"/>
      <c r="H76" s="263"/>
      <c r="I76" s="264"/>
      <c r="J76" s="275"/>
      <c r="K76" s="276"/>
      <c r="L76" s="277"/>
      <c r="M76" s="262"/>
      <c r="N76" s="263"/>
      <c r="O76" s="264"/>
    </row>
    <row r="77" spans="1:15" ht="18" customHeight="1">
      <c r="A77" s="265"/>
      <c r="B77" s="266"/>
      <c r="C77" s="266"/>
      <c r="D77" s="267"/>
      <c r="E77" s="45" t="str">
        <f>E$29</f>
        <v/>
      </c>
      <c r="F77" s="28"/>
      <c r="G77" s="265"/>
      <c r="H77" s="266"/>
      <c r="I77" s="267"/>
      <c r="J77" s="278"/>
      <c r="K77" s="279"/>
      <c r="L77" s="280"/>
      <c r="M77" s="265"/>
      <c r="N77" s="266"/>
      <c r="O77" s="267"/>
    </row>
    <row r="78" spans="1:15" ht="18" customHeight="1">
      <c r="A78" s="259"/>
      <c r="B78" s="260"/>
      <c r="C78" s="260"/>
      <c r="D78" s="261"/>
      <c r="E78" s="46" t="str">
        <f>E$27</f>
        <v/>
      </c>
      <c r="F78" s="28"/>
      <c r="G78" s="259"/>
      <c r="H78" s="260"/>
      <c r="I78" s="261"/>
      <c r="J78" s="272"/>
      <c r="K78" s="273"/>
      <c r="L78" s="274"/>
      <c r="M78" s="259"/>
      <c r="N78" s="260"/>
      <c r="O78" s="261"/>
    </row>
    <row r="79" spans="1:15" ht="18" customHeight="1">
      <c r="A79" s="262"/>
      <c r="B79" s="263"/>
      <c r="C79" s="263"/>
      <c r="D79" s="264"/>
      <c r="E79" s="45" t="str">
        <f>E$28</f>
        <v/>
      </c>
      <c r="F79" s="28"/>
      <c r="G79" s="262"/>
      <c r="H79" s="263"/>
      <c r="I79" s="264"/>
      <c r="J79" s="275"/>
      <c r="K79" s="276"/>
      <c r="L79" s="277"/>
      <c r="M79" s="262"/>
      <c r="N79" s="263"/>
      <c r="O79" s="264"/>
    </row>
    <row r="80" spans="1:15" ht="18" customHeight="1">
      <c r="A80" s="265"/>
      <c r="B80" s="266"/>
      <c r="C80" s="266"/>
      <c r="D80" s="267"/>
      <c r="E80" s="45" t="str">
        <f>E$29</f>
        <v/>
      </c>
      <c r="F80" s="28"/>
      <c r="G80" s="265"/>
      <c r="H80" s="266"/>
      <c r="I80" s="267"/>
      <c r="J80" s="278"/>
      <c r="K80" s="279"/>
      <c r="L80" s="280"/>
      <c r="M80" s="265"/>
      <c r="N80" s="266"/>
      <c r="O80" s="267"/>
    </row>
    <row r="81" spans="1:18" ht="18" customHeight="1">
      <c r="A81" s="259"/>
      <c r="B81" s="260"/>
      <c r="C81" s="260"/>
      <c r="D81" s="261"/>
      <c r="E81" s="46" t="str">
        <f>E$27</f>
        <v/>
      </c>
      <c r="F81" s="28"/>
      <c r="G81" s="259"/>
      <c r="H81" s="260"/>
      <c r="I81" s="261"/>
      <c r="J81" s="272"/>
      <c r="K81" s="273"/>
      <c r="L81" s="274"/>
      <c r="M81" s="259"/>
      <c r="N81" s="260"/>
      <c r="O81" s="261"/>
    </row>
    <row r="82" spans="1:18" ht="18" customHeight="1">
      <c r="A82" s="262"/>
      <c r="B82" s="263"/>
      <c r="C82" s="263"/>
      <c r="D82" s="264"/>
      <c r="E82" s="45" t="str">
        <f>E$28</f>
        <v/>
      </c>
      <c r="F82" s="28"/>
      <c r="G82" s="262"/>
      <c r="H82" s="263"/>
      <c r="I82" s="264"/>
      <c r="J82" s="275"/>
      <c r="K82" s="276"/>
      <c r="L82" s="277"/>
      <c r="M82" s="262"/>
      <c r="N82" s="263"/>
      <c r="O82" s="264"/>
    </row>
    <row r="83" spans="1:18" ht="18" customHeight="1">
      <c r="A83" s="265"/>
      <c r="B83" s="266"/>
      <c r="C83" s="266"/>
      <c r="D83" s="267"/>
      <c r="E83" s="45" t="str">
        <f>E$29</f>
        <v/>
      </c>
      <c r="F83" s="28"/>
      <c r="G83" s="265"/>
      <c r="H83" s="266"/>
      <c r="I83" s="267"/>
      <c r="J83" s="278"/>
      <c r="K83" s="279"/>
      <c r="L83" s="280"/>
      <c r="M83" s="265"/>
      <c r="N83" s="266"/>
      <c r="O83" s="267"/>
    </row>
    <row r="84" spans="1:18" ht="18" customHeight="1">
      <c r="A84" s="259"/>
      <c r="B84" s="260"/>
      <c r="C84" s="260"/>
      <c r="D84" s="261"/>
      <c r="E84" s="46" t="str">
        <f>E$27</f>
        <v/>
      </c>
      <c r="F84" s="28"/>
      <c r="G84" s="259"/>
      <c r="H84" s="260"/>
      <c r="I84" s="261"/>
      <c r="J84" s="272"/>
      <c r="K84" s="273"/>
      <c r="L84" s="274"/>
      <c r="M84" s="259"/>
      <c r="N84" s="260"/>
      <c r="O84" s="261"/>
    </row>
    <row r="85" spans="1:18" ht="18" customHeight="1">
      <c r="A85" s="262"/>
      <c r="B85" s="263"/>
      <c r="C85" s="263"/>
      <c r="D85" s="264"/>
      <c r="E85" s="45" t="str">
        <f>E$28</f>
        <v/>
      </c>
      <c r="F85" s="28"/>
      <c r="G85" s="262"/>
      <c r="H85" s="263"/>
      <c r="I85" s="264"/>
      <c r="J85" s="275"/>
      <c r="K85" s="276"/>
      <c r="L85" s="277"/>
      <c r="M85" s="262"/>
      <c r="N85" s="263"/>
      <c r="O85" s="264"/>
    </row>
    <row r="86" spans="1:18" ht="18" customHeight="1">
      <c r="A86" s="262"/>
      <c r="B86" s="263"/>
      <c r="C86" s="263"/>
      <c r="D86" s="264"/>
      <c r="E86" s="61" t="str">
        <f>E$29</f>
        <v/>
      </c>
      <c r="F86" s="62"/>
      <c r="G86" s="262"/>
      <c r="H86" s="263"/>
      <c r="I86" s="264"/>
      <c r="J86" s="275"/>
      <c r="K86" s="276"/>
      <c r="L86" s="277"/>
      <c r="M86" s="262"/>
      <c r="N86" s="263"/>
      <c r="O86" s="264"/>
    </row>
    <row r="87" spans="1:18" ht="32.4" customHeight="1">
      <c r="A87" s="293" t="s">
        <v>39</v>
      </c>
      <c r="B87" s="268" t="s">
        <v>123</v>
      </c>
      <c r="C87" s="339"/>
      <c r="D87" s="339"/>
      <c r="E87" s="339"/>
      <c r="F87" s="339"/>
      <c r="G87" s="339"/>
      <c r="H87" s="339"/>
      <c r="I87" s="339"/>
      <c r="J87" s="339"/>
      <c r="K87" s="339"/>
      <c r="L87" s="339"/>
      <c r="M87" s="339"/>
      <c r="N87" s="339"/>
      <c r="O87" s="340"/>
    </row>
    <row r="88" spans="1:18" ht="1.95" customHeight="1">
      <c r="A88" s="294"/>
      <c r="B88" s="318"/>
      <c r="C88" s="319"/>
      <c r="D88" s="319"/>
      <c r="E88" s="319"/>
      <c r="F88" s="319"/>
      <c r="G88" s="319"/>
      <c r="H88" s="319"/>
      <c r="I88" s="319"/>
      <c r="J88" s="319"/>
      <c r="K88" s="319"/>
      <c r="L88" s="319"/>
      <c r="M88" s="319"/>
      <c r="N88" s="319"/>
      <c r="O88" s="320"/>
    </row>
    <row r="89" spans="1:18" ht="50.25" customHeight="1">
      <c r="A89" s="316" t="s">
        <v>119</v>
      </c>
      <c r="B89" s="341"/>
      <c r="C89" s="341"/>
      <c r="D89" s="341"/>
      <c r="E89" s="341" t="s">
        <v>120</v>
      </c>
      <c r="F89" s="341"/>
      <c r="G89" s="341"/>
      <c r="H89" s="215" t="s">
        <v>121</v>
      </c>
      <c r="I89" s="154"/>
      <c r="J89" s="154"/>
      <c r="K89" s="155"/>
      <c r="L89" s="215" t="s">
        <v>122</v>
      </c>
      <c r="M89" s="309"/>
      <c r="N89" s="309"/>
      <c r="O89" s="310"/>
    </row>
    <row r="90" spans="1:18" ht="16.5" customHeight="1">
      <c r="A90" s="113"/>
      <c r="B90" s="114"/>
      <c r="C90" s="114"/>
      <c r="D90" s="115"/>
      <c r="E90" s="281"/>
      <c r="F90" s="281"/>
      <c r="G90" s="281"/>
      <c r="H90" s="313"/>
      <c r="I90" s="314"/>
      <c r="J90" s="314"/>
      <c r="K90" s="315"/>
      <c r="L90" s="113"/>
      <c r="M90" s="311"/>
      <c r="N90" s="311"/>
      <c r="O90" s="312"/>
    </row>
    <row r="91" spans="1:18" ht="15" customHeight="1">
      <c r="A91" s="281"/>
      <c r="B91" s="281"/>
      <c r="C91" s="281"/>
      <c r="D91" s="281"/>
      <c r="E91" s="281"/>
      <c r="F91" s="281"/>
      <c r="G91" s="281"/>
      <c r="H91" s="313"/>
      <c r="I91" s="314"/>
      <c r="J91" s="314"/>
      <c r="K91" s="315"/>
      <c r="L91" s="113"/>
      <c r="M91" s="311"/>
      <c r="N91" s="311"/>
      <c r="O91" s="312"/>
    </row>
    <row r="92" spans="1:18" ht="16.5" customHeight="1">
      <c r="A92" s="281"/>
      <c r="B92" s="281"/>
      <c r="C92" s="281"/>
      <c r="D92" s="281"/>
      <c r="E92" s="281"/>
      <c r="F92" s="281"/>
      <c r="G92" s="281"/>
      <c r="H92" s="313"/>
      <c r="I92" s="314"/>
      <c r="J92" s="314"/>
      <c r="K92" s="315"/>
      <c r="L92" s="113"/>
      <c r="M92" s="311"/>
      <c r="N92" s="311"/>
      <c r="O92" s="312"/>
    </row>
    <row r="93" spans="1:18" ht="16.5" customHeight="1">
      <c r="A93" s="281"/>
      <c r="B93" s="281"/>
      <c r="C93" s="281"/>
      <c r="D93" s="281"/>
      <c r="E93" s="281"/>
      <c r="F93" s="281"/>
      <c r="G93" s="281"/>
      <c r="H93" s="313"/>
      <c r="I93" s="314"/>
      <c r="J93" s="314"/>
      <c r="K93" s="315"/>
      <c r="L93" s="113"/>
      <c r="M93" s="311"/>
      <c r="N93" s="311"/>
      <c r="O93" s="312"/>
      <c r="Q93" s="9"/>
      <c r="R93" s="17"/>
    </row>
    <row r="94" spans="1:18" ht="16.5" customHeight="1">
      <c r="A94" s="271"/>
      <c r="B94" s="271"/>
      <c r="C94" s="271"/>
      <c r="D94" s="271"/>
      <c r="E94" s="271"/>
      <c r="F94" s="271"/>
      <c r="G94" s="271"/>
      <c r="H94" s="360"/>
      <c r="I94" s="361"/>
      <c r="J94" s="361"/>
      <c r="K94" s="362"/>
      <c r="L94" s="306"/>
      <c r="M94" s="307"/>
      <c r="N94" s="307"/>
      <c r="O94" s="308"/>
      <c r="R94" s="9"/>
    </row>
    <row r="95" spans="1:18" ht="16.5" customHeight="1">
      <c r="A95" s="27" t="s">
        <v>54</v>
      </c>
      <c r="B95" s="268" t="s">
        <v>124</v>
      </c>
      <c r="C95" s="269"/>
      <c r="D95" s="269"/>
      <c r="E95" s="269"/>
      <c r="F95" s="269"/>
      <c r="G95" s="269"/>
      <c r="H95" s="269"/>
      <c r="I95" s="269"/>
      <c r="J95" s="269"/>
      <c r="K95" s="269"/>
      <c r="L95" s="269"/>
      <c r="M95" s="269"/>
      <c r="N95" s="269"/>
      <c r="O95" s="270"/>
    </row>
    <row r="96" spans="1:18" ht="30" customHeight="1">
      <c r="A96" s="24" t="s">
        <v>125</v>
      </c>
      <c r="B96" s="110" t="s">
        <v>126</v>
      </c>
      <c r="C96" s="107"/>
      <c r="D96" s="107"/>
      <c r="E96" s="107"/>
      <c r="F96" s="107"/>
      <c r="G96" s="107"/>
      <c r="H96" s="107"/>
      <c r="I96" s="107"/>
      <c r="J96" s="107"/>
      <c r="K96" s="332" t="str">
        <f>"(" &amp;  '1F'!G$36 &amp; "metai)"</f>
        <v>(metai)</v>
      </c>
      <c r="L96" s="332"/>
      <c r="M96" s="332"/>
      <c r="N96" s="332"/>
      <c r="O96" s="333"/>
    </row>
    <row r="97" spans="1:18" ht="16.5" customHeight="1">
      <c r="A97" s="352"/>
      <c r="B97" s="324" t="s">
        <v>127</v>
      </c>
      <c r="C97" s="325"/>
      <c r="D97" s="325"/>
      <c r="E97" s="325"/>
      <c r="F97" s="325"/>
      <c r="G97" s="326"/>
      <c r="H97" s="321" t="s">
        <v>128</v>
      </c>
      <c r="I97" s="322"/>
      <c r="J97" s="322"/>
      <c r="K97" s="322"/>
      <c r="L97" s="322"/>
      <c r="M97" s="322"/>
      <c r="N97" s="322"/>
      <c r="O97" s="323"/>
    </row>
    <row r="98" spans="1:18" ht="15" customHeight="1">
      <c r="A98" s="338"/>
      <c r="B98" s="126" t="s">
        <v>129</v>
      </c>
      <c r="C98" s="216"/>
      <c r="D98" s="216"/>
      <c r="E98" s="216"/>
      <c r="F98" s="217"/>
      <c r="G98" s="40"/>
      <c r="H98" s="222"/>
      <c r="I98" s="164"/>
      <c r="J98" s="164"/>
      <c r="K98" s="164"/>
      <c r="L98" s="164"/>
      <c r="M98" s="164"/>
      <c r="N98" s="164"/>
      <c r="O98" s="223"/>
    </row>
    <row r="99" spans="1:18" ht="16.5" customHeight="1">
      <c r="A99" s="338"/>
      <c r="B99" s="126" t="s">
        <v>130</v>
      </c>
      <c r="C99" s="216"/>
      <c r="D99" s="216"/>
      <c r="E99" s="216"/>
      <c r="F99" s="217"/>
      <c r="G99" s="40"/>
      <c r="H99" s="222"/>
      <c r="I99" s="164"/>
      <c r="J99" s="164"/>
      <c r="K99" s="164"/>
      <c r="L99" s="164"/>
      <c r="M99" s="164"/>
      <c r="N99" s="164"/>
      <c r="O99" s="223"/>
    </row>
    <row r="100" spans="1:18" ht="16.5" customHeight="1">
      <c r="A100" s="338"/>
      <c r="B100" s="126" t="s">
        <v>131</v>
      </c>
      <c r="C100" s="216"/>
      <c r="D100" s="216"/>
      <c r="E100" s="216"/>
      <c r="F100" s="217"/>
      <c r="G100" s="40"/>
      <c r="H100" s="222"/>
      <c r="I100" s="164"/>
      <c r="J100" s="164"/>
      <c r="K100" s="164"/>
      <c r="L100" s="164"/>
      <c r="M100" s="164"/>
      <c r="N100" s="164"/>
      <c r="O100" s="223"/>
      <c r="Q100" s="9"/>
      <c r="R100" s="17" t="str">
        <f>IF(OR(G98="X",G99="X",G100="X",G101="X",G102="X"),"","10 langelyje neužpildyta &lt;Investuotojas&gt;")</f>
        <v>10 langelyje neužpildyta &lt;Investuotojas&gt;</v>
      </c>
    </row>
    <row r="101" spans="1:18" ht="16.5" customHeight="1">
      <c r="A101" s="338"/>
      <c r="B101" s="126" t="s">
        <v>132</v>
      </c>
      <c r="C101" s="216"/>
      <c r="D101" s="216"/>
      <c r="E101" s="216"/>
      <c r="F101" s="217"/>
      <c r="G101" s="40"/>
      <c r="H101" s="222"/>
      <c r="I101" s="164"/>
      <c r="J101" s="164"/>
      <c r="K101" s="164"/>
      <c r="L101" s="164"/>
      <c r="M101" s="164"/>
      <c r="N101" s="164"/>
      <c r="O101" s="223"/>
      <c r="R101" s="9" t="str">
        <f>IF(LEN(TRIM(G98)&amp;TRIM(G99)&amp;TRIM(G100)&amp;TRIM(G101)&amp;TRIM(G102))&gt;1,"Pasirinkite vieną Investuotoją","")</f>
        <v/>
      </c>
    </row>
    <row r="102" spans="1:18" ht="31.2" customHeight="1">
      <c r="A102" s="353"/>
      <c r="B102" s="119" t="s">
        <v>133</v>
      </c>
      <c r="C102" s="302"/>
      <c r="D102" s="302"/>
      <c r="E102" s="302"/>
      <c r="F102" s="303"/>
      <c r="G102" s="40"/>
      <c r="H102" s="168"/>
      <c r="I102" s="169"/>
      <c r="J102" s="169"/>
      <c r="K102" s="169"/>
      <c r="L102" s="169"/>
      <c r="M102" s="169"/>
      <c r="N102" s="169"/>
      <c r="O102" s="170"/>
    </row>
    <row r="103" spans="1:18" ht="30" customHeight="1">
      <c r="A103" s="24" t="s">
        <v>134</v>
      </c>
      <c r="B103" s="110" t="s">
        <v>135</v>
      </c>
      <c r="C103" s="107"/>
      <c r="D103" s="107"/>
      <c r="E103" s="107"/>
      <c r="F103" s="107"/>
      <c r="G103" s="107"/>
      <c r="H103" s="107"/>
      <c r="I103" s="107"/>
      <c r="J103" s="107"/>
      <c r="K103" s="332" t="str">
        <f>"(" &amp; ( '1F'!J$36) &amp; "metai)"</f>
        <v>(metai)</v>
      </c>
      <c r="L103" s="332"/>
      <c r="M103" s="332"/>
      <c r="N103" s="332"/>
      <c r="O103" s="333"/>
    </row>
    <row r="104" spans="1:18" ht="16.5" customHeight="1">
      <c r="A104" s="337"/>
      <c r="B104" s="324" t="s">
        <v>127</v>
      </c>
      <c r="C104" s="325"/>
      <c r="D104" s="325"/>
      <c r="E104" s="325"/>
      <c r="F104" s="325"/>
      <c r="G104" s="326"/>
      <c r="H104" s="321" t="s">
        <v>128</v>
      </c>
      <c r="I104" s="322"/>
      <c r="J104" s="322"/>
      <c r="K104" s="322"/>
      <c r="L104" s="322"/>
      <c r="M104" s="322"/>
      <c r="N104" s="322"/>
      <c r="O104" s="323"/>
    </row>
    <row r="105" spans="1:18" ht="15" customHeight="1">
      <c r="A105" s="338"/>
      <c r="B105" s="126" t="s">
        <v>136</v>
      </c>
      <c r="C105" s="216"/>
      <c r="D105" s="216"/>
      <c r="E105" s="216"/>
      <c r="F105" s="217"/>
      <c r="G105" s="40"/>
      <c r="H105" s="222"/>
      <c r="I105" s="164"/>
      <c r="J105" s="164"/>
      <c r="K105" s="164"/>
      <c r="L105" s="164"/>
      <c r="M105" s="164"/>
      <c r="N105" s="164"/>
      <c r="O105" s="223"/>
    </row>
    <row r="106" spans="1:18" ht="16.5" customHeight="1">
      <c r="A106" s="338"/>
      <c r="B106" s="126" t="s">
        <v>130</v>
      </c>
      <c r="C106" s="216"/>
      <c r="D106" s="216"/>
      <c r="E106" s="216"/>
      <c r="F106" s="217"/>
      <c r="G106" s="40"/>
      <c r="H106" s="222"/>
      <c r="I106" s="164"/>
      <c r="J106" s="164"/>
      <c r="K106" s="164"/>
      <c r="L106" s="164"/>
      <c r="M106" s="164"/>
      <c r="N106" s="164"/>
      <c r="O106" s="223"/>
    </row>
    <row r="107" spans="1:18" ht="16.5" customHeight="1">
      <c r="A107" s="338"/>
      <c r="B107" s="126" t="s">
        <v>137</v>
      </c>
      <c r="C107" s="216"/>
      <c r="D107" s="216"/>
      <c r="E107" s="216"/>
      <c r="F107" s="217"/>
      <c r="G107" s="41"/>
      <c r="H107" s="222"/>
      <c r="I107" s="164"/>
      <c r="J107" s="164"/>
      <c r="K107" s="164"/>
      <c r="L107" s="164"/>
      <c r="M107" s="164"/>
      <c r="N107" s="164"/>
      <c r="O107" s="223"/>
      <c r="Q107" s="9"/>
      <c r="R107" s="17"/>
    </row>
    <row r="108" spans="1:18" ht="16.5" customHeight="1">
      <c r="A108" s="338"/>
      <c r="B108" s="126" t="s">
        <v>132</v>
      </c>
      <c r="C108" s="216"/>
      <c r="D108" s="216"/>
      <c r="E108" s="216"/>
      <c r="F108" s="217"/>
      <c r="G108" s="40"/>
      <c r="H108" s="222"/>
      <c r="I108" s="164"/>
      <c r="J108" s="164"/>
      <c r="K108" s="164"/>
      <c r="L108" s="164"/>
      <c r="M108" s="164"/>
      <c r="N108" s="164"/>
      <c r="O108" s="223"/>
      <c r="R108" s="9"/>
    </row>
    <row r="109" spans="1:18" ht="31.2" customHeight="1">
      <c r="A109" s="338"/>
      <c r="B109" s="124" t="s">
        <v>133</v>
      </c>
      <c r="C109" s="198"/>
      <c r="D109" s="198"/>
      <c r="E109" s="198"/>
      <c r="F109" s="198"/>
      <c r="G109" s="42"/>
      <c r="H109" s="222"/>
      <c r="I109" s="164"/>
      <c r="J109" s="164"/>
      <c r="K109" s="164"/>
      <c r="L109" s="164"/>
      <c r="M109" s="164"/>
      <c r="N109" s="164"/>
      <c r="O109" s="223"/>
    </row>
    <row r="110" spans="1:18" ht="30" customHeight="1">
      <c r="A110" s="24" t="s">
        <v>138</v>
      </c>
      <c r="B110" s="110" t="s">
        <v>139</v>
      </c>
      <c r="C110" s="107"/>
      <c r="D110" s="107"/>
      <c r="E110" s="107"/>
      <c r="F110" s="107"/>
      <c r="G110" s="107"/>
      <c r="H110" s="107"/>
      <c r="I110" s="107"/>
      <c r="J110" s="107"/>
      <c r="K110" s="107"/>
      <c r="L110" s="332" t="str">
        <f>"(" &amp; ( '1F'!N$36) &amp; "metai)"</f>
        <v>(metai)</v>
      </c>
      <c r="M110" s="332"/>
      <c r="N110" s="332"/>
      <c r="O110" s="333"/>
    </row>
    <row r="111" spans="1:18" ht="18.75" customHeight="1">
      <c r="A111" s="352"/>
      <c r="B111" s="354" t="s">
        <v>127</v>
      </c>
      <c r="C111" s="355"/>
      <c r="D111" s="355"/>
      <c r="E111" s="355"/>
      <c r="F111" s="355"/>
      <c r="G111" s="356"/>
      <c r="H111" s="357" t="s">
        <v>128</v>
      </c>
      <c r="I111" s="358"/>
      <c r="J111" s="358"/>
      <c r="K111" s="358"/>
      <c r="L111" s="358"/>
      <c r="M111" s="358"/>
      <c r="N111" s="358"/>
      <c r="O111" s="359"/>
    </row>
    <row r="112" spans="1:18" ht="15" customHeight="1">
      <c r="A112" s="338"/>
      <c r="B112" s="126" t="s">
        <v>129</v>
      </c>
      <c r="C112" s="216"/>
      <c r="D112" s="216"/>
      <c r="E112" s="216"/>
      <c r="F112" s="217"/>
      <c r="G112" s="40"/>
      <c r="H112" s="222"/>
      <c r="I112" s="164"/>
      <c r="J112" s="164"/>
      <c r="K112" s="164"/>
      <c r="L112" s="164"/>
      <c r="M112" s="164"/>
      <c r="N112" s="164"/>
      <c r="O112" s="223"/>
    </row>
    <row r="113" spans="1:15" ht="15" customHeight="1">
      <c r="A113" s="338"/>
      <c r="B113" s="126" t="s">
        <v>130</v>
      </c>
      <c r="C113" s="216"/>
      <c r="D113" s="216"/>
      <c r="E113" s="216"/>
      <c r="F113" s="217"/>
      <c r="G113" s="40"/>
      <c r="H113" s="222"/>
      <c r="I113" s="164"/>
      <c r="J113" s="164"/>
      <c r="K113" s="164"/>
      <c r="L113" s="164"/>
      <c r="M113" s="164"/>
      <c r="N113" s="164"/>
      <c r="O113" s="223"/>
    </row>
    <row r="114" spans="1:15" ht="15" customHeight="1">
      <c r="A114" s="338"/>
      <c r="B114" s="126" t="s">
        <v>131</v>
      </c>
      <c r="C114" s="216"/>
      <c r="D114" s="216"/>
      <c r="E114" s="216"/>
      <c r="F114" s="217"/>
      <c r="G114" s="40"/>
      <c r="H114" s="222"/>
      <c r="I114" s="164"/>
      <c r="J114" s="164"/>
      <c r="K114" s="164"/>
      <c r="L114" s="164"/>
      <c r="M114" s="164"/>
      <c r="N114" s="164"/>
      <c r="O114" s="223"/>
    </row>
    <row r="115" spans="1:15" ht="15" customHeight="1">
      <c r="A115" s="338"/>
      <c r="B115" s="126" t="s">
        <v>132</v>
      </c>
      <c r="C115" s="216"/>
      <c r="D115" s="216"/>
      <c r="E115" s="216"/>
      <c r="F115" s="217"/>
      <c r="G115" s="40"/>
      <c r="H115" s="222"/>
      <c r="I115" s="164"/>
      <c r="J115" s="164"/>
      <c r="K115" s="164"/>
      <c r="L115" s="164"/>
      <c r="M115" s="164"/>
      <c r="N115" s="164"/>
      <c r="O115" s="223"/>
    </row>
    <row r="116" spans="1:15" ht="31.2" customHeight="1">
      <c r="A116" s="353"/>
      <c r="B116" s="126" t="s">
        <v>133</v>
      </c>
      <c r="C116" s="216"/>
      <c r="D116" s="216"/>
      <c r="E116" s="216"/>
      <c r="F116" s="217"/>
      <c r="G116" s="63"/>
      <c r="H116" s="168"/>
      <c r="I116" s="169"/>
      <c r="J116" s="169"/>
      <c r="K116" s="169"/>
      <c r="L116" s="169"/>
      <c r="M116" s="169"/>
      <c r="N116" s="169"/>
      <c r="O116" s="170"/>
    </row>
    <row r="117" spans="1:15" ht="24" customHeight="1">
      <c r="A117" s="64" t="s">
        <v>61</v>
      </c>
      <c r="B117" s="318" t="s">
        <v>140</v>
      </c>
      <c r="C117" s="319"/>
      <c r="D117" s="319"/>
      <c r="E117" s="319"/>
      <c r="F117" s="319"/>
      <c r="G117" s="319"/>
      <c r="H117" s="319"/>
      <c r="I117" s="319"/>
      <c r="J117" s="319"/>
      <c r="K117" s="319"/>
      <c r="L117" s="319"/>
      <c r="M117" s="319"/>
      <c r="N117" s="319"/>
      <c r="O117" s="320"/>
    </row>
    <row r="118" spans="1:15" ht="33.6" customHeight="1">
      <c r="A118" s="293" t="s">
        <v>141</v>
      </c>
      <c r="B118" s="299" t="s">
        <v>142</v>
      </c>
      <c r="C118" s="300"/>
      <c r="D118" s="300"/>
      <c r="E118" s="300"/>
      <c r="F118" s="300"/>
      <c r="G118" s="300"/>
      <c r="H118" s="300"/>
      <c r="I118" s="300"/>
      <c r="J118" s="300"/>
      <c r="K118" s="300"/>
      <c r="L118" s="300"/>
      <c r="M118" s="301"/>
      <c r="N118" s="39" t="str">
        <f>E$27</f>
        <v/>
      </c>
      <c r="O118" s="50"/>
    </row>
    <row r="119" spans="1:15" ht="28.95" customHeight="1">
      <c r="A119" s="298"/>
      <c r="B119" s="299"/>
      <c r="C119" s="300"/>
      <c r="D119" s="300"/>
      <c r="E119" s="300"/>
      <c r="F119" s="300"/>
      <c r="G119" s="300"/>
      <c r="H119" s="300"/>
      <c r="I119" s="300"/>
      <c r="J119" s="300"/>
      <c r="K119" s="300"/>
      <c r="L119" s="300"/>
      <c r="M119" s="301"/>
      <c r="N119" s="39" t="str">
        <f>E$28</f>
        <v/>
      </c>
      <c r="O119" s="50"/>
    </row>
    <row r="120" spans="1:15" ht="33" customHeight="1">
      <c r="A120" s="294"/>
      <c r="B120" s="119"/>
      <c r="C120" s="302"/>
      <c r="D120" s="302"/>
      <c r="E120" s="302"/>
      <c r="F120" s="302"/>
      <c r="G120" s="302"/>
      <c r="H120" s="302"/>
      <c r="I120" s="302"/>
      <c r="J120" s="302"/>
      <c r="K120" s="302"/>
      <c r="L120" s="302"/>
      <c r="M120" s="303"/>
      <c r="N120" s="39" t="str">
        <f>E$29</f>
        <v/>
      </c>
      <c r="O120" s="50"/>
    </row>
    <row r="121" spans="1:15" ht="27" customHeight="1">
      <c r="A121" s="293" t="s">
        <v>143</v>
      </c>
      <c r="B121" s="124" t="s">
        <v>144</v>
      </c>
      <c r="C121" s="198"/>
      <c r="D121" s="198"/>
      <c r="E121" s="198"/>
      <c r="F121" s="198"/>
      <c r="G121" s="198"/>
      <c r="H121" s="198"/>
      <c r="I121" s="198"/>
      <c r="J121" s="198"/>
      <c r="K121" s="198"/>
      <c r="L121" s="198"/>
      <c r="M121" s="199"/>
      <c r="N121" s="49" t="str">
        <f>E$27</f>
        <v/>
      </c>
      <c r="O121" s="51"/>
    </row>
    <row r="122" spans="1:15" ht="27" customHeight="1">
      <c r="A122" s="298"/>
      <c r="B122" s="299"/>
      <c r="C122" s="300"/>
      <c r="D122" s="300"/>
      <c r="E122" s="300"/>
      <c r="F122" s="300"/>
      <c r="G122" s="300"/>
      <c r="H122" s="300"/>
      <c r="I122" s="300"/>
      <c r="J122" s="300"/>
      <c r="K122" s="300"/>
      <c r="L122" s="300"/>
      <c r="M122" s="301"/>
      <c r="N122" s="49" t="str">
        <f>E$28</f>
        <v/>
      </c>
      <c r="O122" s="51"/>
    </row>
    <row r="123" spans="1:15" ht="27" customHeight="1">
      <c r="A123" s="294"/>
      <c r="B123" s="119"/>
      <c r="C123" s="302"/>
      <c r="D123" s="302"/>
      <c r="E123" s="302"/>
      <c r="F123" s="302"/>
      <c r="G123" s="302"/>
      <c r="H123" s="302"/>
      <c r="I123" s="302"/>
      <c r="J123" s="302"/>
      <c r="K123" s="302"/>
      <c r="L123" s="302"/>
      <c r="M123" s="303"/>
      <c r="N123" s="49" t="str">
        <f>E$29</f>
        <v/>
      </c>
      <c r="O123" s="51"/>
    </row>
    <row r="124" spans="1:15" ht="24" customHeight="1">
      <c r="A124" s="293" t="s">
        <v>145</v>
      </c>
      <c r="B124" s="124" t="s">
        <v>146</v>
      </c>
      <c r="C124" s="198"/>
      <c r="D124" s="198"/>
      <c r="E124" s="198"/>
      <c r="F124" s="198"/>
      <c r="G124" s="198"/>
      <c r="H124" s="198"/>
      <c r="I124" s="198"/>
      <c r="J124" s="198"/>
      <c r="K124" s="198"/>
      <c r="L124" s="198"/>
      <c r="M124" s="199"/>
      <c r="N124" s="49" t="str">
        <f>E$27</f>
        <v/>
      </c>
      <c r="O124" s="51"/>
    </row>
    <row r="125" spans="1:15" ht="22.2" customHeight="1">
      <c r="A125" s="298"/>
      <c r="B125" s="299"/>
      <c r="C125" s="300"/>
      <c r="D125" s="300"/>
      <c r="E125" s="300"/>
      <c r="F125" s="300"/>
      <c r="G125" s="300"/>
      <c r="H125" s="300"/>
      <c r="I125" s="300"/>
      <c r="J125" s="300"/>
      <c r="K125" s="300"/>
      <c r="L125" s="300"/>
      <c r="M125" s="301"/>
      <c r="N125" s="39" t="str">
        <f>E$28</f>
        <v/>
      </c>
      <c r="O125" s="51"/>
    </row>
    <row r="126" spans="1:15" ht="21.6" customHeight="1">
      <c r="A126" s="294"/>
      <c r="B126" s="119"/>
      <c r="C126" s="302"/>
      <c r="D126" s="302"/>
      <c r="E126" s="302"/>
      <c r="F126" s="302"/>
      <c r="G126" s="302"/>
      <c r="H126" s="302"/>
      <c r="I126" s="302"/>
      <c r="J126" s="302"/>
      <c r="K126" s="302"/>
      <c r="L126" s="302"/>
      <c r="M126" s="303"/>
      <c r="N126" s="49" t="str">
        <f>E$29</f>
        <v/>
      </c>
      <c r="O126" s="51"/>
    </row>
    <row r="127" spans="1:15" ht="17.25" customHeight="1">
      <c r="A127" s="293" t="s">
        <v>147</v>
      </c>
      <c r="B127" s="198" t="s">
        <v>148</v>
      </c>
      <c r="C127" s="198"/>
      <c r="D127" s="198"/>
      <c r="E127" s="198"/>
      <c r="F127" s="198"/>
      <c r="G127" s="198"/>
      <c r="H127" s="198"/>
      <c r="I127" s="198"/>
      <c r="J127" s="198"/>
      <c r="K127" s="198"/>
      <c r="L127" s="198"/>
      <c r="M127" s="199"/>
      <c r="N127" s="49" t="str">
        <f>E$27</f>
        <v/>
      </c>
      <c r="O127" s="51"/>
    </row>
    <row r="128" spans="1:15" ht="17.25" customHeight="1">
      <c r="A128" s="298"/>
      <c r="B128" s="300"/>
      <c r="C128" s="300"/>
      <c r="D128" s="300"/>
      <c r="E128" s="300"/>
      <c r="F128" s="300"/>
      <c r="G128" s="300"/>
      <c r="H128" s="300"/>
      <c r="I128" s="300"/>
      <c r="J128" s="300"/>
      <c r="K128" s="300"/>
      <c r="L128" s="300"/>
      <c r="M128" s="301"/>
      <c r="N128" s="87" t="str">
        <f>E$28</f>
        <v/>
      </c>
      <c r="O128" s="51"/>
    </row>
    <row r="129" spans="1:20" ht="17.25" customHeight="1">
      <c r="A129" s="294"/>
      <c r="B129" s="302"/>
      <c r="C129" s="302"/>
      <c r="D129" s="302"/>
      <c r="E129" s="302"/>
      <c r="F129" s="302"/>
      <c r="G129" s="302"/>
      <c r="H129" s="302"/>
      <c r="I129" s="302"/>
      <c r="J129" s="302"/>
      <c r="K129" s="302"/>
      <c r="L129" s="302"/>
      <c r="M129" s="303"/>
      <c r="N129" s="49" t="str">
        <f>E$29</f>
        <v/>
      </c>
      <c r="O129" s="51"/>
    </row>
    <row r="130" spans="1:20" ht="17.25" customHeight="1">
      <c r="A130" s="293" t="s">
        <v>149</v>
      </c>
      <c r="B130" s="327"/>
      <c r="C130" s="328"/>
      <c r="D130" s="328"/>
      <c r="E130" s="328"/>
      <c r="F130" s="328"/>
      <c r="G130" s="328"/>
      <c r="H130" s="328"/>
      <c r="I130" s="328"/>
      <c r="J130" s="328"/>
      <c r="K130" s="328"/>
      <c r="L130" s="328"/>
      <c r="M130" s="328"/>
      <c r="N130" s="39" t="str">
        <f>E$27</f>
        <v/>
      </c>
      <c r="O130" s="30">
        <f>IF(LEN(TRIM(G$102))&gt;0,MAX(O118,O121,O124,O127),0)</f>
        <v>0</v>
      </c>
    </row>
    <row r="131" spans="1:20" ht="17.25" customHeight="1">
      <c r="A131" s="298"/>
      <c r="B131" s="329"/>
      <c r="C131" s="330"/>
      <c r="D131" s="330"/>
      <c r="E131" s="330"/>
      <c r="F131" s="330"/>
      <c r="G131" s="330"/>
      <c r="H131" s="330"/>
      <c r="I131" s="330"/>
      <c r="J131" s="330"/>
      <c r="K131" s="330"/>
      <c r="L131" s="330"/>
      <c r="M131" s="330"/>
      <c r="N131" s="39" t="str">
        <f>E$28</f>
        <v/>
      </c>
      <c r="O131" s="31">
        <f>IF(LEN(TRIM(G$109))&gt;0,MAX(O119,O122,O125,O128),0)</f>
        <v>0</v>
      </c>
    </row>
    <row r="132" spans="1:20" ht="17.25" customHeight="1">
      <c r="A132" s="294"/>
      <c r="B132" s="317"/>
      <c r="C132" s="331"/>
      <c r="D132" s="331"/>
      <c r="E132" s="331"/>
      <c r="F132" s="331"/>
      <c r="G132" s="331"/>
      <c r="H132" s="331"/>
      <c r="I132" s="331"/>
      <c r="J132" s="331"/>
      <c r="K132" s="331"/>
      <c r="L132" s="331"/>
      <c r="M132" s="331"/>
      <c r="N132" s="39" t="str">
        <f>E$29</f>
        <v/>
      </c>
      <c r="O132" s="29">
        <f>IF(LEN(TRIM(G$116))&gt;0,MAX(O120,O123,O126,O129),0)</f>
        <v>0</v>
      </c>
    </row>
    <row r="133" spans="1:20" ht="24" customHeight="1">
      <c r="A133" s="27" t="s">
        <v>65</v>
      </c>
      <c r="B133" s="107" t="s">
        <v>150</v>
      </c>
      <c r="C133" s="216"/>
      <c r="D133" s="216"/>
      <c r="E133" s="216"/>
      <c r="F133" s="216"/>
      <c r="G133" s="216"/>
      <c r="H133" s="216"/>
      <c r="I133" s="216"/>
      <c r="J133" s="216"/>
      <c r="K133" s="216"/>
      <c r="L133" s="216"/>
      <c r="M133" s="216"/>
      <c r="N133" s="216"/>
      <c r="O133" s="217"/>
    </row>
    <row r="134" spans="1:20" ht="17.25" customHeight="1">
      <c r="A134" s="24" t="s">
        <v>151</v>
      </c>
      <c r="B134" s="295" t="s">
        <v>152</v>
      </c>
      <c r="C134" s="295"/>
      <c r="D134" s="295"/>
      <c r="E134" s="295"/>
      <c r="F134" s="295"/>
      <c r="G134" s="295"/>
      <c r="H134" s="295"/>
      <c r="I134" s="295"/>
      <c r="J134" s="295"/>
      <c r="K134" s="295"/>
      <c r="L134" s="295"/>
      <c r="M134" s="296" t="str">
        <f>"(" &amp;  '1F'!G$36 &amp; "metai)"</f>
        <v>(metai)</v>
      </c>
      <c r="N134" s="296"/>
      <c r="O134" s="297"/>
    </row>
    <row r="135" spans="1:20" ht="35.25" customHeight="1">
      <c r="A135" s="293"/>
      <c r="B135" s="154" t="s">
        <v>41</v>
      </c>
      <c r="C135" s="154"/>
      <c r="D135" s="154"/>
      <c r="E135" s="155"/>
      <c r="F135" s="154" t="s">
        <v>153</v>
      </c>
      <c r="G135" s="154"/>
      <c r="H135" s="154"/>
      <c r="I135" s="154"/>
      <c r="J135" s="154"/>
      <c r="K135" s="155"/>
      <c r="L135" s="316" t="s">
        <v>87</v>
      </c>
      <c r="M135" s="316"/>
      <c r="N135" s="317"/>
      <c r="O135" s="316"/>
    </row>
    <row r="136" spans="1:20" ht="24" customHeight="1">
      <c r="A136" s="294"/>
      <c r="B136" s="203">
        <f>G45*O130</f>
        <v>0</v>
      </c>
      <c r="C136" s="204"/>
      <c r="D136" s="204"/>
      <c r="E136" s="205"/>
      <c r="F136" s="204">
        <f>K45*O130</f>
        <v>0</v>
      </c>
      <c r="G136" s="204"/>
      <c r="H136" s="204"/>
      <c r="I136" s="204"/>
      <c r="J136" s="204"/>
      <c r="K136" s="205"/>
      <c r="L136" s="342">
        <f>N45*O130</f>
        <v>0</v>
      </c>
      <c r="M136" s="342"/>
      <c r="N136" s="203"/>
      <c r="O136" s="342"/>
    </row>
    <row r="137" spans="1:20" ht="16.95" customHeight="1">
      <c r="A137" s="24" t="s">
        <v>154</v>
      </c>
      <c r="B137" s="295" t="s">
        <v>155</v>
      </c>
      <c r="C137" s="295"/>
      <c r="D137" s="295"/>
      <c r="E137" s="295"/>
      <c r="F137" s="295"/>
      <c r="G137" s="295"/>
      <c r="H137" s="295"/>
      <c r="I137" s="295"/>
      <c r="J137" s="295"/>
      <c r="K137" s="295"/>
      <c r="L137" s="295"/>
      <c r="M137" s="296" t="str">
        <f>"(" &amp; ( '1F'!J$36) &amp; "metai)"</f>
        <v>(metai)</v>
      </c>
      <c r="N137" s="296"/>
      <c r="O137" s="297"/>
    </row>
    <row r="138" spans="1:20" ht="35.25" customHeight="1">
      <c r="A138" s="293"/>
      <c r="B138" s="154" t="s">
        <v>41</v>
      </c>
      <c r="C138" s="154"/>
      <c r="D138" s="154"/>
      <c r="E138" s="155"/>
      <c r="F138" s="154" t="s">
        <v>153</v>
      </c>
      <c r="G138" s="154"/>
      <c r="H138" s="154"/>
      <c r="I138" s="154"/>
      <c r="J138" s="154"/>
      <c r="K138" s="155"/>
      <c r="L138" s="316" t="s">
        <v>87</v>
      </c>
      <c r="M138" s="316"/>
      <c r="N138" s="317"/>
      <c r="O138" s="316"/>
    </row>
    <row r="139" spans="1:20">
      <c r="A139" s="294"/>
      <c r="B139" s="203">
        <f>G46*O131</f>
        <v>0</v>
      </c>
      <c r="C139" s="204"/>
      <c r="D139" s="204"/>
      <c r="E139" s="205"/>
      <c r="F139" s="204">
        <f>K46*O131</f>
        <v>0</v>
      </c>
      <c r="G139" s="204"/>
      <c r="H139" s="204"/>
      <c r="I139" s="204"/>
      <c r="J139" s="204"/>
      <c r="K139" s="205"/>
      <c r="L139" s="343">
        <f>N46*O131</f>
        <v>0</v>
      </c>
      <c r="M139" s="343"/>
      <c r="N139" s="344"/>
      <c r="O139" s="343"/>
    </row>
    <row r="140" spans="1:20" ht="16.95" customHeight="1">
      <c r="A140" s="65" t="s">
        <v>156</v>
      </c>
      <c r="B140" s="345" t="s">
        <v>157</v>
      </c>
      <c r="C140" s="346"/>
      <c r="D140" s="346"/>
      <c r="E140" s="346"/>
      <c r="F140" s="346"/>
      <c r="G140" s="346"/>
      <c r="H140" s="346"/>
      <c r="I140" s="346"/>
      <c r="J140" s="346"/>
      <c r="K140" s="346"/>
      <c r="L140" s="346"/>
      <c r="M140" s="296" t="str">
        <f>"(" &amp; ( '1F'!N$36) &amp; "metai)"</f>
        <v>(metai)</v>
      </c>
      <c r="N140" s="296"/>
      <c r="O140" s="297"/>
      <c r="P140" s="6"/>
      <c r="Q140" s="6"/>
      <c r="R140" s="6"/>
      <c r="S140" s="6"/>
      <c r="T140" s="6"/>
    </row>
    <row r="141" spans="1:20" ht="34.5" customHeight="1">
      <c r="A141" s="293"/>
      <c r="B141" s="215" t="s">
        <v>41</v>
      </c>
      <c r="C141" s="154"/>
      <c r="D141" s="154"/>
      <c r="E141" s="155"/>
      <c r="F141" s="154" t="s">
        <v>153</v>
      </c>
      <c r="G141" s="154"/>
      <c r="H141" s="154"/>
      <c r="I141" s="154"/>
      <c r="J141" s="154"/>
      <c r="K141" s="155"/>
      <c r="L141" s="316" t="s">
        <v>87</v>
      </c>
      <c r="M141" s="316"/>
      <c r="N141" s="317"/>
      <c r="O141" s="316"/>
    </row>
    <row r="142" spans="1:20">
      <c r="A142" s="294"/>
      <c r="B142" s="203">
        <f>G47*O132</f>
        <v>0</v>
      </c>
      <c r="C142" s="204"/>
      <c r="D142" s="204"/>
      <c r="E142" s="205"/>
      <c r="F142" s="204">
        <f>K47*O132</f>
        <v>0</v>
      </c>
      <c r="G142" s="204"/>
      <c r="H142" s="204"/>
      <c r="I142" s="204"/>
      <c r="J142" s="204"/>
      <c r="K142" s="205"/>
      <c r="L142" s="342">
        <f>N47*O132</f>
        <v>0</v>
      </c>
      <c r="M142" s="342"/>
      <c r="N142" s="203"/>
      <c r="O142" s="342"/>
    </row>
    <row r="146" spans="15:15">
      <c r="O146" s="6"/>
    </row>
  </sheetData>
  <sheetProtection algorithmName="SHA-512" hashValue="fDmBNX4YJr/5T+r+OfmXWqLgrQq/t/vkFFSEYSnBoKpECO8hrEz64QEgZ6NkUZyQJos8lTyORvYT9+9unLhN5g==" saltValue="lo4oB5ZVcuQc8aPWRRbCYQ==" spinCount="100000" sheet="1" objects="1" scenarios="1"/>
  <mergeCells count="273">
    <mergeCell ref="A30:A32"/>
    <mergeCell ref="A33:A35"/>
    <mergeCell ref="A36:A38"/>
    <mergeCell ref="A39:A41"/>
    <mergeCell ref="A42:A44"/>
    <mergeCell ref="A135:A136"/>
    <mergeCell ref="B135:E135"/>
    <mergeCell ref="F135:K135"/>
    <mergeCell ref="B136:E136"/>
    <mergeCell ref="F136:K136"/>
    <mergeCell ref="B30:D44"/>
    <mergeCell ref="E30:F30"/>
    <mergeCell ref="G30:J30"/>
    <mergeCell ref="K30:M30"/>
    <mergeCell ref="E32:F32"/>
    <mergeCell ref="G32:J32"/>
    <mergeCell ref="K32:M32"/>
    <mergeCell ref="E36:F36"/>
    <mergeCell ref="G36:J36"/>
    <mergeCell ref="K36:M36"/>
    <mergeCell ref="E39:F39"/>
    <mergeCell ref="G39:J39"/>
    <mergeCell ref="K39:M39"/>
    <mergeCell ref="E43:F43"/>
    <mergeCell ref="I1:O2"/>
    <mergeCell ref="C5:M5"/>
    <mergeCell ref="E6:H6"/>
    <mergeCell ref="E7:H7"/>
    <mergeCell ref="B15:O15"/>
    <mergeCell ref="A16:O16"/>
    <mergeCell ref="B17:O17"/>
    <mergeCell ref="E3:G3"/>
    <mergeCell ref="C4:L4"/>
    <mergeCell ref="A18:O18"/>
    <mergeCell ref="B19:O19"/>
    <mergeCell ref="A20:O20"/>
    <mergeCell ref="E8:H8"/>
    <mergeCell ref="E9:H9"/>
    <mergeCell ref="A10:B10"/>
    <mergeCell ref="A11:B11"/>
    <mergeCell ref="B13:O13"/>
    <mergeCell ref="A14:O14"/>
    <mergeCell ref="B21:O21"/>
    <mergeCell ref="A22:O22"/>
    <mergeCell ref="B23:O23"/>
    <mergeCell ref="A24:O24"/>
    <mergeCell ref="B25:O25"/>
    <mergeCell ref="B26:F26"/>
    <mergeCell ref="G26:J26"/>
    <mergeCell ref="K26:M26"/>
    <mergeCell ref="N26:O26"/>
    <mergeCell ref="A27:A29"/>
    <mergeCell ref="B27:D29"/>
    <mergeCell ref="E27:F27"/>
    <mergeCell ref="G27:J27"/>
    <mergeCell ref="K27:M27"/>
    <mergeCell ref="N27:O27"/>
    <mergeCell ref="E28:F28"/>
    <mergeCell ref="G28:J28"/>
    <mergeCell ref="K28:M28"/>
    <mergeCell ref="N28:O28"/>
    <mergeCell ref="N32:O32"/>
    <mergeCell ref="E29:F29"/>
    <mergeCell ref="G29:J29"/>
    <mergeCell ref="K29:M29"/>
    <mergeCell ref="N29:O29"/>
    <mergeCell ref="E35:F35"/>
    <mergeCell ref="G35:J35"/>
    <mergeCell ref="K35:M35"/>
    <mergeCell ref="N35:O35"/>
    <mergeCell ref="N30:O30"/>
    <mergeCell ref="E31:F31"/>
    <mergeCell ref="G31:J31"/>
    <mergeCell ref="K31:M31"/>
    <mergeCell ref="N31:O31"/>
    <mergeCell ref="N36:O36"/>
    <mergeCell ref="E33:F33"/>
    <mergeCell ref="G33:J33"/>
    <mergeCell ref="K33:M33"/>
    <mergeCell ref="N33:O33"/>
    <mergeCell ref="E34:F34"/>
    <mergeCell ref="G34:J34"/>
    <mergeCell ref="K34:M34"/>
    <mergeCell ref="N34:O34"/>
    <mergeCell ref="N39:O39"/>
    <mergeCell ref="E40:F40"/>
    <mergeCell ref="G40:J40"/>
    <mergeCell ref="K40:M40"/>
    <mergeCell ref="N40:O40"/>
    <mergeCell ref="E37:F37"/>
    <mergeCell ref="G37:J37"/>
    <mergeCell ref="K37:M37"/>
    <mergeCell ref="N37:O37"/>
    <mergeCell ref="E38:F38"/>
    <mergeCell ref="G38:J38"/>
    <mergeCell ref="K38:M38"/>
    <mergeCell ref="N38:O38"/>
    <mergeCell ref="G43:J43"/>
    <mergeCell ref="K43:M43"/>
    <mergeCell ref="N43:O43"/>
    <mergeCell ref="E44:F44"/>
    <mergeCell ref="G44:J44"/>
    <mergeCell ref="K44:M44"/>
    <mergeCell ref="N44:O44"/>
    <mergeCell ref="E41:F41"/>
    <mergeCell ref="G41:J41"/>
    <mergeCell ref="K41:M41"/>
    <mergeCell ref="N41:O41"/>
    <mergeCell ref="E42:F42"/>
    <mergeCell ref="G42:J42"/>
    <mergeCell ref="K42:M42"/>
    <mergeCell ref="N42:O42"/>
    <mergeCell ref="G47:J47"/>
    <mergeCell ref="K47:M47"/>
    <mergeCell ref="N47:O47"/>
    <mergeCell ref="A48:A49"/>
    <mergeCell ref="B48:O49"/>
    <mergeCell ref="A50:F50"/>
    <mergeCell ref="G50:I50"/>
    <mergeCell ref="J50:L50"/>
    <mergeCell ref="M50:O50"/>
    <mergeCell ref="A45:D47"/>
    <mergeCell ref="E45:F45"/>
    <mergeCell ref="G45:J45"/>
    <mergeCell ref="K45:M45"/>
    <mergeCell ref="N45:O45"/>
    <mergeCell ref="E46:F46"/>
    <mergeCell ref="G46:J46"/>
    <mergeCell ref="K46:M46"/>
    <mergeCell ref="N46:O46"/>
    <mergeCell ref="E47:F47"/>
    <mergeCell ref="A57:D59"/>
    <mergeCell ref="G57:I59"/>
    <mergeCell ref="J57:L59"/>
    <mergeCell ref="M57:O59"/>
    <mergeCell ref="A60:D62"/>
    <mergeCell ref="G60:I62"/>
    <mergeCell ref="J60:L62"/>
    <mergeCell ref="M60:O62"/>
    <mergeCell ref="A51:D53"/>
    <mergeCell ref="G51:I53"/>
    <mergeCell ref="J51:L53"/>
    <mergeCell ref="M51:O53"/>
    <mergeCell ref="A54:D56"/>
    <mergeCell ref="G54:I56"/>
    <mergeCell ref="J54:L56"/>
    <mergeCell ref="M54:O56"/>
    <mergeCell ref="A69:D71"/>
    <mergeCell ref="G69:I71"/>
    <mergeCell ref="J69:L71"/>
    <mergeCell ref="M69:O71"/>
    <mergeCell ref="A72:D74"/>
    <mergeCell ref="G72:I74"/>
    <mergeCell ref="J72:L74"/>
    <mergeCell ref="M72:O74"/>
    <mergeCell ref="A63:D65"/>
    <mergeCell ref="G63:I65"/>
    <mergeCell ref="J63:L65"/>
    <mergeCell ref="M63:O65"/>
    <mergeCell ref="A66:D68"/>
    <mergeCell ref="G66:I68"/>
    <mergeCell ref="J66:L68"/>
    <mergeCell ref="M66:O68"/>
    <mergeCell ref="A81:D83"/>
    <mergeCell ref="G81:I83"/>
    <mergeCell ref="J81:L83"/>
    <mergeCell ref="M81:O83"/>
    <mergeCell ref="A84:D86"/>
    <mergeCell ref="G84:I86"/>
    <mergeCell ref="J84:L86"/>
    <mergeCell ref="M84:O86"/>
    <mergeCell ref="A75:D77"/>
    <mergeCell ref="G75:I77"/>
    <mergeCell ref="J75:L77"/>
    <mergeCell ref="M75:O77"/>
    <mergeCell ref="A78:D80"/>
    <mergeCell ref="G78:I80"/>
    <mergeCell ref="J78:L80"/>
    <mergeCell ref="M78:O80"/>
    <mergeCell ref="A90:D90"/>
    <mergeCell ref="E90:G90"/>
    <mergeCell ref="H90:K90"/>
    <mergeCell ref="L90:O90"/>
    <mergeCell ref="A91:D91"/>
    <mergeCell ref="E91:G91"/>
    <mergeCell ref="H91:K91"/>
    <mergeCell ref="L91:O91"/>
    <mergeCell ref="A87:A88"/>
    <mergeCell ref="B87:O88"/>
    <mergeCell ref="A89:D89"/>
    <mergeCell ref="E89:G89"/>
    <mergeCell ref="H89:K89"/>
    <mergeCell ref="L89:O89"/>
    <mergeCell ref="A94:D94"/>
    <mergeCell ref="E94:G94"/>
    <mergeCell ref="H94:K94"/>
    <mergeCell ref="L94:O94"/>
    <mergeCell ref="B95:O95"/>
    <mergeCell ref="B96:J96"/>
    <mergeCell ref="K96:O96"/>
    <mergeCell ref="A92:D92"/>
    <mergeCell ref="E92:G92"/>
    <mergeCell ref="H92:K92"/>
    <mergeCell ref="L92:O92"/>
    <mergeCell ref="A93:D93"/>
    <mergeCell ref="E93:G93"/>
    <mergeCell ref="H93:K93"/>
    <mergeCell ref="L93:O93"/>
    <mergeCell ref="A97:A102"/>
    <mergeCell ref="B97:G97"/>
    <mergeCell ref="H97:O97"/>
    <mergeCell ref="B98:F98"/>
    <mergeCell ref="H98:O102"/>
    <mergeCell ref="B99:F99"/>
    <mergeCell ref="B100:F100"/>
    <mergeCell ref="B101:F101"/>
    <mergeCell ref="B102:F102"/>
    <mergeCell ref="B103:J103"/>
    <mergeCell ref="K103:O103"/>
    <mergeCell ref="A104:A109"/>
    <mergeCell ref="B104:G104"/>
    <mergeCell ref="H104:O104"/>
    <mergeCell ref="B105:F105"/>
    <mergeCell ref="H105:O109"/>
    <mergeCell ref="B106:F106"/>
    <mergeCell ref="B107:F107"/>
    <mergeCell ref="B108:F108"/>
    <mergeCell ref="B115:F115"/>
    <mergeCell ref="B116:F116"/>
    <mergeCell ref="B117:O117"/>
    <mergeCell ref="A118:A120"/>
    <mergeCell ref="B118:M120"/>
    <mergeCell ref="A121:A123"/>
    <mergeCell ref="B121:M123"/>
    <mergeCell ref="B109:F109"/>
    <mergeCell ref="B110:K110"/>
    <mergeCell ref="L110:O110"/>
    <mergeCell ref="A111:A116"/>
    <mergeCell ref="B111:G111"/>
    <mergeCell ref="H111:O111"/>
    <mergeCell ref="B112:F112"/>
    <mergeCell ref="H112:O116"/>
    <mergeCell ref="B113:F113"/>
    <mergeCell ref="B114:F114"/>
    <mergeCell ref="B133:O133"/>
    <mergeCell ref="B134:L134"/>
    <mergeCell ref="M134:O134"/>
    <mergeCell ref="L135:O135"/>
    <mergeCell ref="A124:A126"/>
    <mergeCell ref="B124:M126"/>
    <mergeCell ref="A127:A129"/>
    <mergeCell ref="B127:M129"/>
    <mergeCell ref="A130:A132"/>
    <mergeCell ref="B130:M132"/>
    <mergeCell ref="L138:O138"/>
    <mergeCell ref="L139:O139"/>
    <mergeCell ref="L136:O136"/>
    <mergeCell ref="B137:L137"/>
    <mergeCell ref="M137:O137"/>
    <mergeCell ref="A138:A139"/>
    <mergeCell ref="B138:E138"/>
    <mergeCell ref="F138:K138"/>
    <mergeCell ref="B139:E139"/>
    <mergeCell ref="F139:K139"/>
    <mergeCell ref="L142:O142"/>
    <mergeCell ref="B140:L140"/>
    <mergeCell ref="M140:O140"/>
    <mergeCell ref="L141:O141"/>
    <mergeCell ref="A141:A142"/>
    <mergeCell ref="B141:E141"/>
    <mergeCell ref="F141:K141"/>
    <mergeCell ref="B142:E142"/>
    <mergeCell ref="F142:K142"/>
  </mergeCells>
  <dataValidations count="6">
    <dataValidation errorStyle="warning" allowBlank="1" showErrorMessage="1" sqref="J51 J54 J57 J60 J63 J66 J69 J72 J75 J78 J81 J84" xr:uid="{00000000-0002-0000-1100-000000000000}"/>
    <dataValidation type="decimal" allowBlank="1" showErrorMessage="1" errorTitle="Klaida" error="Įveskite skaičių iki  0,5" sqref="O118:O129" xr:uid="{00000000-0002-0000-1100-000001000000}">
      <formula1>0</formula1>
      <formula2>0.5</formula2>
    </dataValidation>
    <dataValidation type="decimal" allowBlank="1" showErrorMessage="1" errorTitle="KLAIDA !" error="Įveskite skaičius !" sqref="H29:J30 L29:M30 L33:M33 H33:J33 H36:J36 L36:M36 L39:M39 H39:J39 G29:G44 K29:K44 N29:N44 L42:M42 H42:J42" xr:uid="{00000000-0002-0000-1100-000002000000}">
      <formula1>0</formula1>
      <formula2>99999999999999</formula2>
    </dataValidation>
    <dataValidation type="decimal" errorStyle="warning" allowBlank="1" showErrorMessage="1" error="Skaitinė reikšmė" sqref="Q20" xr:uid="{00000000-0002-0000-1100-000003000000}">
      <formula1>0</formula1>
      <formula2>99999999999</formula2>
    </dataValidation>
    <dataValidation type="list" allowBlank="1" showInputMessage="1" showErrorMessage="1" sqref="F51:F86 G98:G102 G105:G109 G112:G116" xr:uid="{00000000-0002-0000-1100-000004000000}">
      <formula1>$V$51:$V$52</formula1>
    </dataValidation>
    <dataValidation type="date" errorStyle="warning" allowBlank="1" showErrorMessage="1" errorTitle="Įveskite teisingą datą" sqref="A18:O18" xr:uid="{00000000-0002-0000-1100-000005000000}">
      <formula1>25569</formula1>
      <formula2>44196</formula2>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V146"/>
  <sheetViews>
    <sheetView workbookViewId="0">
      <selection sqref="A1:XFD1048576"/>
    </sheetView>
  </sheetViews>
  <sheetFormatPr defaultColWidth="9.33203125" defaultRowHeight="15.6"/>
  <cols>
    <col min="1" max="1" width="7.109375" style="8" customWidth="1"/>
    <col min="2" max="2" width="9.33203125" style="8"/>
    <col min="3" max="3" width="4.44140625" style="8" customWidth="1"/>
    <col min="4" max="4" width="9" style="8" customWidth="1"/>
    <col min="5" max="5" width="8.44140625" style="8" customWidth="1"/>
    <col min="6" max="6" width="4" style="8" customWidth="1"/>
    <col min="7" max="7" width="10.6640625" style="8" customWidth="1"/>
    <col min="8" max="8" width="5" style="8" customWidth="1"/>
    <col min="9" max="9" width="2.77734375" style="8" customWidth="1"/>
    <col min="10" max="10" width="1.44140625" style="8" customWidth="1"/>
    <col min="11" max="11" width="5.33203125" style="8" customWidth="1"/>
    <col min="12" max="12" width="11.44140625" style="8" customWidth="1"/>
    <col min="13" max="13" width="3.33203125" style="8" hidden="1" customWidth="1"/>
    <col min="14" max="14" width="8.33203125" style="8" customWidth="1"/>
    <col min="15" max="15" width="7.109375" style="8" customWidth="1"/>
    <col min="16" max="16" width="1.77734375" style="8" customWidth="1"/>
    <col min="17" max="17" width="2.77734375" style="8" hidden="1" customWidth="1"/>
    <col min="18" max="18" width="11.33203125" style="8" customWidth="1"/>
    <col min="19" max="21" width="9.33203125" style="8"/>
    <col min="22" max="22" width="2.33203125" style="8" hidden="1" customWidth="1"/>
    <col min="23" max="16384" width="9.33203125" style="8"/>
  </cols>
  <sheetData>
    <row r="1" spans="1:15" ht="14.25" customHeight="1">
      <c r="A1" s="3"/>
      <c r="I1" s="363"/>
      <c r="J1" s="363"/>
      <c r="K1" s="363"/>
      <c r="L1" s="363"/>
      <c r="M1" s="363"/>
      <c r="N1" s="363"/>
      <c r="O1" s="363"/>
    </row>
    <row r="2" spans="1:15" ht="16.5" customHeight="1">
      <c r="A2" s="2"/>
      <c r="I2" s="363"/>
      <c r="J2" s="363"/>
      <c r="K2" s="363"/>
      <c r="L2" s="363"/>
      <c r="M2" s="363"/>
      <c r="N2" s="363"/>
      <c r="O2" s="363"/>
    </row>
    <row r="3" spans="1:15" ht="16.5" customHeight="1">
      <c r="A3" s="2"/>
      <c r="C3" s="2"/>
      <c r="D3" s="2"/>
      <c r="E3" s="378" t="s">
        <v>98</v>
      </c>
      <c r="F3" s="378"/>
      <c r="G3" s="378"/>
      <c r="H3" s="2"/>
      <c r="I3" s="2"/>
      <c r="J3" s="2"/>
      <c r="K3" s="2"/>
      <c r="L3" s="82"/>
      <c r="M3" s="82"/>
      <c r="N3" s="82"/>
      <c r="O3" s="82"/>
    </row>
    <row r="4" spans="1:15" ht="16.5" customHeight="1">
      <c r="A4" s="2"/>
      <c r="C4" s="386" t="s">
        <v>99</v>
      </c>
      <c r="D4" s="386"/>
      <c r="E4" s="386"/>
      <c r="F4" s="386"/>
      <c r="G4" s="386"/>
      <c r="H4" s="386"/>
      <c r="I4" s="386"/>
      <c r="J4" s="386"/>
      <c r="K4" s="386"/>
      <c r="L4" s="386"/>
      <c r="M4" s="88"/>
      <c r="N4" s="88"/>
      <c r="O4" s="88"/>
    </row>
    <row r="5" spans="1:15">
      <c r="A5" s="1"/>
      <c r="C5" s="100" t="s">
        <v>100</v>
      </c>
      <c r="D5" s="100"/>
      <c r="E5" s="100"/>
      <c r="F5" s="100"/>
      <c r="G5" s="100"/>
      <c r="H5" s="100"/>
      <c r="I5" s="100"/>
      <c r="J5" s="100"/>
      <c r="K5" s="100"/>
      <c r="L5" s="100"/>
      <c r="M5" s="100"/>
      <c r="N5" s="1"/>
      <c r="O5" s="2"/>
    </row>
    <row r="6" spans="1:15">
      <c r="A6" s="1"/>
      <c r="C6" s="1"/>
      <c r="D6" s="1"/>
      <c r="E6" s="367" t="str">
        <f>'1P'!E12</f>
        <v xml:space="preserve"> </v>
      </c>
      <c r="F6" s="368"/>
      <c r="G6" s="368"/>
      <c r="H6" s="368"/>
      <c r="I6" s="1"/>
      <c r="J6" s="1"/>
      <c r="K6" s="1"/>
      <c r="L6" s="1"/>
      <c r="M6" s="1"/>
      <c r="N6" s="1"/>
    </row>
    <row r="7" spans="1:15" ht="11.25" customHeight="1">
      <c r="A7" s="1"/>
      <c r="C7" s="1"/>
      <c r="D7" s="1"/>
      <c r="E7" s="366" t="s">
        <v>11</v>
      </c>
      <c r="F7" s="101"/>
      <c r="G7" s="101"/>
      <c r="H7" s="101"/>
      <c r="I7" s="1"/>
      <c r="J7" s="1"/>
      <c r="K7" s="1"/>
      <c r="L7" s="1"/>
      <c r="M7" s="1"/>
      <c r="N7" s="1"/>
    </row>
    <row r="8" spans="1:15">
      <c r="A8" s="1"/>
      <c r="C8" s="1"/>
      <c r="D8" s="1"/>
      <c r="E8" s="364" t="str">
        <f>'1P'!E14</f>
        <v xml:space="preserve"> </v>
      </c>
      <c r="F8" s="365"/>
      <c r="G8" s="365"/>
      <c r="H8" s="365"/>
      <c r="I8" s="1"/>
      <c r="J8" s="1"/>
      <c r="K8" s="1"/>
      <c r="L8" s="1"/>
      <c r="M8" s="1"/>
      <c r="N8" s="1"/>
    </row>
    <row r="9" spans="1:15" ht="12.75" customHeight="1">
      <c r="A9" s="2"/>
      <c r="E9" s="366" t="s">
        <v>81</v>
      </c>
      <c r="F9" s="101"/>
      <c r="G9" s="101"/>
      <c r="H9" s="101"/>
    </row>
    <row r="10" spans="1:15" ht="16.5" customHeight="1">
      <c r="A10" s="104" t="s">
        <v>13</v>
      </c>
      <c r="B10" s="371"/>
      <c r="C10" s="66" t="str">
        <f>'1P'!C16&amp;""</f>
        <v>x</v>
      </c>
    </row>
    <row r="11" spans="1:15" ht="17.25" customHeight="1">
      <c r="A11" s="104" t="s">
        <v>14</v>
      </c>
      <c r="B11" s="371"/>
      <c r="C11" s="66" t="str">
        <f>'1P'!C17&amp;""</f>
        <v/>
      </c>
    </row>
    <row r="12" spans="1:15" ht="5.25" customHeight="1">
      <c r="A12" s="2"/>
    </row>
    <row r="13" spans="1:15" ht="18" customHeight="1">
      <c r="A13" s="27" t="s">
        <v>15</v>
      </c>
      <c r="B13" s="107" t="s">
        <v>101</v>
      </c>
      <c r="C13" s="216"/>
      <c r="D13" s="216"/>
      <c r="E13" s="216"/>
      <c r="F13" s="216"/>
      <c r="G13" s="216"/>
      <c r="H13" s="216"/>
      <c r="I13" s="216"/>
      <c r="J13" s="216"/>
      <c r="K13" s="216"/>
      <c r="L13" s="216"/>
      <c r="M13" s="216"/>
      <c r="N13" s="216"/>
      <c r="O13" s="217"/>
    </row>
    <row r="14" spans="1:15" ht="18" customHeight="1">
      <c r="A14" s="222"/>
      <c r="B14" s="164"/>
      <c r="C14" s="164"/>
      <c r="D14" s="164"/>
      <c r="E14" s="164"/>
      <c r="F14" s="164"/>
      <c r="G14" s="164"/>
      <c r="H14" s="164"/>
      <c r="I14" s="164"/>
      <c r="J14" s="164"/>
      <c r="K14" s="164"/>
      <c r="L14" s="164"/>
      <c r="M14" s="164"/>
      <c r="N14" s="164"/>
      <c r="O14" s="223"/>
    </row>
    <row r="15" spans="1:15" ht="18" customHeight="1">
      <c r="A15" s="27" t="s">
        <v>17</v>
      </c>
      <c r="B15" s="110" t="s">
        <v>102</v>
      </c>
      <c r="C15" s="216"/>
      <c r="D15" s="216"/>
      <c r="E15" s="216"/>
      <c r="F15" s="216"/>
      <c r="G15" s="216"/>
      <c r="H15" s="216"/>
      <c r="I15" s="216"/>
      <c r="J15" s="216"/>
      <c r="K15" s="216"/>
      <c r="L15" s="216"/>
      <c r="M15" s="216"/>
      <c r="N15" s="216"/>
      <c r="O15" s="217"/>
    </row>
    <row r="16" spans="1:15" ht="18" customHeight="1">
      <c r="A16" s="222"/>
      <c r="B16" s="164"/>
      <c r="C16" s="164"/>
      <c r="D16" s="164"/>
      <c r="E16" s="164"/>
      <c r="F16" s="164"/>
      <c r="G16" s="164"/>
      <c r="H16" s="164"/>
      <c r="I16" s="164"/>
      <c r="J16" s="164"/>
      <c r="K16" s="164"/>
      <c r="L16" s="164"/>
      <c r="M16" s="164"/>
      <c r="N16" s="164"/>
      <c r="O16" s="223"/>
    </row>
    <row r="17" spans="1:15" ht="18" customHeight="1">
      <c r="A17" s="27" t="s">
        <v>19</v>
      </c>
      <c r="B17" s="110" t="s">
        <v>103</v>
      </c>
      <c r="C17" s="216"/>
      <c r="D17" s="216"/>
      <c r="E17" s="216"/>
      <c r="F17" s="216"/>
      <c r="G17" s="216"/>
      <c r="H17" s="216"/>
      <c r="I17" s="216"/>
      <c r="J17" s="216"/>
      <c r="K17" s="216"/>
      <c r="L17" s="216"/>
      <c r="M17" s="216"/>
      <c r="N17" s="216"/>
      <c r="O17" s="217"/>
    </row>
    <row r="18" spans="1:15" ht="18" customHeight="1">
      <c r="A18" s="200"/>
      <c r="B18" s="201"/>
      <c r="C18" s="201"/>
      <c r="D18" s="201"/>
      <c r="E18" s="201"/>
      <c r="F18" s="201"/>
      <c r="G18" s="201"/>
      <c r="H18" s="201"/>
      <c r="I18" s="201"/>
      <c r="J18" s="201"/>
      <c r="K18" s="201"/>
      <c r="L18" s="201"/>
      <c r="M18" s="201"/>
      <c r="N18" s="201"/>
      <c r="O18" s="202"/>
    </row>
    <row r="19" spans="1:15" ht="18" customHeight="1">
      <c r="A19" s="27" t="s">
        <v>21</v>
      </c>
      <c r="B19" s="110" t="s">
        <v>104</v>
      </c>
      <c r="C19" s="216"/>
      <c r="D19" s="216"/>
      <c r="E19" s="216"/>
      <c r="F19" s="216"/>
      <c r="G19" s="216"/>
      <c r="H19" s="216"/>
      <c r="I19" s="216"/>
      <c r="J19" s="216"/>
      <c r="K19" s="216"/>
      <c r="L19" s="216"/>
      <c r="M19" s="216"/>
      <c r="N19" s="216"/>
      <c r="O19" s="217"/>
    </row>
    <row r="20" spans="1:15" ht="18" customHeight="1">
      <c r="A20" s="372"/>
      <c r="B20" s="373"/>
      <c r="C20" s="373"/>
      <c r="D20" s="373"/>
      <c r="E20" s="373"/>
      <c r="F20" s="373"/>
      <c r="G20" s="373"/>
      <c r="H20" s="373"/>
      <c r="I20" s="373"/>
      <c r="J20" s="373"/>
      <c r="K20" s="373"/>
      <c r="L20" s="373"/>
      <c r="M20" s="373"/>
      <c r="N20" s="373"/>
      <c r="O20" s="374"/>
    </row>
    <row r="21" spans="1:15" ht="18" customHeight="1">
      <c r="A21" s="27" t="s">
        <v>23</v>
      </c>
      <c r="B21" s="110" t="s">
        <v>105</v>
      </c>
      <c r="C21" s="369"/>
      <c r="D21" s="369"/>
      <c r="E21" s="369"/>
      <c r="F21" s="369"/>
      <c r="G21" s="369"/>
      <c r="H21" s="369"/>
      <c r="I21" s="369"/>
      <c r="J21" s="369"/>
      <c r="K21" s="369"/>
      <c r="L21" s="369"/>
      <c r="M21" s="369"/>
      <c r="N21" s="369"/>
      <c r="O21" s="370"/>
    </row>
    <row r="22" spans="1:15" ht="18" customHeight="1">
      <c r="A22" s="375"/>
      <c r="B22" s="376"/>
      <c r="C22" s="376"/>
      <c r="D22" s="376"/>
      <c r="E22" s="376"/>
      <c r="F22" s="376"/>
      <c r="G22" s="376"/>
      <c r="H22" s="376"/>
      <c r="I22" s="376"/>
      <c r="J22" s="376"/>
      <c r="K22" s="376"/>
      <c r="L22" s="376"/>
      <c r="M22" s="376"/>
      <c r="N22" s="376"/>
      <c r="O22" s="377"/>
    </row>
    <row r="23" spans="1:15" ht="18" customHeight="1">
      <c r="A23" s="27" t="s">
        <v>25</v>
      </c>
      <c r="B23" s="110" t="s">
        <v>106</v>
      </c>
      <c r="C23" s="369"/>
      <c r="D23" s="369"/>
      <c r="E23" s="369"/>
      <c r="F23" s="369"/>
      <c r="G23" s="369"/>
      <c r="H23" s="369"/>
      <c r="I23" s="369"/>
      <c r="J23" s="369"/>
      <c r="K23" s="369"/>
      <c r="L23" s="369"/>
      <c r="M23" s="369"/>
      <c r="N23" s="369"/>
      <c r="O23" s="370"/>
    </row>
    <row r="24" spans="1:15" ht="18" customHeight="1">
      <c r="A24" s="168"/>
      <c r="B24" s="169"/>
      <c r="C24" s="169"/>
      <c r="D24" s="169"/>
      <c r="E24" s="169"/>
      <c r="F24" s="169"/>
      <c r="G24" s="169"/>
      <c r="H24" s="169"/>
      <c r="I24" s="169"/>
      <c r="J24" s="169"/>
      <c r="K24" s="169"/>
      <c r="L24" s="169"/>
      <c r="M24" s="169"/>
      <c r="N24" s="169"/>
      <c r="O24" s="170"/>
    </row>
    <row r="25" spans="1:15" ht="17.25" customHeight="1">
      <c r="A25" s="27" t="s">
        <v>27</v>
      </c>
      <c r="B25" s="110" t="s">
        <v>107</v>
      </c>
      <c r="C25" s="216"/>
      <c r="D25" s="216"/>
      <c r="E25" s="216"/>
      <c r="F25" s="216"/>
      <c r="G25" s="216"/>
      <c r="H25" s="216"/>
      <c r="I25" s="216"/>
      <c r="J25" s="216"/>
      <c r="K25" s="216"/>
      <c r="L25" s="216"/>
      <c r="M25" s="216"/>
      <c r="N25" s="216"/>
      <c r="O25" s="217"/>
    </row>
    <row r="26" spans="1:15" ht="55.5" customHeight="1">
      <c r="A26" s="47"/>
      <c r="B26" s="316"/>
      <c r="C26" s="316"/>
      <c r="D26" s="316"/>
      <c r="E26" s="316"/>
      <c r="F26" s="316"/>
      <c r="G26" s="385" t="s">
        <v>41</v>
      </c>
      <c r="H26" s="385"/>
      <c r="I26" s="385"/>
      <c r="J26" s="385"/>
      <c r="K26" s="316" t="s">
        <v>86</v>
      </c>
      <c r="L26" s="316"/>
      <c r="M26" s="316"/>
      <c r="N26" s="215" t="s">
        <v>108</v>
      </c>
      <c r="O26" s="155"/>
    </row>
    <row r="27" spans="1:15" ht="30" customHeight="1">
      <c r="A27" s="385" t="s">
        <v>109</v>
      </c>
      <c r="B27" s="242" t="s">
        <v>110</v>
      </c>
      <c r="C27" s="243"/>
      <c r="D27" s="243"/>
      <c r="E27" s="215" t="str">
        <f>'1F'!G$36&amp;""</f>
        <v/>
      </c>
      <c r="F27" s="155"/>
      <c r="G27" s="379"/>
      <c r="H27" s="380"/>
      <c r="I27" s="380"/>
      <c r="J27" s="381"/>
      <c r="K27" s="379"/>
      <c r="L27" s="380"/>
      <c r="M27" s="381"/>
      <c r="N27" s="379"/>
      <c r="O27" s="381"/>
    </row>
    <row r="28" spans="1:15" ht="30" customHeight="1">
      <c r="A28" s="387"/>
      <c r="B28" s="388"/>
      <c r="C28" s="389"/>
      <c r="D28" s="389"/>
      <c r="E28" s="215" t="str">
        <f>'1F'!J$36&amp;""</f>
        <v/>
      </c>
      <c r="F28" s="155"/>
      <c r="G28" s="379"/>
      <c r="H28" s="380"/>
      <c r="I28" s="380"/>
      <c r="J28" s="381"/>
      <c r="K28" s="379"/>
      <c r="L28" s="380"/>
      <c r="M28" s="381"/>
      <c r="N28" s="379"/>
      <c r="O28" s="381"/>
    </row>
    <row r="29" spans="1:15" ht="30" customHeight="1">
      <c r="A29" s="387"/>
      <c r="B29" s="388"/>
      <c r="C29" s="389"/>
      <c r="D29" s="389"/>
      <c r="E29" s="327" t="str">
        <f>'1F'!N$36&amp;""</f>
        <v/>
      </c>
      <c r="F29" s="354"/>
      <c r="G29" s="384"/>
      <c r="H29" s="384"/>
      <c r="I29" s="384"/>
      <c r="J29" s="384"/>
      <c r="K29" s="384"/>
      <c r="L29" s="384"/>
      <c r="M29" s="384"/>
      <c r="N29" s="382"/>
      <c r="O29" s="383"/>
    </row>
    <row r="30" spans="1:15" ht="18" customHeight="1">
      <c r="A30" s="385" t="s">
        <v>111</v>
      </c>
      <c r="B30" s="282" t="s">
        <v>112</v>
      </c>
      <c r="C30" s="283"/>
      <c r="D30" s="284"/>
      <c r="E30" s="304" t="str">
        <f>E$27</f>
        <v/>
      </c>
      <c r="F30" s="305"/>
      <c r="G30" s="351"/>
      <c r="H30" s="351"/>
      <c r="I30" s="351"/>
      <c r="J30" s="351"/>
      <c r="K30" s="351"/>
      <c r="L30" s="351"/>
      <c r="M30" s="351"/>
      <c r="N30" s="334"/>
      <c r="O30" s="335"/>
    </row>
    <row r="31" spans="1:15" ht="18" customHeight="1">
      <c r="A31" s="387"/>
      <c r="B31" s="285"/>
      <c r="C31" s="286"/>
      <c r="D31" s="287"/>
      <c r="E31" s="304" t="str">
        <f>E$28</f>
        <v/>
      </c>
      <c r="F31" s="305"/>
      <c r="G31" s="334"/>
      <c r="H31" s="336"/>
      <c r="I31" s="336"/>
      <c r="J31" s="335"/>
      <c r="K31" s="334"/>
      <c r="L31" s="336"/>
      <c r="M31" s="335"/>
      <c r="N31" s="334"/>
      <c r="O31" s="335"/>
    </row>
    <row r="32" spans="1:15" ht="18" customHeight="1">
      <c r="A32" s="316"/>
      <c r="B32" s="285"/>
      <c r="C32" s="286"/>
      <c r="D32" s="287"/>
      <c r="E32" s="291" t="str">
        <f>E$29</f>
        <v/>
      </c>
      <c r="F32" s="292"/>
      <c r="G32" s="334"/>
      <c r="H32" s="336"/>
      <c r="I32" s="336"/>
      <c r="J32" s="335"/>
      <c r="K32" s="334"/>
      <c r="L32" s="336"/>
      <c r="M32" s="335"/>
      <c r="N32" s="334"/>
      <c r="O32" s="335"/>
    </row>
    <row r="33" spans="1:15" ht="18" customHeight="1">
      <c r="A33" s="385" t="s">
        <v>113</v>
      </c>
      <c r="B33" s="285"/>
      <c r="C33" s="286"/>
      <c r="D33" s="287"/>
      <c r="E33" s="304" t="str">
        <f>E$27</f>
        <v/>
      </c>
      <c r="F33" s="305"/>
      <c r="G33" s="334"/>
      <c r="H33" s="336"/>
      <c r="I33" s="336"/>
      <c r="J33" s="335"/>
      <c r="K33" s="334"/>
      <c r="L33" s="336"/>
      <c r="M33" s="335"/>
      <c r="N33" s="334"/>
      <c r="O33" s="335"/>
    </row>
    <row r="34" spans="1:15" ht="18" customHeight="1">
      <c r="A34" s="387"/>
      <c r="B34" s="285"/>
      <c r="C34" s="286"/>
      <c r="D34" s="287"/>
      <c r="E34" s="304" t="str">
        <f>E$28</f>
        <v/>
      </c>
      <c r="F34" s="305"/>
      <c r="G34" s="334"/>
      <c r="H34" s="336"/>
      <c r="I34" s="336"/>
      <c r="J34" s="335"/>
      <c r="K34" s="334"/>
      <c r="L34" s="336"/>
      <c r="M34" s="335"/>
      <c r="N34" s="334"/>
      <c r="O34" s="335"/>
    </row>
    <row r="35" spans="1:15" ht="18" customHeight="1">
      <c r="A35" s="316"/>
      <c r="B35" s="285"/>
      <c r="C35" s="286"/>
      <c r="D35" s="287"/>
      <c r="E35" s="291" t="str">
        <f>E$29</f>
        <v/>
      </c>
      <c r="F35" s="292"/>
      <c r="G35" s="334"/>
      <c r="H35" s="336"/>
      <c r="I35" s="336"/>
      <c r="J35" s="335"/>
      <c r="K35" s="334"/>
      <c r="L35" s="336"/>
      <c r="M35" s="335"/>
      <c r="N35" s="334"/>
      <c r="O35" s="335"/>
    </row>
    <row r="36" spans="1:15" ht="18" customHeight="1">
      <c r="A36" s="385" t="s">
        <v>114</v>
      </c>
      <c r="B36" s="285"/>
      <c r="C36" s="286"/>
      <c r="D36" s="287"/>
      <c r="E36" s="304" t="str">
        <f>E$27</f>
        <v/>
      </c>
      <c r="F36" s="305"/>
      <c r="G36" s="334"/>
      <c r="H36" s="336"/>
      <c r="I36" s="336"/>
      <c r="J36" s="335"/>
      <c r="K36" s="334"/>
      <c r="L36" s="336"/>
      <c r="M36" s="335"/>
      <c r="N36" s="334"/>
      <c r="O36" s="335"/>
    </row>
    <row r="37" spans="1:15" ht="18" customHeight="1">
      <c r="A37" s="387"/>
      <c r="B37" s="285"/>
      <c r="C37" s="286"/>
      <c r="D37" s="287"/>
      <c r="E37" s="304" t="str">
        <f>E$28</f>
        <v/>
      </c>
      <c r="F37" s="305"/>
      <c r="G37" s="334"/>
      <c r="H37" s="336"/>
      <c r="I37" s="336"/>
      <c r="J37" s="335"/>
      <c r="K37" s="334"/>
      <c r="L37" s="336"/>
      <c r="M37" s="335"/>
      <c r="N37" s="334"/>
      <c r="O37" s="335"/>
    </row>
    <row r="38" spans="1:15" ht="18" customHeight="1">
      <c r="A38" s="316"/>
      <c r="B38" s="285"/>
      <c r="C38" s="286"/>
      <c r="D38" s="287"/>
      <c r="E38" s="291" t="str">
        <f>E$29</f>
        <v/>
      </c>
      <c r="F38" s="292"/>
      <c r="G38" s="334"/>
      <c r="H38" s="336"/>
      <c r="I38" s="336"/>
      <c r="J38" s="335"/>
      <c r="K38" s="334"/>
      <c r="L38" s="336"/>
      <c r="M38" s="335"/>
      <c r="N38" s="334"/>
      <c r="O38" s="335"/>
    </row>
    <row r="39" spans="1:15" ht="18" customHeight="1">
      <c r="A39" s="385" t="s">
        <v>115</v>
      </c>
      <c r="B39" s="285"/>
      <c r="C39" s="286"/>
      <c r="D39" s="287"/>
      <c r="E39" s="304" t="str">
        <f>E$27</f>
        <v/>
      </c>
      <c r="F39" s="305"/>
      <c r="G39" s="334"/>
      <c r="H39" s="336"/>
      <c r="I39" s="336"/>
      <c r="J39" s="335"/>
      <c r="K39" s="334"/>
      <c r="L39" s="336"/>
      <c r="M39" s="335"/>
      <c r="N39" s="334"/>
      <c r="O39" s="335"/>
    </row>
    <row r="40" spans="1:15" ht="18" customHeight="1">
      <c r="A40" s="387"/>
      <c r="B40" s="285"/>
      <c r="C40" s="286"/>
      <c r="D40" s="287"/>
      <c r="E40" s="304" t="str">
        <f>E$28</f>
        <v/>
      </c>
      <c r="F40" s="305"/>
      <c r="G40" s="334"/>
      <c r="H40" s="336"/>
      <c r="I40" s="336"/>
      <c r="J40" s="335"/>
      <c r="K40" s="334"/>
      <c r="L40" s="336"/>
      <c r="M40" s="335"/>
      <c r="N40" s="334"/>
      <c r="O40" s="335"/>
    </row>
    <row r="41" spans="1:15" ht="18" customHeight="1">
      <c r="A41" s="316"/>
      <c r="B41" s="285"/>
      <c r="C41" s="286"/>
      <c r="D41" s="287"/>
      <c r="E41" s="291" t="str">
        <f>E$29</f>
        <v/>
      </c>
      <c r="F41" s="292"/>
      <c r="G41" s="334"/>
      <c r="H41" s="336"/>
      <c r="I41" s="336"/>
      <c r="J41" s="335"/>
      <c r="K41" s="334"/>
      <c r="L41" s="336"/>
      <c r="M41" s="335"/>
      <c r="N41" s="334"/>
      <c r="O41" s="335"/>
    </row>
    <row r="42" spans="1:15" ht="18" customHeight="1">
      <c r="A42" s="385" t="s">
        <v>116</v>
      </c>
      <c r="B42" s="285"/>
      <c r="C42" s="286"/>
      <c r="D42" s="287"/>
      <c r="E42" s="304" t="str">
        <f>E$27</f>
        <v/>
      </c>
      <c r="F42" s="305"/>
      <c r="G42" s="334"/>
      <c r="H42" s="336"/>
      <c r="I42" s="336"/>
      <c r="J42" s="335"/>
      <c r="K42" s="334"/>
      <c r="L42" s="336"/>
      <c r="M42" s="335"/>
      <c r="N42" s="334"/>
      <c r="O42" s="335"/>
    </row>
    <row r="43" spans="1:15" ht="18" customHeight="1">
      <c r="A43" s="387"/>
      <c r="B43" s="285"/>
      <c r="C43" s="286"/>
      <c r="D43" s="287"/>
      <c r="E43" s="304" t="str">
        <f>E$28</f>
        <v/>
      </c>
      <c r="F43" s="305"/>
      <c r="G43" s="334"/>
      <c r="H43" s="336"/>
      <c r="I43" s="336"/>
      <c r="J43" s="335"/>
      <c r="K43" s="334"/>
      <c r="L43" s="336"/>
      <c r="M43" s="335"/>
      <c r="N43" s="334"/>
      <c r="O43" s="335"/>
    </row>
    <row r="44" spans="1:15" ht="18" customHeight="1">
      <c r="A44" s="316"/>
      <c r="B44" s="288"/>
      <c r="C44" s="289"/>
      <c r="D44" s="290"/>
      <c r="E44" s="291" t="str">
        <f>E$29</f>
        <v/>
      </c>
      <c r="F44" s="292"/>
      <c r="G44" s="334"/>
      <c r="H44" s="336"/>
      <c r="I44" s="336"/>
      <c r="J44" s="335"/>
      <c r="K44" s="334"/>
      <c r="L44" s="336"/>
      <c r="M44" s="335"/>
      <c r="N44" s="334"/>
      <c r="O44" s="335"/>
    </row>
    <row r="45" spans="1:15" ht="18.75" customHeight="1">
      <c r="A45" s="282" t="s">
        <v>117</v>
      </c>
      <c r="B45" s="283"/>
      <c r="C45" s="283"/>
      <c r="D45" s="284"/>
      <c r="E45" s="304" t="str">
        <f>E$27</f>
        <v/>
      </c>
      <c r="F45" s="305"/>
      <c r="G45" s="203">
        <f>G27+G30+G33+G36+G39+G42</f>
        <v>0</v>
      </c>
      <c r="H45" s="204"/>
      <c r="I45" s="204"/>
      <c r="J45" s="205"/>
      <c r="K45" s="203">
        <f>K27+K30+K33+K36+K39+K42</f>
        <v>0</v>
      </c>
      <c r="L45" s="204"/>
      <c r="M45" s="205"/>
      <c r="N45" s="203">
        <f>N27+N30+N33+N36+N39+N42</f>
        <v>0</v>
      </c>
      <c r="O45" s="205"/>
    </row>
    <row r="46" spans="1:15" ht="18.75" customHeight="1">
      <c r="A46" s="285"/>
      <c r="B46" s="286"/>
      <c r="C46" s="286"/>
      <c r="D46" s="287"/>
      <c r="E46" s="304" t="str">
        <f>E$28</f>
        <v/>
      </c>
      <c r="F46" s="305"/>
      <c r="G46" s="203">
        <f>G28+G31+G34+G37+G40+G43</f>
        <v>0</v>
      </c>
      <c r="H46" s="204"/>
      <c r="I46" s="204"/>
      <c r="J46" s="205"/>
      <c r="K46" s="203">
        <f>K28+K31+K34+K37+K40+K43</f>
        <v>0</v>
      </c>
      <c r="L46" s="204"/>
      <c r="M46" s="205"/>
      <c r="N46" s="203">
        <f>N28+N31+N34+N37+N40+N43</f>
        <v>0</v>
      </c>
      <c r="O46" s="205"/>
    </row>
    <row r="47" spans="1:15" ht="18.75" customHeight="1">
      <c r="A47" s="288"/>
      <c r="B47" s="289"/>
      <c r="C47" s="289"/>
      <c r="D47" s="290"/>
      <c r="E47" s="291" t="str">
        <f>E$29</f>
        <v/>
      </c>
      <c r="F47" s="292"/>
      <c r="G47" s="203">
        <f>G29+G32+G35+G38+G41+G44</f>
        <v>0</v>
      </c>
      <c r="H47" s="204"/>
      <c r="I47" s="204"/>
      <c r="J47" s="205"/>
      <c r="K47" s="203">
        <f>K29+K32+K35+K38+K41+K44</f>
        <v>0</v>
      </c>
      <c r="L47" s="204"/>
      <c r="M47" s="205"/>
      <c r="N47" s="203">
        <f>N29+N32+N35+N38+N41+N44</f>
        <v>0</v>
      </c>
      <c r="O47" s="205"/>
    </row>
    <row r="48" spans="1:15" ht="18" customHeight="1">
      <c r="A48" s="293" t="s">
        <v>32</v>
      </c>
      <c r="B48" s="268" t="s">
        <v>118</v>
      </c>
      <c r="C48" s="198"/>
      <c r="D48" s="198"/>
      <c r="E48" s="198"/>
      <c r="F48" s="198"/>
      <c r="G48" s="198"/>
      <c r="H48" s="198"/>
      <c r="I48" s="198"/>
      <c r="J48" s="198"/>
      <c r="K48" s="198"/>
      <c r="L48" s="198"/>
      <c r="M48" s="198"/>
      <c r="N48" s="198"/>
      <c r="O48" s="199"/>
    </row>
    <row r="49" spans="1:22">
      <c r="A49" s="316"/>
      <c r="B49" s="119"/>
      <c r="C49" s="302"/>
      <c r="D49" s="302"/>
      <c r="E49" s="302"/>
      <c r="F49" s="302"/>
      <c r="G49" s="302"/>
      <c r="H49" s="302"/>
      <c r="I49" s="302"/>
      <c r="J49" s="302"/>
      <c r="K49" s="302"/>
      <c r="L49" s="302"/>
      <c r="M49" s="302"/>
      <c r="N49" s="302"/>
      <c r="O49" s="303"/>
    </row>
    <row r="50" spans="1:22" ht="54" customHeight="1">
      <c r="A50" s="304" t="s">
        <v>119</v>
      </c>
      <c r="B50" s="347"/>
      <c r="C50" s="347"/>
      <c r="D50" s="347"/>
      <c r="E50" s="347"/>
      <c r="F50" s="305"/>
      <c r="G50" s="215" t="s">
        <v>120</v>
      </c>
      <c r="H50" s="154"/>
      <c r="I50" s="155"/>
      <c r="J50" s="215" t="s">
        <v>121</v>
      </c>
      <c r="K50" s="154"/>
      <c r="L50" s="155"/>
      <c r="M50" s="348" t="s">
        <v>122</v>
      </c>
      <c r="N50" s="349"/>
      <c r="O50" s="350"/>
    </row>
    <row r="51" spans="1:22" ht="18" customHeight="1">
      <c r="A51" s="259"/>
      <c r="B51" s="260"/>
      <c r="C51" s="260"/>
      <c r="D51" s="260"/>
      <c r="E51" s="39" t="str">
        <f>E$27</f>
        <v/>
      </c>
      <c r="F51" s="44"/>
      <c r="G51" s="259"/>
      <c r="H51" s="260"/>
      <c r="I51" s="261"/>
      <c r="J51" s="272"/>
      <c r="K51" s="273"/>
      <c r="L51" s="274"/>
      <c r="M51" s="259"/>
      <c r="N51" s="260"/>
      <c r="O51" s="261"/>
      <c r="V51" s="8" t="s">
        <v>53</v>
      </c>
    </row>
    <row r="52" spans="1:22" ht="18" customHeight="1">
      <c r="A52" s="262"/>
      <c r="B52" s="263"/>
      <c r="C52" s="263"/>
      <c r="D52" s="264"/>
      <c r="E52" s="45" t="str">
        <f>E$28</f>
        <v/>
      </c>
      <c r="F52" s="28"/>
      <c r="G52" s="262"/>
      <c r="H52" s="263"/>
      <c r="I52" s="264"/>
      <c r="J52" s="275"/>
      <c r="K52" s="276"/>
      <c r="L52" s="277"/>
      <c r="M52" s="262"/>
      <c r="N52" s="263"/>
      <c r="O52" s="264"/>
    </row>
    <row r="53" spans="1:22" ht="18" customHeight="1">
      <c r="A53" s="265"/>
      <c r="B53" s="266"/>
      <c r="C53" s="266"/>
      <c r="D53" s="267"/>
      <c r="E53" s="45" t="str">
        <f>E$29</f>
        <v/>
      </c>
      <c r="F53" s="28"/>
      <c r="G53" s="265"/>
      <c r="H53" s="266"/>
      <c r="I53" s="267"/>
      <c r="J53" s="278"/>
      <c r="K53" s="279"/>
      <c r="L53" s="280"/>
      <c r="M53" s="265"/>
      <c r="N53" s="266"/>
      <c r="O53" s="267"/>
    </row>
    <row r="54" spans="1:22" ht="18" customHeight="1">
      <c r="A54" s="259"/>
      <c r="B54" s="260"/>
      <c r="C54" s="260"/>
      <c r="D54" s="261"/>
      <c r="E54" s="46" t="str">
        <f>E$27</f>
        <v/>
      </c>
      <c r="F54" s="28"/>
      <c r="G54" s="259"/>
      <c r="H54" s="260"/>
      <c r="I54" s="261"/>
      <c r="J54" s="272"/>
      <c r="K54" s="273"/>
      <c r="L54" s="274"/>
      <c r="M54" s="259"/>
      <c r="N54" s="260"/>
      <c r="O54" s="261"/>
    </row>
    <row r="55" spans="1:22" ht="18" customHeight="1">
      <c r="A55" s="262"/>
      <c r="B55" s="263"/>
      <c r="C55" s="263"/>
      <c r="D55" s="264"/>
      <c r="E55" s="45" t="str">
        <f>E$28</f>
        <v/>
      </c>
      <c r="F55" s="28"/>
      <c r="G55" s="262"/>
      <c r="H55" s="263"/>
      <c r="I55" s="264"/>
      <c r="J55" s="275"/>
      <c r="K55" s="276"/>
      <c r="L55" s="277"/>
      <c r="M55" s="262"/>
      <c r="N55" s="263"/>
      <c r="O55" s="264"/>
    </row>
    <row r="56" spans="1:22" ht="18" customHeight="1">
      <c r="A56" s="265"/>
      <c r="B56" s="266"/>
      <c r="C56" s="266"/>
      <c r="D56" s="267"/>
      <c r="E56" s="45" t="str">
        <f>E$29</f>
        <v/>
      </c>
      <c r="F56" s="28"/>
      <c r="G56" s="265"/>
      <c r="H56" s="266"/>
      <c r="I56" s="267"/>
      <c r="J56" s="278"/>
      <c r="K56" s="279"/>
      <c r="L56" s="280"/>
      <c r="M56" s="265"/>
      <c r="N56" s="266"/>
      <c r="O56" s="267"/>
    </row>
    <row r="57" spans="1:22" ht="18" customHeight="1">
      <c r="A57" s="259"/>
      <c r="B57" s="260"/>
      <c r="C57" s="260"/>
      <c r="D57" s="261"/>
      <c r="E57" s="46" t="str">
        <f>E$27</f>
        <v/>
      </c>
      <c r="F57" s="28"/>
      <c r="G57" s="259"/>
      <c r="H57" s="260"/>
      <c r="I57" s="261"/>
      <c r="J57" s="272"/>
      <c r="K57" s="273"/>
      <c r="L57" s="274"/>
      <c r="M57" s="259"/>
      <c r="N57" s="260"/>
      <c r="O57" s="261"/>
    </row>
    <row r="58" spans="1:22" ht="18" customHeight="1">
      <c r="A58" s="262"/>
      <c r="B58" s="263"/>
      <c r="C58" s="263"/>
      <c r="D58" s="264"/>
      <c r="E58" s="45" t="str">
        <f>E$28</f>
        <v/>
      </c>
      <c r="F58" s="28"/>
      <c r="G58" s="262"/>
      <c r="H58" s="263"/>
      <c r="I58" s="264"/>
      <c r="J58" s="275"/>
      <c r="K58" s="276"/>
      <c r="L58" s="277"/>
      <c r="M58" s="262"/>
      <c r="N58" s="263"/>
      <c r="O58" s="264"/>
    </row>
    <row r="59" spans="1:22" ht="18" customHeight="1">
      <c r="A59" s="265"/>
      <c r="B59" s="266"/>
      <c r="C59" s="266"/>
      <c r="D59" s="267"/>
      <c r="E59" s="45" t="str">
        <f>E$29</f>
        <v/>
      </c>
      <c r="F59" s="28"/>
      <c r="G59" s="265"/>
      <c r="H59" s="266"/>
      <c r="I59" s="267"/>
      <c r="J59" s="278"/>
      <c r="K59" s="279"/>
      <c r="L59" s="280"/>
      <c r="M59" s="265"/>
      <c r="N59" s="266"/>
      <c r="O59" s="267"/>
    </row>
    <row r="60" spans="1:22" ht="18" customHeight="1">
      <c r="A60" s="259"/>
      <c r="B60" s="260"/>
      <c r="C60" s="260"/>
      <c r="D60" s="261"/>
      <c r="E60" s="46" t="str">
        <f>E$27</f>
        <v/>
      </c>
      <c r="F60" s="28"/>
      <c r="G60" s="259"/>
      <c r="H60" s="260"/>
      <c r="I60" s="261"/>
      <c r="J60" s="272"/>
      <c r="K60" s="273"/>
      <c r="L60" s="274"/>
      <c r="M60" s="259"/>
      <c r="N60" s="260"/>
      <c r="O60" s="261"/>
    </row>
    <row r="61" spans="1:22" ht="18" customHeight="1">
      <c r="A61" s="262"/>
      <c r="B61" s="263"/>
      <c r="C61" s="263"/>
      <c r="D61" s="264"/>
      <c r="E61" s="45" t="str">
        <f>E$28</f>
        <v/>
      </c>
      <c r="F61" s="28"/>
      <c r="G61" s="262"/>
      <c r="H61" s="263"/>
      <c r="I61" s="264"/>
      <c r="J61" s="275"/>
      <c r="K61" s="276"/>
      <c r="L61" s="277"/>
      <c r="M61" s="262"/>
      <c r="N61" s="263"/>
      <c r="O61" s="264"/>
    </row>
    <row r="62" spans="1:22" ht="18" customHeight="1">
      <c r="A62" s="265"/>
      <c r="B62" s="266"/>
      <c r="C62" s="266"/>
      <c r="D62" s="267"/>
      <c r="E62" s="45" t="str">
        <f>E$29</f>
        <v/>
      </c>
      <c r="F62" s="28"/>
      <c r="G62" s="265"/>
      <c r="H62" s="266"/>
      <c r="I62" s="267"/>
      <c r="J62" s="278"/>
      <c r="K62" s="279"/>
      <c r="L62" s="280"/>
      <c r="M62" s="265"/>
      <c r="N62" s="266"/>
      <c r="O62" s="267"/>
    </row>
    <row r="63" spans="1:22" ht="18" customHeight="1">
      <c r="A63" s="259"/>
      <c r="B63" s="260"/>
      <c r="C63" s="260"/>
      <c r="D63" s="261"/>
      <c r="E63" s="46" t="str">
        <f>E$27</f>
        <v/>
      </c>
      <c r="F63" s="28"/>
      <c r="G63" s="259"/>
      <c r="H63" s="260"/>
      <c r="I63" s="261"/>
      <c r="J63" s="272"/>
      <c r="K63" s="273"/>
      <c r="L63" s="274"/>
      <c r="M63" s="259"/>
      <c r="N63" s="260"/>
      <c r="O63" s="261"/>
    </row>
    <row r="64" spans="1:22" ht="18" customHeight="1">
      <c r="A64" s="262"/>
      <c r="B64" s="263"/>
      <c r="C64" s="263"/>
      <c r="D64" s="264"/>
      <c r="E64" s="45" t="str">
        <f>E$28</f>
        <v/>
      </c>
      <c r="F64" s="28"/>
      <c r="G64" s="262"/>
      <c r="H64" s="263"/>
      <c r="I64" s="264"/>
      <c r="J64" s="275"/>
      <c r="K64" s="276"/>
      <c r="L64" s="277"/>
      <c r="M64" s="262"/>
      <c r="N64" s="263"/>
      <c r="O64" s="264"/>
    </row>
    <row r="65" spans="1:15" ht="18" customHeight="1">
      <c r="A65" s="265"/>
      <c r="B65" s="266"/>
      <c r="C65" s="266"/>
      <c r="D65" s="267"/>
      <c r="E65" s="45" t="str">
        <f>E$29</f>
        <v/>
      </c>
      <c r="F65" s="28"/>
      <c r="G65" s="265"/>
      <c r="H65" s="266"/>
      <c r="I65" s="267"/>
      <c r="J65" s="278"/>
      <c r="K65" s="279"/>
      <c r="L65" s="280"/>
      <c r="M65" s="265"/>
      <c r="N65" s="266"/>
      <c r="O65" s="267"/>
    </row>
    <row r="66" spans="1:15" ht="18" customHeight="1">
      <c r="A66" s="259"/>
      <c r="B66" s="260"/>
      <c r="C66" s="260"/>
      <c r="D66" s="261"/>
      <c r="E66" s="46" t="str">
        <f>E$27</f>
        <v/>
      </c>
      <c r="F66" s="28"/>
      <c r="G66" s="259"/>
      <c r="H66" s="260"/>
      <c r="I66" s="261"/>
      <c r="J66" s="272"/>
      <c r="K66" s="273"/>
      <c r="L66" s="274"/>
      <c r="M66" s="259"/>
      <c r="N66" s="260"/>
      <c r="O66" s="261"/>
    </row>
    <row r="67" spans="1:15" ht="18" customHeight="1">
      <c r="A67" s="262"/>
      <c r="B67" s="263"/>
      <c r="C67" s="263"/>
      <c r="D67" s="264"/>
      <c r="E67" s="45" t="str">
        <f>E$28</f>
        <v/>
      </c>
      <c r="F67" s="28"/>
      <c r="G67" s="262"/>
      <c r="H67" s="263"/>
      <c r="I67" s="264"/>
      <c r="J67" s="275"/>
      <c r="K67" s="276"/>
      <c r="L67" s="277"/>
      <c r="M67" s="262"/>
      <c r="N67" s="263"/>
      <c r="O67" s="264"/>
    </row>
    <row r="68" spans="1:15" ht="18" customHeight="1">
      <c r="A68" s="265"/>
      <c r="B68" s="266"/>
      <c r="C68" s="266"/>
      <c r="D68" s="267"/>
      <c r="E68" s="45" t="str">
        <f>E$29</f>
        <v/>
      </c>
      <c r="F68" s="28"/>
      <c r="G68" s="265"/>
      <c r="H68" s="266"/>
      <c r="I68" s="267"/>
      <c r="J68" s="278"/>
      <c r="K68" s="279"/>
      <c r="L68" s="280"/>
      <c r="M68" s="265"/>
      <c r="N68" s="266"/>
      <c r="O68" s="267"/>
    </row>
    <row r="69" spans="1:15" ht="18" customHeight="1">
      <c r="A69" s="259"/>
      <c r="B69" s="260"/>
      <c r="C69" s="260"/>
      <c r="D69" s="261"/>
      <c r="E69" s="46" t="str">
        <f>E$27</f>
        <v/>
      </c>
      <c r="F69" s="28"/>
      <c r="G69" s="259"/>
      <c r="H69" s="260"/>
      <c r="I69" s="261"/>
      <c r="J69" s="272"/>
      <c r="K69" s="273"/>
      <c r="L69" s="274"/>
      <c r="M69" s="259"/>
      <c r="N69" s="260"/>
      <c r="O69" s="261"/>
    </row>
    <row r="70" spans="1:15" ht="18" customHeight="1">
      <c r="A70" s="262"/>
      <c r="B70" s="263"/>
      <c r="C70" s="263"/>
      <c r="D70" s="264"/>
      <c r="E70" s="45" t="str">
        <f>E$28</f>
        <v/>
      </c>
      <c r="F70" s="28"/>
      <c r="G70" s="262"/>
      <c r="H70" s="263"/>
      <c r="I70" s="264"/>
      <c r="J70" s="275"/>
      <c r="K70" s="276"/>
      <c r="L70" s="277"/>
      <c r="M70" s="262"/>
      <c r="N70" s="263"/>
      <c r="O70" s="264"/>
    </row>
    <row r="71" spans="1:15" ht="18" customHeight="1">
      <c r="A71" s="265"/>
      <c r="B71" s="266"/>
      <c r="C71" s="266"/>
      <c r="D71" s="267"/>
      <c r="E71" s="45" t="str">
        <f>E$29</f>
        <v/>
      </c>
      <c r="F71" s="28"/>
      <c r="G71" s="265"/>
      <c r="H71" s="266"/>
      <c r="I71" s="267"/>
      <c r="J71" s="278"/>
      <c r="K71" s="279"/>
      <c r="L71" s="280"/>
      <c r="M71" s="265"/>
      <c r="N71" s="266"/>
      <c r="O71" s="267"/>
    </row>
    <row r="72" spans="1:15" ht="18" customHeight="1">
      <c r="A72" s="259"/>
      <c r="B72" s="260"/>
      <c r="C72" s="260"/>
      <c r="D72" s="261"/>
      <c r="E72" s="46" t="str">
        <f>E$27</f>
        <v/>
      </c>
      <c r="F72" s="28"/>
      <c r="G72" s="259"/>
      <c r="H72" s="260"/>
      <c r="I72" s="261"/>
      <c r="J72" s="272"/>
      <c r="K72" s="273"/>
      <c r="L72" s="274"/>
      <c r="M72" s="259"/>
      <c r="N72" s="260"/>
      <c r="O72" s="261"/>
    </row>
    <row r="73" spans="1:15" ht="18" customHeight="1">
      <c r="A73" s="262"/>
      <c r="B73" s="263"/>
      <c r="C73" s="263"/>
      <c r="D73" s="264"/>
      <c r="E73" s="45" t="str">
        <f>E$28</f>
        <v/>
      </c>
      <c r="F73" s="28"/>
      <c r="G73" s="262"/>
      <c r="H73" s="263"/>
      <c r="I73" s="264"/>
      <c r="J73" s="275"/>
      <c r="K73" s="276"/>
      <c r="L73" s="277"/>
      <c r="M73" s="262"/>
      <c r="N73" s="263"/>
      <c r="O73" s="264"/>
    </row>
    <row r="74" spans="1:15" ht="18" customHeight="1">
      <c r="A74" s="265"/>
      <c r="B74" s="266"/>
      <c r="C74" s="266"/>
      <c r="D74" s="267"/>
      <c r="E74" s="45" t="str">
        <f>E$29</f>
        <v/>
      </c>
      <c r="F74" s="28"/>
      <c r="G74" s="265"/>
      <c r="H74" s="266"/>
      <c r="I74" s="267"/>
      <c r="J74" s="278"/>
      <c r="K74" s="279"/>
      <c r="L74" s="280"/>
      <c r="M74" s="265"/>
      <c r="N74" s="266"/>
      <c r="O74" s="267"/>
    </row>
    <row r="75" spans="1:15" ht="18" customHeight="1">
      <c r="A75" s="259"/>
      <c r="B75" s="260"/>
      <c r="C75" s="260"/>
      <c r="D75" s="261"/>
      <c r="E75" s="46" t="str">
        <f>E$27</f>
        <v/>
      </c>
      <c r="F75" s="28"/>
      <c r="G75" s="259"/>
      <c r="H75" s="260"/>
      <c r="I75" s="261"/>
      <c r="J75" s="272"/>
      <c r="K75" s="273"/>
      <c r="L75" s="274"/>
      <c r="M75" s="259"/>
      <c r="N75" s="260"/>
      <c r="O75" s="261"/>
    </row>
    <row r="76" spans="1:15" ht="18" customHeight="1">
      <c r="A76" s="262"/>
      <c r="B76" s="263"/>
      <c r="C76" s="263"/>
      <c r="D76" s="264"/>
      <c r="E76" s="45" t="str">
        <f>E$28</f>
        <v/>
      </c>
      <c r="F76" s="28"/>
      <c r="G76" s="262"/>
      <c r="H76" s="263"/>
      <c r="I76" s="264"/>
      <c r="J76" s="275"/>
      <c r="K76" s="276"/>
      <c r="L76" s="277"/>
      <c r="M76" s="262"/>
      <c r="N76" s="263"/>
      <c r="O76" s="264"/>
    </row>
    <row r="77" spans="1:15" ht="18" customHeight="1">
      <c r="A77" s="265"/>
      <c r="B77" s="266"/>
      <c r="C77" s="266"/>
      <c r="D77" s="267"/>
      <c r="E77" s="45" t="str">
        <f>E$29</f>
        <v/>
      </c>
      <c r="F77" s="28"/>
      <c r="G77" s="265"/>
      <c r="H77" s="266"/>
      <c r="I77" s="267"/>
      <c r="J77" s="278"/>
      <c r="K77" s="279"/>
      <c r="L77" s="280"/>
      <c r="M77" s="265"/>
      <c r="N77" s="266"/>
      <c r="O77" s="267"/>
    </row>
    <row r="78" spans="1:15" ht="18" customHeight="1">
      <c r="A78" s="259"/>
      <c r="B78" s="260"/>
      <c r="C78" s="260"/>
      <c r="D78" s="261"/>
      <c r="E78" s="46" t="str">
        <f>E$27</f>
        <v/>
      </c>
      <c r="F78" s="28"/>
      <c r="G78" s="259"/>
      <c r="H78" s="260"/>
      <c r="I78" s="261"/>
      <c r="J78" s="272"/>
      <c r="K78" s="273"/>
      <c r="L78" s="274"/>
      <c r="M78" s="259"/>
      <c r="N78" s="260"/>
      <c r="O78" s="261"/>
    </row>
    <row r="79" spans="1:15" ht="18" customHeight="1">
      <c r="A79" s="262"/>
      <c r="B79" s="263"/>
      <c r="C79" s="263"/>
      <c r="D79" s="264"/>
      <c r="E79" s="45" t="str">
        <f>E$28</f>
        <v/>
      </c>
      <c r="F79" s="28"/>
      <c r="G79" s="262"/>
      <c r="H79" s="263"/>
      <c r="I79" s="264"/>
      <c r="J79" s="275"/>
      <c r="K79" s="276"/>
      <c r="L79" s="277"/>
      <c r="M79" s="262"/>
      <c r="N79" s="263"/>
      <c r="O79" s="264"/>
    </row>
    <row r="80" spans="1:15" ht="18" customHeight="1">
      <c r="A80" s="265"/>
      <c r="B80" s="266"/>
      <c r="C80" s="266"/>
      <c r="D80" s="267"/>
      <c r="E80" s="45" t="str">
        <f>E$29</f>
        <v/>
      </c>
      <c r="F80" s="28"/>
      <c r="G80" s="265"/>
      <c r="H80" s="266"/>
      <c r="I80" s="267"/>
      <c r="J80" s="278"/>
      <c r="K80" s="279"/>
      <c r="L80" s="280"/>
      <c r="M80" s="265"/>
      <c r="N80" s="266"/>
      <c r="O80" s="267"/>
    </row>
    <row r="81" spans="1:18" ht="18" customHeight="1">
      <c r="A81" s="259"/>
      <c r="B81" s="260"/>
      <c r="C81" s="260"/>
      <c r="D81" s="261"/>
      <c r="E81" s="46" t="str">
        <f>E$27</f>
        <v/>
      </c>
      <c r="F81" s="28"/>
      <c r="G81" s="259"/>
      <c r="H81" s="260"/>
      <c r="I81" s="261"/>
      <c r="J81" s="272"/>
      <c r="K81" s="273"/>
      <c r="L81" s="274"/>
      <c r="M81" s="259"/>
      <c r="N81" s="260"/>
      <c r="O81" s="261"/>
    </row>
    <row r="82" spans="1:18" ht="18" customHeight="1">
      <c r="A82" s="262"/>
      <c r="B82" s="263"/>
      <c r="C82" s="263"/>
      <c r="D82" s="264"/>
      <c r="E82" s="45" t="str">
        <f>E$28</f>
        <v/>
      </c>
      <c r="F82" s="28"/>
      <c r="G82" s="262"/>
      <c r="H82" s="263"/>
      <c r="I82" s="264"/>
      <c r="J82" s="275"/>
      <c r="K82" s="276"/>
      <c r="L82" s="277"/>
      <c r="M82" s="262"/>
      <c r="N82" s="263"/>
      <c r="O82" s="264"/>
    </row>
    <row r="83" spans="1:18" ht="18" customHeight="1">
      <c r="A83" s="265"/>
      <c r="B83" s="266"/>
      <c r="C83" s="266"/>
      <c r="D83" s="267"/>
      <c r="E83" s="45" t="str">
        <f>E$29</f>
        <v/>
      </c>
      <c r="F83" s="28"/>
      <c r="G83" s="265"/>
      <c r="H83" s="266"/>
      <c r="I83" s="267"/>
      <c r="J83" s="278"/>
      <c r="K83" s="279"/>
      <c r="L83" s="280"/>
      <c r="M83" s="265"/>
      <c r="N83" s="266"/>
      <c r="O83" s="267"/>
    </row>
    <row r="84" spans="1:18" ht="18" customHeight="1">
      <c r="A84" s="259"/>
      <c r="B84" s="260"/>
      <c r="C84" s="260"/>
      <c r="D84" s="261"/>
      <c r="E84" s="46" t="str">
        <f>E$27</f>
        <v/>
      </c>
      <c r="F84" s="28"/>
      <c r="G84" s="259"/>
      <c r="H84" s="260"/>
      <c r="I84" s="261"/>
      <c r="J84" s="272"/>
      <c r="K84" s="273"/>
      <c r="L84" s="274"/>
      <c r="M84" s="259"/>
      <c r="N84" s="260"/>
      <c r="O84" s="261"/>
    </row>
    <row r="85" spans="1:18" ht="18" customHeight="1">
      <c r="A85" s="262"/>
      <c r="B85" s="263"/>
      <c r="C85" s="263"/>
      <c r="D85" s="264"/>
      <c r="E85" s="45" t="str">
        <f>E$28</f>
        <v/>
      </c>
      <c r="F85" s="28"/>
      <c r="G85" s="262"/>
      <c r="H85" s="263"/>
      <c r="I85" s="264"/>
      <c r="J85" s="275"/>
      <c r="K85" s="276"/>
      <c r="L85" s="277"/>
      <c r="M85" s="262"/>
      <c r="N85" s="263"/>
      <c r="O85" s="264"/>
    </row>
    <row r="86" spans="1:18" ht="18" customHeight="1">
      <c r="A86" s="262"/>
      <c r="B86" s="263"/>
      <c r="C86" s="263"/>
      <c r="D86" s="264"/>
      <c r="E86" s="61" t="str">
        <f>E$29</f>
        <v/>
      </c>
      <c r="F86" s="62"/>
      <c r="G86" s="262"/>
      <c r="H86" s="263"/>
      <c r="I86" s="264"/>
      <c r="J86" s="275"/>
      <c r="K86" s="276"/>
      <c r="L86" s="277"/>
      <c r="M86" s="262"/>
      <c r="N86" s="263"/>
      <c r="O86" s="264"/>
    </row>
    <row r="87" spans="1:18" ht="32.4" customHeight="1">
      <c r="A87" s="293" t="s">
        <v>39</v>
      </c>
      <c r="B87" s="268" t="s">
        <v>123</v>
      </c>
      <c r="C87" s="339"/>
      <c r="D87" s="339"/>
      <c r="E87" s="339"/>
      <c r="F87" s="339"/>
      <c r="G87" s="339"/>
      <c r="H87" s="339"/>
      <c r="I87" s="339"/>
      <c r="J87" s="339"/>
      <c r="K87" s="339"/>
      <c r="L87" s="339"/>
      <c r="M87" s="339"/>
      <c r="N87" s="339"/>
      <c r="O87" s="340"/>
    </row>
    <row r="88" spans="1:18" ht="1.95" customHeight="1">
      <c r="A88" s="294"/>
      <c r="B88" s="318"/>
      <c r="C88" s="319"/>
      <c r="D88" s="319"/>
      <c r="E88" s="319"/>
      <c r="F88" s="319"/>
      <c r="G88" s="319"/>
      <c r="H88" s="319"/>
      <c r="I88" s="319"/>
      <c r="J88" s="319"/>
      <c r="K88" s="319"/>
      <c r="L88" s="319"/>
      <c r="M88" s="319"/>
      <c r="N88" s="319"/>
      <c r="O88" s="320"/>
    </row>
    <row r="89" spans="1:18" ht="50.25" customHeight="1">
      <c r="A89" s="316" t="s">
        <v>119</v>
      </c>
      <c r="B89" s="341"/>
      <c r="C89" s="341"/>
      <c r="D89" s="341"/>
      <c r="E89" s="341" t="s">
        <v>120</v>
      </c>
      <c r="F89" s="341"/>
      <c r="G89" s="341"/>
      <c r="H89" s="215" t="s">
        <v>121</v>
      </c>
      <c r="I89" s="154"/>
      <c r="J89" s="154"/>
      <c r="K89" s="155"/>
      <c r="L89" s="215" t="s">
        <v>122</v>
      </c>
      <c r="M89" s="309"/>
      <c r="N89" s="309"/>
      <c r="O89" s="310"/>
    </row>
    <row r="90" spans="1:18" ht="16.5" customHeight="1">
      <c r="A90" s="113"/>
      <c r="B90" s="114"/>
      <c r="C90" s="114"/>
      <c r="D90" s="115"/>
      <c r="E90" s="281"/>
      <c r="F90" s="281"/>
      <c r="G90" s="281"/>
      <c r="H90" s="313"/>
      <c r="I90" s="314"/>
      <c r="J90" s="314"/>
      <c r="K90" s="315"/>
      <c r="L90" s="113"/>
      <c r="M90" s="311"/>
      <c r="N90" s="311"/>
      <c r="O90" s="312"/>
    </row>
    <row r="91" spans="1:18" ht="15" customHeight="1">
      <c r="A91" s="281"/>
      <c r="B91" s="281"/>
      <c r="C91" s="281"/>
      <c r="D91" s="281"/>
      <c r="E91" s="281"/>
      <c r="F91" s="281"/>
      <c r="G91" s="281"/>
      <c r="H91" s="313"/>
      <c r="I91" s="314"/>
      <c r="J91" s="314"/>
      <c r="K91" s="315"/>
      <c r="L91" s="113"/>
      <c r="M91" s="311"/>
      <c r="N91" s="311"/>
      <c r="O91" s="312"/>
    </row>
    <row r="92" spans="1:18" ht="16.5" customHeight="1">
      <c r="A92" s="281"/>
      <c r="B92" s="281"/>
      <c r="C92" s="281"/>
      <c r="D92" s="281"/>
      <c r="E92" s="281"/>
      <c r="F92" s="281"/>
      <c r="G92" s="281"/>
      <c r="H92" s="313"/>
      <c r="I92" s="314"/>
      <c r="J92" s="314"/>
      <c r="K92" s="315"/>
      <c r="L92" s="113"/>
      <c r="M92" s="311"/>
      <c r="N92" s="311"/>
      <c r="O92" s="312"/>
    </row>
    <row r="93" spans="1:18" ht="16.5" customHeight="1">
      <c r="A93" s="281"/>
      <c r="B93" s="281"/>
      <c r="C93" s="281"/>
      <c r="D93" s="281"/>
      <c r="E93" s="281"/>
      <c r="F93" s="281"/>
      <c r="G93" s="281"/>
      <c r="H93" s="313"/>
      <c r="I93" s="314"/>
      <c r="J93" s="314"/>
      <c r="K93" s="315"/>
      <c r="L93" s="113"/>
      <c r="M93" s="311"/>
      <c r="N93" s="311"/>
      <c r="O93" s="312"/>
      <c r="Q93" s="9"/>
      <c r="R93" s="17"/>
    </row>
    <row r="94" spans="1:18" ht="16.5" customHeight="1">
      <c r="A94" s="271"/>
      <c r="B94" s="271"/>
      <c r="C94" s="271"/>
      <c r="D94" s="271"/>
      <c r="E94" s="271"/>
      <c r="F94" s="271"/>
      <c r="G94" s="271"/>
      <c r="H94" s="360"/>
      <c r="I94" s="361"/>
      <c r="J94" s="361"/>
      <c r="K94" s="362"/>
      <c r="L94" s="306"/>
      <c r="M94" s="307"/>
      <c r="N94" s="307"/>
      <c r="O94" s="308"/>
      <c r="R94" s="9"/>
    </row>
    <row r="95" spans="1:18" ht="16.5" customHeight="1">
      <c r="A95" s="27" t="s">
        <v>54</v>
      </c>
      <c r="B95" s="268" t="s">
        <v>124</v>
      </c>
      <c r="C95" s="269"/>
      <c r="D95" s="269"/>
      <c r="E95" s="269"/>
      <c r="F95" s="269"/>
      <c r="G95" s="269"/>
      <c r="H95" s="269"/>
      <c r="I95" s="269"/>
      <c r="J95" s="269"/>
      <c r="K95" s="269"/>
      <c r="L95" s="269"/>
      <c r="M95" s="269"/>
      <c r="N95" s="269"/>
      <c r="O95" s="270"/>
    </row>
    <row r="96" spans="1:18" ht="30" customHeight="1">
      <c r="A96" s="24" t="s">
        <v>125</v>
      </c>
      <c r="B96" s="110" t="s">
        <v>126</v>
      </c>
      <c r="C96" s="107"/>
      <c r="D96" s="107"/>
      <c r="E96" s="107"/>
      <c r="F96" s="107"/>
      <c r="G96" s="107"/>
      <c r="H96" s="107"/>
      <c r="I96" s="107"/>
      <c r="J96" s="107"/>
      <c r="K96" s="332" t="str">
        <f>"(" &amp;  '1F'!G$36 &amp; "metai)"</f>
        <v>(metai)</v>
      </c>
      <c r="L96" s="332"/>
      <c r="M96" s="332"/>
      <c r="N96" s="332"/>
      <c r="O96" s="333"/>
    </row>
    <row r="97" spans="1:18" ht="16.5" customHeight="1">
      <c r="A97" s="352"/>
      <c r="B97" s="324" t="s">
        <v>127</v>
      </c>
      <c r="C97" s="325"/>
      <c r="D97" s="325"/>
      <c r="E97" s="325"/>
      <c r="F97" s="325"/>
      <c r="G97" s="326"/>
      <c r="H97" s="321" t="s">
        <v>128</v>
      </c>
      <c r="I97" s="322"/>
      <c r="J97" s="322"/>
      <c r="K97" s="322"/>
      <c r="L97" s="322"/>
      <c r="M97" s="322"/>
      <c r="N97" s="322"/>
      <c r="O97" s="323"/>
    </row>
    <row r="98" spans="1:18" ht="15" customHeight="1">
      <c r="A98" s="338"/>
      <c r="B98" s="126" t="s">
        <v>129</v>
      </c>
      <c r="C98" s="216"/>
      <c r="D98" s="216"/>
      <c r="E98" s="216"/>
      <c r="F98" s="217"/>
      <c r="G98" s="40"/>
      <c r="H98" s="222"/>
      <c r="I98" s="164"/>
      <c r="J98" s="164"/>
      <c r="K98" s="164"/>
      <c r="L98" s="164"/>
      <c r="M98" s="164"/>
      <c r="N98" s="164"/>
      <c r="O98" s="223"/>
    </row>
    <row r="99" spans="1:18" ht="16.5" customHeight="1">
      <c r="A99" s="338"/>
      <c r="B99" s="126" t="s">
        <v>130</v>
      </c>
      <c r="C99" s="216"/>
      <c r="D99" s="216"/>
      <c r="E99" s="216"/>
      <c r="F99" s="217"/>
      <c r="G99" s="40"/>
      <c r="H99" s="222"/>
      <c r="I99" s="164"/>
      <c r="J99" s="164"/>
      <c r="K99" s="164"/>
      <c r="L99" s="164"/>
      <c r="M99" s="164"/>
      <c r="N99" s="164"/>
      <c r="O99" s="223"/>
    </row>
    <row r="100" spans="1:18" ht="16.5" customHeight="1">
      <c r="A100" s="338"/>
      <c r="B100" s="126" t="s">
        <v>131</v>
      </c>
      <c r="C100" s="216"/>
      <c r="D100" s="216"/>
      <c r="E100" s="216"/>
      <c r="F100" s="217"/>
      <c r="G100" s="40"/>
      <c r="H100" s="222"/>
      <c r="I100" s="164"/>
      <c r="J100" s="164"/>
      <c r="K100" s="164"/>
      <c r="L100" s="164"/>
      <c r="M100" s="164"/>
      <c r="N100" s="164"/>
      <c r="O100" s="223"/>
      <c r="Q100" s="9"/>
      <c r="R100" s="17" t="str">
        <f>IF(OR(G98="X",G99="X",G100="X",G101="X",G102="X"),"","10 langelyje neužpildyta &lt;Investuotojas&gt;")</f>
        <v>10 langelyje neužpildyta &lt;Investuotojas&gt;</v>
      </c>
    </row>
    <row r="101" spans="1:18" ht="16.5" customHeight="1">
      <c r="A101" s="338"/>
      <c r="B101" s="126" t="s">
        <v>132</v>
      </c>
      <c r="C101" s="216"/>
      <c r="D101" s="216"/>
      <c r="E101" s="216"/>
      <c r="F101" s="217"/>
      <c r="G101" s="40"/>
      <c r="H101" s="222"/>
      <c r="I101" s="164"/>
      <c r="J101" s="164"/>
      <c r="K101" s="164"/>
      <c r="L101" s="164"/>
      <c r="M101" s="164"/>
      <c r="N101" s="164"/>
      <c r="O101" s="223"/>
      <c r="R101" s="9" t="str">
        <f>IF(LEN(TRIM(G98)&amp;TRIM(G99)&amp;TRIM(G100)&amp;TRIM(G101)&amp;TRIM(G102))&gt;1,"Pasirinkite vieną Investuotoją","")</f>
        <v/>
      </c>
    </row>
    <row r="102" spans="1:18" ht="31.2" customHeight="1">
      <c r="A102" s="353"/>
      <c r="B102" s="119" t="s">
        <v>133</v>
      </c>
      <c r="C102" s="302"/>
      <c r="D102" s="302"/>
      <c r="E102" s="302"/>
      <c r="F102" s="303"/>
      <c r="G102" s="40"/>
      <c r="H102" s="168"/>
      <c r="I102" s="169"/>
      <c r="J102" s="169"/>
      <c r="K102" s="169"/>
      <c r="L102" s="169"/>
      <c r="M102" s="169"/>
      <c r="N102" s="169"/>
      <c r="O102" s="170"/>
    </row>
    <row r="103" spans="1:18" ht="30" customHeight="1">
      <c r="A103" s="24" t="s">
        <v>134</v>
      </c>
      <c r="B103" s="110" t="s">
        <v>135</v>
      </c>
      <c r="C103" s="107"/>
      <c r="D103" s="107"/>
      <c r="E103" s="107"/>
      <c r="F103" s="107"/>
      <c r="G103" s="107"/>
      <c r="H103" s="107"/>
      <c r="I103" s="107"/>
      <c r="J103" s="107"/>
      <c r="K103" s="332" t="str">
        <f>"(" &amp; ( '1F'!J$36) &amp; "metai)"</f>
        <v>(metai)</v>
      </c>
      <c r="L103" s="332"/>
      <c r="M103" s="332"/>
      <c r="N103" s="332"/>
      <c r="O103" s="333"/>
    </row>
    <row r="104" spans="1:18" ht="16.5" customHeight="1">
      <c r="A104" s="337"/>
      <c r="B104" s="324" t="s">
        <v>127</v>
      </c>
      <c r="C104" s="325"/>
      <c r="D104" s="325"/>
      <c r="E104" s="325"/>
      <c r="F104" s="325"/>
      <c r="G104" s="326"/>
      <c r="H104" s="321" t="s">
        <v>128</v>
      </c>
      <c r="I104" s="322"/>
      <c r="J104" s="322"/>
      <c r="K104" s="322"/>
      <c r="L104" s="322"/>
      <c r="M104" s="322"/>
      <c r="N104" s="322"/>
      <c r="O104" s="323"/>
    </row>
    <row r="105" spans="1:18" ht="15" customHeight="1">
      <c r="A105" s="338"/>
      <c r="B105" s="126" t="s">
        <v>136</v>
      </c>
      <c r="C105" s="216"/>
      <c r="D105" s="216"/>
      <c r="E105" s="216"/>
      <c r="F105" s="217"/>
      <c r="G105" s="40"/>
      <c r="H105" s="222"/>
      <c r="I105" s="164"/>
      <c r="J105" s="164"/>
      <c r="K105" s="164"/>
      <c r="L105" s="164"/>
      <c r="M105" s="164"/>
      <c r="N105" s="164"/>
      <c r="O105" s="223"/>
    </row>
    <row r="106" spans="1:18" ht="16.5" customHeight="1">
      <c r="A106" s="338"/>
      <c r="B106" s="126" t="s">
        <v>130</v>
      </c>
      <c r="C106" s="216"/>
      <c r="D106" s="216"/>
      <c r="E106" s="216"/>
      <c r="F106" s="217"/>
      <c r="G106" s="40"/>
      <c r="H106" s="222"/>
      <c r="I106" s="164"/>
      <c r="J106" s="164"/>
      <c r="K106" s="164"/>
      <c r="L106" s="164"/>
      <c r="M106" s="164"/>
      <c r="N106" s="164"/>
      <c r="O106" s="223"/>
    </row>
    <row r="107" spans="1:18" ht="16.5" customHeight="1">
      <c r="A107" s="338"/>
      <c r="B107" s="126" t="s">
        <v>137</v>
      </c>
      <c r="C107" s="216"/>
      <c r="D107" s="216"/>
      <c r="E107" s="216"/>
      <c r="F107" s="217"/>
      <c r="G107" s="41"/>
      <c r="H107" s="222"/>
      <c r="I107" s="164"/>
      <c r="J107" s="164"/>
      <c r="K107" s="164"/>
      <c r="L107" s="164"/>
      <c r="M107" s="164"/>
      <c r="N107" s="164"/>
      <c r="O107" s="223"/>
      <c r="Q107" s="9"/>
      <c r="R107" s="17"/>
    </row>
    <row r="108" spans="1:18" ht="16.5" customHeight="1">
      <c r="A108" s="338"/>
      <c r="B108" s="126" t="s">
        <v>132</v>
      </c>
      <c r="C108" s="216"/>
      <c r="D108" s="216"/>
      <c r="E108" s="216"/>
      <c r="F108" s="217"/>
      <c r="G108" s="40"/>
      <c r="H108" s="222"/>
      <c r="I108" s="164"/>
      <c r="J108" s="164"/>
      <c r="K108" s="164"/>
      <c r="L108" s="164"/>
      <c r="M108" s="164"/>
      <c r="N108" s="164"/>
      <c r="O108" s="223"/>
      <c r="R108" s="9"/>
    </row>
    <row r="109" spans="1:18" ht="31.2" customHeight="1">
      <c r="A109" s="338"/>
      <c r="B109" s="124" t="s">
        <v>133</v>
      </c>
      <c r="C109" s="198"/>
      <c r="D109" s="198"/>
      <c r="E109" s="198"/>
      <c r="F109" s="198"/>
      <c r="G109" s="42"/>
      <c r="H109" s="222"/>
      <c r="I109" s="164"/>
      <c r="J109" s="164"/>
      <c r="K109" s="164"/>
      <c r="L109" s="164"/>
      <c r="M109" s="164"/>
      <c r="N109" s="164"/>
      <c r="O109" s="223"/>
    </row>
    <row r="110" spans="1:18" ht="30" customHeight="1">
      <c r="A110" s="24" t="s">
        <v>138</v>
      </c>
      <c r="B110" s="110" t="s">
        <v>139</v>
      </c>
      <c r="C110" s="107"/>
      <c r="D110" s="107"/>
      <c r="E110" s="107"/>
      <c r="F110" s="107"/>
      <c r="G110" s="107"/>
      <c r="H110" s="107"/>
      <c r="I110" s="107"/>
      <c r="J110" s="107"/>
      <c r="K110" s="107"/>
      <c r="L110" s="332" t="str">
        <f>"(" &amp; ( '1F'!N$36) &amp; "metai)"</f>
        <v>(metai)</v>
      </c>
      <c r="M110" s="332"/>
      <c r="N110" s="332"/>
      <c r="O110" s="333"/>
    </row>
    <row r="111" spans="1:18" ht="18.75" customHeight="1">
      <c r="A111" s="352"/>
      <c r="B111" s="354" t="s">
        <v>127</v>
      </c>
      <c r="C111" s="355"/>
      <c r="D111" s="355"/>
      <c r="E111" s="355"/>
      <c r="F111" s="355"/>
      <c r="G111" s="356"/>
      <c r="H111" s="357" t="s">
        <v>128</v>
      </c>
      <c r="I111" s="358"/>
      <c r="J111" s="358"/>
      <c r="K111" s="358"/>
      <c r="L111" s="358"/>
      <c r="M111" s="358"/>
      <c r="N111" s="358"/>
      <c r="O111" s="359"/>
    </row>
    <row r="112" spans="1:18" ht="15" customHeight="1">
      <c r="A112" s="338"/>
      <c r="B112" s="126" t="s">
        <v>129</v>
      </c>
      <c r="C112" s="216"/>
      <c r="D112" s="216"/>
      <c r="E112" s="216"/>
      <c r="F112" s="217"/>
      <c r="G112" s="40"/>
      <c r="H112" s="222"/>
      <c r="I112" s="164"/>
      <c r="J112" s="164"/>
      <c r="K112" s="164"/>
      <c r="L112" s="164"/>
      <c r="M112" s="164"/>
      <c r="N112" s="164"/>
      <c r="O112" s="223"/>
    </row>
    <row r="113" spans="1:15" ht="15" customHeight="1">
      <c r="A113" s="338"/>
      <c r="B113" s="126" t="s">
        <v>130</v>
      </c>
      <c r="C113" s="216"/>
      <c r="D113" s="216"/>
      <c r="E113" s="216"/>
      <c r="F113" s="217"/>
      <c r="G113" s="40"/>
      <c r="H113" s="222"/>
      <c r="I113" s="164"/>
      <c r="J113" s="164"/>
      <c r="K113" s="164"/>
      <c r="L113" s="164"/>
      <c r="M113" s="164"/>
      <c r="N113" s="164"/>
      <c r="O113" s="223"/>
    </row>
    <row r="114" spans="1:15" ht="15" customHeight="1">
      <c r="A114" s="338"/>
      <c r="B114" s="126" t="s">
        <v>131</v>
      </c>
      <c r="C114" s="216"/>
      <c r="D114" s="216"/>
      <c r="E114" s="216"/>
      <c r="F114" s="217"/>
      <c r="G114" s="40"/>
      <c r="H114" s="222"/>
      <c r="I114" s="164"/>
      <c r="J114" s="164"/>
      <c r="K114" s="164"/>
      <c r="L114" s="164"/>
      <c r="M114" s="164"/>
      <c r="N114" s="164"/>
      <c r="O114" s="223"/>
    </row>
    <row r="115" spans="1:15" ht="15" customHeight="1">
      <c r="A115" s="338"/>
      <c r="B115" s="126" t="s">
        <v>132</v>
      </c>
      <c r="C115" s="216"/>
      <c r="D115" s="216"/>
      <c r="E115" s="216"/>
      <c r="F115" s="217"/>
      <c r="G115" s="40"/>
      <c r="H115" s="222"/>
      <c r="I115" s="164"/>
      <c r="J115" s="164"/>
      <c r="K115" s="164"/>
      <c r="L115" s="164"/>
      <c r="M115" s="164"/>
      <c r="N115" s="164"/>
      <c r="O115" s="223"/>
    </row>
    <row r="116" spans="1:15" ht="31.2" customHeight="1">
      <c r="A116" s="353"/>
      <c r="B116" s="126" t="s">
        <v>133</v>
      </c>
      <c r="C116" s="216"/>
      <c r="D116" s="216"/>
      <c r="E116" s="216"/>
      <c r="F116" s="217"/>
      <c r="G116" s="63"/>
      <c r="H116" s="168"/>
      <c r="I116" s="169"/>
      <c r="J116" s="169"/>
      <c r="K116" s="169"/>
      <c r="L116" s="169"/>
      <c r="M116" s="169"/>
      <c r="N116" s="169"/>
      <c r="O116" s="170"/>
    </row>
    <row r="117" spans="1:15" ht="24" customHeight="1">
      <c r="A117" s="64" t="s">
        <v>61</v>
      </c>
      <c r="B117" s="318" t="s">
        <v>140</v>
      </c>
      <c r="C117" s="319"/>
      <c r="D117" s="319"/>
      <c r="E117" s="319"/>
      <c r="F117" s="319"/>
      <c r="G117" s="319"/>
      <c r="H117" s="319"/>
      <c r="I117" s="319"/>
      <c r="J117" s="319"/>
      <c r="K117" s="319"/>
      <c r="L117" s="319"/>
      <c r="M117" s="319"/>
      <c r="N117" s="319"/>
      <c r="O117" s="320"/>
    </row>
    <row r="118" spans="1:15" ht="33.6" customHeight="1">
      <c r="A118" s="293" t="s">
        <v>141</v>
      </c>
      <c r="B118" s="299" t="s">
        <v>142</v>
      </c>
      <c r="C118" s="300"/>
      <c r="D118" s="300"/>
      <c r="E118" s="300"/>
      <c r="F118" s="300"/>
      <c r="G118" s="300"/>
      <c r="H118" s="300"/>
      <c r="I118" s="300"/>
      <c r="J118" s="300"/>
      <c r="K118" s="300"/>
      <c r="L118" s="300"/>
      <c r="M118" s="301"/>
      <c r="N118" s="39" t="str">
        <f>E$27</f>
        <v/>
      </c>
      <c r="O118" s="50"/>
    </row>
    <row r="119" spans="1:15" ht="28.95" customHeight="1">
      <c r="A119" s="298"/>
      <c r="B119" s="299"/>
      <c r="C119" s="300"/>
      <c r="D119" s="300"/>
      <c r="E119" s="300"/>
      <c r="F119" s="300"/>
      <c r="G119" s="300"/>
      <c r="H119" s="300"/>
      <c r="I119" s="300"/>
      <c r="J119" s="300"/>
      <c r="K119" s="300"/>
      <c r="L119" s="300"/>
      <c r="M119" s="301"/>
      <c r="N119" s="39" t="str">
        <f>E$28</f>
        <v/>
      </c>
      <c r="O119" s="50"/>
    </row>
    <row r="120" spans="1:15" ht="33" customHeight="1">
      <c r="A120" s="294"/>
      <c r="B120" s="119"/>
      <c r="C120" s="302"/>
      <c r="D120" s="302"/>
      <c r="E120" s="302"/>
      <c r="F120" s="302"/>
      <c r="G120" s="302"/>
      <c r="H120" s="302"/>
      <c r="I120" s="302"/>
      <c r="J120" s="302"/>
      <c r="K120" s="302"/>
      <c r="L120" s="302"/>
      <c r="M120" s="303"/>
      <c r="N120" s="39" t="str">
        <f>E$29</f>
        <v/>
      </c>
      <c r="O120" s="50"/>
    </row>
    <row r="121" spans="1:15" ht="27" customHeight="1">
      <c r="A121" s="293" t="s">
        <v>143</v>
      </c>
      <c r="B121" s="124" t="s">
        <v>144</v>
      </c>
      <c r="C121" s="198"/>
      <c r="D121" s="198"/>
      <c r="E121" s="198"/>
      <c r="F121" s="198"/>
      <c r="G121" s="198"/>
      <c r="H121" s="198"/>
      <c r="I121" s="198"/>
      <c r="J121" s="198"/>
      <c r="K121" s="198"/>
      <c r="L121" s="198"/>
      <c r="M121" s="199"/>
      <c r="N121" s="49" t="str">
        <f>E$27</f>
        <v/>
      </c>
      <c r="O121" s="51"/>
    </row>
    <row r="122" spans="1:15" ht="27" customHeight="1">
      <c r="A122" s="298"/>
      <c r="B122" s="299"/>
      <c r="C122" s="300"/>
      <c r="D122" s="300"/>
      <c r="E122" s="300"/>
      <c r="F122" s="300"/>
      <c r="G122" s="300"/>
      <c r="H122" s="300"/>
      <c r="I122" s="300"/>
      <c r="J122" s="300"/>
      <c r="K122" s="300"/>
      <c r="L122" s="300"/>
      <c r="M122" s="301"/>
      <c r="N122" s="49" t="str">
        <f>E$28</f>
        <v/>
      </c>
      <c r="O122" s="51"/>
    </row>
    <row r="123" spans="1:15" ht="27" customHeight="1">
      <c r="A123" s="294"/>
      <c r="B123" s="119"/>
      <c r="C123" s="302"/>
      <c r="D123" s="302"/>
      <c r="E123" s="302"/>
      <c r="F123" s="302"/>
      <c r="G123" s="302"/>
      <c r="H123" s="302"/>
      <c r="I123" s="302"/>
      <c r="J123" s="302"/>
      <c r="K123" s="302"/>
      <c r="L123" s="302"/>
      <c r="M123" s="303"/>
      <c r="N123" s="49" t="str">
        <f>E$29</f>
        <v/>
      </c>
      <c r="O123" s="51"/>
    </row>
    <row r="124" spans="1:15" ht="24" customHeight="1">
      <c r="A124" s="293" t="s">
        <v>145</v>
      </c>
      <c r="B124" s="124" t="s">
        <v>146</v>
      </c>
      <c r="C124" s="198"/>
      <c r="D124" s="198"/>
      <c r="E124" s="198"/>
      <c r="F124" s="198"/>
      <c r="G124" s="198"/>
      <c r="H124" s="198"/>
      <c r="I124" s="198"/>
      <c r="J124" s="198"/>
      <c r="K124" s="198"/>
      <c r="L124" s="198"/>
      <c r="M124" s="199"/>
      <c r="N124" s="49" t="str">
        <f>E$27</f>
        <v/>
      </c>
      <c r="O124" s="51"/>
    </row>
    <row r="125" spans="1:15" ht="22.2" customHeight="1">
      <c r="A125" s="298"/>
      <c r="B125" s="299"/>
      <c r="C125" s="300"/>
      <c r="D125" s="300"/>
      <c r="E125" s="300"/>
      <c r="F125" s="300"/>
      <c r="G125" s="300"/>
      <c r="H125" s="300"/>
      <c r="I125" s="300"/>
      <c r="J125" s="300"/>
      <c r="K125" s="300"/>
      <c r="L125" s="300"/>
      <c r="M125" s="301"/>
      <c r="N125" s="39" t="str">
        <f>E$28</f>
        <v/>
      </c>
      <c r="O125" s="51"/>
    </row>
    <row r="126" spans="1:15" ht="21.6" customHeight="1">
      <c r="A126" s="294"/>
      <c r="B126" s="119"/>
      <c r="C126" s="302"/>
      <c r="D126" s="302"/>
      <c r="E126" s="302"/>
      <c r="F126" s="302"/>
      <c r="G126" s="302"/>
      <c r="H126" s="302"/>
      <c r="I126" s="302"/>
      <c r="J126" s="302"/>
      <c r="K126" s="302"/>
      <c r="L126" s="302"/>
      <c r="M126" s="303"/>
      <c r="N126" s="49" t="str">
        <f>E$29</f>
        <v/>
      </c>
      <c r="O126" s="51"/>
    </row>
    <row r="127" spans="1:15" ht="17.25" customHeight="1">
      <c r="A127" s="293" t="s">
        <v>147</v>
      </c>
      <c r="B127" s="198" t="s">
        <v>148</v>
      </c>
      <c r="C127" s="198"/>
      <c r="D127" s="198"/>
      <c r="E127" s="198"/>
      <c r="F127" s="198"/>
      <c r="G127" s="198"/>
      <c r="H127" s="198"/>
      <c r="I127" s="198"/>
      <c r="J127" s="198"/>
      <c r="K127" s="198"/>
      <c r="L127" s="198"/>
      <c r="M127" s="199"/>
      <c r="N127" s="49" t="str">
        <f>E$27</f>
        <v/>
      </c>
      <c r="O127" s="51"/>
    </row>
    <row r="128" spans="1:15" ht="17.25" customHeight="1">
      <c r="A128" s="298"/>
      <c r="B128" s="300"/>
      <c r="C128" s="300"/>
      <c r="D128" s="300"/>
      <c r="E128" s="300"/>
      <c r="F128" s="300"/>
      <c r="G128" s="300"/>
      <c r="H128" s="300"/>
      <c r="I128" s="300"/>
      <c r="J128" s="300"/>
      <c r="K128" s="300"/>
      <c r="L128" s="300"/>
      <c r="M128" s="301"/>
      <c r="N128" s="87" t="str">
        <f>E$28</f>
        <v/>
      </c>
      <c r="O128" s="51"/>
    </row>
    <row r="129" spans="1:20" ht="17.25" customHeight="1">
      <c r="A129" s="294"/>
      <c r="B129" s="302"/>
      <c r="C129" s="302"/>
      <c r="D129" s="302"/>
      <c r="E129" s="302"/>
      <c r="F129" s="302"/>
      <c r="G129" s="302"/>
      <c r="H129" s="302"/>
      <c r="I129" s="302"/>
      <c r="J129" s="302"/>
      <c r="K129" s="302"/>
      <c r="L129" s="302"/>
      <c r="M129" s="303"/>
      <c r="N129" s="49" t="str">
        <f>E$29</f>
        <v/>
      </c>
      <c r="O129" s="51"/>
    </row>
    <row r="130" spans="1:20" ht="17.25" customHeight="1">
      <c r="A130" s="293" t="s">
        <v>149</v>
      </c>
      <c r="B130" s="327"/>
      <c r="C130" s="328"/>
      <c r="D130" s="328"/>
      <c r="E130" s="328"/>
      <c r="F130" s="328"/>
      <c r="G130" s="328"/>
      <c r="H130" s="328"/>
      <c r="I130" s="328"/>
      <c r="J130" s="328"/>
      <c r="K130" s="328"/>
      <c r="L130" s="328"/>
      <c r="M130" s="328"/>
      <c r="N130" s="39" t="str">
        <f>E$27</f>
        <v/>
      </c>
      <c r="O130" s="30">
        <f>IF(LEN(TRIM(G$102))&gt;0,MAX(O118,O121,O124,O127),0)</f>
        <v>0</v>
      </c>
    </row>
    <row r="131" spans="1:20" ht="17.25" customHeight="1">
      <c r="A131" s="298"/>
      <c r="B131" s="329"/>
      <c r="C131" s="330"/>
      <c r="D131" s="330"/>
      <c r="E131" s="330"/>
      <c r="F131" s="330"/>
      <c r="G131" s="330"/>
      <c r="H131" s="330"/>
      <c r="I131" s="330"/>
      <c r="J131" s="330"/>
      <c r="K131" s="330"/>
      <c r="L131" s="330"/>
      <c r="M131" s="330"/>
      <c r="N131" s="39" t="str">
        <f>E$28</f>
        <v/>
      </c>
      <c r="O131" s="31">
        <f>IF(LEN(TRIM(G$109))&gt;0,MAX(O119,O122,O125,O128),0)</f>
        <v>0</v>
      </c>
    </row>
    <row r="132" spans="1:20" ht="17.25" customHeight="1">
      <c r="A132" s="294"/>
      <c r="B132" s="317"/>
      <c r="C132" s="331"/>
      <c r="D132" s="331"/>
      <c r="E132" s="331"/>
      <c r="F132" s="331"/>
      <c r="G132" s="331"/>
      <c r="H132" s="331"/>
      <c r="I132" s="331"/>
      <c r="J132" s="331"/>
      <c r="K132" s="331"/>
      <c r="L132" s="331"/>
      <c r="M132" s="331"/>
      <c r="N132" s="39" t="str">
        <f>E$29</f>
        <v/>
      </c>
      <c r="O132" s="29">
        <f>IF(LEN(TRIM(G$116))&gt;0,MAX(O120,O123,O126,O129),0)</f>
        <v>0</v>
      </c>
    </row>
    <row r="133" spans="1:20" ht="24" customHeight="1">
      <c r="A133" s="27" t="s">
        <v>65</v>
      </c>
      <c r="B133" s="107" t="s">
        <v>150</v>
      </c>
      <c r="C133" s="216"/>
      <c r="D133" s="216"/>
      <c r="E133" s="216"/>
      <c r="F133" s="216"/>
      <c r="G133" s="216"/>
      <c r="H133" s="216"/>
      <c r="I133" s="216"/>
      <c r="J133" s="216"/>
      <c r="K133" s="216"/>
      <c r="L133" s="216"/>
      <c r="M133" s="216"/>
      <c r="N133" s="216"/>
      <c r="O133" s="217"/>
    </row>
    <row r="134" spans="1:20" ht="17.25" customHeight="1">
      <c r="A134" s="24" t="s">
        <v>151</v>
      </c>
      <c r="B134" s="295" t="s">
        <v>152</v>
      </c>
      <c r="C134" s="295"/>
      <c r="D134" s="295"/>
      <c r="E134" s="295"/>
      <c r="F134" s="295"/>
      <c r="G134" s="295"/>
      <c r="H134" s="295"/>
      <c r="I134" s="295"/>
      <c r="J134" s="295"/>
      <c r="K134" s="295"/>
      <c r="L134" s="295"/>
      <c r="M134" s="296" t="str">
        <f>"(" &amp;  '1F'!G$36 &amp; "metai)"</f>
        <v>(metai)</v>
      </c>
      <c r="N134" s="296"/>
      <c r="O134" s="297"/>
    </row>
    <row r="135" spans="1:20" ht="35.25" customHeight="1">
      <c r="A135" s="293"/>
      <c r="B135" s="154" t="s">
        <v>41</v>
      </c>
      <c r="C135" s="154"/>
      <c r="D135" s="154"/>
      <c r="E135" s="155"/>
      <c r="F135" s="154" t="s">
        <v>153</v>
      </c>
      <c r="G135" s="154"/>
      <c r="H135" s="154"/>
      <c r="I135" s="154"/>
      <c r="J135" s="154"/>
      <c r="K135" s="155"/>
      <c r="L135" s="316" t="s">
        <v>87</v>
      </c>
      <c r="M135" s="316"/>
      <c r="N135" s="317"/>
      <c r="O135" s="316"/>
    </row>
    <row r="136" spans="1:20" ht="24" customHeight="1">
      <c r="A136" s="294"/>
      <c r="B136" s="203">
        <f>G45*O130</f>
        <v>0</v>
      </c>
      <c r="C136" s="204"/>
      <c r="D136" s="204"/>
      <c r="E136" s="205"/>
      <c r="F136" s="204">
        <f>K45*O130</f>
        <v>0</v>
      </c>
      <c r="G136" s="204"/>
      <c r="H136" s="204"/>
      <c r="I136" s="204"/>
      <c r="J136" s="204"/>
      <c r="K136" s="205"/>
      <c r="L136" s="342">
        <f>N45*O130</f>
        <v>0</v>
      </c>
      <c r="M136" s="342"/>
      <c r="N136" s="203"/>
      <c r="O136" s="342"/>
    </row>
    <row r="137" spans="1:20" ht="16.95" customHeight="1">
      <c r="A137" s="24" t="s">
        <v>154</v>
      </c>
      <c r="B137" s="295" t="s">
        <v>155</v>
      </c>
      <c r="C137" s="295"/>
      <c r="D137" s="295"/>
      <c r="E137" s="295"/>
      <c r="F137" s="295"/>
      <c r="G137" s="295"/>
      <c r="H137" s="295"/>
      <c r="I137" s="295"/>
      <c r="J137" s="295"/>
      <c r="K137" s="295"/>
      <c r="L137" s="295"/>
      <c r="M137" s="296" t="str">
        <f>"(" &amp; ( '1F'!J$36) &amp; "metai)"</f>
        <v>(metai)</v>
      </c>
      <c r="N137" s="296"/>
      <c r="O137" s="297"/>
    </row>
    <row r="138" spans="1:20" ht="35.25" customHeight="1">
      <c r="A138" s="293"/>
      <c r="B138" s="154" t="s">
        <v>41</v>
      </c>
      <c r="C138" s="154"/>
      <c r="D138" s="154"/>
      <c r="E138" s="155"/>
      <c r="F138" s="154" t="s">
        <v>153</v>
      </c>
      <c r="G138" s="154"/>
      <c r="H138" s="154"/>
      <c r="I138" s="154"/>
      <c r="J138" s="154"/>
      <c r="K138" s="155"/>
      <c r="L138" s="316" t="s">
        <v>87</v>
      </c>
      <c r="M138" s="316"/>
      <c r="N138" s="317"/>
      <c r="O138" s="316"/>
    </row>
    <row r="139" spans="1:20">
      <c r="A139" s="294"/>
      <c r="B139" s="203">
        <f>G46*O131</f>
        <v>0</v>
      </c>
      <c r="C139" s="204"/>
      <c r="D139" s="204"/>
      <c r="E139" s="205"/>
      <c r="F139" s="204">
        <f>K46*O131</f>
        <v>0</v>
      </c>
      <c r="G139" s="204"/>
      <c r="H139" s="204"/>
      <c r="I139" s="204"/>
      <c r="J139" s="204"/>
      <c r="K139" s="205"/>
      <c r="L139" s="343">
        <f>N46*O131</f>
        <v>0</v>
      </c>
      <c r="M139" s="343"/>
      <c r="N139" s="344"/>
      <c r="O139" s="343"/>
    </row>
    <row r="140" spans="1:20" ht="16.95" customHeight="1">
      <c r="A140" s="65" t="s">
        <v>156</v>
      </c>
      <c r="B140" s="345" t="s">
        <v>157</v>
      </c>
      <c r="C140" s="346"/>
      <c r="D140" s="346"/>
      <c r="E140" s="346"/>
      <c r="F140" s="346"/>
      <c r="G140" s="346"/>
      <c r="H140" s="346"/>
      <c r="I140" s="346"/>
      <c r="J140" s="346"/>
      <c r="K140" s="346"/>
      <c r="L140" s="346"/>
      <c r="M140" s="296" t="str">
        <f>"(" &amp; ( '1F'!N$36) &amp; "metai)"</f>
        <v>(metai)</v>
      </c>
      <c r="N140" s="296"/>
      <c r="O140" s="297"/>
      <c r="P140" s="6"/>
      <c r="Q140" s="6"/>
      <c r="R140" s="6"/>
      <c r="S140" s="6"/>
      <c r="T140" s="6"/>
    </row>
    <row r="141" spans="1:20" ht="34.5" customHeight="1">
      <c r="A141" s="293"/>
      <c r="B141" s="215" t="s">
        <v>41</v>
      </c>
      <c r="C141" s="154"/>
      <c r="D141" s="154"/>
      <c r="E141" s="155"/>
      <c r="F141" s="154" t="s">
        <v>153</v>
      </c>
      <c r="G141" s="154"/>
      <c r="H141" s="154"/>
      <c r="I141" s="154"/>
      <c r="J141" s="154"/>
      <c r="K141" s="155"/>
      <c r="L141" s="316" t="s">
        <v>87</v>
      </c>
      <c r="M141" s="316"/>
      <c r="N141" s="317"/>
      <c r="O141" s="316"/>
    </row>
    <row r="142" spans="1:20">
      <c r="A142" s="294"/>
      <c r="B142" s="203">
        <f>G47*O132</f>
        <v>0</v>
      </c>
      <c r="C142" s="204"/>
      <c r="D142" s="204"/>
      <c r="E142" s="205"/>
      <c r="F142" s="204">
        <f>K47*O132</f>
        <v>0</v>
      </c>
      <c r="G142" s="204"/>
      <c r="H142" s="204"/>
      <c r="I142" s="204"/>
      <c r="J142" s="204"/>
      <c r="K142" s="205"/>
      <c r="L142" s="342">
        <f>N47*O132</f>
        <v>0</v>
      </c>
      <c r="M142" s="342"/>
      <c r="N142" s="203"/>
      <c r="O142" s="342"/>
    </row>
    <row r="146" spans="15:15">
      <c r="O146" s="6"/>
    </row>
  </sheetData>
  <sheetProtection algorithmName="SHA-512" hashValue="KCHsChRfzyPPGBvtjBY0LUY+9dA6rWjplSOpyz+lJq6wPqxqLFqAJdRUZURy6w6qDcXcTv8NcZHnoN233HUUGg==" saltValue="oxg9I8esEkm/Ufaqh/dhyA==" spinCount="100000" sheet="1" objects="1" scenarios="1"/>
  <mergeCells count="273">
    <mergeCell ref="A30:A32"/>
    <mergeCell ref="A33:A35"/>
    <mergeCell ref="A36:A38"/>
    <mergeCell ref="A39:A41"/>
    <mergeCell ref="A42:A44"/>
    <mergeCell ref="A135:A136"/>
    <mergeCell ref="B135:E135"/>
    <mergeCell ref="F135:K135"/>
    <mergeCell ref="B136:E136"/>
    <mergeCell ref="F136:K136"/>
    <mergeCell ref="B30:D44"/>
    <mergeCell ref="E30:F30"/>
    <mergeCell ref="G30:J30"/>
    <mergeCell ref="K30:M30"/>
    <mergeCell ref="E32:F32"/>
    <mergeCell ref="G32:J32"/>
    <mergeCell ref="K32:M32"/>
    <mergeCell ref="E36:F36"/>
    <mergeCell ref="G36:J36"/>
    <mergeCell ref="K36:M36"/>
    <mergeCell ref="E39:F39"/>
    <mergeCell ref="G39:J39"/>
    <mergeCell ref="K39:M39"/>
    <mergeCell ref="E43:F43"/>
    <mergeCell ref="I1:O2"/>
    <mergeCell ref="C5:M5"/>
    <mergeCell ref="E6:H6"/>
    <mergeCell ref="E7:H7"/>
    <mergeCell ref="B15:O15"/>
    <mergeCell ref="A16:O16"/>
    <mergeCell ref="B17:O17"/>
    <mergeCell ref="E3:G3"/>
    <mergeCell ref="C4:L4"/>
    <mergeCell ref="A18:O18"/>
    <mergeCell ref="B19:O19"/>
    <mergeCell ref="A20:O20"/>
    <mergeCell ref="E8:H8"/>
    <mergeCell ref="E9:H9"/>
    <mergeCell ref="A10:B10"/>
    <mergeCell ref="A11:B11"/>
    <mergeCell ref="B13:O13"/>
    <mergeCell ref="A14:O14"/>
    <mergeCell ref="B21:O21"/>
    <mergeCell ref="A22:O22"/>
    <mergeCell ref="B23:O23"/>
    <mergeCell ref="A24:O24"/>
    <mergeCell ref="B25:O25"/>
    <mergeCell ref="B26:F26"/>
    <mergeCell ref="G26:J26"/>
    <mergeCell ref="K26:M26"/>
    <mergeCell ref="N26:O26"/>
    <mergeCell ref="A27:A29"/>
    <mergeCell ref="B27:D29"/>
    <mergeCell ref="E27:F27"/>
    <mergeCell ref="G27:J27"/>
    <mergeCell ref="K27:M27"/>
    <mergeCell ref="N27:O27"/>
    <mergeCell ref="E28:F28"/>
    <mergeCell ref="G28:J28"/>
    <mergeCell ref="K28:M28"/>
    <mergeCell ref="N28:O28"/>
    <mergeCell ref="N32:O32"/>
    <mergeCell ref="E29:F29"/>
    <mergeCell ref="G29:J29"/>
    <mergeCell ref="K29:M29"/>
    <mergeCell ref="N29:O29"/>
    <mergeCell ref="E35:F35"/>
    <mergeCell ref="G35:J35"/>
    <mergeCell ref="K35:M35"/>
    <mergeCell ref="N35:O35"/>
    <mergeCell ref="N30:O30"/>
    <mergeCell ref="E31:F31"/>
    <mergeCell ref="G31:J31"/>
    <mergeCell ref="K31:M31"/>
    <mergeCell ref="N31:O31"/>
    <mergeCell ref="N36:O36"/>
    <mergeCell ref="E33:F33"/>
    <mergeCell ref="G33:J33"/>
    <mergeCell ref="K33:M33"/>
    <mergeCell ref="N33:O33"/>
    <mergeCell ref="E34:F34"/>
    <mergeCell ref="G34:J34"/>
    <mergeCell ref="K34:M34"/>
    <mergeCell ref="N34:O34"/>
    <mergeCell ref="N39:O39"/>
    <mergeCell ref="E40:F40"/>
    <mergeCell ref="G40:J40"/>
    <mergeCell ref="K40:M40"/>
    <mergeCell ref="N40:O40"/>
    <mergeCell ref="E37:F37"/>
    <mergeCell ref="G37:J37"/>
    <mergeCell ref="K37:M37"/>
    <mergeCell ref="N37:O37"/>
    <mergeCell ref="E38:F38"/>
    <mergeCell ref="G38:J38"/>
    <mergeCell ref="K38:M38"/>
    <mergeCell ref="N38:O38"/>
    <mergeCell ref="G43:J43"/>
    <mergeCell ref="K43:M43"/>
    <mergeCell ref="N43:O43"/>
    <mergeCell ref="E44:F44"/>
    <mergeCell ref="G44:J44"/>
    <mergeCell ref="K44:M44"/>
    <mergeCell ref="N44:O44"/>
    <mergeCell ref="E41:F41"/>
    <mergeCell ref="G41:J41"/>
    <mergeCell ref="K41:M41"/>
    <mergeCell ref="N41:O41"/>
    <mergeCell ref="E42:F42"/>
    <mergeCell ref="G42:J42"/>
    <mergeCell ref="K42:M42"/>
    <mergeCell ref="N42:O42"/>
    <mergeCell ref="G47:J47"/>
    <mergeCell ref="K47:M47"/>
    <mergeCell ref="N47:O47"/>
    <mergeCell ref="A48:A49"/>
    <mergeCell ref="B48:O49"/>
    <mergeCell ref="A50:F50"/>
    <mergeCell ref="G50:I50"/>
    <mergeCell ref="J50:L50"/>
    <mergeCell ref="M50:O50"/>
    <mergeCell ref="A45:D47"/>
    <mergeCell ref="E45:F45"/>
    <mergeCell ref="G45:J45"/>
    <mergeCell ref="K45:M45"/>
    <mergeCell ref="N45:O45"/>
    <mergeCell ref="E46:F46"/>
    <mergeCell ref="G46:J46"/>
    <mergeCell ref="K46:M46"/>
    <mergeCell ref="N46:O46"/>
    <mergeCell ref="E47:F47"/>
    <mergeCell ref="A57:D59"/>
    <mergeCell ref="G57:I59"/>
    <mergeCell ref="J57:L59"/>
    <mergeCell ref="M57:O59"/>
    <mergeCell ref="A60:D62"/>
    <mergeCell ref="G60:I62"/>
    <mergeCell ref="J60:L62"/>
    <mergeCell ref="M60:O62"/>
    <mergeCell ref="A51:D53"/>
    <mergeCell ref="G51:I53"/>
    <mergeCell ref="J51:L53"/>
    <mergeCell ref="M51:O53"/>
    <mergeCell ref="A54:D56"/>
    <mergeCell ref="G54:I56"/>
    <mergeCell ref="J54:L56"/>
    <mergeCell ref="M54:O56"/>
    <mergeCell ref="A69:D71"/>
    <mergeCell ref="G69:I71"/>
    <mergeCell ref="J69:L71"/>
    <mergeCell ref="M69:O71"/>
    <mergeCell ref="A72:D74"/>
    <mergeCell ref="G72:I74"/>
    <mergeCell ref="J72:L74"/>
    <mergeCell ref="M72:O74"/>
    <mergeCell ref="A63:D65"/>
    <mergeCell ref="G63:I65"/>
    <mergeCell ref="J63:L65"/>
    <mergeCell ref="M63:O65"/>
    <mergeCell ref="A66:D68"/>
    <mergeCell ref="G66:I68"/>
    <mergeCell ref="J66:L68"/>
    <mergeCell ref="M66:O68"/>
    <mergeCell ref="A81:D83"/>
    <mergeCell ref="G81:I83"/>
    <mergeCell ref="J81:L83"/>
    <mergeCell ref="M81:O83"/>
    <mergeCell ref="A84:D86"/>
    <mergeCell ref="G84:I86"/>
    <mergeCell ref="J84:L86"/>
    <mergeCell ref="M84:O86"/>
    <mergeCell ref="A75:D77"/>
    <mergeCell ref="G75:I77"/>
    <mergeCell ref="J75:L77"/>
    <mergeCell ref="M75:O77"/>
    <mergeCell ref="A78:D80"/>
    <mergeCell ref="G78:I80"/>
    <mergeCell ref="J78:L80"/>
    <mergeCell ref="M78:O80"/>
    <mergeCell ref="A90:D90"/>
    <mergeCell ref="E90:G90"/>
    <mergeCell ref="H90:K90"/>
    <mergeCell ref="L90:O90"/>
    <mergeCell ref="A91:D91"/>
    <mergeCell ref="E91:G91"/>
    <mergeCell ref="H91:K91"/>
    <mergeCell ref="L91:O91"/>
    <mergeCell ref="A87:A88"/>
    <mergeCell ref="B87:O88"/>
    <mergeCell ref="A89:D89"/>
    <mergeCell ref="E89:G89"/>
    <mergeCell ref="H89:K89"/>
    <mergeCell ref="L89:O89"/>
    <mergeCell ref="A94:D94"/>
    <mergeCell ref="E94:G94"/>
    <mergeCell ref="H94:K94"/>
    <mergeCell ref="L94:O94"/>
    <mergeCell ref="B95:O95"/>
    <mergeCell ref="B96:J96"/>
    <mergeCell ref="K96:O96"/>
    <mergeCell ref="A92:D92"/>
    <mergeCell ref="E92:G92"/>
    <mergeCell ref="H92:K92"/>
    <mergeCell ref="L92:O92"/>
    <mergeCell ref="A93:D93"/>
    <mergeCell ref="E93:G93"/>
    <mergeCell ref="H93:K93"/>
    <mergeCell ref="L93:O93"/>
    <mergeCell ref="A97:A102"/>
    <mergeCell ref="B97:G97"/>
    <mergeCell ref="H97:O97"/>
    <mergeCell ref="B98:F98"/>
    <mergeCell ref="H98:O102"/>
    <mergeCell ref="B99:F99"/>
    <mergeCell ref="B100:F100"/>
    <mergeCell ref="B101:F101"/>
    <mergeCell ref="B102:F102"/>
    <mergeCell ref="B103:J103"/>
    <mergeCell ref="K103:O103"/>
    <mergeCell ref="A104:A109"/>
    <mergeCell ref="B104:G104"/>
    <mergeCell ref="H104:O104"/>
    <mergeCell ref="B105:F105"/>
    <mergeCell ref="H105:O109"/>
    <mergeCell ref="B106:F106"/>
    <mergeCell ref="B107:F107"/>
    <mergeCell ref="B108:F108"/>
    <mergeCell ref="B115:F115"/>
    <mergeCell ref="B116:F116"/>
    <mergeCell ref="B117:O117"/>
    <mergeCell ref="A118:A120"/>
    <mergeCell ref="B118:M120"/>
    <mergeCell ref="A121:A123"/>
    <mergeCell ref="B121:M123"/>
    <mergeCell ref="B109:F109"/>
    <mergeCell ref="B110:K110"/>
    <mergeCell ref="L110:O110"/>
    <mergeCell ref="A111:A116"/>
    <mergeCell ref="B111:G111"/>
    <mergeCell ref="H111:O111"/>
    <mergeCell ref="B112:F112"/>
    <mergeCell ref="H112:O116"/>
    <mergeCell ref="B113:F113"/>
    <mergeCell ref="B114:F114"/>
    <mergeCell ref="B133:O133"/>
    <mergeCell ref="B134:L134"/>
    <mergeCell ref="M134:O134"/>
    <mergeCell ref="L135:O135"/>
    <mergeCell ref="A124:A126"/>
    <mergeCell ref="B124:M126"/>
    <mergeCell ref="A127:A129"/>
    <mergeCell ref="B127:M129"/>
    <mergeCell ref="A130:A132"/>
    <mergeCell ref="B130:M132"/>
    <mergeCell ref="L138:O138"/>
    <mergeCell ref="L139:O139"/>
    <mergeCell ref="L136:O136"/>
    <mergeCell ref="B137:L137"/>
    <mergeCell ref="M137:O137"/>
    <mergeCell ref="A138:A139"/>
    <mergeCell ref="B138:E138"/>
    <mergeCell ref="F138:K138"/>
    <mergeCell ref="B139:E139"/>
    <mergeCell ref="F139:K139"/>
    <mergeCell ref="L142:O142"/>
    <mergeCell ref="B140:L140"/>
    <mergeCell ref="M140:O140"/>
    <mergeCell ref="L141:O141"/>
    <mergeCell ref="A141:A142"/>
    <mergeCell ref="B141:E141"/>
    <mergeCell ref="F141:K141"/>
    <mergeCell ref="B142:E142"/>
    <mergeCell ref="F142:K142"/>
  </mergeCells>
  <dataValidations count="6">
    <dataValidation errorStyle="warning" allowBlank="1" showErrorMessage="1" sqref="J51 J54 J57 J60 J63 J66 J69 J72 J75 J78 J81 J84" xr:uid="{00000000-0002-0000-1200-000000000000}"/>
    <dataValidation type="decimal" allowBlank="1" showErrorMessage="1" errorTitle="Klaida" error="Įveskite skaičių iki  0,5" sqref="O118:O129" xr:uid="{00000000-0002-0000-1200-000001000000}">
      <formula1>0</formula1>
      <formula2>0.5</formula2>
    </dataValidation>
    <dataValidation type="decimal" allowBlank="1" showErrorMessage="1" errorTitle="KLAIDA !" error="Įveskite skaičius !" sqref="H29:J30 L29:M30 L33:M33 H33:J33 H36:J36 L36:M36 L39:M39 H39:J39 G29:G44 K29:K44 N29:N44 L42:M42 H42:J42" xr:uid="{00000000-0002-0000-1200-000002000000}">
      <formula1>0</formula1>
      <formula2>99999999999999</formula2>
    </dataValidation>
    <dataValidation type="decimal" errorStyle="warning" allowBlank="1" showErrorMessage="1" error="Skaitinė reikšmė" sqref="Q20" xr:uid="{00000000-0002-0000-1200-000003000000}">
      <formula1>0</formula1>
      <formula2>99999999999</formula2>
    </dataValidation>
    <dataValidation type="list" allowBlank="1" showInputMessage="1" showErrorMessage="1" sqref="F51:F86 G98:G102 G105:G109 G112:G116" xr:uid="{00000000-0002-0000-1200-000004000000}">
      <formula1>$V$51:$V$52</formula1>
    </dataValidation>
    <dataValidation type="date" errorStyle="warning" allowBlank="1" showErrorMessage="1" errorTitle="Įveskite teisingą datą" sqref="A18:O18" xr:uid="{00000000-0002-0000-1200-000005000000}">
      <formula1>25569</formula1>
      <formula2>44196</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83"/>
  <sheetViews>
    <sheetView showWhiteSpace="0" topLeftCell="A76" workbookViewId="0">
      <selection activeCell="I20" sqref="I20"/>
    </sheetView>
  </sheetViews>
  <sheetFormatPr defaultRowHeight="13.2"/>
  <cols>
    <col min="1" max="1" width="5" style="11" customWidth="1"/>
    <col min="2" max="2" width="8" customWidth="1"/>
    <col min="3" max="3" width="3.77734375" customWidth="1"/>
    <col min="4" max="4" width="20" customWidth="1"/>
    <col min="5" max="5" width="8.109375" customWidth="1"/>
    <col min="6" max="6" width="11.109375" customWidth="1"/>
    <col min="7" max="7" width="14.6640625" customWidth="1"/>
    <col min="8" max="8" width="14.77734375" customWidth="1"/>
    <col min="9" max="9" width="17.109375" customWidth="1"/>
  </cols>
  <sheetData>
    <row r="1" spans="1:9" ht="13.8">
      <c r="G1" s="5"/>
    </row>
    <row r="2" spans="1:9" ht="15.6">
      <c r="G2" s="8" t="s">
        <v>72</v>
      </c>
    </row>
    <row r="3" spans="1:9" ht="15.6">
      <c r="G3" s="8" t="s">
        <v>73</v>
      </c>
    </row>
    <row r="4" spans="1:9" ht="13.8">
      <c r="G4" s="5" t="s">
        <v>74</v>
      </c>
    </row>
    <row r="5" spans="1:9" ht="12.75" customHeight="1">
      <c r="G5" s="5" t="s">
        <v>75</v>
      </c>
      <c r="I5" s="3"/>
    </row>
    <row r="6" spans="1:9" ht="11.25" customHeight="1">
      <c r="G6" s="5"/>
      <c r="I6" s="3"/>
    </row>
    <row r="7" spans="1:9" ht="18.75" customHeight="1">
      <c r="D7" s="83"/>
      <c r="E7" s="83"/>
      <c r="F7" s="1" t="s">
        <v>76</v>
      </c>
      <c r="G7" s="84"/>
      <c r="H7" s="83"/>
      <c r="I7" s="3"/>
    </row>
    <row r="8" spans="1:9" ht="15" customHeight="1">
      <c r="D8" s="83"/>
      <c r="E8" s="83"/>
      <c r="F8" s="83"/>
      <c r="G8" s="84"/>
      <c r="H8" s="83"/>
      <c r="I8" s="3"/>
    </row>
    <row r="9" spans="1:9" ht="18.75" customHeight="1">
      <c r="A9" s="12"/>
      <c r="B9" s="1"/>
      <c r="C9" s="1"/>
      <c r="D9" s="100" t="s">
        <v>77</v>
      </c>
      <c r="E9" s="236"/>
      <c r="F9" s="236"/>
      <c r="G9" s="236"/>
      <c r="H9" s="236"/>
    </row>
    <row r="10" spans="1:9" ht="19.5" customHeight="1">
      <c r="A10" s="12"/>
      <c r="B10" s="1"/>
      <c r="C10" s="1"/>
      <c r="D10" s="2"/>
      <c r="E10" s="2"/>
      <c r="F10" s="1" t="s">
        <v>78</v>
      </c>
      <c r="G10" s="2"/>
      <c r="H10" s="2"/>
    </row>
    <row r="11" spans="1:9" ht="18" customHeight="1">
      <c r="D11" s="237" t="s">
        <v>79</v>
      </c>
      <c r="E11" s="237"/>
      <c r="F11" s="237"/>
      <c r="G11" s="238"/>
      <c r="H11" s="238"/>
    </row>
    <row r="12" spans="1:9" ht="15.6">
      <c r="D12" s="1"/>
      <c r="E12" s="248" t="str">
        <f>'1F'!E11</f>
        <v xml:space="preserve"> </v>
      </c>
      <c r="F12" s="248"/>
      <c r="G12" s="248"/>
    </row>
    <row r="13" spans="1:9" ht="12" customHeight="1">
      <c r="D13" s="1"/>
      <c r="E13" s="221" t="s">
        <v>80</v>
      </c>
      <c r="F13" s="221"/>
      <c r="G13" s="221"/>
    </row>
    <row r="14" spans="1:9" ht="15.6">
      <c r="D14" s="1"/>
      <c r="E14" s="249" t="str">
        <f>'1F'!E13</f>
        <v xml:space="preserve"> </v>
      </c>
      <c r="F14" s="249"/>
      <c r="G14" s="249"/>
    </row>
    <row r="15" spans="1:9" ht="12" customHeight="1">
      <c r="A15" s="12"/>
      <c r="B15" s="1"/>
      <c r="C15" s="1"/>
      <c r="E15" s="221" t="s">
        <v>81</v>
      </c>
      <c r="F15" s="221"/>
      <c r="G15" s="221"/>
    </row>
    <row r="16" spans="1:9" ht="14.25" customHeight="1">
      <c r="A16" s="104" t="s">
        <v>13</v>
      </c>
      <c r="B16" s="104"/>
      <c r="C16" s="67" t="str">
        <f>'1F'!C16&amp;""</f>
        <v>x</v>
      </c>
    </row>
    <row r="17" spans="1:9" ht="15" customHeight="1">
      <c r="A17" s="104" t="s">
        <v>14</v>
      </c>
      <c r="B17" s="104"/>
      <c r="C17" s="68" t="str">
        <f>'1F'!C17&amp;""</f>
        <v/>
      </c>
    </row>
    <row r="18" spans="1:9" ht="7.5" customHeight="1">
      <c r="A18" s="13"/>
      <c r="B18" s="4"/>
      <c r="C18" s="4"/>
    </row>
    <row r="19" spans="1:9" s="5" customFormat="1" ht="19.5" customHeight="1">
      <c r="A19" s="239" t="s">
        <v>82</v>
      </c>
      <c r="B19" s="242" t="s">
        <v>83</v>
      </c>
      <c r="C19" s="243"/>
      <c r="D19" s="243"/>
      <c r="E19" s="243"/>
      <c r="F19" s="244"/>
      <c r="G19" s="241" t="s">
        <v>84</v>
      </c>
      <c r="H19" s="241"/>
      <c r="I19" s="241"/>
    </row>
    <row r="20" spans="1:9" s="5" customFormat="1" ht="61.5" customHeight="1">
      <c r="A20" s="240"/>
      <c r="B20" s="245" t="s">
        <v>85</v>
      </c>
      <c r="C20" s="246"/>
      <c r="D20" s="246"/>
      <c r="E20" s="246"/>
      <c r="F20" s="247"/>
      <c r="G20" s="32" t="s">
        <v>41</v>
      </c>
      <c r="H20" s="32" t="s">
        <v>86</v>
      </c>
      <c r="I20" s="32" t="s">
        <v>87</v>
      </c>
    </row>
    <row r="21" spans="1:9" s="5" customFormat="1" ht="21" customHeight="1">
      <c r="A21" s="224" t="s">
        <v>88</v>
      </c>
      <c r="B21" s="227" t="str">
        <f>TRIM('1PP1'!A$14)&amp;"   "&amp;TRIM('1PP1'!A$20)</f>
        <v xml:space="preserve">   </v>
      </c>
      <c r="C21" s="228"/>
      <c r="D21" s="228"/>
      <c r="E21" s="229"/>
      <c r="F21" s="36" t="str">
        <f>'1F'!G$36&amp;""</f>
        <v/>
      </c>
      <c r="G21" s="70">
        <f>'1PP1'!B$136</f>
        <v>0</v>
      </c>
      <c r="H21" s="70">
        <f>'1PP1'!F$136</f>
        <v>0</v>
      </c>
      <c r="I21" s="70">
        <f>'1PP1'!L$136</f>
        <v>0</v>
      </c>
    </row>
    <row r="22" spans="1:9" s="5" customFormat="1" ht="21" customHeight="1">
      <c r="A22" s="225"/>
      <c r="B22" s="230"/>
      <c r="C22" s="231"/>
      <c r="D22" s="231"/>
      <c r="E22" s="232"/>
      <c r="F22" s="36" t="str">
        <f>'1F'!J$36&amp;""</f>
        <v/>
      </c>
      <c r="G22" s="70">
        <f>'1PP1'!B$139</f>
        <v>0</v>
      </c>
      <c r="H22" s="70">
        <f>'1PP1'!F$139</f>
        <v>0</v>
      </c>
      <c r="I22" s="70">
        <f>'1PP1'!L$139</f>
        <v>0</v>
      </c>
    </row>
    <row r="23" spans="1:9" s="5" customFormat="1" ht="21" customHeight="1">
      <c r="A23" s="226"/>
      <c r="B23" s="233"/>
      <c r="C23" s="234"/>
      <c r="D23" s="234"/>
      <c r="E23" s="235"/>
      <c r="F23" s="36" t="str">
        <f>'1F'!N$36&amp;""</f>
        <v/>
      </c>
      <c r="G23" s="70">
        <f>'1PP1'!B$142</f>
        <v>0</v>
      </c>
      <c r="H23" s="70">
        <f>'1PP1'!F$142</f>
        <v>0</v>
      </c>
      <c r="I23" s="70">
        <f>'1PP1'!L$142</f>
        <v>0</v>
      </c>
    </row>
    <row r="24" spans="1:9" s="5" customFormat="1" ht="21" customHeight="1">
      <c r="A24" s="224" t="s">
        <v>17</v>
      </c>
      <c r="B24" s="227" t="str">
        <f>TRIM('1PP2'!A$14)&amp;"   "&amp;TRIM('1PP2'!A$20)</f>
        <v xml:space="preserve">   </v>
      </c>
      <c r="C24" s="228"/>
      <c r="D24" s="228"/>
      <c r="E24" s="229"/>
      <c r="F24" s="36" t="str">
        <f>F$21</f>
        <v/>
      </c>
      <c r="G24" s="70">
        <f>'1PP2'!B$136</f>
        <v>0</v>
      </c>
      <c r="H24" s="70">
        <f>'1PP2'!F$136</f>
        <v>0</v>
      </c>
      <c r="I24" s="70">
        <f>'1PP2'!L$136</f>
        <v>0</v>
      </c>
    </row>
    <row r="25" spans="1:9" s="5" customFormat="1" ht="21" customHeight="1">
      <c r="A25" s="225"/>
      <c r="B25" s="230"/>
      <c r="C25" s="231"/>
      <c r="D25" s="231"/>
      <c r="E25" s="232"/>
      <c r="F25" s="36" t="str">
        <f>F$22</f>
        <v/>
      </c>
      <c r="G25" s="70">
        <f>'1PP2'!B$139</f>
        <v>0</v>
      </c>
      <c r="H25" s="70">
        <f>'1PP2'!F$139</f>
        <v>0</v>
      </c>
      <c r="I25" s="70">
        <f>'1PP2'!L$139</f>
        <v>0</v>
      </c>
    </row>
    <row r="26" spans="1:9" s="5" customFormat="1" ht="21" customHeight="1">
      <c r="A26" s="226"/>
      <c r="B26" s="233"/>
      <c r="C26" s="234"/>
      <c r="D26" s="234"/>
      <c r="E26" s="235"/>
      <c r="F26" s="36" t="str">
        <f>F$23</f>
        <v/>
      </c>
      <c r="G26" s="70">
        <f>'1PP2'!B$142</f>
        <v>0</v>
      </c>
      <c r="H26" s="70">
        <f>'1PP2'!F$142</f>
        <v>0</v>
      </c>
      <c r="I26" s="70">
        <f>'1PP2'!L$142</f>
        <v>0</v>
      </c>
    </row>
    <row r="27" spans="1:9" s="5" customFormat="1" ht="21" customHeight="1">
      <c r="A27" s="224" t="s">
        <v>19</v>
      </c>
      <c r="B27" s="227" t="str">
        <f>TRIM('1PP3'!A$14)&amp;"   "&amp;TRIM('1PP3'!A$20)</f>
        <v xml:space="preserve">   </v>
      </c>
      <c r="C27" s="228"/>
      <c r="D27" s="228"/>
      <c r="E27" s="229"/>
      <c r="F27" s="36" t="str">
        <f>F$21</f>
        <v/>
      </c>
      <c r="G27" s="70">
        <f>'1PP3'!B$136</f>
        <v>0</v>
      </c>
      <c r="H27" s="70">
        <f>'1PP3'!F$136</f>
        <v>0</v>
      </c>
      <c r="I27" s="70">
        <f>'1PP3'!L$136</f>
        <v>0</v>
      </c>
    </row>
    <row r="28" spans="1:9" s="5" customFormat="1" ht="21" customHeight="1">
      <c r="A28" s="225"/>
      <c r="B28" s="230"/>
      <c r="C28" s="231"/>
      <c r="D28" s="231"/>
      <c r="E28" s="232"/>
      <c r="F28" s="36" t="str">
        <f>F$22</f>
        <v/>
      </c>
      <c r="G28" s="70">
        <f>'1PP3'!B$139</f>
        <v>0</v>
      </c>
      <c r="H28" s="70">
        <f>'1PP3'!F$139</f>
        <v>0</v>
      </c>
      <c r="I28" s="70">
        <f>'1PP3'!L$139</f>
        <v>0</v>
      </c>
    </row>
    <row r="29" spans="1:9" s="5" customFormat="1" ht="21" customHeight="1">
      <c r="A29" s="226"/>
      <c r="B29" s="233"/>
      <c r="C29" s="234"/>
      <c r="D29" s="234"/>
      <c r="E29" s="235"/>
      <c r="F29" s="36" t="str">
        <f>F$23</f>
        <v/>
      </c>
      <c r="G29" s="70">
        <f>'1PP3'!B$142</f>
        <v>0</v>
      </c>
      <c r="H29" s="70">
        <f>'1PP3'!F$142</f>
        <v>0</v>
      </c>
      <c r="I29" s="70">
        <f>'1PP3'!L$142</f>
        <v>0</v>
      </c>
    </row>
    <row r="30" spans="1:9" s="5" customFormat="1" ht="21" customHeight="1">
      <c r="A30" s="224" t="s">
        <v>21</v>
      </c>
      <c r="B30" s="227" t="str">
        <f>TRIM('1PP4'!A$14)&amp;"   "&amp;TRIM('1PP4'!A$20)</f>
        <v xml:space="preserve">   </v>
      </c>
      <c r="C30" s="228"/>
      <c r="D30" s="228"/>
      <c r="E30" s="229"/>
      <c r="F30" s="36" t="str">
        <f>F$21</f>
        <v/>
      </c>
      <c r="G30" s="70">
        <f>'1PP4'!B$136</f>
        <v>0</v>
      </c>
      <c r="H30" s="70">
        <f>'1PP4'!F$136</f>
        <v>0</v>
      </c>
      <c r="I30" s="70">
        <f>'1PP4'!L$136</f>
        <v>0</v>
      </c>
    </row>
    <row r="31" spans="1:9" s="5" customFormat="1" ht="21" customHeight="1">
      <c r="A31" s="225"/>
      <c r="B31" s="230"/>
      <c r="C31" s="231"/>
      <c r="D31" s="231"/>
      <c r="E31" s="232"/>
      <c r="F31" s="36" t="str">
        <f>F$22</f>
        <v/>
      </c>
      <c r="G31" s="70">
        <f>'1PP4'!B$139</f>
        <v>0</v>
      </c>
      <c r="H31" s="70">
        <f>'1PP4'!F$139</f>
        <v>0</v>
      </c>
      <c r="I31" s="70">
        <f>'1PP4'!L$139</f>
        <v>0</v>
      </c>
    </row>
    <row r="32" spans="1:9" s="5" customFormat="1" ht="21" customHeight="1">
      <c r="A32" s="226"/>
      <c r="B32" s="233"/>
      <c r="C32" s="234"/>
      <c r="D32" s="234"/>
      <c r="E32" s="235"/>
      <c r="F32" s="36" t="str">
        <f>F$23</f>
        <v/>
      </c>
      <c r="G32" s="70">
        <f>'1PP4'!B$142</f>
        <v>0</v>
      </c>
      <c r="H32" s="70">
        <f>'1PP4'!F$142</f>
        <v>0</v>
      </c>
      <c r="I32" s="70">
        <f>'1PP4'!L$142</f>
        <v>0</v>
      </c>
    </row>
    <row r="33" spans="1:9" s="5" customFormat="1" ht="21" customHeight="1">
      <c r="A33" s="224" t="s">
        <v>23</v>
      </c>
      <c r="B33" s="227" t="str">
        <f>TRIM('1PP5'!A$14)&amp;"   "&amp;TRIM('1PP5'!A$20)</f>
        <v xml:space="preserve">   </v>
      </c>
      <c r="C33" s="228"/>
      <c r="D33" s="228"/>
      <c r="E33" s="229"/>
      <c r="F33" s="36" t="str">
        <f>F$21</f>
        <v/>
      </c>
      <c r="G33" s="70">
        <f>'1PP5'!B136</f>
        <v>0</v>
      </c>
      <c r="H33" s="70">
        <f>'1PP5'!F$136</f>
        <v>0</v>
      </c>
      <c r="I33" s="70">
        <f>'1PP5'!L136</f>
        <v>0</v>
      </c>
    </row>
    <row r="34" spans="1:9" s="5" customFormat="1" ht="21" customHeight="1">
      <c r="A34" s="225"/>
      <c r="B34" s="230"/>
      <c r="C34" s="231"/>
      <c r="D34" s="231"/>
      <c r="E34" s="232"/>
      <c r="F34" s="36" t="str">
        <f>F$22</f>
        <v/>
      </c>
      <c r="G34" s="70">
        <f>'1PP5'!B139</f>
        <v>0</v>
      </c>
      <c r="H34" s="70">
        <f>'1PP5'!F$139</f>
        <v>0</v>
      </c>
      <c r="I34" s="70">
        <f>'1PP5'!L139</f>
        <v>0</v>
      </c>
    </row>
    <row r="35" spans="1:9" s="5" customFormat="1" ht="21" customHeight="1">
      <c r="A35" s="226"/>
      <c r="B35" s="233"/>
      <c r="C35" s="234"/>
      <c r="D35" s="234"/>
      <c r="E35" s="235"/>
      <c r="F35" s="36" t="str">
        <f>F$23</f>
        <v/>
      </c>
      <c r="G35" s="70">
        <f>'1PP5'!B142</f>
        <v>0</v>
      </c>
      <c r="H35" s="70">
        <f>'1PP5'!F$142</f>
        <v>0</v>
      </c>
      <c r="I35" s="70">
        <f>'1PP5'!L142</f>
        <v>0</v>
      </c>
    </row>
    <row r="36" spans="1:9" s="5" customFormat="1" ht="21" customHeight="1">
      <c r="A36" s="224" t="s">
        <v>25</v>
      </c>
      <c r="B36" s="227" t="str">
        <f>TRIM('1PP6'!A$14)&amp;"   "&amp;TRIM('1PP6'!A$20)</f>
        <v xml:space="preserve">   </v>
      </c>
      <c r="C36" s="228"/>
      <c r="D36" s="228"/>
      <c r="E36" s="229"/>
      <c r="F36" s="36" t="str">
        <f>F$21</f>
        <v/>
      </c>
      <c r="G36" s="70">
        <f>'1PP6'!B136</f>
        <v>0</v>
      </c>
      <c r="H36" s="70">
        <f>'1PP6'!F$136</f>
        <v>0</v>
      </c>
      <c r="I36" s="70">
        <f>'1PP6'!L136</f>
        <v>0</v>
      </c>
    </row>
    <row r="37" spans="1:9" s="5" customFormat="1" ht="21" customHeight="1">
      <c r="A37" s="225"/>
      <c r="B37" s="230"/>
      <c r="C37" s="231"/>
      <c r="D37" s="231"/>
      <c r="E37" s="232"/>
      <c r="F37" s="36" t="str">
        <f>F$22</f>
        <v/>
      </c>
      <c r="G37" s="70">
        <f>'1PP6'!B139</f>
        <v>0</v>
      </c>
      <c r="H37" s="70">
        <f>'1PP6'!F$139</f>
        <v>0</v>
      </c>
      <c r="I37" s="70">
        <f>'1PP6'!L139</f>
        <v>0</v>
      </c>
    </row>
    <row r="38" spans="1:9" s="5" customFormat="1" ht="21" customHeight="1">
      <c r="A38" s="226"/>
      <c r="B38" s="233"/>
      <c r="C38" s="234"/>
      <c r="D38" s="234"/>
      <c r="E38" s="235"/>
      <c r="F38" s="36" t="str">
        <f>F$23</f>
        <v/>
      </c>
      <c r="G38" s="70">
        <f>'1PP6'!B142</f>
        <v>0</v>
      </c>
      <c r="H38" s="70">
        <f>'1PP6'!F$142</f>
        <v>0</v>
      </c>
      <c r="I38" s="70">
        <f>'1PP6'!L142</f>
        <v>0</v>
      </c>
    </row>
    <row r="39" spans="1:9" s="5" customFormat="1" ht="21" customHeight="1">
      <c r="A39" s="224" t="s">
        <v>27</v>
      </c>
      <c r="B39" s="227" t="str">
        <f>TRIM('1PP7'!A$14)&amp;"   "&amp;TRIM('1PP7'!A$20)</f>
        <v xml:space="preserve">   </v>
      </c>
      <c r="C39" s="228"/>
      <c r="D39" s="228"/>
      <c r="E39" s="229"/>
      <c r="F39" s="36" t="str">
        <f>F$21</f>
        <v/>
      </c>
      <c r="G39" s="70">
        <f>'1PP7'!B$136</f>
        <v>0</v>
      </c>
      <c r="H39" s="70">
        <f>'1PP7'!F$136</f>
        <v>0</v>
      </c>
      <c r="I39" s="70">
        <f>'1PP7'!L$136</f>
        <v>0</v>
      </c>
    </row>
    <row r="40" spans="1:9" s="5" customFormat="1" ht="21" customHeight="1">
      <c r="A40" s="225"/>
      <c r="B40" s="230"/>
      <c r="C40" s="231"/>
      <c r="D40" s="231"/>
      <c r="E40" s="232"/>
      <c r="F40" s="36" t="str">
        <f>F$22</f>
        <v/>
      </c>
      <c r="G40" s="70">
        <f>'1PP7'!B$139</f>
        <v>0</v>
      </c>
      <c r="H40" s="70">
        <f>'1PP7'!F$139</f>
        <v>0</v>
      </c>
      <c r="I40" s="70">
        <f>'1PP7'!L$139</f>
        <v>0</v>
      </c>
    </row>
    <row r="41" spans="1:9" s="5" customFormat="1" ht="21" customHeight="1">
      <c r="A41" s="226"/>
      <c r="B41" s="233"/>
      <c r="C41" s="234"/>
      <c r="D41" s="234"/>
      <c r="E41" s="235"/>
      <c r="F41" s="36" t="str">
        <f>F$23</f>
        <v/>
      </c>
      <c r="G41" s="70">
        <f>'1PP7'!B$142</f>
        <v>0</v>
      </c>
      <c r="H41" s="70">
        <f>'1PP7'!F$142</f>
        <v>0</v>
      </c>
      <c r="I41" s="70">
        <f>'1PP7'!L$142</f>
        <v>0</v>
      </c>
    </row>
    <row r="42" spans="1:9" s="5" customFormat="1" ht="21" customHeight="1">
      <c r="A42" s="224" t="s">
        <v>32</v>
      </c>
      <c r="B42" s="227" t="str">
        <f>TRIM('1PP8'!A$14)&amp;"   "&amp;TRIM('1PP8'!A$20)</f>
        <v xml:space="preserve">   </v>
      </c>
      <c r="C42" s="228"/>
      <c r="D42" s="228"/>
      <c r="E42" s="229"/>
      <c r="F42" s="36" t="str">
        <f>F$21</f>
        <v/>
      </c>
      <c r="G42" s="70">
        <f>'1PP8'!B$136</f>
        <v>0</v>
      </c>
      <c r="H42" s="70">
        <f>'1PP8'!F$136</f>
        <v>0</v>
      </c>
      <c r="I42" s="70">
        <f>'1PP8'!L$136</f>
        <v>0</v>
      </c>
    </row>
    <row r="43" spans="1:9" s="5" customFormat="1" ht="21" customHeight="1">
      <c r="A43" s="225"/>
      <c r="B43" s="230"/>
      <c r="C43" s="231"/>
      <c r="D43" s="231"/>
      <c r="E43" s="232"/>
      <c r="F43" s="36" t="str">
        <f>F$22</f>
        <v/>
      </c>
      <c r="G43" s="70">
        <f>'1PP8'!B$139</f>
        <v>0</v>
      </c>
      <c r="H43" s="70">
        <f>'1PP8'!F$139</f>
        <v>0</v>
      </c>
      <c r="I43" s="70">
        <f>'1PP8'!L$139</f>
        <v>0</v>
      </c>
    </row>
    <row r="44" spans="1:9" s="5" customFormat="1" ht="21" customHeight="1">
      <c r="A44" s="226"/>
      <c r="B44" s="233"/>
      <c r="C44" s="234"/>
      <c r="D44" s="234"/>
      <c r="E44" s="235"/>
      <c r="F44" s="36" t="str">
        <f>F$23</f>
        <v/>
      </c>
      <c r="G44" s="70">
        <f>'1PP8'!B$142</f>
        <v>0</v>
      </c>
      <c r="H44" s="70">
        <f>'1PP8'!F$142</f>
        <v>0</v>
      </c>
      <c r="I44" s="70">
        <f>'1PP8'!L$142</f>
        <v>0</v>
      </c>
    </row>
    <row r="45" spans="1:9" s="5" customFormat="1" ht="21" customHeight="1">
      <c r="A45" s="224" t="s">
        <v>39</v>
      </c>
      <c r="B45" s="227" t="str">
        <f>TRIM('1PP9'!A$14)&amp;"   "&amp;TRIM('1PP9'!A$20)</f>
        <v xml:space="preserve">   </v>
      </c>
      <c r="C45" s="228"/>
      <c r="D45" s="228"/>
      <c r="E45" s="229"/>
      <c r="F45" s="36" t="str">
        <f>F$21</f>
        <v/>
      </c>
      <c r="G45" s="70">
        <f>'1PP9'!B$136</f>
        <v>0</v>
      </c>
      <c r="H45" s="70">
        <f>'1PP9'!F$136</f>
        <v>0</v>
      </c>
      <c r="I45" s="70">
        <f>'1PP9'!L$136</f>
        <v>0</v>
      </c>
    </row>
    <row r="46" spans="1:9" s="5" customFormat="1" ht="21" customHeight="1">
      <c r="A46" s="225"/>
      <c r="B46" s="230"/>
      <c r="C46" s="231"/>
      <c r="D46" s="231"/>
      <c r="E46" s="232"/>
      <c r="F46" s="36" t="str">
        <f>F$22</f>
        <v/>
      </c>
      <c r="G46" s="70">
        <f>'1PP9'!B$139</f>
        <v>0</v>
      </c>
      <c r="H46" s="70">
        <f>'1PP9'!F$139</f>
        <v>0</v>
      </c>
      <c r="I46" s="70">
        <f>'1PP9'!L$139</f>
        <v>0</v>
      </c>
    </row>
    <row r="47" spans="1:9" s="5" customFormat="1" ht="21" customHeight="1">
      <c r="A47" s="226"/>
      <c r="B47" s="233"/>
      <c r="C47" s="234"/>
      <c r="D47" s="234"/>
      <c r="E47" s="235"/>
      <c r="F47" s="36" t="str">
        <f>F$23</f>
        <v/>
      </c>
      <c r="G47" s="70">
        <f>'1PP9'!B$142</f>
        <v>0</v>
      </c>
      <c r="H47" s="70">
        <f>'1PP9'!F$142</f>
        <v>0</v>
      </c>
      <c r="I47" s="70">
        <f>'1PP9'!L$142</f>
        <v>0</v>
      </c>
    </row>
    <row r="48" spans="1:9" s="5" customFormat="1" ht="21" customHeight="1">
      <c r="A48" s="224" t="s">
        <v>54</v>
      </c>
      <c r="B48" s="227" t="str">
        <f>TRIM('1PP10'!A$14)&amp;"   "&amp;TRIM('1PP10'!A$20)</f>
        <v xml:space="preserve">   </v>
      </c>
      <c r="C48" s="228"/>
      <c r="D48" s="228"/>
      <c r="E48" s="229"/>
      <c r="F48" s="36" t="str">
        <f>F$21</f>
        <v/>
      </c>
      <c r="G48" s="70">
        <f>'1PP10'!B$136</f>
        <v>0</v>
      </c>
      <c r="H48" s="70">
        <f>'1PP10'!F$136</f>
        <v>0</v>
      </c>
      <c r="I48" s="70">
        <f>'1PP10'!L$136</f>
        <v>0</v>
      </c>
    </row>
    <row r="49" spans="1:9" s="5" customFormat="1" ht="21" customHeight="1">
      <c r="A49" s="225"/>
      <c r="B49" s="230"/>
      <c r="C49" s="231"/>
      <c r="D49" s="231"/>
      <c r="E49" s="232"/>
      <c r="F49" s="36" t="str">
        <f>F$22</f>
        <v/>
      </c>
      <c r="G49" s="70">
        <f>'1PP10'!B$139</f>
        <v>0</v>
      </c>
      <c r="H49" s="70">
        <f>'1PP10'!F$139</f>
        <v>0</v>
      </c>
      <c r="I49" s="70">
        <f>'1PP10'!L$139</f>
        <v>0</v>
      </c>
    </row>
    <row r="50" spans="1:9" s="5" customFormat="1" ht="21" customHeight="1">
      <c r="A50" s="226"/>
      <c r="B50" s="233"/>
      <c r="C50" s="234"/>
      <c r="D50" s="234"/>
      <c r="E50" s="235"/>
      <c r="F50" s="36" t="str">
        <f>F$23</f>
        <v/>
      </c>
      <c r="G50" s="70">
        <f>'1PP10'!B$142</f>
        <v>0</v>
      </c>
      <c r="H50" s="70">
        <f>'1PP10'!F$142</f>
        <v>0</v>
      </c>
      <c r="I50" s="70">
        <f>'1PP10'!L$142</f>
        <v>0</v>
      </c>
    </row>
    <row r="51" spans="1:9" s="5" customFormat="1" ht="21" customHeight="1">
      <c r="A51" s="224" t="s">
        <v>61</v>
      </c>
      <c r="B51" s="227" t="str">
        <f>TRIM('1PP11'!A$14)&amp;"   "&amp;TRIM('1PP11'!A$20)</f>
        <v xml:space="preserve">   </v>
      </c>
      <c r="C51" s="228"/>
      <c r="D51" s="228"/>
      <c r="E51" s="229"/>
      <c r="F51" s="36" t="str">
        <f>F$21</f>
        <v/>
      </c>
      <c r="G51" s="70">
        <f>'1PP11'!B$136</f>
        <v>0</v>
      </c>
      <c r="H51" s="70">
        <f>'1PP11'!F$136</f>
        <v>0</v>
      </c>
      <c r="I51" s="70">
        <f>'1PP11'!L$136</f>
        <v>0</v>
      </c>
    </row>
    <row r="52" spans="1:9" s="5" customFormat="1" ht="21" customHeight="1">
      <c r="A52" s="225"/>
      <c r="B52" s="230"/>
      <c r="C52" s="231"/>
      <c r="D52" s="231"/>
      <c r="E52" s="232"/>
      <c r="F52" s="36" t="str">
        <f>F$22</f>
        <v/>
      </c>
      <c r="G52" s="70">
        <f>'1PP11'!B$139</f>
        <v>0</v>
      </c>
      <c r="H52" s="70">
        <f>'1PP11'!F$139</f>
        <v>0</v>
      </c>
      <c r="I52" s="70">
        <f>'1PP11'!L$139</f>
        <v>0</v>
      </c>
    </row>
    <row r="53" spans="1:9" s="5" customFormat="1" ht="21" customHeight="1">
      <c r="A53" s="226"/>
      <c r="B53" s="233"/>
      <c r="C53" s="234"/>
      <c r="D53" s="234"/>
      <c r="E53" s="235"/>
      <c r="F53" s="36" t="str">
        <f>F$23</f>
        <v/>
      </c>
      <c r="G53" s="70">
        <f>'1PP11'!B$142</f>
        <v>0</v>
      </c>
      <c r="H53" s="70">
        <f>'1PP11'!F$142</f>
        <v>0</v>
      </c>
      <c r="I53" s="70">
        <f>'1PP11'!L$142</f>
        <v>0</v>
      </c>
    </row>
    <row r="54" spans="1:9" s="5" customFormat="1" ht="21" customHeight="1">
      <c r="A54" s="224" t="s">
        <v>65</v>
      </c>
      <c r="B54" s="227" t="str">
        <f>TRIM('1PP12'!A$14)&amp;"   "&amp;TRIM('1PP12'!A$20)</f>
        <v xml:space="preserve">   </v>
      </c>
      <c r="C54" s="228"/>
      <c r="D54" s="228"/>
      <c r="E54" s="229"/>
      <c r="F54" s="36" t="str">
        <f>F$21</f>
        <v/>
      </c>
      <c r="G54" s="70">
        <f>'1PP12'!B$136</f>
        <v>0</v>
      </c>
      <c r="H54" s="70">
        <f>'1PP12'!F$136</f>
        <v>0</v>
      </c>
      <c r="I54" s="70">
        <f>'1PP12'!L$136</f>
        <v>0</v>
      </c>
    </row>
    <row r="55" spans="1:9" s="5" customFormat="1" ht="21" customHeight="1">
      <c r="A55" s="225"/>
      <c r="B55" s="230"/>
      <c r="C55" s="231"/>
      <c r="D55" s="231"/>
      <c r="E55" s="232"/>
      <c r="F55" s="36" t="str">
        <f>F$22</f>
        <v/>
      </c>
      <c r="G55" s="70">
        <f>'1PP12'!B$139</f>
        <v>0</v>
      </c>
      <c r="H55" s="70">
        <f>'1PP12'!F$139</f>
        <v>0</v>
      </c>
      <c r="I55" s="70">
        <f>'1PP12'!L$139</f>
        <v>0</v>
      </c>
    </row>
    <row r="56" spans="1:9" s="5" customFormat="1" ht="21" customHeight="1">
      <c r="A56" s="226"/>
      <c r="B56" s="233"/>
      <c r="C56" s="234"/>
      <c r="D56" s="234"/>
      <c r="E56" s="235"/>
      <c r="F56" s="36" t="str">
        <f>F$23</f>
        <v/>
      </c>
      <c r="G56" s="70">
        <f>'1PP12'!B$142</f>
        <v>0</v>
      </c>
      <c r="H56" s="70">
        <f>'1PP12'!F$142</f>
        <v>0</v>
      </c>
      <c r="I56" s="70">
        <f>'1PP12'!L$142</f>
        <v>0</v>
      </c>
    </row>
    <row r="57" spans="1:9" s="5" customFormat="1" ht="21" customHeight="1">
      <c r="A57" s="224" t="s">
        <v>89</v>
      </c>
      <c r="B57" s="227" t="str">
        <f>TRIM('1PP13'!A$14)&amp;"   "&amp;TRIM('1PP13'!A$20)</f>
        <v xml:space="preserve">   </v>
      </c>
      <c r="C57" s="228"/>
      <c r="D57" s="228"/>
      <c r="E57" s="229"/>
      <c r="F57" s="36" t="str">
        <f>F$21</f>
        <v/>
      </c>
      <c r="G57" s="70">
        <f>'1PP13'!B$136</f>
        <v>0</v>
      </c>
      <c r="H57" s="70">
        <f>'1PP13'!F$136</f>
        <v>0</v>
      </c>
      <c r="I57" s="70">
        <f>'1PP13'!L$136</f>
        <v>0</v>
      </c>
    </row>
    <row r="58" spans="1:9" s="5" customFormat="1" ht="21" customHeight="1">
      <c r="A58" s="225"/>
      <c r="B58" s="230"/>
      <c r="C58" s="231"/>
      <c r="D58" s="231"/>
      <c r="E58" s="232"/>
      <c r="F58" s="36" t="str">
        <f>F$22</f>
        <v/>
      </c>
      <c r="G58" s="70">
        <f>'1PP13'!B$139</f>
        <v>0</v>
      </c>
      <c r="H58" s="70">
        <f>'1PP13'!F$139</f>
        <v>0</v>
      </c>
      <c r="I58" s="70">
        <f>'1PP13'!L$139</f>
        <v>0</v>
      </c>
    </row>
    <row r="59" spans="1:9" s="5" customFormat="1" ht="21" customHeight="1">
      <c r="A59" s="226"/>
      <c r="B59" s="233"/>
      <c r="C59" s="234"/>
      <c r="D59" s="234"/>
      <c r="E59" s="235"/>
      <c r="F59" s="36" t="str">
        <f>F$23</f>
        <v/>
      </c>
      <c r="G59" s="70">
        <f>'1PP13'!B$142</f>
        <v>0</v>
      </c>
      <c r="H59" s="70">
        <f>'1PP13'!F$142</f>
        <v>0</v>
      </c>
      <c r="I59" s="70">
        <f>'1PP13'!L$142</f>
        <v>0</v>
      </c>
    </row>
    <row r="60" spans="1:9" s="5" customFormat="1" ht="21" customHeight="1">
      <c r="A60" s="224" t="s">
        <v>90</v>
      </c>
      <c r="B60" s="227" t="str">
        <f>TRIM('1PP14'!A$14)&amp;"   "&amp;TRIM('1PP14'!A$20)</f>
        <v xml:space="preserve">   </v>
      </c>
      <c r="C60" s="228"/>
      <c r="D60" s="228"/>
      <c r="E60" s="229"/>
      <c r="F60" s="36" t="str">
        <f>F$21</f>
        <v/>
      </c>
      <c r="G60" s="70">
        <f>'1PP14'!B$136</f>
        <v>0</v>
      </c>
      <c r="H60" s="70">
        <f>'1PP14'!F$136</f>
        <v>0</v>
      </c>
      <c r="I60" s="70">
        <f>'1PP14'!L$136</f>
        <v>0</v>
      </c>
    </row>
    <row r="61" spans="1:9" s="5" customFormat="1" ht="21" customHeight="1">
      <c r="A61" s="225"/>
      <c r="B61" s="230"/>
      <c r="C61" s="231"/>
      <c r="D61" s="231"/>
      <c r="E61" s="232"/>
      <c r="F61" s="36" t="str">
        <f>F$22</f>
        <v/>
      </c>
      <c r="G61" s="70">
        <f>'1PP14'!B$139</f>
        <v>0</v>
      </c>
      <c r="H61" s="70">
        <f>'1PP14'!F$139</f>
        <v>0</v>
      </c>
      <c r="I61" s="70">
        <f>'1PP14'!L$139</f>
        <v>0</v>
      </c>
    </row>
    <row r="62" spans="1:9" s="5" customFormat="1" ht="21" customHeight="1">
      <c r="A62" s="226"/>
      <c r="B62" s="233"/>
      <c r="C62" s="234"/>
      <c r="D62" s="234"/>
      <c r="E62" s="235"/>
      <c r="F62" s="36" t="str">
        <f>F$23</f>
        <v/>
      </c>
      <c r="G62" s="70">
        <f>'1PP14'!B$142</f>
        <v>0</v>
      </c>
      <c r="H62" s="70">
        <f>'1PP14'!F$142</f>
        <v>0</v>
      </c>
      <c r="I62" s="70">
        <f>'1PP14'!L$142</f>
        <v>0</v>
      </c>
    </row>
    <row r="63" spans="1:9" s="5" customFormat="1" ht="21" customHeight="1">
      <c r="A63" s="224" t="s">
        <v>91</v>
      </c>
      <c r="B63" s="227" t="str">
        <f>TRIM('1PP15'!A$14)&amp;"   "&amp;TRIM('1PP15'!A$20)</f>
        <v xml:space="preserve">   </v>
      </c>
      <c r="C63" s="228"/>
      <c r="D63" s="228"/>
      <c r="E63" s="229"/>
      <c r="F63" s="36" t="str">
        <f>F$21</f>
        <v/>
      </c>
      <c r="G63" s="70">
        <f>'1PP15'!B$136</f>
        <v>0</v>
      </c>
      <c r="H63" s="70">
        <f>'1PP15'!F$136</f>
        <v>0</v>
      </c>
      <c r="I63" s="70">
        <f>'1PP15'!L$136</f>
        <v>0</v>
      </c>
    </row>
    <row r="64" spans="1:9" s="5" customFormat="1" ht="21" customHeight="1">
      <c r="A64" s="225"/>
      <c r="B64" s="230"/>
      <c r="C64" s="231"/>
      <c r="D64" s="231"/>
      <c r="E64" s="232"/>
      <c r="F64" s="36" t="str">
        <f>F$22</f>
        <v/>
      </c>
      <c r="G64" s="70">
        <f>'1PP15'!B$139</f>
        <v>0</v>
      </c>
      <c r="H64" s="70">
        <f>'1PP15'!F$139</f>
        <v>0</v>
      </c>
      <c r="I64" s="70">
        <f>'1PP15'!L$139</f>
        <v>0</v>
      </c>
    </row>
    <row r="65" spans="1:9" s="5" customFormat="1" ht="21" customHeight="1">
      <c r="A65" s="226"/>
      <c r="B65" s="233"/>
      <c r="C65" s="234"/>
      <c r="D65" s="234"/>
      <c r="E65" s="235"/>
      <c r="F65" s="36" t="str">
        <f>F$23</f>
        <v/>
      </c>
      <c r="G65" s="70">
        <f>'1PP15'!B$142</f>
        <v>0</v>
      </c>
      <c r="H65" s="70">
        <f>'1PP15'!F$142</f>
        <v>0</v>
      </c>
      <c r="I65" s="70">
        <f>'1PP15'!L$142</f>
        <v>0</v>
      </c>
    </row>
    <row r="66" spans="1:9" s="5" customFormat="1" ht="21" customHeight="1">
      <c r="A66" s="224" t="s">
        <v>92</v>
      </c>
      <c r="B66" s="227" t="str">
        <f>TRIM('1PP16'!A$14)&amp;"   "&amp;TRIM('1PP16'!A$20)</f>
        <v xml:space="preserve">   </v>
      </c>
      <c r="C66" s="228"/>
      <c r="D66" s="228"/>
      <c r="E66" s="229"/>
      <c r="F66" s="36" t="str">
        <f>F$21</f>
        <v/>
      </c>
      <c r="G66" s="70">
        <f>'1PP16'!B$136</f>
        <v>0</v>
      </c>
      <c r="H66" s="70">
        <f>'1PP16'!F$136</f>
        <v>0</v>
      </c>
      <c r="I66" s="70">
        <f>'1PP16'!L$136</f>
        <v>0</v>
      </c>
    </row>
    <row r="67" spans="1:9" s="5" customFormat="1" ht="21" customHeight="1">
      <c r="A67" s="225"/>
      <c r="B67" s="230"/>
      <c r="C67" s="231"/>
      <c r="D67" s="231"/>
      <c r="E67" s="232"/>
      <c r="F67" s="36" t="str">
        <f>F$22</f>
        <v/>
      </c>
      <c r="G67" s="70">
        <f>'1PP16'!B$139</f>
        <v>0</v>
      </c>
      <c r="H67" s="70">
        <f>'1PP16'!F$139</f>
        <v>0</v>
      </c>
      <c r="I67" s="70">
        <f>'1PP16'!L$139</f>
        <v>0</v>
      </c>
    </row>
    <row r="68" spans="1:9" s="5" customFormat="1" ht="21" customHeight="1">
      <c r="A68" s="226"/>
      <c r="B68" s="233"/>
      <c r="C68" s="234"/>
      <c r="D68" s="234"/>
      <c r="E68" s="235"/>
      <c r="F68" s="36" t="str">
        <f>F$23</f>
        <v/>
      </c>
      <c r="G68" s="70">
        <f>'1PP16'!B$142</f>
        <v>0</v>
      </c>
      <c r="H68" s="70">
        <f>'1PP16'!F$142</f>
        <v>0</v>
      </c>
      <c r="I68" s="70">
        <f>'1PP16'!L$142</f>
        <v>0</v>
      </c>
    </row>
    <row r="69" spans="1:9" s="5" customFormat="1" ht="21" customHeight="1">
      <c r="A69" s="224" t="s">
        <v>93</v>
      </c>
      <c r="B69" s="227" t="str">
        <f>TRIM('1PP17'!A$14)&amp;"   "&amp;TRIM('1PP17'!A$20)</f>
        <v xml:space="preserve">   </v>
      </c>
      <c r="C69" s="228"/>
      <c r="D69" s="228"/>
      <c r="E69" s="229"/>
      <c r="F69" s="36" t="str">
        <f>F$21</f>
        <v/>
      </c>
      <c r="G69" s="70">
        <f>'1PP17'!B$136</f>
        <v>0</v>
      </c>
      <c r="H69" s="70">
        <f>'1PP17'!F$136</f>
        <v>0</v>
      </c>
      <c r="I69" s="70">
        <f>'1PP17'!L$136</f>
        <v>0</v>
      </c>
    </row>
    <row r="70" spans="1:9" s="5" customFormat="1" ht="21" customHeight="1">
      <c r="A70" s="225"/>
      <c r="B70" s="230"/>
      <c r="C70" s="231"/>
      <c r="D70" s="231"/>
      <c r="E70" s="232"/>
      <c r="F70" s="36" t="str">
        <f>F$22</f>
        <v/>
      </c>
      <c r="G70" s="70">
        <f>'1PP17'!B$139</f>
        <v>0</v>
      </c>
      <c r="H70" s="70">
        <f>'1PP17'!F$139</f>
        <v>0</v>
      </c>
      <c r="I70" s="70">
        <f>'1PP17'!L$139</f>
        <v>0</v>
      </c>
    </row>
    <row r="71" spans="1:9" s="5" customFormat="1" ht="21" customHeight="1">
      <c r="A71" s="226"/>
      <c r="B71" s="233"/>
      <c r="C71" s="234"/>
      <c r="D71" s="234"/>
      <c r="E71" s="235"/>
      <c r="F71" s="36" t="str">
        <f>F$23</f>
        <v/>
      </c>
      <c r="G71" s="70">
        <f>'1PP17'!B$142</f>
        <v>0</v>
      </c>
      <c r="H71" s="70">
        <f>'1PP17'!F$142</f>
        <v>0</v>
      </c>
      <c r="I71" s="70">
        <f>'1PP17'!L$142</f>
        <v>0</v>
      </c>
    </row>
    <row r="72" spans="1:9" s="5" customFormat="1" ht="21" customHeight="1">
      <c r="A72" s="224" t="s">
        <v>94</v>
      </c>
      <c r="B72" s="227" t="str">
        <f>TRIM('1PP18'!A$14)&amp;"   "&amp;TRIM('1PP18'!A$20)</f>
        <v xml:space="preserve">   </v>
      </c>
      <c r="C72" s="228"/>
      <c r="D72" s="228"/>
      <c r="E72" s="229"/>
      <c r="F72" s="36" t="str">
        <f>F$21</f>
        <v/>
      </c>
      <c r="G72" s="70">
        <f>'1PP18'!B$136</f>
        <v>0</v>
      </c>
      <c r="H72" s="70">
        <f>'1PP18'!F$136</f>
        <v>0</v>
      </c>
      <c r="I72" s="70">
        <f>'1PP18'!L$136</f>
        <v>0</v>
      </c>
    </row>
    <row r="73" spans="1:9" s="5" customFormat="1" ht="21" customHeight="1">
      <c r="A73" s="225"/>
      <c r="B73" s="230"/>
      <c r="C73" s="231"/>
      <c r="D73" s="231"/>
      <c r="E73" s="232"/>
      <c r="F73" s="36" t="str">
        <f>F$22</f>
        <v/>
      </c>
      <c r="G73" s="70">
        <f>'1PP18'!B$139</f>
        <v>0</v>
      </c>
      <c r="H73" s="70">
        <f>'1PP18'!F$139</f>
        <v>0</v>
      </c>
      <c r="I73" s="70">
        <f>'1PP18'!L$139</f>
        <v>0</v>
      </c>
    </row>
    <row r="74" spans="1:9" s="5" customFormat="1" ht="21" customHeight="1">
      <c r="A74" s="226"/>
      <c r="B74" s="233"/>
      <c r="C74" s="234"/>
      <c r="D74" s="234"/>
      <c r="E74" s="235"/>
      <c r="F74" s="36" t="str">
        <f>F$23</f>
        <v/>
      </c>
      <c r="G74" s="70">
        <f>'1PP18'!B$142</f>
        <v>0</v>
      </c>
      <c r="H74" s="70">
        <f>'1PP18'!F$142</f>
        <v>0</v>
      </c>
      <c r="I74" s="70">
        <f>'1PP18'!L$142</f>
        <v>0</v>
      </c>
    </row>
    <row r="75" spans="1:9" s="5" customFormat="1" ht="21" customHeight="1">
      <c r="A75" s="224" t="s">
        <v>95</v>
      </c>
      <c r="B75" s="227" t="str">
        <f>TRIM('1PP19'!A$14)&amp;"   "&amp;TRIM('1PP19'!A$20)</f>
        <v xml:space="preserve">   </v>
      </c>
      <c r="C75" s="228"/>
      <c r="D75" s="228"/>
      <c r="E75" s="229"/>
      <c r="F75" s="36" t="str">
        <f>F$21</f>
        <v/>
      </c>
      <c r="G75" s="70">
        <f>'1PP19'!B$136</f>
        <v>0</v>
      </c>
      <c r="H75" s="70">
        <f>'1PP19'!F$136</f>
        <v>0</v>
      </c>
      <c r="I75" s="70">
        <f>'1PP19'!L$136</f>
        <v>0</v>
      </c>
    </row>
    <row r="76" spans="1:9" s="5" customFormat="1" ht="21" customHeight="1">
      <c r="A76" s="225"/>
      <c r="B76" s="230"/>
      <c r="C76" s="231"/>
      <c r="D76" s="231"/>
      <c r="E76" s="232"/>
      <c r="F76" s="36" t="str">
        <f>F$22</f>
        <v/>
      </c>
      <c r="G76" s="70">
        <f>'1PP19'!B$139</f>
        <v>0</v>
      </c>
      <c r="H76" s="70">
        <f>'1PP19'!F$139</f>
        <v>0</v>
      </c>
      <c r="I76" s="70">
        <f>'1PP19'!L$139</f>
        <v>0</v>
      </c>
    </row>
    <row r="77" spans="1:9" s="5" customFormat="1" ht="21" customHeight="1">
      <c r="A77" s="226"/>
      <c r="B77" s="233"/>
      <c r="C77" s="234"/>
      <c r="D77" s="234"/>
      <c r="E77" s="235"/>
      <c r="F77" s="36" t="str">
        <f>F$23</f>
        <v/>
      </c>
      <c r="G77" s="70">
        <f>'1PP19'!B$142</f>
        <v>0</v>
      </c>
      <c r="H77" s="70">
        <f>'1PP19'!F$142</f>
        <v>0</v>
      </c>
      <c r="I77" s="70">
        <f>'1PP19'!L$142</f>
        <v>0</v>
      </c>
    </row>
    <row r="78" spans="1:9" s="5" customFormat="1" ht="21" customHeight="1">
      <c r="A78" s="224" t="s">
        <v>96</v>
      </c>
      <c r="B78" s="227" t="str">
        <f>TRIM('1PP20'!A$14)&amp;"   "&amp;TRIM('1PP20'!A$20)</f>
        <v xml:space="preserve">   </v>
      </c>
      <c r="C78" s="228"/>
      <c r="D78" s="228"/>
      <c r="E78" s="229"/>
      <c r="F78" s="36" t="str">
        <f>F$21</f>
        <v/>
      </c>
      <c r="G78" s="70">
        <f>'1PP20'!B$136</f>
        <v>0</v>
      </c>
      <c r="H78" s="70">
        <f>'1PP20'!F$136</f>
        <v>0</v>
      </c>
      <c r="I78" s="70">
        <f>'1PP20'!L$136</f>
        <v>0</v>
      </c>
    </row>
    <row r="79" spans="1:9" s="5" customFormat="1" ht="21" customHeight="1">
      <c r="A79" s="225"/>
      <c r="B79" s="230"/>
      <c r="C79" s="231"/>
      <c r="D79" s="231"/>
      <c r="E79" s="232"/>
      <c r="F79" s="36" t="str">
        <f>F$22</f>
        <v/>
      </c>
      <c r="G79" s="70">
        <f>'1PP20'!B$139</f>
        <v>0</v>
      </c>
      <c r="H79" s="70">
        <f>'1PP20'!F$139</f>
        <v>0</v>
      </c>
      <c r="I79" s="70">
        <f>'1PP20'!L$139</f>
        <v>0</v>
      </c>
    </row>
    <row r="80" spans="1:9" s="5" customFormat="1" ht="21" customHeight="1">
      <c r="A80" s="226"/>
      <c r="B80" s="233"/>
      <c r="C80" s="234"/>
      <c r="D80" s="234"/>
      <c r="E80" s="235"/>
      <c r="F80" s="36" t="str">
        <f>F$23</f>
        <v/>
      </c>
      <c r="G80" s="70">
        <f>'1PP20'!B$142</f>
        <v>0</v>
      </c>
      <c r="H80" s="70">
        <f>'1PP20'!F$142</f>
        <v>0</v>
      </c>
      <c r="I80" s="70">
        <f>'1PP20'!L$142</f>
        <v>0</v>
      </c>
    </row>
    <row r="81" spans="1:9" s="5" customFormat="1" ht="21" customHeight="1">
      <c r="A81" s="250" t="s">
        <v>97</v>
      </c>
      <c r="B81" s="251"/>
      <c r="C81" s="251"/>
      <c r="D81" s="251"/>
      <c r="E81" s="252"/>
      <c r="F81" s="37" t="str">
        <f>F$21</f>
        <v/>
      </c>
      <c r="G81" s="70">
        <f t="shared" ref="G81:I83" si="0">G21+G24+G27+G30+G33+G36+G39+G42+G45+G48+G51+G54+G57+G60+G63+G66+G69+G72+G75+G78</f>
        <v>0</v>
      </c>
      <c r="H81" s="70">
        <f t="shared" si="0"/>
        <v>0</v>
      </c>
      <c r="I81" s="70">
        <f t="shared" si="0"/>
        <v>0</v>
      </c>
    </row>
    <row r="82" spans="1:9" s="5" customFormat="1" ht="21" customHeight="1">
      <c r="A82" s="253"/>
      <c r="B82" s="254"/>
      <c r="C82" s="254"/>
      <c r="D82" s="254"/>
      <c r="E82" s="255"/>
      <c r="F82" s="37" t="str">
        <f>F$22</f>
        <v/>
      </c>
      <c r="G82" s="70">
        <f t="shared" si="0"/>
        <v>0</v>
      </c>
      <c r="H82" s="70">
        <f t="shared" si="0"/>
        <v>0</v>
      </c>
      <c r="I82" s="70">
        <f t="shared" si="0"/>
        <v>0</v>
      </c>
    </row>
    <row r="83" spans="1:9" s="5" customFormat="1" ht="21" customHeight="1">
      <c r="A83" s="256"/>
      <c r="B83" s="257"/>
      <c r="C83" s="257"/>
      <c r="D83" s="257"/>
      <c r="E83" s="258"/>
      <c r="F83" s="38" t="str">
        <f>F$23</f>
        <v/>
      </c>
      <c r="G83" s="70">
        <f t="shared" si="0"/>
        <v>0</v>
      </c>
      <c r="H83" s="70">
        <f t="shared" si="0"/>
        <v>0</v>
      </c>
      <c r="I83" s="70">
        <f t="shared" si="0"/>
        <v>0</v>
      </c>
    </row>
  </sheetData>
  <sheetProtection algorithmName="SHA-512" hashValue="H/1DhtLSdEy03dCbgtSrS+I+cBSx25Di3gGK94JRTUrz72YublzCEfrVnbxveO7yQH4FcbJ2q3u2uPkiQk188A==" saltValue="UEJe3g5OKVwkC9SAxrLUDg==" spinCount="100000" sheet="1" selectLockedCells="1"/>
  <customSheetViews>
    <customSheetView guid="{17021DDE-0EDC-429C-8B34-14A1CA2E76B2}" showPageBreaks="1" printArea="1" topLeftCell="B28">
      <selection activeCell="B18" sqref="B18:E18"/>
      <pageMargins left="0" right="0" top="0" bottom="0" header="0" footer="0"/>
      <pageSetup paperSize="9" orientation="portrait" blackAndWhite="1" r:id="rId1"/>
      <headerFooter alignWithMargins="0">
        <oddFooter>&amp;R&amp;9&amp;P</oddFooter>
      </headerFooter>
    </customSheetView>
  </customSheetViews>
  <mergeCells count="53">
    <mergeCell ref="A81:E83"/>
    <mergeCell ref="A21:A23"/>
    <mergeCell ref="B21:E23"/>
    <mergeCell ref="A24:A26"/>
    <mergeCell ref="B24:E26"/>
    <mergeCell ref="A27:A29"/>
    <mergeCell ref="B27:E29"/>
    <mergeCell ref="A30:A32"/>
    <mergeCell ref="B30:E32"/>
    <mergeCell ref="A33:A35"/>
    <mergeCell ref="B33:E35"/>
    <mergeCell ref="A36:A38"/>
    <mergeCell ref="B36:E38"/>
    <mergeCell ref="A39:A41"/>
    <mergeCell ref="B39:E41"/>
    <mergeCell ref="A42:A44"/>
    <mergeCell ref="D9:H9"/>
    <mergeCell ref="D11:H11"/>
    <mergeCell ref="A16:B16"/>
    <mergeCell ref="A19:A20"/>
    <mergeCell ref="G19:I19"/>
    <mergeCell ref="A17:B17"/>
    <mergeCell ref="B19:F19"/>
    <mergeCell ref="B20:F20"/>
    <mergeCell ref="E12:G12"/>
    <mergeCell ref="E13:G13"/>
    <mergeCell ref="E14:G14"/>
    <mergeCell ref="E15:G15"/>
    <mergeCell ref="B42:E44"/>
    <mergeCell ref="A45:A47"/>
    <mergeCell ref="B45:E47"/>
    <mergeCell ref="A48:A50"/>
    <mergeCell ref="B48:E50"/>
    <mergeCell ref="A51:A53"/>
    <mergeCell ref="B51:E53"/>
    <mergeCell ref="A54:A56"/>
    <mergeCell ref="B54:E56"/>
    <mergeCell ref="A57:A59"/>
    <mergeCell ref="B57:E59"/>
    <mergeCell ref="A60:A62"/>
    <mergeCell ref="B60:E62"/>
    <mergeCell ref="A63:A65"/>
    <mergeCell ref="B63:E65"/>
    <mergeCell ref="A75:A77"/>
    <mergeCell ref="B75:E77"/>
    <mergeCell ref="A78:A80"/>
    <mergeCell ref="B78:E80"/>
    <mergeCell ref="A66:A68"/>
    <mergeCell ref="B66:E68"/>
    <mergeCell ref="A69:A71"/>
    <mergeCell ref="B69:E71"/>
    <mergeCell ref="A72:A74"/>
    <mergeCell ref="B72:E74"/>
  </mergeCells>
  <phoneticPr fontId="6" type="noConversion"/>
  <dataValidations count="1">
    <dataValidation type="textLength" operator="lessThan" allowBlank="1" showInputMessage="1" showErrorMessage="1" sqref="E14" xr:uid="{00000000-0002-0000-0100-000000000000}">
      <formula1>100</formula1>
    </dataValidation>
  </dataValidations>
  <pageMargins left="0.59055118110236227" right="0.39370078740157483" top="0.59055118110236227" bottom="0.39370078740157483" header="0.39370078740157483" footer="0"/>
  <pageSetup paperSize="9" orientation="portrait" blackAndWhite="1" r:id="rId2"/>
  <headerFooter alignWithMargins="0">
    <oddFooter>&amp;R&amp;9&amp;P</oddFooter>
  </headerFooter>
  <rowBreaks count="2" manualBreakCount="2">
    <brk id="41" max="16383" man="1"/>
    <brk id="77" max="16383" man="1"/>
  </row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V146"/>
  <sheetViews>
    <sheetView workbookViewId="0">
      <selection sqref="A1:XFD1048576"/>
    </sheetView>
  </sheetViews>
  <sheetFormatPr defaultColWidth="9.33203125" defaultRowHeight="15.6"/>
  <cols>
    <col min="1" max="1" width="7.109375" style="8" customWidth="1"/>
    <col min="2" max="2" width="9.33203125" style="8"/>
    <col min="3" max="3" width="4.44140625" style="8" customWidth="1"/>
    <col min="4" max="4" width="9" style="8" customWidth="1"/>
    <col min="5" max="5" width="8.44140625" style="8" customWidth="1"/>
    <col min="6" max="6" width="4" style="8" customWidth="1"/>
    <col min="7" max="7" width="10.6640625" style="8" customWidth="1"/>
    <col min="8" max="8" width="5" style="8" customWidth="1"/>
    <col min="9" max="9" width="2.77734375" style="8" customWidth="1"/>
    <col min="10" max="10" width="1.44140625" style="8" customWidth="1"/>
    <col min="11" max="11" width="5.33203125" style="8" customWidth="1"/>
    <col min="12" max="12" width="11.44140625" style="8" customWidth="1"/>
    <col min="13" max="13" width="3.33203125" style="8" hidden="1" customWidth="1"/>
    <col min="14" max="14" width="8.33203125" style="8" customWidth="1"/>
    <col min="15" max="15" width="7.109375" style="8" customWidth="1"/>
    <col min="16" max="16" width="1.77734375" style="8" customWidth="1"/>
    <col min="17" max="17" width="2.77734375" style="8" hidden="1" customWidth="1"/>
    <col min="18" max="18" width="11.33203125" style="8" customWidth="1"/>
    <col min="19" max="21" width="9.33203125" style="8"/>
    <col min="22" max="22" width="2.33203125" style="8" hidden="1" customWidth="1"/>
    <col min="23" max="16384" width="9.33203125" style="8"/>
  </cols>
  <sheetData>
    <row r="1" spans="1:15" ht="14.25" customHeight="1">
      <c r="A1" s="3"/>
      <c r="I1" s="363"/>
      <c r="J1" s="363"/>
      <c r="K1" s="363"/>
      <c r="L1" s="363"/>
      <c r="M1" s="363"/>
      <c r="N1" s="363"/>
      <c r="O1" s="363"/>
    </row>
    <row r="2" spans="1:15" ht="16.5" customHeight="1">
      <c r="A2" s="2"/>
      <c r="I2" s="363"/>
      <c r="J2" s="363"/>
      <c r="K2" s="363"/>
      <c r="L2" s="363"/>
      <c r="M2" s="363"/>
      <c r="N2" s="363"/>
      <c r="O2" s="363"/>
    </row>
    <row r="3" spans="1:15" ht="16.5" customHeight="1">
      <c r="A3" s="2"/>
      <c r="C3" s="2"/>
      <c r="D3" s="2"/>
      <c r="E3" s="378" t="s">
        <v>98</v>
      </c>
      <c r="F3" s="378"/>
      <c r="G3" s="378"/>
      <c r="H3" s="2"/>
      <c r="I3" s="2"/>
      <c r="J3" s="2"/>
      <c r="K3" s="2"/>
      <c r="L3" s="82"/>
      <c r="M3" s="82"/>
      <c r="N3" s="82"/>
      <c r="O3" s="82"/>
    </row>
    <row r="4" spans="1:15" ht="16.5" customHeight="1">
      <c r="A4" s="2"/>
      <c r="C4" s="386" t="s">
        <v>99</v>
      </c>
      <c r="D4" s="386"/>
      <c r="E4" s="386"/>
      <c r="F4" s="386"/>
      <c r="G4" s="386"/>
      <c r="H4" s="386"/>
      <c r="I4" s="386"/>
      <c r="J4" s="386"/>
      <c r="K4" s="386"/>
      <c r="L4" s="386"/>
      <c r="M4" s="88"/>
      <c r="N4" s="88"/>
      <c r="O4" s="88"/>
    </row>
    <row r="5" spans="1:15">
      <c r="A5" s="1"/>
      <c r="C5" s="100" t="s">
        <v>100</v>
      </c>
      <c r="D5" s="100"/>
      <c r="E5" s="100"/>
      <c r="F5" s="100"/>
      <c r="G5" s="100"/>
      <c r="H5" s="100"/>
      <c r="I5" s="100"/>
      <c r="J5" s="100"/>
      <c r="K5" s="100"/>
      <c r="L5" s="100"/>
      <c r="M5" s="100"/>
      <c r="N5" s="1"/>
      <c r="O5" s="2"/>
    </row>
    <row r="6" spans="1:15">
      <c r="A6" s="1"/>
      <c r="C6" s="1"/>
      <c r="D6" s="1"/>
      <c r="E6" s="367" t="str">
        <f>'1P'!E12</f>
        <v xml:space="preserve"> </v>
      </c>
      <c r="F6" s="368"/>
      <c r="G6" s="368"/>
      <c r="H6" s="368"/>
      <c r="I6" s="1"/>
      <c r="J6" s="1"/>
      <c r="K6" s="1"/>
      <c r="L6" s="1"/>
      <c r="M6" s="1"/>
      <c r="N6" s="1"/>
    </row>
    <row r="7" spans="1:15" ht="11.25" customHeight="1">
      <c r="A7" s="1"/>
      <c r="C7" s="1"/>
      <c r="D7" s="1"/>
      <c r="E7" s="366" t="s">
        <v>11</v>
      </c>
      <c r="F7" s="101"/>
      <c r="G7" s="101"/>
      <c r="H7" s="101"/>
      <c r="I7" s="1"/>
      <c r="J7" s="1"/>
      <c r="K7" s="1"/>
      <c r="L7" s="1"/>
      <c r="M7" s="1"/>
      <c r="N7" s="1"/>
    </row>
    <row r="8" spans="1:15">
      <c r="A8" s="1"/>
      <c r="C8" s="1"/>
      <c r="D8" s="1"/>
      <c r="E8" s="364" t="str">
        <f>'1P'!E14</f>
        <v xml:space="preserve"> </v>
      </c>
      <c r="F8" s="365"/>
      <c r="G8" s="365"/>
      <c r="H8" s="365"/>
      <c r="I8" s="1"/>
      <c r="J8" s="1"/>
      <c r="K8" s="1"/>
      <c r="L8" s="1"/>
      <c r="M8" s="1"/>
      <c r="N8" s="1"/>
    </row>
    <row r="9" spans="1:15" ht="12.75" customHeight="1">
      <c r="A9" s="2"/>
      <c r="E9" s="366" t="s">
        <v>81</v>
      </c>
      <c r="F9" s="101"/>
      <c r="G9" s="101"/>
      <c r="H9" s="101"/>
    </row>
    <row r="10" spans="1:15" ht="16.5" customHeight="1">
      <c r="A10" s="104" t="s">
        <v>13</v>
      </c>
      <c r="B10" s="371"/>
      <c r="C10" s="66" t="str">
        <f>'1P'!C16&amp;""</f>
        <v>x</v>
      </c>
    </row>
    <row r="11" spans="1:15" ht="17.25" customHeight="1">
      <c r="A11" s="104" t="s">
        <v>14</v>
      </c>
      <c r="B11" s="371"/>
      <c r="C11" s="66" t="str">
        <f>'1P'!C17&amp;""</f>
        <v/>
      </c>
    </row>
    <row r="12" spans="1:15" ht="5.25" customHeight="1">
      <c r="A12" s="2"/>
    </row>
    <row r="13" spans="1:15" ht="18" customHeight="1">
      <c r="A13" s="27" t="s">
        <v>15</v>
      </c>
      <c r="B13" s="107" t="s">
        <v>101</v>
      </c>
      <c r="C13" s="216"/>
      <c r="D13" s="216"/>
      <c r="E13" s="216"/>
      <c r="F13" s="216"/>
      <c r="G13" s="216"/>
      <c r="H13" s="216"/>
      <c r="I13" s="216"/>
      <c r="J13" s="216"/>
      <c r="K13" s="216"/>
      <c r="L13" s="216"/>
      <c r="M13" s="216"/>
      <c r="N13" s="216"/>
      <c r="O13" s="217"/>
    </row>
    <row r="14" spans="1:15" ht="18" customHeight="1">
      <c r="A14" s="222"/>
      <c r="B14" s="164"/>
      <c r="C14" s="164"/>
      <c r="D14" s="164"/>
      <c r="E14" s="164"/>
      <c r="F14" s="164"/>
      <c r="G14" s="164"/>
      <c r="H14" s="164"/>
      <c r="I14" s="164"/>
      <c r="J14" s="164"/>
      <c r="K14" s="164"/>
      <c r="L14" s="164"/>
      <c r="M14" s="164"/>
      <c r="N14" s="164"/>
      <c r="O14" s="223"/>
    </row>
    <row r="15" spans="1:15" ht="18" customHeight="1">
      <c r="A15" s="27" t="s">
        <v>17</v>
      </c>
      <c r="B15" s="110" t="s">
        <v>102</v>
      </c>
      <c r="C15" s="216"/>
      <c r="D15" s="216"/>
      <c r="E15" s="216"/>
      <c r="F15" s="216"/>
      <c r="G15" s="216"/>
      <c r="H15" s="216"/>
      <c r="I15" s="216"/>
      <c r="J15" s="216"/>
      <c r="K15" s="216"/>
      <c r="L15" s="216"/>
      <c r="M15" s="216"/>
      <c r="N15" s="216"/>
      <c r="O15" s="217"/>
    </row>
    <row r="16" spans="1:15" ht="18" customHeight="1">
      <c r="A16" s="222"/>
      <c r="B16" s="164"/>
      <c r="C16" s="164"/>
      <c r="D16" s="164"/>
      <c r="E16" s="164"/>
      <c r="F16" s="164"/>
      <c r="G16" s="164"/>
      <c r="H16" s="164"/>
      <c r="I16" s="164"/>
      <c r="J16" s="164"/>
      <c r="K16" s="164"/>
      <c r="L16" s="164"/>
      <c r="M16" s="164"/>
      <c r="N16" s="164"/>
      <c r="O16" s="223"/>
    </row>
    <row r="17" spans="1:15" ht="18" customHeight="1">
      <c r="A17" s="27" t="s">
        <v>19</v>
      </c>
      <c r="B17" s="110" t="s">
        <v>103</v>
      </c>
      <c r="C17" s="216"/>
      <c r="D17" s="216"/>
      <c r="E17" s="216"/>
      <c r="F17" s="216"/>
      <c r="G17" s="216"/>
      <c r="H17" s="216"/>
      <c r="I17" s="216"/>
      <c r="J17" s="216"/>
      <c r="K17" s="216"/>
      <c r="L17" s="216"/>
      <c r="M17" s="216"/>
      <c r="N17" s="216"/>
      <c r="O17" s="217"/>
    </row>
    <row r="18" spans="1:15" ht="18" customHeight="1">
      <c r="A18" s="200"/>
      <c r="B18" s="201"/>
      <c r="C18" s="201"/>
      <c r="D18" s="201"/>
      <c r="E18" s="201"/>
      <c r="F18" s="201"/>
      <c r="G18" s="201"/>
      <c r="H18" s="201"/>
      <c r="I18" s="201"/>
      <c r="J18" s="201"/>
      <c r="K18" s="201"/>
      <c r="L18" s="201"/>
      <c r="M18" s="201"/>
      <c r="N18" s="201"/>
      <c r="O18" s="202"/>
    </row>
    <row r="19" spans="1:15" ht="18" customHeight="1">
      <c r="A19" s="27" t="s">
        <v>21</v>
      </c>
      <c r="B19" s="110" t="s">
        <v>104</v>
      </c>
      <c r="C19" s="216"/>
      <c r="D19" s="216"/>
      <c r="E19" s="216"/>
      <c r="F19" s="216"/>
      <c r="G19" s="216"/>
      <c r="H19" s="216"/>
      <c r="I19" s="216"/>
      <c r="J19" s="216"/>
      <c r="K19" s="216"/>
      <c r="L19" s="216"/>
      <c r="M19" s="216"/>
      <c r="N19" s="216"/>
      <c r="O19" s="217"/>
    </row>
    <row r="20" spans="1:15" ht="18" customHeight="1">
      <c r="A20" s="372"/>
      <c r="B20" s="373"/>
      <c r="C20" s="373"/>
      <c r="D20" s="373"/>
      <c r="E20" s="373"/>
      <c r="F20" s="373"/>
      <c r="G20" s="373"/>
      <c r="H20" s="373"/>
      <c r="I20" s="373"/>
      <c r="J20" s="373"/>
      <c r="K20" s="373"/>
      <c r="L20" s="373"/>
      <c r="M20" s="373"/>
      <c r="N20" s="373"/>
      <c r="O20" s="374"/>
    </row>
    <row r="21" spans="1:15" ht="18" customHeight="1">
      <c r="A21" s="27" t="s">
        <v>23</v>
      </c>
      <c r="B21" s="110" t="s">
        <v>105</v>
      </c>
      <c r="C21" s="369"/>
      <c r="D21" s="369"/>
      <c r="E21" s="369"/>
      <c r="F21" s="369"/>
      <c r="G21" s="369"/>
      <c r="H21" s="369"/>
      <c r="I21" s="369"/>
      <c r="J21" s="369"/>
      <c r="K21" s="369"/>
      <c r="L21" s="369"/>
      <c r="M21" s="369"/>
      <c r="N21" s="369"/>
      <c r="O21" s="370"/>
    </row>
    <row r="22" spans="1:15" ht="18" customHeight="1">
      <c r="A22" s="375"/>
      <c r="B22" s="376"/>
      <c r="C22" s="376"/>
      <c r="D22" s="376"/>
      <c r="E22" s="376"/>
      <c r="F22" s="376"/>
      <c r="G22" s="376"/>
      <c r="H22" s="376"/>
      <c r="I22" s="376"/>
      <c r="J22" s="376"/>
      <c r="K22" s="376"/>
      <c r="L22" s="376"/>
      <c r="M22" s="376"/>
      <c r="N22" s="376"/>
      <c r="O22" s="377"/>
    </row>
    <row r="23" spans="1:15" ht="18" customHeight="1">
      <c r="A23" s="27" t="s">
        <v>25</v>
      </c>
      <c r="B23" s="110" t="s">
        <v>106</v>
      </c>
      <c r="C23" s="369"/>
      <c r="D23" s="369"/>
      <c r="E23" s="369"/>
      <c r="F23" s="369"/>
      <c r="G23" s="369"/>
      <c r="H23" s="369"/>
      <c r="I23" s="369"/>
      <c r="J23" s="369"/>
      <c r="K23" s="369"/>
      <c r="L23" s="369"/>
      <c r="M23" s="369"/>
      <c r="N23" s="369"/>
      <c r="O23" s="370"/>
    </row>
    <row r="24" spans="1:15" ht="18" customHeight="1">
      <c r="A24" s="168"/>
      <c r="B24" s="169"/>
      <c r="C24" s="169"/>
      <c r="D24" s="169"/>
      <c r="E24" s="169"/>
      <c r="F24" s="169"/>
      <c r="G24" s="169"/>
      <c r="H24" s="169"/>
      <c r="I24" s="169"/>
      <c r="J24" s="169"/>
      <c r="K24" s="169"/>
      <c r="L24" s="169"/>
      <c r="M24" s="169"/>
      <c r="N24" s="169"/>
      <c r="O24" s="170"/>
    </row>
    <row r="25" spans="1:15" ht="17.25" customHeight="1">
      <c r="A25" s="27" t="s">
        <v>27</v>
      </c>
      <c r="B25" s="110" t="s">
        <v>107</v>
      </c>
      <c r="C25" s="216"/>
      <c r="D25" s="216"/>
      <c r="E25" s="216"/>
      <c r="F25" s="216"/>
      <c r="G25" s="216"/>
      <c r="H25" s="216"/>
      <c r="I25" s="216"/>
      <c r="J25" s="216"/>
      <c r="K25" s="216"/>
      <c r="L25" s="216"/>
      <c r="M25" s="216"/>
      <c r="N25" s="216"/>
      <c r="O25" s="217"/>
    </row>
    <row r="26" spans="1:15" ht="55.5" customHeight="1">
      <c r="A26" s="47"/>
      <c r="B26" s="316"/>
      <c r="C26" s="316"/>
      <c r="D26" s="316"/>
      <c r="E26" s="316"/>
      <c r="F26" s="316"/>
      <c r="G26" s="385" t="s">
        <v>41</v>
      </c>
      <c r="H26" s="385"/>
      <c r="I26" s="385"/>
      <c r="J26" s="385"/>
      <c r="K26" s="316" t="s">
        <v>86</v>
      </c>
      <c r="L26" s="316"/>
      <c r="M26" s="316"/>
      <c r="N26" s="215" t="s">
        <v>108</v>
      </c>
      <c r="O26" s="155"/>
    </row>
    <row r="27" spans="1:15" ht="30" customHeight="1">
      <c r="A27" s="385" t="s">
        <v>109</v>
      </c>
      <c r="B27" s="242" t="s">
        <v>110</v>
      </c>
      <c r="C27" s="243"/>
      <c r="D27" s="243"/>
      <c r="E27" s="215" t="str">
        <f>'1F'!G$36&amp;""</f>
        <v/>
      </c>
      <c r="F27" s="155"/>
      <c r="G27" s="379"/>
      <c r="H27" s="380"/>
      <c r="I27" s="380"/>
      <c r="J27" s="381"/>
      <c r="K27" s="379"/>
      <c r="L27" s="380"/>
      <c r="M27" s="381"/>
      <c r="N27" s="379"/>
      <c r="O27" s="381"/>
    </row>
    <row r="28" spans="1:15" ht="30" customHeight="1">
      <c r="A28" s="387"/>
      <c r="B28" s="388"/>
      <c r="C28" s="389"/>
      <c r="D28" s="389"/>
      <c r="E28" s="215" t="str">
        <f>'1F'!J$36&amp;""</f>
        <v/>
      </c>
      <c r="F28" s="155"/>
      <c r="G28" s="379"/>
      <c r="H28" s="380"/>
      <c r="I28" s="380"/>
      <c r="J28" s="381"/>
      <c r="K28" s="379"/>
      <c r="L28" s="380"/>
      <c r="M28" s="381"/>
      <c r="N28" s="379"/>
      <c r="O28" s="381"/>
    </row>
    <row r="29" spans="1:15" ht="30" customHeight="1">
      <c r="A29" s="387"/>
      <c r="B29" s="388"/>
      <c r="C29" s="389"/>
      <c r="D29" s="389"/>
      <c r="E29" s="327" t="str">
        <f>'1F'!N$36&amp;""</f>
        <v/>
      </c>
      <c r="F29" s="354"/>
      <c r="G29" s="384"/>
      <c r="H29" s="384"/>
      <c r="I29" s="384"/>
      <c r="J29" s="384"/>
      <c r="K29" s="384"/>
      <c r="L29" s="384"/>
      <c r="M29" s="384"/>
      <c r="N29" s="382"/>
      <c r="O29" s="383"/>
    </row>
    <row r="30" spans="1:15" ht="18" customHeight="1">
      <c r="A30" s="385" t="s">
        <v>111</v>
      </c>
      <c r="B30" s="282" t="s">
        <v>112</v>
      </c>
      <c r="C30" s="283"/>
      <c r="D30" s="284"/>
      <c r="E30" s="304" t="str">
        <f>E$27</f>
        <v/>
      </c>
      <c r="F30" s="305"/>
      <c r="G30" s="351"/>
      <c r="H30" s="351"/>
      <c r="I30" s="351"/>
      <c r="J30" s="351"/>
      <c r="K30" s="351"/>
      <c r="L30" s="351"/>
      <c r="M30" s="351"/>
      <c r="N30" s="334"/>
      <c r="O30" s="335"/>
    </row>
    <row r="31" spans="1:15" ht="18" customHeight="1">
      <c r="A31" s="387"/>
      <c r="B31" s="285"/>
      <c r="C31" s="286"/>
      <c r="D31" s="287"/>
      <c r="E31" s="304" t="str">
        <f>E$28</f>
        <v/>
      </c>
      <c r="F31" s="305"/>
      <c r="G31" s="334"/>
      <c r="H31" s="336"/>
      <c r="I31" s="336"/>
      <c r="J31" s="335"/>
      <c r="K31" s="334"/>
      <c r="L31" s="336"/>
      <c r="M31" s="335"/>
      <c r="N31" s="334"/>
      <c r="O31" s="335"/>
    </row>
    <row r="32" spans="1:15" ht="18" customHeight="1">
      <c r="A32" s="316"/>
      <c r="B32" s="285"/>
      <c r="C32" s="286"/>
      <c r="D32" s="287"/>
      <c r="E32" s="291" t="str">
        <f>E$29</f>
        <v/>
      </c>
      <c r="F32" s="292"/>
      <c r="G32" s="334"/>
      <c r="H32" s="336"/>
      <c r="I32" s="336"/>
      <c r="J32" s="335"/>
      <c r="K32" s="334"/>
      <c r="L32" s="336"/>
      <c r="M32" s="335"/>
      <c r="N32" s="334"/>
      <c r="O32" s="335"/>
    </row>
    <row r="33" spans="1:15" ht="18" customHeight="1">
      <c r="A33" s="385" t="s">
        <v>113</v>
      </c>
      <c r="B33" s="285"/>
      <c r="C33" s="286"/>
      <c r="D33" s="287"/>
      <c r="E33" s="304" t="str">
        <f>E$27</f>
        <v/>
      </c>
      <c r="F33" s="305"/>
      <c r="G33" s="334"/>
      <c r="H33" s="336"/>
      <c r="I33" s="336"/>
      <c r="J33" s="335"/>
      <c r="K33" s="334"/>
      <c r="L33" s="336"/>
      <c r="M33" s="335"/>
      <c r="N33" s="334"/>
      <c r="O33" s="335"/>
    </row>
    <row r="34" spans="1:15" ht="18" customHeight="1">
      <c r="A34" s="387"/>
      <c r="B34" s="285"/>
      <c r="C34" s="286"/>
      <c r="D34" s="287"/>
      <c r="E34" s="304" t="str">
        <f>E$28</f>
        <v/>
      </c>
      <c r="F34" s="305"/>
      <c r="G34" s="334"/>
      <c r="H34" s="336"/>
      <c r="I34" s="336"/>
      <c r="J34" s="335"/>
      <c r="K34" s="334"/>
      <c r="L34" s="336"/>
      <c r="M34" s="335"/>
      <c r="N34" s="334"/>
      <c r="O34" s="335"/>
    </row>
    <row r="35" spans="1:15" ht="18" customHeight="1">
      <c r="A35" s="316"/>
      <c r="B35" s="285"/>
      <c r="C35" s="286"/>
      <c r="D35" s="287"/>
      <c r="E35" s="291" t="str">
        <f>E$29</f>
        <v/>
      </c>
      <c r="F35" s="292"/>
      <c r="G35" s="334"/>
      <c r="H35" s="336"/>
      <c r="I35" s="336"/>
      <c r="J35" s="335"/>
      <c r="K35" s="334"/>
      <c r="L35" s="336"/>
      <c r="M35" s="335"/>
      <c r="N35" s="334"/>
      <c r="O35" s="335"/>
    </row>
    <row r="36" spans="1:15" ht="18" customHeight="1">
      <c r="A36" s="385" t="s">
        <v>114</v>
      </c>
      <c r="B36" s="285"/>
      <c r="C36" s="286"/>
      <c r="D36" s="287"/>
      <c r="E36" s="304" t="str">
        <f>E$27</f>
        <v/>
      </c>
      <c r="F36" s="305"/>
      <c r="G36" s="334"/>
      <c r="H36" s="336"/>
      <c r="I36" s="336"/>
      <c r="J36" s="335"/>
      <c r="K36" s="334"/>
      <c r="L36" s="336"/>
      <c r="M36" s="335"/>
      <c r="N36" s="334"/>
      <c r="O36" s="335"/>
    </row>
    <row r="37" spans="1:15" ht="18" customHeight="1">
      <c r="A37" s="387"/>
      <c r="B37" s="285"/>
      <c r="C37" s="286"/>
      <c r="D37" s="287"/>
      <c r="E37" s="304" t="str">
        <f>E$28</f>
        <v/>
      </c>
      <c r="F37" s="305"/>
      <c r="G37" s="334"/>
      <c r="H37" s="336"/>
      <c r="I37" s="336"/>
      <c r="J37" s="335"/>
      <c r="K37" s="334"/>
      <c r="L37" s="336"/>
      <c r="M37" s="335"/>
      <c r="N37" s="334"/>
      <c r="O37" s="335"/>
    </row>
    <row r="38" spans="1:15" ht="18" customHeight="1">
      <c r="A38" s="316"/>
      <c r="B38" s="285"/>
      <c r="C38" s="286"/>
      <c r="D38" s="287"/>
      <c r="E38" s="291" t="str">
        <f>E$29</f>
        <v/>
      </c>
      <c r="F38" s="292"/>
      <c r="G38" s="334"/>
      <c r="H38" s="336"/>
      <c r="I38" s="336"/>
      <c r="J38" s="335"/>
      <c r="K38" s="334"/>
      <c r="L38" s="336"/>
      <c r="M38" s="335"/>
      <c r="N38" s="334"/>
      <c r="O38" s="335"/>
    </row>
    <row r="39" spans="1:15" ht="18" customHeight="1">
      <c r="A39" s="385" t="s">
        <v>115</v>
      </c>
      <c r="B39" s="285"/>
      <c r="C39" s="286"/>
      <c r="D39" s="287"/>
      <c r="E39" s="304" t="str">
        <f>E$27</f>
        <v/>
      </c>
      <c r="F39" s="305"/>
      <c r="G39" s="334"/>
      <c r="H39" s="336"/>
      <c r="I39" s="336"/>
      <c r="J39" s="335"/>
      <c r="K39" s="334"/>
      <c r="L39" s="336"/>
      <c r="M39" s="335"/>
      <c r="N39" s="334"/>
      <c r="O39" s="335"/>
    </row>
    <row r="40" spans="1:15" ht="18" customHeight="1">
      <c r="A40" s="387"/>
      <c r="B40" s="285"/>
      <c r="C40" s="286"/>
      <c r="D40" s="287"/>
      <c r="E40" s="304" t="str">
        <f>E$28</f>
        <v/>
      </c>
      <c r="F40" s="305"/>
      <c r="G40" s="334"/>
      <c r="H40" s="336"/>
      <c r="I40" s="336"/>
      <c r="J40" s="335"/>
      <c r="K40" s="334"/>
      <c r="L40" s="336"/>
      <c r="M40" s="335"/>
      <c r="N40" s="334"/>
      <c r="O40" s="335"/>
    </row>
    <row r="41" spans="1:15" ht="18" customHeight="1">
      <c r="A41" s="316"/>
      <c r="B41" s="285"/>
      <c r="C41" s="286"/>
      <c r="D41" s="287"/>
      <c r="E41" s="291" t="str">
        <f>E$29</f>
        <v/>
      </c>
      <c r="F41" s="292"/>
      <c r="G41" s="334"/>
      <c r="H41" s="336"/>
      <c r="I41" s="336"/>
      <c r="J41" s="335"/>
      <c r="K41" s="334"/>
      <c r="L41" s="336"/>
      <c r="M41" s="335"/>
      <c r="N41" s="334"/>
      <c r="O41" s="335"/>
    </row>
    <row r="42" spans="1:15" ht="18" customHeight="1">
      <c r="A42" s="385" t="s">
        <v>116</v>
      </c>
      <c r="B42" s="285"/>
      <c r="C42" s="286"/>
      <c r="D42" s="287"/>
      <c r="E42" s="304" t="str">
        <f>E$27</f>
        <v/>
      </c>
      <c r="F42" s="305"/>
      <c r="G42" s="334"/>
      <c r="H42" s="336"/>
      <c r="I42" s="336"/>
      <c r="J42" s="335"/>
      <c r="K42" s="334"/>
      <c r="L42" s="336"/>
      <c r="M42" s="335"/>
      <c r="N42" s="334"/>
      <c r="O42" s="335"/>
    </row>
    <row r="43" spans="1:15" ht="18" customHeight="1">
      <c r="A43" s="387"/>
      <c r="B43" s="285"/>
      <c r="C43" s="286"/>
      <c r="D43" s="287"/>
      <c r="E43" s="304" t="str">
        <f>E$28</f>
        <v/>
      </c>
      <c r="F43" s="305"/>
      <c r="G43" s="334"/>
      <c r="H43" s="336"/>
      <c r="I43" s="336"/>
      <c r="J43" s="335"/>
      <c r="K43" s="334"/>
      <c r="L43" s="336"/>
      <c r="M43" s="335"/>
      <c r="N43" s="334"/>
      <c r="O43" s="335"/>
    </row>
    <row r="44" spans="1:15" ht="18" customHeight="1">
      <c r="A44" s="316"/>
      <c r="B44" s="288"/>
      <c r="C44" s="289"/>
      <c r="D44" s="290"/>
      <c r="E44" s="291" t="str">
        <f>E$29</f>
        <v/>
      </c>
      <c r="F44" s="292"/>
      <c r="G44" s="334"/>
      <c r="H44" s="336"/>
      <c r="I44" s="336"/>
      <c r="J44" s="335"/>
      <c r="K44" s="334"/>
      <c r="L44" s="336"/>
      <c r="M44" s="335"/>
      <c r="N44" s="334"/>
      <c r="O44" s="335"/>
    </row>
    <row r="45" spans="1:15" ht="18.75" customHeight="1">
      <c r="A45" s="282" t="s">
        <v>117</v>
      </c>
      <c r="B45" s="283"/>
      <c r="C45" s="283"/>
      <c r="D45" s="284"/>
      <c r="E45" s="304" t="str">
        <f>E$27</f>
        <v/>
      </c>
      <c r="F45" s="305"/>
      <c r="G45" s="203">
        <f>G27+G30+G33+G36+G39+G42</f>
        <v>0</v>
      </c>
      <c r="H45" s="204"/>
      <c r="I45" s="204"/>
      <c r="J45" s="205"/>
      <c r="K45" s="203">
        <f>K27+K30+K33+K36+K39+K42</f>
        <v>0</v>
      </c>
      <c r="L45" s="204"/>
      <c r="M45" s="205"/>
      <c r="N45" s="203">
        <f>N27+N30+N33+N36+N39+N42</f>
        <v>0</v>
      </c>
      <c r="O45" s="205"/>
    </row>
    <row r="46" spans="1:15" ht="18.75" customHeight="1">
      <c r="A46" s="285"/>
      <c r="B46" s="286"/>
      <c r="C46" s="286"/>
      <c r="D46" s="287"/>
      <c r="E46" s="304" t="str">
        <f>E$28</f>
        <v/>
      </c>
      <c r="F46" s="305"/>
      <c r="G46" s="203">
        <f>G28+G31+G34+G37+G40+G43</f>
        <v>0</v>
      </c>
      <c r="H46" s="204"/>
      <c r="I46" s="204"/>
      <c r="J46" s="205"/>
      <c r="K46" s="203">
        <f>K28+K31+K34+K37+K40+K43</f>
        <v>0</v>
      </c>
      <c r="L46" s="204"/>
      <c r="M46" s="205"/>
      <c r="N46" s="203">
        <f>N28+N31+N34+N37+N40+N43</f>
        <v>0</v>
      </c>
      <c r="O46" s="205"/>
    </row>
    <row r="47" spans="1:15" ht="18.75" customHeight="1">
      <c r="A47" s="288"/>
      <c r="B47" s="289"/>
      <c r="C47" s="289"/>
      <c r="D47" s="290"/>
      <c r="E47" s="291" t="str">
        <f>E$29</f>
        <v/>
      </c>
      <c r="F47" s="292"/>
      <c r="G47" s="203">
        <f>G29+G32+G35+G38+G41+G44</f>
        <v>0</v>
      </c>
      <c r="H47" s="204"/>
      <c r="I47" s="204"/>
      <c r="J47" s="205"/>
      <c r="K47" s="203">
        <f>K29+K32+K35+K38+K41+K44</f>
        <v>0</v>
      </c>
      <c r="L47" s="204"/>
      <c r="M47" s="205"/>
      <c r="N47" s="203">
        <f>N29+N32+N35+N38+N41+N44</f>
        <v>0</v>
      </c>
      <c r="O47" s="205"/>
    </row>
    <row r="48" spans="1:15" ht="18" customHeight="1">
      <c r="A48" s="293" t="s">
        <v>32</v>
      </c>
      <c r="B48" s="268" t="s">
        <v>118</v>
      </c>
      <c r="C48" s="198"/>
      <c r="D48" s="198"/>
      <c r="E48" s="198"/>
      <c r="F48" s="198"/>
      <c r="G48" s="198"/>
      <c r="H48" s="198"/>
      <c r="I48" s="198"/>
      <c r="J48" s="198"/>
      <c r="K48" s="198"/>
      <c r="L48" s="198"/>
      <c r="M48" s="198"/>
      <c r="N48" s="198"/>
      <c r="O48" s="199"/>
    </row>
    <row r="49" spans="1:22">
      <c r="A49" s="316"/>
      <c r="B49" s="119"/>
      <c r="C49" s="302"/>
      <c r="D49" s="302"/>
      <c r="E49" s="302"/>
      <c r="F49" s="302"/>
      <c r="G49" s="302"/>
      <c r="H49" s="302"/>
      <c r="I49" s="302"/>
      <c r="J49" s="302"/>
      <c r="K49" s="302"/>
      <c r="L49" s="302"/>
      <c r="M49" s="302"/>
      <c r="N49" s="302"/>
      <c r="O49" s="303"/>
    </row>
    <row r="50" spans="1:22" ht="54" customHeight="1">
      <c r="A50" s="304" t="s">
        <v>119</v>
      </c>
      <c r="B50" s="347"/>
      <c r="C50" s="347"/>
      <c r="D50" s="347"/>
      <c r="E50" s="347"/>
      <c r="F50" s="305"/>
      <c r="G50" s="215" t="s">
        <v>120</v>
      </c>
      <c r="H50" s="154"/>
      <c r="I50" s="155"/>
      <c r="J50" s="215" t="s">
        <v>121</v>
      </c>
      <c r="K50" s="154"/>
      <c r="L50" s="155"/>
      <c r="M50" s="348" t="s">
        <v>122</v>
      </c>
      <c r="N50" s="349"/>
      <c r="O50" s="350"/>
    </row>
    <row r="51" spans="1:22" ht="18" customHeight="1">
      <c r="A51" s="259"/>
      <c r="B51" s="260"/>
      <c r="C51" s="260"/>
      <c r="D51" s="260"/>
      <c r="E51" s="39" t="str">
        <f>E$27</f>
        <v/>
      </c>
      <c r="F51" s="44"/>
      <c r="G51" s="259"/>
      <c r="H51" s="260"/>
      <c r="I51" s="261"/>
      <c r="J51" s="272"/>
      <c r="K51" s="273"/>
      <c r="L51" s="274"/>
      <c r="M51" s="259"/>
      <c r="N51" s="260"/>
      <c r="O51" s="261"/>
      <c r="V51" s="8" t="s">
        <v>53</v>
      </c>
    </row>
    <row r="52" spans="1:22" ht="18" customHeight="1">
      <c r="A52" s="262"/>
      <c r="B52" s="263"/>
      <c r="C52" s="263"/>
      <c r="D52" s="264"/>
      <c r="E52" s="45" t="str">
        <f>E$28</f>
        <v/>
      </c>
      <c r="F52" s="28"/>
      <c r="G52" s="262"/>
      <c r="H52" s="263"/>
      <c r="I52" s="264"/>
      <c r="J52" s="275"/>
      <c r="K52" s="276"/>
      <c r="L52" s="277"/>
      <c r="M52" s="262"/>
      <c r="N52" s="263"/>
      <c r="O52" s="264"/>
    </row>
    <row r="53" spans="1:22" ht="18" customHeight="1">
      <c r="A53" s="265"/>
      <c r="B53" s="266"/>
      <c r="C53" s="266"/>
      <c r="D53" s="267"/>
      <c r="E53" s="45" t="str">
        <f>E$29</f>
        <v/>
      </c>
      <c r="F53" s="28"/>
      <c r="G53" s="265"/>
      <c r="H53" s="266"/>
      <c r="I53" s="267"/>
      <c r="J53" s="278"/>
      <c r="K53" s="279"/>
      <c r="L53" s="280"/>
      <c r="M53" s="265"/>
      <c r="N53" s="266"/>
      <c r="O53" s="267"/>
    </row>
    <row r="54" spans="1:22" ht="18" customHeight="1">
      <c r="A54" s="259"/>
      <c r="B54" s="260"/>
      <c r="C54" s="260"/>
      <c r="D54" s="261"/>
      <c r="E54" s="46" t="str">
        <f>E$27</f>
        <v/>
      </c>
      <c r="F54" s="28"/>
      <c r="G54" s="259"/>
      <c r="H54" s="260"/>
      <c r="I54" s="261"/>
      <c r="J54" s="272"/>
      <c r="K54" s="273"/>
      <c r="L54" s="274"/>
      <c r="M54" s="259"/>
      <c r="N54" s="260"/>
      <c r="O54" s="261"/>
    </row>
    <row r="55" spans="1:22" ht="18" customHeight="1">
      <c r="A55" s="262"/>
      <c r="B55" s="263"/>
      <c r="C55" s="263"/>
      <c r="D55" s="264"/>
      <c r="E55" s="45" t="str">
        <f>E$28</f>
        <v/>
      </c>
      <c r="F55" s="28"/>
      <c r="G55" s="262"/>
      <c r="H55" s="263"/>
      <c r="I55" s="264"/>
      <c r="J55" s="275"/>
      <c r="K55" s="276"/>
      <c r="L55" s="277"/>
      <c r="M55" s="262"/>
      <c r="N55" s="263"/>
      <c r="O55" s="264"/>
    </row>
    <row r="56" spans="1:22" ht="18" customHeight="1">
      <c r="A56" s="265"/>
      <c r="B56" s="266"/>
      <c r="C56" s="266"/>
      <c r="D56" s="267"/>
      <c r="E56" s="45" t="str">
        <f>E$29</f>
        <v/>
      </c>
      <c r="F56" s="28"/>
      <c r="G56" s="265"/>
      <c r="H56" s="266"/>
      <c r="I56" s="267"/>
      <c r="J56" s="278"/>
      <c r="K56" s="279"/>
      <c r="L56" s="280"/>
      <c r="M56" s="265"/>
      <c r="N56" s="266"/>
      <c r="O56" s="267"/>
    </row>
    <row r="57" spans="1:22" ht="18" customHeight="1">
      <c r="A57" s="259"/>
      <c r="B57" s="260"/>
      <c r="C57" s="260"/>
      <c r="D57" s="261"/>
      <c r="E57" s="46" t="str">
        <f>E$27</f>
        <v/>
      </c>
      <c r="F57" s="28"/>
      <c r="G57" s="259"/>
      <c r="H57" s="260"/>
      <c r="I57" s="261"/>
      <c r="J57" s="272"/>
      <c r="K57" s="273"/>
      <c r="L57" s="274"/>
      <c r="M57" s="259"/>
      <c r="N57" s="260"/>
      <c r="O57" s="261"/>
    </row>
    <row r="58" spans="1:22" ht="18" customHeight="1">
      <c r="A58" s="262"/>
      <c r="B58" s="263"/>
      <c r="C58" s="263"/>
      <c r="D58" s="264"/>
      <c r="E58" s="45" t="str">
        <f>E$28</f>
        <v/>
      </c>
      <c r="F58" s="28"/>
      <c r="G58" s="262"/>
      <c r="H58" s="263"/>
      <c r="I58" s="264"/>
      <c r="J58" s="275"/>
      <c r="K58" s="276"/>
      <c r="L58" s="277"/>
      <c r="M58" s="262"/>
      <c r="N58" s="263"/>
      <c r="O58" s="264"/>
    </row>
    <row r="59" spans="1:22" ht="18" customHeight="1">
      <c r="A59" s="265"/>
      <c r="B59" s="266"/>
      <c r="C59" s="266"/>
      <c r="D59" s="267"/>
      <c r="E59" s="45" t="str">
        <f>E$29</f>
        <v/>
      </c>
      <c r="F59" s="28"/>
      <c r="G59" s="265"/>
      <c r="H59" s="266"/>
      <c r="I59" s="267"/>
      <c r="J59" s="278"/>
      <c r="K59" s="279"/>
      <c r="L59" s="280"/>
      <c r="M59" s="265"/>
      <c r="N59" s="266"/>
      <c r="O59" s="267"/>
    </row>
    <row r="60" spans="1:22" ht="18" customHeight="1">
      <c r="A60" s="259"/>
      <c r="B60" s="260"/>
      <c r="C60" s="260"/>
      <c r="D60" s="261"/>
      <c r="E60" s="46" t="str">
        <f>E$27</f>
        <v/>
      </c>
      <c r="F60" s="28"/>
      <c r="G60" s="259"/>
      <c r="H60" s="260"/>
      <c r="I60" s="261"/>
      <c r="J60" s="272"/>
      <c r="K60" s="273"/>
      <c r="L60" s="274"/>
      <c r="M60" s="259"/>
      <c r="N60" s="260"/>
      <c r="O60" s="261"/>
    </row>
    <row r="61" spans="1:22" ht="18" customHeight="1">
      <c r="A61" s="262"/>
      <c r="B61" s="263"/>
      <c r="C61" s="263"/>
      <c r="D61" s="264"/>
      <c r="E61" s="45" t="str">
        <f>E$28</f>
        <v/>
      </c>
      <c r="F61" s="28"/>
      <c r="G61" s="262"/>
      <c r="H61" s="263"/>
      <c r="I61" s="264"/>
      <c r="J61" s="275"/>
      <c r="K61" s="276"/>
      <c r="L61" s="277"/>
      <c r="M61" s="262"/>
      <c r="N61" s="263"/>
      <c r="O61" s="264"/>
    </row>
    <row r="62" spans="1:22" ht="18" customHeight="1">
      <c r="A62" s="265"/>
      <c r="B62" s="266"/>
      <c r="C62" s="266"/>
      <c r="D62" s="267"/>
      <c r="E62" s="45" t="str">
        <f>E$29</f>
        <v/>
      </c>
      <c r="F62" s="28"/>
      <c r="G62" s="265"/>
      <c r="H62" s="266"/>
      <c r="I62" s="267"/>
      <c r="J62" s="278"/>
      <c r="K62" s="279"/>
      <c r="L62" s="280"/>
      <c r="M62" s="265"/>
      <c r="N62" s="266"/>
      <c r="O62" s="267"/>
    </row>
    <row r="63" spans="1:22" ht="18" customHeight="1">
      <c r="A63" s="259"/>
      <c r="B63" s="260"/>
      <c r="C63" s="260"/>
      <c r="D63" s="261"/>
      <c r="E63" s="46" t="str">
        <f>E$27</f>
        <v/>
      </c>
      <c r="F63" s="28"/>
      <c r="G63" s="259"/>
      <c r="H63" s="260"/>
      <c r="I63" s="261"/>
      <c r="J63" s="272"/>
      <c r="K63" s="273"/>
      <c r="L63" s="274"/>
      <c r="M63" s="259"/>
      <c r="N63" s="260"/>
      <c r="O63" s="261"/>
    </row>
    <row r="64" spans="1:22" ht="18" customHeight="1">
      <c r="A64" s="262"/>
      <c r="B64" s="263"/>
      <c r="C64" s="263"/>
      <c r="D64" s="264"/>
      <c r="E64" s="45" t="str">
        <f>E$28</f>
        <v/>
      </c>
      <c r="F64" s="28"/>
      <c r="G64" s="262"/>
      <c r="H64" s="263"/>
      <c r="I64" s="264"/>
      <c r="J64" s="275"/>
      <c r="K64" s="276"/>
      <c r="L64" s="277"/>
      <c r="M64" s="262"/>
      <c r="N64" s="263"/>
      <c r="O64" s="264"/>
    </row>
    <row r="65" spans="1:15" ht="18" customHeight="1">
      <c r="A65" s="265"/>
      <c r="B65" s="266"/>
      <c r="C65" s="266"/>
      <c r="D65" s="267"/>
      <c r="E65" s="45" t="str">
        <f>E$29</f>
        <v/>
      </c>
      <c r="F65" s="28"/>
      <c r="G65" s="265"/>
      <c r="H65" s="266"/>
      <c r="I65" s="267"/>
      <c r="J65" s="278"/>
      <c r="K65" s="279"/>
      <c r="L65" s="280"/>
      <c r="M65" s="265"/>
      <c r="N65" s="266"/>
      <c r="O65" s="267"/>
    </row>
    <row r="66" spans="1:15" ht="18" customHeight="1">
      <c r="A66" s="259"/>
      <c r="B66" s="260"/>
      <c r="C66" s="260"/>
      <c r="D66" s="261"/>
      <c r="E66" s="46" t="str">
        <f>E$27</f>
        <v/>
      </c>
      <c r="F66" s="28"/>
      <c r="G66" s="259"/>
      <c r="H66" s="260"/>
      <c r="I66" s="261"/>
      <c r="J66" s="272"/>
      <c r="K66" s="273"/>
      <c r="L66" s="274"/>
      <c r="M66" s="259"/>
      <c r="N66" s="260"/>
      <c r="O66" s="261"/>
    </row>
    <row r="67" spans="1:15" ht="18" customHeight="1">
      <c r="A67" s="262"/>
      <c r="B67" s="263"/>
      <c r="C67" s="263"/>
      <c r="D67" s="264"/>
      <c r="E67" s="45" t="str">
        <f>E$28</f>
        <v/>
      </c>
      <c r="F67" s="28"/>
      <c r="G67" s="262"/>
      <c r="H67" s="263"/>
      <c r="I67" s="264"/>
      <c r="J67" s="275"/>
      <c r="K67" s="276"/>
      <c r="L67" s="277"/>
      <c r="M67" s="262"/>
      <c r="N67" s="263"/>
      <c r="O67" s="264"/>
    </row>
    <row r="68" spans="1:15" ht="18" customHeight="1">
      <c r="A68" s="265"/>
      <c r="B68" s="266"/>
      <c r="C68" s="266"/>
      <c r="D68" s="267"/>
      <c r="E68" s="45" t="str">
        <f>E$29</f>
        <v/>
      </c>
      <c r="F68" s="28"/>
      <c r="G68" s="265"/>
      <c r="H68" s="266"/>
      <c r="I68" s="267"/>
      <c r="J68" s="278"/>
      <c r="K68" s="279"/>
      <c r="L68" s="280"/>
      <c r="M68" s="265"/>
      <c r="N68" s="266"/>
      <c r="O68" s="267"/>
    </row>
    <row r="69" spans="1:15" ht="18" customHeight="1">
      <c r="A69" s="259"/>
      <c r="B69" s="260"/>
      <c r="C69" s="260"/>
      <c r="D69" s="261"/>
      <c r="E69" s="46" t="str">
        <f>E$27</f>
        <v/>
      </c>
      <c r="F69" s="28"/>
      <c r="G69" s="259"/>
      <c r="H69" s="260"/>
      <c r="I69" s="261"/>
      <c r="J69" s="272"/>
      <c r="K69" s="273"/>
      <c r="L69" s="274"/>
      <c r="M69" s="259"/>
      <c r="N69" s="260"/>
      <c r="O69" s="261"/>
    </row>
    <row r="70" spans="1:15" ht="18" customHeight="1">
      <c r="A70" s="262"/>
      <c r="B70" s="263"/>
      <c r="C70" s="263"/>
      <c r="D70" s="264"/>
      <c r="E70" s="45" t="str">
        <f>E$28</f>
        <v/>
      </c>
      <c r="F70" s="28"/>
      <c r="G70" s="262"/>
      <c r="H70" s="263"/>
      <c r="I70" s="264"/>
      <c r="J70" s="275"/>
      <c r="K70" s="276"/>
      <c r="L70" s="277"/>
      <c r="M70" s="262"/>
      <c r="N70" s="263"/>
      <c r="O70" s="264"/>
    </row>
    <row r="71" spans="1:15" ht="18" customHeight="1">
      <c r="A71" s="265"/>
      <c r="B71" s="266"/>
      <c r="C71" s="266"/>
      <c r="D71" s="267"/>
      <c r="E71" s="45" t="str">
        <f>E$29</f>
        <v/>
      </c>
      <c r="F71" s="28"/>
      <c r="G71" s="265"/>
      <c r="H71" s="266"/>
      <c r="I71" s="267"/>
      <c r="J71" s="278"/>
      <c r="K71" s="279"/>
      <c r="L71" s="280"/>
      <c r="M71" s="265"/>
      <c r="N71" s="266"/>
      <c r="O71" s="267"/>
    </row>
    <row r="72" spans="1:15" ht="18" customHeight="1">
      <c r="A72" s="259"/>
      <c r="B72" s="260"/>
      <c r="C72" s="260"/>
      <c r="D72" s="261"/>
      <c r="E72" s="46" t="str">
        <f>E$27</f>
        <v/>
      </c>
      <c r="F72" s="28"/>
      <c r="G72" s="259"/>
      <c r="H72" s="260"/>
      <c r="I72" s="261"/>
      <c r="J72" s="272"/>
      <c r="K72" s="273"/>
      <c r="L72" s="274"/>
      <c r="M72" s="259"/>
      <c r="N72" s="260"/>
      <c r="O72" s="261"/>
    </row>
    <row r="73" spans="1:15" ht="18" customHeight="1">
      <c r="A73" s="262"/>
      <c r="B73" s="263"/>
      <c r="C73" s="263"/>
      <c r="D73" s="264"/>
      <c r="E73" s="45" t="str">
        <f>E$28</f>
        <v/>
      </c>
      <c r="F73" s="28"/>
      <c r="G73" s="262"/>
      <c r="H73" s="263"/>
      <c r="I73" s="264"/>
      <c r="J73" s="275"/>
      <c r="K73" s="276"/>
      <c r="L73" s="277"/>
      <c r="M73" s="262"/>
      <c r="N73" s="263"/>
      <c r="O73" s="264"/>
    </row>
    <row r="74" spans="1:15" ht="18" customHeight="1">
      <c r="A74" s="265"/>
      <c r="B74" s="266"/>
      <c r="C74" s="266"/>
      <c r="D74" s="267"/>
      <c r="E74" s="45" t="str">
        <f>E$29</f>
        <v/>
      </c>
      <c r="F74" s="28"/>
      <c r="G74" s="265"/>
      <c r="H74" s="266"/>
      <c r="I74" s="267"/>
      <c r="J74" s="278"/>
      <c r="K74" s="279"/>
      <c r="L74" s="280"/>
      <c r="M74" s="265"/>
      <c r="N74" s="266"/>
      <c r="O74" s="267"/>
    </row>
    <row r="75" spans="1:15" ht="18" customHeight="1">
      <c r="A75" s="259"/>
      <c r="B75" s="260"/>
      <c r="C75" s="260"/>
      <c r="D75" s="261"/>
      <c r="E75" s="46" t="str">
        <f>E$27</f>
        <v/>
      </c>
      <c r="F75" s="28"/>
      <c r="G75" s="259"/>
      <c r="H75" s="260"/>
      <c r="I75" s="261"/>
      <c r="J75" s="272"/>
      <c r="K75" s="273"/>
      <c r="L75" s="274"/>
      <c r="M75" s="259"/>
      <c r="N75" s="260"/>
      <c r="O75" s="261"/>
    </row>
    <row r="76" spans="1:15" ht="18" customHeight="1">
      <c r="A76" s="262"/>
      <c r="B76" s="263"/>
      <c r="C76" s="263"/>
      <c r="D76" s="264"/>
      <c r="E76" s="45" t="str">
        <f>E$28</f>
        <v/>
      </c>
      <c r="F76" s="28"/>
      <c r="G76" s="262"/>
      <c r="H76" s="263"/>
      <c r="I76" s="264"/>
      <c r="J76" s="275"/>
      <c r="K76" s="276"/>
      <c r="L76" s="277"/>
      <c r="M76" s="262"/>
      <c r="N76" s="263"/>
      <c r="O76" s="264"/>
    </row>
    <row r="77" spans="1:15" ht="18" customHeight="1">
      <c r="A77" s="265"/>
      <c r="B77" s="266"/>
      <c r="C77" s="266"/>
      <c r="D77" s="267"/>
      <c r="E77" s="45" t="str">
        <f>E$29</f>
        <v/>
      </c>
      <c r="F77" s="28"/>
      <c r="G77" s="265"/>
      <c r="H77" s="266"/>
      <c r="I77" s="267"/>
      <c r="J77" s="278"/>
      <c r="K77" s="279"/>
      <c r="L77" s="280"/>
      <c r="M77" s="265"/>
      <c r="N77" s="266"/>
      <c r="O77" s="267"/>
    </row>
    <row r="78" spans="1:15" ht="18" customHeight="1">
      <c r="A78" s="259"/>
      <c r="B78" s="260"/>
      <c r="C78" s="260"/>
      <c r="D78" s="261"/>
      <c r="E78" s="46" t="str">
        <f>E$27</f>
        <v/>
      </c>
      <c r="F78" s="28"/>
      <c r="G78" s="259"/>
      <c r="H78" s="260"/>
      <c r="I78" s="261"/>
      <c r="J78" s="272"/>
      <c r="K78" s="273"/>
      <c r="L78" s="274"/>
      <c r="M78" s="259"/>
      <c r="N78" s="260"/>
      <c r="O78" s="261"/>
    </row>
    <row r="79" spans="1:15" ht="18" customHeight="1">
      <c r="A79" s="262"/>
      <c r="B79" s="263"/>
      <c r="C79" s="263"/>
      <c r="D79" s="264"/>
      <c r="E79" s="45" t="str">
        <f>E$28</f>
        <v/>
      </c>
      <c r="F79" s="28"/>
      <c r="G79" s="262"/>
      <c r="H79" s="263"/>
      <c r="I79" s="264"/>
      <c r="J79" s="275"/>
      <c r="K79" s="276"/>
      <c r="L79" s="277"/>
      <c r="M79" s="262"/>
      <c r="N79" s="263"/>
      <c r="O79" s="264"/>
    </row>
    <row r="80" spans="1:15" ht="18" customHeight="1">
      <c r="A80" s="265"/>
      <c r="B80" s="266"/>
      <c r="C80" s="266"/>
      <c r="D80" s="267"/>
      <c r="E80" s="45" t="str">
        <f>E$29</f>
        <v/>
      </c>
      <c r="F80" s="28"/>
      <c r="G80" s="265"/>
      <c r="H80" s="266"/>
      <c r="I80" s="267"/>
      <c r="J80" s="278"/>
      <c r="K80" s="279"/>
      <c r="L80" s="280"/>
      <c r="M80" s="265"/>
      <c r="N80" s="266"/>
      <c r="O80" s="267"/>
    </row>
    <row r="81" spans="1:18" ht="18" customHeight="1">
      <c r="A81" s="259"/>
      <c r="B81" s="260"/>
      <c r="C81" s="260"/>
      <c r="D81" s="261"/>
      <c r="E81" s="46" t="str">
        <f>E$27</f>
        <v/>
      </c>
      <c r="F81" s="28"/>
      <c r="G81" s="259"/>
      <c r="H81" s="260"/>
      <c r="I81" s="261"/>
      <c r="J81" s="272"/>
      <c r="K81" s="273"/>
      <c r="L81" s="274"/>
      <c r="M81" s="259"/>
      <c r="N81" s="260"/>
      <c r="O81" s="261"/>
    </row>
    <row r="82" spans="1:18" ht="18" customHeight="1">
      <c r="A82" s="262"/>
      <c r="B82" s="263"/>
      <c r="C82" s="263"/>
      <c r="D82" s="264"/>
      <c r="E82" s="45" t="str">
        <f>E$28</f>
        <v/>
      </c>
      <c r="F82" s="28"/>
      <c r="G82" s="262"/>
      <c r="H82" s="263"/>
      <c r="I82" s="264"/>
      <c r="J82" s="275"/>
      <c r="K82" s="276"/>
      <c r="L82" s="277"/>
      <c r="M82" s="262"/>
      <c r="N82" s="263"/>
      <c r="O82" s="264"/>
    </row>
    <row r="83" spans="1:18" ht="18" customHeight="1">
      <c r="A83" s="265"/>
      <c r="B83" s="266"/>
      <c r="C83" s="266"/>
      <c r="D83" s="267"/>
      <c r="E83" s="45" t="str">
        <f>E$29</f>
        <v/>
      </c>
      <c r="F83" s="28"/>
      <c r="G83" s="265"/>
      <c r="H83" s="266"/>
      <c r="I83" s="267"/>
      <c r="J83" s="278"/>
      <c r="K83" s="279"/>
      <c r="L83" s="280"/>
      <c r="M83" s="265"/>
      <c r="N83" s="266"/>
      <c r="O83" s="267"/>
    </row>
    <row r="84" spans="1:18" ht="18" customHeight="1">
      <c r="A84" s="259"/>
      <c r="B84" s="260"/>
      <c r="C84" s="260"/>
      <c r="D84" s="261"/>
      <c r="E84" s="46" t="str">
        <f>E$27</f>
        <v/>
      </c>
      <c r="F84" s="28"/>
      <c r="G84" s="259"/>
      <c r="H84" s="260"/>
      <c r="I84" s="261"/>
      <c r="J84" s="272"/>
      <c r="K84" s="273"/>
      <c r="L84" s="274"/>
      <c r="M84" s="259"/>
      <c r="N84" s="260"/>
      <c r="O84" s="261"/>
    </row>
    <row r="85" spans="1:18" ht="18" customHeight="1">
      <c r="A85" s="262"/>
      <c r="B85" s="263"/>
      <c r="C85" s="263"/>
      <c r="D85" s="264"/>
      <c r="E85" s="45" t="str">
        <f>E$28</f>
        <v/>
      </c>
      <c r="F85" s="28"/>
      <c r="G85" s="262"/>
      <c r="H85" s="263"/>
      <c r="I85" s="264"/>
      <c r="J85" s="275"/>
      <c r="K85" s="276"/>
      <c r="L85" s="277"/>
      <c r="M85" s="262"/>
      <c r="N85" s="263"/>
      <c r="O85" s="264"/>
    </row>
    <row r="86" spans="1:18" ht="18" customHeight="1">
      <c r="A86" s="262"/>
      <c r="B86" s="263"/>
      <c r="C86" s="263"/>
      <c r="D86" s="264"/>
      <c r="E86" s="61" t="str">
        <f>E$29</f>
        <v/>
      </c>
      <c r="F86" s="62"/>
      <c r="G86" s="262"/>
      <c r="H86" s="263"/>
      <c r="I86" s="264"/>
      <c r="J86" s="275"/>
      <c r="K86" s="276"/>
      <c r="L86" s="277"/>
      <c r="M86" s="262"/>
      <c r="N86" s="263"/>
      <c r="O86" s="264"/>
    </row>
    <row r="87" spans="1:18" ht="32.4" customHeight="1">
      <c r="A87" s="293" t="s">
        <v>39</v>
      </c>
      <c r="B87" s="268" t="s">
        <v>123</v>
      </c>
      <c r="C87" s="339"/>
      <c r="D87" s="339"/>
      <c r="E87" s="339"/>
      <c r="F87" s="339"/>
      <c r="G87" s="339"/>
      <c r="H87" s="339"/>
      <c r="I87" s="339"/>
      <c r="J87" s="339"/>
      <c r="K87" s="339"/>
      <c r="L87" s="339"/>
      <c r="M87" s="339"/>
      <c r="N87" s="339"/>
      <c r="O87" s="340"/>
    </row>
    <row r="88" spans="1:18" ht="1.95" customHeight="1">
      <c r="A88" s="294"/>
      <c r="B88" s="318"/>
      <c r="C88" s="319"/>
      <c r="D88" s="319"/>
      <c r="E88" s="319"/>
      <c r="F88" s="319"/>
      <c r="G88" s="319"/>
      <c r="H88" s="319"/>
      <c r="I88" s="319"/>
      <c r="J88" s="319"/>
      <c r="K88" s="319"/>
      <c r="L88" s="319"/>
      <c r="M88" s="319"/>
      <c r="N88" s="319"/>
      <c r="O88" s="320"/>
    </row>
    <row r="89" spans="1:18" ht="50.25" customHeight="1">
      <c r="A89" s="316" t="s">
        <v>119</v>
      </c>
      <c r="B89" s="341"/>
      <c r="C89" s="341"/>
      <c r="D89" s="341"/>
      <c r="E89" s="341" t="s">
        <v>120</v>
      </c>
      <c r="F89" s="341"/>
      <c r="G89" s="341"/>
      <c r="H89" s="215" t="s">
        <v>121</v>
      </c>
      <c r="I89" s="154"/>
      <c r="J89" s="154"/>
      <c r="K89" s="155"/>
      <c r="L89" s="215" t="s">
        <v>122</v>
      </c>
      <c r="M89" s="309"/>
      <c r="N89" s="309"/>
      <c r="O89" s="310"/>
    </row>
    <row r="90" spans="1:18" ht="16.5" customHeight="1">
      <c r="A90" s="113"/>
      <c r="B90" s="114"/>
      <c r="C90" s="114"/>
      <c r="D90" s="115"/>
      <c r="E90" s="281"/>
      <c r="F90" s="281"/>
      <c r="G90" s="281"/>
      <c r="H90" s="313"/>
      <c r="I90" s="314"/>
      <c r="J90" s="314"/>
      <c r="K90" s="315"/>
      <c r="L90" s="113"/>
      <c r="M90" s="311"/>
      <c r="N90" s="311"/>
      <c r="O90" s="312"/>
    </row>
    <row r="91" spans="1:18" ht="15" customHeight="1">
      <c r="A91" s="281"/>
      <c r="B91" s="281"/>
      <c r="C91" s="281"/>
      <c r="D91" s="281"/>
      <c r="E91" s="281"/>
      <c r="F91" s="281"/>
      <c r="G91" s="281"/>
      <c r="H91" s="313"/>
      <c r="I91" s="314"/>
      <c r="J91" s="314"/>
      <c r="K91" s="315"/>
      <c r="L91" s="113"/>
      <c r="M91" s="311"/>
      <c r="N91" s="311"/>
      <c r="O91" s="312"/>
    </row>
    <row r="92" spans="1:18" ht="16.5" customHeight="1">
      <c r="A92" s="281"/>
      <c r="B92" s="281"/>
      <c r="C92" s="281"/>
      <c r="D92" s="281"/>
      <c r="E92" s="281"/>
      <c r="F92" s="281"/>
      <c r="G92" s="281"/>
      <c r="H92" s="313"/>
      <c r="I92" s="314"/>
      <c r="J92" s="314"/>
      <c r="K92" s="315"/>
      <c r="L92" s="113"/>
      <c r="M92" s="311"/>
      <c r="N92" s="311"/>
      <c r="O92" s="312"/>
    </row>
    <row r="93" spans="1:18" ht="16.5" customHeight="1">
      <c r="A93" s="281"/>
      <c r="B93" s="281"/>
      <c r="C93" s="281"/>
      <c r="D93" s="281"/>
      <c r="E93" s="281"/>
      <c r="F93" s="281"/>
      <c r="G93" s="281"/>
      <c r="H93" s="313"/>
      <c r="I93" s="314"/>
      <c r="J93" s="314"/>
      <c r="K93" s="315"/>
      <c r="L93" s="113"/>
      <c r="M93" s="311"/>
      <c r="N93" s="311"/>
      <c r="O93" s="312"/>
      <c r="Q93" s="9"/>
      <c r="R93" s="17"/>
    </row>
    <row r="94" spans="1:18" ht="16.5" customHeight="1">
      <c r="A94" s="271"/>
      <c r="B94" s="271"/>
      <c r="C94" s="271"/>
      <c r="D94" s="271"/>
      <c r="E94" s="271"/>
      <c r="F94" s="271"/>
      <c r="G94" s="271"/>
      <c r="H94" s="360"/>
      <c r="I94" s="361"/>
      <c r="J94" s="361"/>
      <c r="K94" s="362"/>
      <c r="L94" s="306"/>
      <c r="M94" s="307"/>
      <c r="N94" s="307"/>
      <c r="O94" s="308"/>
      <c r="R94" s="9"/>
    </row>
    <row r="95" spans="1:18" ht="16.5" customHeight="1">
      <c r="A95" s="27" t="s">
        <v>54</v>
      </c>
      <c r="B95" s="268" t="s">
        <v>124</v>
      </c>
      <c r="C95" s="269"/>
      <c r="D95" s="269"/>
      <c r="E95" s="269"/>
      <c r="F95" s="269"/>
      <c r="G95" s="269"/>
      <c r="H95" s="269"/>
      <c r="I95" s="269"/>
      <c r="J95" s="269"/>
      <c r="K95" s="269"/>
      <c r="L95" s="269"/>
      <c r="M95" s="269"/>
      <c r="N95" s="269"/>
      <c r="O95" s="270"/>
    </row>
    <row r="96" spans="1:18" ht="30" customHeight="1">
      <c r="A96" s="24" t="s">
        <v>125</v>
      </c>
      <c r="B96" s="110" t="s">
        <v>126</v>
      </c>
      <c r="C96" s="107"/>
      <c r="D96" s="107"/>
      <c r="E96" s="107"/>
      <c r="F96" s="107"/>
      <c r="G96" s="107"/>
      <c r="H96" s="107"/>
      <c r="I96" s="107"/>
      <c r="J96" s="107"/>
      <c r="K96" s="332" t="str">
        <f>"(" &amp;  '1F'!G$36 &amp; "metai)"</f>
        <v>(metai)</v>
      </c>
      <c r="L96" s="332"/>
      <c r="M96" s="332"/>
      <c r="N96" s="332"/>
      <c r="O96" s="333"/>
    </row>
    <row r="97" spans="1:18" ht="16.5" customHeight="1">
      <c r="A97" s="352"/>
      <c r="B97" s="324" t="s">
        <v>127</v>
      </c>
      <c r="C97" s="325"/>
      <c r="D97" s="325"/>
      <c r="E97" s="325"/>
      <c r="F97" s="325"/>
      <c r="G97" s="326"/>
      <c r="H97" s="321" t="s">
        <v>128</v>
      </c>
      <c r="I97" s="322"/>
      <c r="J97" s="322"/>
      <c r="K97" s="322"/>
      <c r="L97" s="322"/>
      <c r="M97" s="322"/>
      <c r="N97" s="322"/>
      <c r="O97" s="323"/>
    </row>
    <row r="98" spans="1:18" ht="15" customHeight="1">
      <c r="A98" s="338"/>
      <c r="B98" s="126" t="s">
        <v>129</v>
      </c>
      <c r="C98" s="216"/>
      <c r="D98" s="216"/>
      <c r="E98" s="216"/>
      <c r="F98" s="217"/>
      <c r="G98" s="40"/>
      <c r="H98" s="222"/>
      <c r="I98" s="164"/>
      <c r="J98" s="164"/>
      <c r="K98" s="164"/>
      <c r="L98" s="164"/>
      <c r="M98" s="164"/>
      <c r="N98" s="164"/>
      <c r="O98" s="223"/>
    </row>
    <row r="99" spans="1:18" ht="16.5" customHeight="1">
      <c r="A99" s="338"/>
      <c r="B99" s="126" t="s">
        <v>130</v>
      </c>
      <c r="C99" s="216"/>
      <c r="D99" s="216"/>
      <c r="E99" s="216"/>
      <c r="F99" s="217"/>
      <c r="G99" s="40"/>
      <c r="H99" s="222"/>
      <c r="I99" s="164"/>
      <c r="J99" s="164"/>
      <c r="K99" s="164"/>
      <c r="L99" s="164"/>
      <c r="M99" s="164"/>
      <c r="N99" s="164"/>
      <c r="O99" s="223"/>
    </row>
    <row r="100" spans="1:18" ht="16.5" customHeight="1">
      <c r="A100" s="338"/>
      <c r="B100" s="126" t="s">
        <v>131</v>
      </c>
      <c r="C100" s="216"/>
      <c r="D100" s="216"/>
      <c r="E100" s="216"/>
      <c r="F100" s="217"/>
      <c r="G100" s="40"/>
      <c r="H100" s="222"/>
      <c r="I100" s="164"/>
      <c r="J100" s="164"/>
      <c r="K100" s="164"/>
      <c r="L100" s="164"/>
      <c r="M100" s="164"/>
      <c r="N100" s="164"/>
      <c r="O100" s="223"/>
      <c r="Q100" s="9"/>
      <c r="R100" s="17" t="str">
        <f>IF(OR(G98="X",G99="X",G100="X",G101="X",G102="X"),"","10 langelyje neužpildyta &lt;Investuotojas&gt;")</f>
        <v>10 langelyje neužpildyta &lt;Investuotojas&gt;</v>
      </c>
    </row>
    <row r="101" spans="1:18" ht="16.5" customHeight="1">
      <c r="A101" s="338"/>
      <c r="B101" s="126" t="s">
        <v>132</v>
      </c>
      <c r="C101" s="216"/>
      <c r="D101" s="216"/>
      <c r="E101" s="216"/>
      <c r="F101" s="217"/>
      <c r="G101" s="40"/>
      <c r="H101" s="222"/>
      <c r="I101" s="164"/>
      <c r="J101" s="164"/>
      <c r="K101" s="164"/>
      <c r="L101" s="164"/>
      <c r="M101" s="164"/>
      <c r="N101" s="164"/>
      <c r="O101" s="223"/>
      <c r="R101" s="9" t="str">
        <f>IF(LEN(TRIM(G98)&amp;TRIM(G99)&amp;TRIM(G100)&amp;TRIM(G101)&amp;TRIM(G102))&gt;1,"Pasirinkite vieną Investuotoją","")</f>
        <v/>
      </c>
    </row>
    <row r="102" spans="1:18" ht="31.2" customHeight="1">
      <c r="A102" s="353"/>
      <c r="B102" s="119" t="s">
        <v>133</v>
      </c>
      <c r="C102" s="302"/>
      <c r="D102" s="302"/>
      <c r="E102" s="302"/>
      <c r="F102" s="303"/>
      <c r="G102" s="40"/>
      <c r="H102" s="168"/>
      <c r="I102" s="169"/>
      <c r="J102" s="169"/>
      <c r="K102" s="169"/>
      <c r="L102" s="169"/>
      <c r="M102" s="169"/>
      <c r="N102" s="169"/>
      <c r="O102" s="170"/>
    </row>
    <row r="103" spans="1:18" ht="30" customHeight="1">
      <c r="A103" s="24" t="s">
        <v>134</v>
      </c>
      <c r="B103" s="110" t="s">
        <v>135</v>
      </c>
      <c r="C103" s="107"/>
      <c r="D103" s="107"/>
      <c r="E103" s="107"/>
      <c r="F103" s="107"/>
      <c r="G103" s="107"/>
      <c r="H103" s="107"/>
      <c r="I103" s="107"/>
      <c r="J103" s="107"/>
      <c r="K103" s="332" t="str">
        <f>"(" &amp; ( '1F'!J$36) &amp; "metai)"</f>
        <v>(metai)</v>
      </c>
      <c r="L103" s="332"/>
      <c r="M103" s="332"/>
      <c r="N103" s="332"/>
      <c r="O103" s="333"/>
    </row>
    <row r="104" spans="1:18" ht="16.5" customHeight="1">
      <c r="A104" s="337"/>
      <c r="B104" s="324" t="s">
        <v>127</v>
      </c>
      <c r="C104" s="325"/>
      <c r="D104" s="325"/>
      <c r="E104" s="325"/>
      <c r="F104" s="325"/>
      <c r="G104" s="326"/>
      <c r="H104" s="321" t="s">
        <v>128</v>
      </c>
      <c r="I104" s="322"/>
      <c r="J104" s="322"/>
      <c r="K104" s="322"/>
      <c r="L104" s="322"/>
      <c r="M104" s="322"/>
      <c r="N104" s="322"/>
      <c r="O104" s="323"/>
    </row>
    <row r="105" spans="1:18" ht="15" customHeight="1">
      <c r="A105" s="338"/>
      <c r="B105" s="126" t="s">
        <v>136</v>
      </c>
      <c r="C105" s="216"/>
      <c r="D105" s="216"/>
      <c r="E105" s="216"/>
      <c r="F105" s="217"/>
      <c r="G105" s="40"/>
      <c r="H105" s="222"/>
      <c r="I105" s="164"/>
      <c r="J105" s="164"/>
      <c r="K105" s="164"/>
      <c r="L105" s="164"/>
      <c r="M105" s="164"/>
      <c r="N105" s="164"/>
      <c r="O105" s="223"/>
    </row>
    <row r="106" spans="1:18" ht="16.5" customHeight="1">
      <c r="A106" s="338"/>
      <c r="B106" s="126" t="s">
        <v>130</v>
      </c>
      <c r="C106" s="216"/>
      <c r="D106" s="216"/>
      <c r="E106" s="216"/>
      <c r="F106" s="217"/>
      <c r="G106" s="40"/>
      <c r="H106" s="222"/>
      <c r="I106" s="164"/>
      <c r="J106" s="164"/>
      <c r="K106" s="164"/>
      <c r="L106" s="164"/>
      <c r="M106" s="164"/>
      <c r="N106" s="164"/>
      <c r="O106" s="223"/>
    </row>
    <row r="107" spans="1:18" ht="16.5" customHeight="1">
      <c r="A107" s="338"/>
      <c r="B107" s="126" t="s">
        <v>137</v>
      </c>
      <c r="C107" s="216"/>
      <c r="D107" s="216"/>
      <c r="E107" s="216"/>
      <c r="F107" s="217"/>
      <c r="G107" s="41"/>
      <c r="H107" s="222"/>
      <c r="I107" s="164"/>
      <c r="J107" s="164"/>
      <c r="K107" s="164"/>
      <c r="L107" s="164"/>
      <c r="M107" s="164"/>
      <c r="N107" s="164"/>
      <c r="O107" s="223"/>
      <c r="Q107" s="9"/>
      <c r="R107" s="17"/>
    </row>
    <row r="108" spans="1:18" ht="16.5" customHeight="1">
      <c r="A108" s="338"/>
      <c r="B108" s="126" t="s">
        <v>132</v>
      </c>
      <c r="C108" s="216"/>
      <c r="D108" s="216"/>
      <c r="E108" s="216"/>
      <c r="F108" s="217"/>
      <c r="G108" s="40"/>
      <c r="H108" s="222"/>
      <c r="I108" s="164"/>
      <c r="J108" s="164"/>
      <c r="K108" s="164"/>
      <c r="L108" s="164"/>
      <c r="M108" s="164"/>
      <c r="N108" s="164"/>
      <c r="O108" s="223"/>
      <c r="R108" s="9"/>
    </row>
    <row r="109" spans="1:18" ht="31.2" customHeight="1">
      <c r="A109" s="338"/>
      <c r="B109" s="124" t="s">
        <v>133</v>
      </c>
      <c r="C109" s="198"/>
      <c r="D109" s="198"/>
      <c r="E109" s="198"/>
      <c r="F109" s="198"/>
      <c r="G109" s="42"/>
      <c r="H109" s="222"/>
      <c r="I109" s="164"/>
      <c r="J109" s="164"/>
      <c r="K109" s="164"/>
      <c r="L109" s="164"/>
      <c r="M109" s="164"/>
      <c r="N109" s="164"/>
      <c r="O109" s="223"/>
    </row>
    <row r="110" spans="1:18" ht="30" customHeight="1">
      <c r="A110" s="24" t="s">
        <v>138</v>
      </c>
      <c r="B110" s="110" t="s">
        <v>139</v>
      </c>
      <c r="C110" s="107"/>
      <c r="D110" s="107"/>
      <c r="E110" s="107"/>
      <c r="F110" s="107"/>
      <c r="G110" s="107"/>
      <c r="H110" s="107"/>
      <c r="I110" s="107"/>
      <c r="J110" s="107"/>
      <c r="K110" s="107"/>
      <c r="L110" s="332" t="str">
        <f>"(" &amp; ( '1F'!N$36) &amp; "metai)"</f>
        <v>(metai)</v>
      </c>
      <c r="M110" s="332"/>
      <c r="N110" s="332"/>
      <c r="O110" s="333"/>
    </row>
    <row r="111" spans="1:18" ht="18.75" customHeight="1">
      <c r="A111" s="352"/>
      <c r="B111" s="354" t="s">
        <v>127</v>
      </c>
      <c r="C111" s="355"/>
      <c r="D111" s="355"/>
      <c r="E111" s="355"/>
      <c r="F111" s="355"/>
      <c r="G111" s="356"/>
      <c r="H111" s="357" t="s">
        <v>128</v>
      </c>
      <c r="I111" s="358"/>
      <c r="J111" s="358"/>
      <c r="K111" s="358"/>
      <c r="L111" s="358"/>
      <c r="M111" s="358"/>
      <c r="N111" s="358"/>
      <c r="O111" s="359"/>
    </row>
    <row r="112" spans="1:18" ht="15" customHeight="1">
      <c r="A112" s="338"/>
      <c r="B112" s="126" t="s">
        <v>129</v>
      </c>
      <c r="C112" s="216"/>
      <c r="D112" s="216"/>
      <c r="E112" s="216"/>
      <c r="F112" s="217"/>
      <c r="G112" s="40"/>
      <c r="H112" s="222"/>
      <c r="I112" s="164"/>
      <c r="J112" s="164"/>
      <c r="K112" s="164"/>
      <c r="L112" s="164"/>
      <c r="M112" s="164"/>
      <c r="N112" s="164"/>
      <c r="O112" s="223"/>
    </row>
    <row r="113" spans="1:15" ht="15" customHeight="1">
      <c r="A113" s="338"/>
      <c r="B113" s="126" t="s">
        <v>130</v>
      </c>
      <c r="C113" s="216"/>
      <c r="D113" s="216"/>
      <c r="E113" s="216"/>
      <c r="F113" s="217"/>
      <c r="G113" s="40"/>
      <c r="H113" s="222"/>
      <c r="I113" s="164"/>
      <c r="J113" s="164"/>
      <c r="K113" s="164"/>
      <c r="L113" s="164"/>
      <c r="M113" s="164"/>
      <c r="N113" s="164"/>
      <c r="O113" s="223"/>
    </row>
    <row r="114" spans="1:15" ht="15" customHeight="1">
      <c r="A114" s="338"/>
      <c r="B114" s="126" t="s">
        <v>131</v>
      </c>
      <c r="C114" s="216"/>
      <c r="D114" s="216"/>
      <c r="E114" s="216"/>
      <c r="F114" s="217"/>
      <c r="G114" s="40"/>
      <c r="H114" s="222"/>
      <c r="I114" s="164"/>
      <c r="J114" s="164"/>
      <c r="K114" s="164"/>
      <c r="L114" s="164"/>
      <c r="M114" s="164"/>
      <c r="N114" s="164"/>
      <c r="O114" s="223"/>
    </row>
    <row r="115" spans="1:15" ht="15" customHeight="1">
      <c r="A115" s="338"/>
      <c r="B115" s="126" t="s">
        <v>132</v>
      </c>
      <c r="C115" s="216"/>
      <c r="D115" s="216"/>
      <c r="E115" s="216"/>
      <c r="F115" s="217"/>
      <c r="G115" s="40"/>
      <c r="H115" s="222"/>
      <c r="I115" s="164"/>
      <c r="J115" s="164"/>
      <c r="K115" s="164"/>
      <c r="L115" s="164"/>
      <c r="M115" s="164"/>
      <c r="N115" s="164"/>
      <c r="O115" s="223"/>
    </row>
    <row r="116" spans="1:15" ht="31.2" customHeight="1">
      <c r="A116" s="353"/>
      <c r="B116" s="126" t="s">
        <v>133</v>
      </c>
      <c r="C116" s="216"/>
      <c r="D116" s="216"/>
      <c r="E116" s="216"/>
      <c r="F116" s="217"/>
      <c r="G116" s="63"/>
      <c r="H116" s="168"/>
      <c r="I116" s="169"/>
      <c r="J116" s="169"/>
      <c r="K116" s="169"/>
      <c r="L116" s="169"/>
      <c r="M116" s="169"/>
      <c r="N116" s="169"/>
      <c r="O116" s="170"/>
    </row>
    <row r="117" spans="1:15" ht="24" customHeight="1">
      <c r="A117" s="64" t="s">
        <v>61</v>
      </c>
      <c r="B117" s="318" t="s">
        <v>140</v>
      </c>
      <c r="C117" s="319"/>
      <c r="D117" s="319"/>
      <c r="E117" s="319"/>
      <c r="F117" s="319"/>
      <c r="G117" s="319"/>
      <c r="H117" s="319"/>
      <c r="I117" s="319"/>
      <c r="J117" s="319"/>
      <c r="K117" s="319"/>
      <c r="L117" s="319"/>
      <c r="M117" s="319"/>
      <c r="N117" s="319"/>
      <c r="O117" s="320"/>
    </row>
    <row r="118" spans="1:15" ht="33.6" customHeight="1">
      <c r="A118" s="293" t="s">
        <v>141</v>
      </c>
      <c r="B118" s="299" t="s">
        <v>142</v>
      </c>
      <c r="C118" s="300"/>
      <c r="D118" s="300"/>
      <c r="E118" s="300"/>
      <c r="F118" s="300"/>
      <c r="G118" s="300"/>
      <c r="H118" s="300"/>
      <c r="I118" s="300"/>
      <c r="J118" s="300"/>
      <c r="K118" s="300"/>
      <c r="L118" s="300"/>
      <c r="M118" s="301"/>
      <c r="N118" s="39" t="str">
        <f>E$27</f>
        <v/>
      </c>
      <c r="O118" s="50"/>
    </row>
    <row r="119" spans="1:15" ht="28.95" customHeight="1">
      <c r="A119" s="298"/>
      <c r="B119" s="299"/>
      <c r="C119" s="300"/>
      <c r="D119" s="300"/>
      <c r="E119" s="300"/>
      <c r="F119" s="300"/>
      <c r="G119" s="300"/>
      <c r="H119" s="300"/>
      <c r="I119" s="300"/>
      <c r="J119" s="300"/>
      <c r="K119" s="300"/>
      <c r="L119" s="300"/>
      <c r="M119" s="301"/>
      <c r="N119" s="39" t="str">
        <f>E$28</f>
        <v/>
      </c>
      <c r="O119" s="50"/>
    </row>
    <row r="120" spans="1:15" ht="33" customHeight="1">
      <c r="A120" s="294"/>
      <c r="B120" s="119"/>
      <c r="C120" s="302"/>
      <c r="D120" s="302"/>
      <c r="E120" s="302"/>
      <c r="F120" s="302"/>
      <c r="G120" s="302"/>
      <c r="H120" s="302"/>
      <c r="I120" s="302"/>
      <c r="J120" s="302"/>
      <c r="K120" s="302"/>
      <c r="L120" s="302"/>
      <c r="M120" s="303"/>
      <c r="N120" s="39" t="str">
        <f>E$29</f>
        <v/>
      </c>
      <c r="O120" s="50"/>
    </row>
    <row r="121" spans="1:15" ht="27" customHeight="1">
      <c r="A121" s="293" t="s">
        <v>143</v>
      </c>
      <c r="B121" s="124" t="s">
        <v>144</v>
      </c>
      <c r="C121" s="198"/>
      <c r="D121" s="198"/>
      <c r="E121" s="198"/>
      <c r="F121" s="198"/>
      <c r="G121" s="198"/>
      <c r="H121" s="198"/>
      <c r="I121" s="198"/>
      <c r="J121" s="198"/>
      <c r="K121" s="198"/>
      <c r="L121" s="198"/>
      <c r="M121" s="199"/>
      <c r="N121" s="49" t="str">
        <f>E$27</f>
        <v/>
      </c>
      <c r="O121" s="51"/>
    </row>
    <row r="122" spans="1:15" ht="27" customHeight="1">
      <c r="A122" s="298"/>
      <c r="B122" s="299"/>
      <c r="C122" s="300"/>
      <c r="D122" s="300"/>
      <c r="E122" s="300"/>
      <c r="F122" s="300"/>
      <c r="G122" s="300"/>
      <c r="H122" s="300"/>
      <c r="I122" s="300"/>
      <c r="J122" s="300"/>
      <c r="K122" s="300"/>
      <c r="L122" s="300"/>
      <c r="M122" s="301"/>
      <c r="N122" s="49" t="str">
        <f>E$28</f>
        <v/>
      </c>
      <c r="O122" s="51"/>
    </row>
    <row r="123" spans="1:15" ht="27" customHeight="1">
      <c r="A123" s="294"/>
      <c r="B123" s="119"/>
      <c r="C123" s="302"/>
      <c r="D123" s="302"/>
      <c r="E123" s="302"/>
      <c r="F123" s="302"/>
      <c r="G123" s="302"/>
      <c r="H123" s="302"/>
      <c r="I123" s="302"/>
      <c r="J123" s="302"/>
      <c r="K123" s="302"/>
      <c r="L123" s="302"/>
      <c r="M123" s="303"/>
      <c r="N123" s="49" t="str">
        <f>E$29</f>
        <v/>
      </c>
      <c r="O123" s="51"/>
    </row>
    <row r="124" spans="1:15" ht="24" customHeight="1">
      <c r="A124" s="293" t="s">
        <v>145</v>
      </c>
      <c r="B124" s="124" t="s">
        <v>146</v>
      </c>
      <c r="C124" s="198"/>
      <c r="D124" s="198"/>
      <c r="E124" s="198"/>
      <c r="F124" s="198"/>
      <c r="G124" s="198"/>
      <c r="H124" s="198"/>
      <c r="I124" s="198"/>
      <c r="J124" s="198"/>
      <c r="K124" s="198"/>
      <c r="L124" s="198"/>
      <c r="M124" s="199"/>
      <c r="N124" s="49" t="str">
        <f>E$27</f>
        <v/>
      </c>
      <c r="O124" s="51"/>
    </row>
    <row r="125" spans="1:15" ht="22.2" customHeight="1">
      <c r="A125" s="298"/>
      <c r="B125" s="299"/>
      <c r="C125" s="300"/>
      <c r="D125" s="300"/>
      <c r="E125" s="300"/>
      <c r="F125" s="300"/>
      <c r="G125" s="300"/>
      <c r="H125" s="300"/>
      <c r="I125" s="300"/>
      <c r="J125" s="300"/>
      <c r="K125" s="300"/>
      <c r="L125" s="300"/>
      <c r="M125" s="301"/>
      <c r="N125" s="39" t="str">
        <f>E$28</f>
        <v/>
      </c>
      <c r="O125" s="51"/>
    </row>
    <row r="126" spans="1:15" ht="21.6" customHeight="1">
      <c r="A126" s="294"/>
      <c r="B126" s="119"/>
      <c r="C126" s="302"/>
      <c r="D126" s="302"/>
      <c r="E126" s="302"/>
      <c r="F126" s="302"/>
      <c r="G126" s="302"/>
      <c r="H126" s="302"/>
      <c r="I126" s="302"/>
      <c r="J126" s="302"/>
      <c r="K126" s="302"/>
      <c r="L126" s="302"/>
      <c r="M126" s="303"/>
      <c r="N126" s="49" t="str">
        <f>E$29</f>
        <v/>
      </c>
      <c r="O126" s="51"/>
    </row>
    <row r="127" spans="1:15" ht="17.25" customHeight="1">
      <c r="A127" s="293" t="s">
        <v>147</v>
      </c>
      <c r="B127" s="198" t="s">
        <v>148</v>
      </c>
      <c r="C127" s="198"/>
      <c r="D127" s="198"/>
      <c r="E127" s="198"/>
      <c r="F127" s="198"/>
      <c r="G127" s="198"/>
      <c r="H127" s="198"/>
      <c r="I127" s="198"/>
      <c r="J127" s="198"/>
      <c r="K127" s="198"/>
      <c r="L127" s="198"/>
      <c r="M127" s="199"/>
      <c r="N127" s="49" t="str">
        <f>E$27</f>
        <v/>
      </c>
      <c r="O127" s="51"/>
    </row>
    <row r="128" spans="1:15" ht="17.25" customHeight="1">
      <c r="A128" s="298"/>
      <c r="B128" s="300"/>
      <c r="C128" s="300"/>
      <c r="D128" s="300"/>
      <c r="E128" s="300"/>
      <c r="F128" s="300"/>
      <c r="G128" s="300"/>
      <c r="H128" s="300"/>
      <c r="I128" s="300"/>
      <c r="J128" s="300"/>
      <c r="K128" s="300"/>
      <c r="L128" s="300"/>
      <c r="M128" s="301"/>
      <c r="N128" s="87" t="str">
        <f>E$28</f>
        <v/>
      </c>
      <c r="O128" s="51"/>
    </row>
    <row r="129" spans="1:20" ht="17.25" customHeight="1">
      <c r="A129" s="294"/>
      <c r="B129" s="302"/>
      <c r="C129" s="302"/>
      <c r="D129" s="302"/>
      <c r="E129" s="302"/>
      <c r="F129" s="302"/>
      <c r="G129" s="302"/>
      <c r="H129" s="302"/>
      <c r="I129" s="302"/>
      <c r="J129" s="302"/>
      <c r="K129" s="302"/>
      <c r="L129" s="302"/>
      <c r="M129" s="303"/>
      <c r="N129" s="49" t="str">
        <f>E$29</f>
        <v/>
      </c>
      <c r="O129" s="51"/>
    </row>
    <row r="130" spans="1:20" ht="17.25" customHeight="1">
      <c r="A130" s="293" t="s">
        <v>149</v>
      </c>
      <c r="B130" s="327"/>
      <c r="C130" s="328"/>
      <c r="D130" s="328"/>
      <c r="E130" s="328"/>
      <c r="F130" s="328"/>
      <c r="G130" s="328"/>
      <c r="H130" s="328"/>
      <c r="I130" s="328"/>
      <c r="J130" s="328"/>
      <c r="K130" s="328"/>
      <c r="L130" s="328"/>
      <c r="M130" s="328"/>
      <c r="N130" s="39" t="str">
        <f>E$27</f>
        <v/>
      </c>
      <c r="O130" s="30">
        <f>IF(LEN(TRIM(G$102))&gt;0,MAX(O118,O121,O124,O127),0)</f>
        <v>0</v>
      </c>
    </row>
    <row r="131" spans="1:20" ht="17.25" customHeight="1">
      <c r="A131" s="298"/>
      <c r="B131" s="329"/>
      <c r="C131" s="330"/>
      <c r="D131" s="330"/>
      <c r="E131" s="330"/>
      <c r="F131" s="330"/>
      <c r="G131" s="330"/>
      <c r="H131" s="330"/>
      <c r="I131" s="330"/>
      <c r="J131" s="330"/>
      <c r="K131" s="330"/>
      <c r="L131" s="330"/>
      <c r="M131" s="330"/>
      <c r="N131" s="39" t="str">
        <f>E$28</f>
        <v/>
      </c>
      <c r="O131" s="31">
        <f>IF(LEN(TRIM(G$109))&gt;0,MAX(O119,O122,O125,O128),0)</f>
        <v>0</v>
      </c>
    </row>
    <row r="132" spans="1:20" ht="17.25" customHeight="1">
      <c r="A132" s="294"/>
      <c r="B132" s="317"/>
      <c r="C132" s="331"/>
      <c r="D132" s="331"/>
      <c r="E132" s="331"/>
      <c r="F132" s="331"/>
      <c r="G132" s="331"/>
      <c r="H132" s="331"/>
      <c r="I132" s="331"/>
      <c r="J132" s="331"/>
      <c r="K132" s="331"/>
      <c r="L132" s="331"/>
      <c r="M132" s="331"/>
      <c r="N132" s="39" t="str">
        <f>E$29</f>
        <v/>
      </c>
      <c r="O132" s="29">
        <f>IF(LEN(TRIM(G$116))&gt;0,MAX(O120,O123,O126,O129),0)</f>
        <v>0</v>
      </c>
    </row>
    <row r="133" spans="1:20" ht="24" customHeight="1">
      <c r="A133" s="27" t="s">
        <v>65</v>
      </c>
      <c r="B133" s="107" t="s">
        <v>150</v>
      </c>
      <c r="C133" s="216"/>
      <c r="D133" s="216"/>
      <c r="E133" s="216"/>
      <c r="F133" s="216"/>
      <c r="G133" s="216"/>
      <c r="H133" s="216"/>
      <c r="I133" s="216"/>
      <c r="J133" s="216"/>
      <c r="K133" s="216"/>
      <c r="L133" s="216"/>
      <c r="M133" s="216"/>
      <c r="N133" s="216"/>
      <c r="O133" s="217"/>
    </row>
    <row r="134" spans="1:20" ht="17.25" customHeight="1">
      <c r="A134" s="24" t="s">
        <v>151</v>
      </c>
      <c r="B134" s="295" t="s">
        <v>152</v>
      </c>
      <c r="C134" s="295"/>
      <c r="D134" s="295"/>
      <c r="E134" s="295"/>
      <c r="F134" s="295"/>
      <c r="G134" s="295"/>
      <c r="H134" s="295"/>
      <c r="I134" s="295"/>
      <c r="J134" s="295"/>
      <c r="K134" s="295"/>
      <c r="L134" s="295"/>
      <c r="M134" s="296" t="str">
        <f>"(" &amp;  '1F'!G$36 &amp; "metai)"</f>
        <v>(metai)</v>
      </c>
      <c r="N134" s="296"/>
      <c r="O134" s="297"/>
    </row>
    <row r="135" spans="1:20" ht="35.25" customHeight="1">
      <c r="A135" s="293"/>
      <c r="B135" s="154" t="s">
        <v>41</v>
      </c>
      <c r="C135" s="154"/>
      <c r="D135" s="154"/>
      <c r="E135" s="155"/>
      <c r="F135" s="154" t="s">
        <v>153</v>
      </c>
      <c r="G135" s="154"/>
      <c r="H135" s="154"/>
      <c r="I135" s="154"/>
      <c r="J135" s="154"/>
      <c r="K135" s="155"/>
      <c r="L135" s="316" t="s">
        <v>87</v>
      </c>
      <c r="M135" s="316"/>
      <c r="N135" s="317"/>
      <c r="O135" s="316"/>
    </row>
    <row r="136" spans="1:20" ht="24" customHeight="1">
      <c r="A136" s="294"/>
      <c r="B136" s="203">
        <f>G45*O130</f>
        <v>0</v>
      </c>
      <c r="C136" s="204"/>
      <c r="D136" s="204"/>
      <c r="E136" s="205"/>
      <c r="F136" s="204">
        <f>K45*O130</f>
        <v>0</v>
      </c>
      <c r="G136" s="204"/>
      <c r="H136" s="204"/>
      <c r="I136" s="204"/>
      <c r="J136" s="204"/>
      <c r="K136" s="205"/>
      <c r="L136" s="342">
        <f>N45*O130</f>
        <v>0</v>
      </c>
      <c r="M136" s="342"/>
      <c r="N136" s="203"/>
      <c r="O136" s="342"/>
    </row>
    <row r="137" spans="1:20" ht="16.95" customHeight="1">
      <c r="A137" s="24" t="s">
        <v>154</v>
      </c>
      <c r="B137" s="295" t="s">
        <v>155</v>
      </c>
      <c r="C137" s="295"/>
      <c r="D137" s="295"/>
      <c r="E137" s="295"/>
      <c r="F137" s="295"/>
      <c r="G137" s="295"/>
      <c r="H137" s="295"/>
      <c r="I137" s="295"/>
      <c r="J137" s="295"/>
      <c r="K137" s="295"/>
      <c r="L137" s="295"/>
      <c r="M137" s="296" t="str">
        <f>"(" &amp; ( '1F'!J$36) &amp; "metai)"</f>
        <v>(metai)</v>
      </c>
      <c r="N137" s="296"/>
      <c r="O137" s="297"/>
    </row>
    <row r="138" spans="1:20" ht="35.25" customHeight="1">
      <c r="A138" s="293"/>
      <c r="B138" s="154" t="s">
        <v>41</v>
      </c>
      <c r="C138" s="154"/>
      <c r="D138" s="154"/>
      <c r="E138" s="155"/>
      <c r="F138" s="154" t="s">
        <v>153</v>
      </c>
      <c r="G138" s="154"/>
      <c r="H138" s="154"/>
      <c r="I138" s="154"/>
      <c r="J138" s="154"/>
      <c r="K138" s="155"/>
      <c r="L138" s="316" t="s">
        <v>87</v>
      </c>
      <c r="M138" s="316"/>
      <c r="N138" s="317"/>
      <c r="O138" s="316"/>
    </row>
    <row r="139" spans="1:20">
      <c r="A139" s="294"/>
      <c r="B139" s="203">
        <f>G46*O131</f>
        <v>0</v>
      </c>
      <c r="C139" s="204"/>
      <c r="D139" s="204"/>
      <c r="E139" s="205"/>
      <c r="F139" s="204">
        <f>K46*O131</f>
        <v>0</v>
      </c>
      <c r="G139" s="204"/>
      <c r="H139" s="204"/>
      <c r="I139" s="204"/>
      <c r="J139" s="204"/>
      <c r="K139" s="205"/>
      <c r="L139" s="343">
        <f>N46*O131</f>
        <v>0</v>
      </c>
      <c r="M139" s="343"/>
      <c r="N139" s="344"/>
      <c r="O139" s="343"/>
    </row>
    <row r="140" spans="1:20" ht="16.95" customHeight="1">
      <c r="A140" s="65" t="s">
        <v>156</v>
      </c>
      <c r="B140" s="345" t="s">
        <v>157</v>
      </c>
      <c r="C140" s="346"/>
      <c r="D140" s="346"/>
      <c r="E140" s="346"/>
      <c r="F140" s="346"/>
      <c r="G140" s="346"/>
      <c r="H140" s="346"/>
      <c r="I140" s="346"/>
      <c r="J140" s="346"/>
      <c r="K140" s="346"/>
      <c r="L140" s="346"/>
      <c r="M140" s="296" t="str">
        <f>"(" &amp; ( '1F'!N$36) &amp; "metai)"</f>
        <v>(metai)</v>
      </c>
      <c r="N140" s="296"/>
      <c r="O140" s="297"/>
      <c r="P140" s="6"/>
      <c r="Q140" s="6"/>
      <c r="R140" s="6"/>
      <c r="S140" s="6"/>
      <c r="T140" s="6"/>
    </row>
    <row r="141" spans="1:20" ht="34.5" customHeight="1">
      <c r="A141" s="293"/>
      <c r="B141" s="215" t="s">
        <v>41</v>
      </c>
      <c r="C141" s="154"/>
      <c r="D141" s="154"/>
      <c r="E141" s="155"/>
      <c r="F141" s="154" t="s">
        <v>153</v>
      </c>
      <c r="G141" s="154"/>
      <c r="H141" s="154"/>
      <c r="I141" s="154"/>
      <c r="J141" s="154"/>
      <c r="K141" s="155"/>
      <c r="L141" s="316" t="s">
        <v>87</v>
      </c>
      <c r="M141" s="316"/>
      <c r="N141" s="317"/>
      <c r="O141" s="316"/>
    </row>
    <row r="142" spans="1:20">
      <c r="A142" s="294"/>
      <c r="B142" s="203">
        <f>G47*O132</f>
        <v>0</v>
      </c>
      <c r="C142" s="204"/>
      <c r="D142" s="204"/>
      <c r="E142" s="205"/>
      <c r="F142" s="204">
        <f>K47*O132</f>
        <v>0</v>
      </c>
      <c r="G142" s="204"/>
      <c r="H142" s="204"/>
      <c r="I142" s="204"/>
      <c r="J142" s="204"/>
      <c r="K142" s="205"/>
      <c r="L142" s="342">
        <f>N47*O132</f>
        <v>0</v>
      </c>
      <c r="M142" s="342"/>
      <c r="N142" s="203"/>
      <c r="O142" s="342"/>
    </row>
    <row r="146" spans="15:15">
      <c r="O146" s="6"/>
    </row>
  </sheetData>
  <sheetProtection algorithmName="SHA-512" hashValue="w+wzHRYAODg2w95sIAoNxCwap4chaZdnmhr2l+YUJsdWiKLOZANtPwCIeBKdHchH5jG47UbprVDzaWrzCLu6PQ==" saltValue="1Y86uh7vrSm2uoony0L03w==" spinCount="100000" sheet="1" objects="1" scenarios="1"/>
  <mergeCells count="273">
    <mergeCell ref="A30:A32"/>
    <mergeCell ref="A33:A35"/>
    <mergeCell ref="A36:A38"/>
    <mergeCell ref="A39:A41"/>
    <mergeCell ref="A42:A44"/>
    <mergeCell ref="A135:A136"/>
    <mergeCell ref="B135:E135"/>
    <mergeCell ref="F135:K135"/>
    <mergeCell ref="B136:E136"/>
    <mergeCell ref="F136:K136"/>
    <mergeCell ref="B30:D44"/>
    <mergeCell ref="E30:F30"/>
    <mergeCell ref="G30:J30"/>
    <mergeCell ref="K30:M30"/>
    <mergeCell ref="E32:F32"/>
    <mergeCell ref="G32:J32"/>
    <mergeCell ref="K32:M32"/>
    <mergeCell ref="E36:F36"/>
    <mergeCell ref="G36:J36"/>
    <mergeCell ref="K36:M36"/>
    <mergeCell ref="E39:F39"/>
    <mergeCell ref="G39:J39"/>
    <mergeCell ref="K39:M39"/>
    <mergeCell ref="E43:F43"/>
    <mergeCell ref="I1:O2"/>
    <mergeCell ref="C5:M5"/>
    <mergeCell ref="E6:H6"/>
    <mergeCell ref="E7:H7"/>
    <mergeCell ref="B15:O15"/>
    <mergeCell ref="A16:O16"/>
    <mergeCell ref="B17:O17"/>
    <mergeCell ref="E3:G3"/>
    <mergeCell ref="C4:L4"/>
    <mergeCell ref="A18:O18"/>
    <mergeCell ref="B19:O19"/>
    <mergeCell ref="A20:O20"/>
    <mergeCell ref="E8:H8"/>
    <mergeCell ref="E9:H9"/>
    <mergeCell ref="A10:B10"/>
    <mergeCell ref="A11:B11"/>
    <mergeCell ref="B13:O13"/>
    <mergeCell ref="A14:O14"/>
    <mergeCell ref="B21:O21"/>
    <mergeCell ref="A22:O22"/>
    <mergeCell ref="B23:O23"/>
    <mergeCell ref="A24:O24"/>
    <mergeCell ref="B25:O25"/>
    <mergeCell ref="B26:F26"/>
    <mergeCell ref="G26:J26"/>
    <mergeCell ref="K26:M26"/>
    <mergeCell ref="N26:O26"/>
    <mergeCell ref="A27:A29"/>
    <mergeCell ref="B27:D29"/>
    <mergeCell ref="E27:F27"/>
    <mergeCell ref="G27:J27"/>
    <mergeCell ref="K27:M27"/>
    <mergeCell ref="N27:O27"/>
    <mergeCell ref="E28:F28"/>
    <mergeCell ref="G28:J28"/>
    <mergeCell ref="K28:M28"/>
    <mergeCell ref="N28:O28"/>
    <mergeCell ref="N32:O32"/>
    <mergeCell ref="E29:F29"/>
    <mergeCell ref="G29:J29"/>
    <mergeCell ref="K29:M29"/>
    <mergeCell ref="N29:O29"/>
    <mergeCell ref="E35:F35"/>
    <mergeCell ref="G35:J35"/>
    <mergeCell ref="K35:M35"/>
    <mergeCell ref="N35:O35"/>
    <mergeCell ref="N30:O30"/>
    <mergeCell ref="E31:F31"/>
    <mergeCell ref="G31:J31"/>
    <mergeCell ref="K31:M31"/>
    <mergeCell ref="N31:O31"/>
    <mergeCell ref="N36:O36"/>
    <mergeCell ref="E33:F33"/>
    <mergeCell ref="G33:J33"/>
    <mergeCell ref="K33:M33"/>
    <mergeCell ref="N33:O33"/>
    <mergeCell ref="E34:F34"/>
    <mergeCell ref="G34:J34"/>
    <mergeCell ref="K34:M34"/>
    <mergeCell ref="N34:O34"/>
    <mergeCell ref="N39:O39"/>
    <mergeCell ref="E40:F40"/>
    <mergeCell ref="G40:J40"/>
    <mergeCell ref="K40:M40"/>
    <mergeCell ref="N40:O40"/>
    <mergeCell ref="E37:F37"/>
    <mergeCell ref="G37:J37"/>
    <mergeCell ref="K37:M37"/>
    <mergeCell ref="N37:O37"/>
    <mergeCell ref="E38:F38"/>
    <mergeCell ref="G38:J38"/>
    <mergeCell ref="K38:M38"/>
    <mergeCell ref="N38:O38"/>
    <mergeCell ref="G43:J43"/>
    <mergeCell ref="K43:M43"/>
    <mergeCell ref="N43:O43"/>
    <mergeCell ref="E44:F44"/>
    <mergeCell ref="G44:J44"/>
    <mergeCell ref="K44:M44"/>
    <mergeCell ref="N44:O44"/>
    <mergeCell ref="E41:F41"/>
    <mergeCell ref="G41:J41"/>
    <mergeCell ref="K41:M41"/>
    <mergeCell ref="N41:O41"/>
    <mergeCell ref="E42:F42"/>
    <mergeCell ref="G42:J42"/>
    <mergeCell ref="K42:M42"/>
    <mergeCell ref="N42:O42"/>
    <mergeCell ref="G47:J47"/>
    <mergeCell ref="K47:M47"/>
    <mergeCell ref="N47:O47"/>
    <mergeCell ref="A48:A49"/>
    <mergeCell ref="B48:O49"/>
    <mergeCell ref="A50:F50"/>
    <mergeCell ref="G50:I50"/>
    <mergeCell ref="J50:L50"/>
    <mergeCell ref="M50:O50"/>
    <mergeCell ref="A45:D47"/>
    <mergeCell ref="E45:F45"/>
    <mergeCell ref="G45:J45"/>
    <mergeCell ref="K45:M45"/>
    <mergeCell ref="N45:O45"/>
    <mergeCell ref="E46:F46"/>
    <mergeCell ref="G46:J46"/>
    <mergeCell ref="K46:M46"/>
    <mergeCell ref="N46:O46"/>
    <mergeCell ref="E47:F47"/>
    <mergeCell ref="A57:D59"/>
    <mergeCell ref="G57:I59"/>
    <mergeCell ref="J57:L59"/>
    <mergeCell ref="M57:O59"/>
    <mergeCell ref="A60:D62"/>
    <mergeCell ref="G60:I62"/>
    <mergeCell ref="J60:L62"/>
    <mergeCell ref="M60:O62"/>
    <mergeCell ref="A51:D53"/>
    <mergeCell ref="G51:I53"/>
    <mergeCell ref="J51:L53"/>
    <mergeCell ref="M51:O53"/>
    <mergeCell ref="A54:D56"/>
    <mergeCell ref="G54:I56"/>
    <mergeCell ref="J54:L56"/>
    <mergeCell ref="M54:O56"/>
    <mergeCell ref="A69:D71"/>
    <mergeCell ref="G69:I71"/>
    <mergeCell ref="J69:L71"/>
    <mergeCell ref="M69:O71"/>
    <mergeCell ref="A72:D74"/>
    <mergeCell ref="G72:I74"/>
    <mergeCell ref="J72:L74"/>
    <mergeCell ref="M72:O74"/>
    <mergeCell ref="A63:D65"/>
    <mergeCell ref="G63:I65"/>
    <mergeCell ref="J63:L65"/>
    <mergeCell ref="M63:O65"/>
    <mergeCell ref="A66:D68"/>
    <mergeCell ref="G66:I68"/>
    <mergeCell ref="J66:L68"/>
    <mergeCell ref="M66:O68"/>
    <mergeCell ref="A81:D83"/>
    <mergeCell ref="G81:I83"/>
    <mergeCell ref="J81:L83"/>
    <mergeCell ref="M81:O83"/>
    <mergeCell ref="A84:D86"/>
    <mergeCell ref="G84:I86"/>
    <mergeCell ref="J84:L86"/>
    <mergeCell ref="M84:O86"/>
    <mergeCell ref="A75:D77"/>
    <mergeCell ref="G75:I77"/>
    <mergeCell ref="J75:L77"/>
    <mergeCell ref="M75:O77"/>
    <mergeCell ref="A78:D80"/>
    <mergeCell ref="G78:I80"/>
    <mergeCell ref="J78:L80"/>
    <mergeCell ref="M78:O80"/>
    <mergeCell ref="A90:D90"/>
    <mergeCell ref="E90:G90"/>
    <mergeCell ref="H90:K90"/>
    <mergeCell ref="L90:O90"/>
    <mergeCell ref="A91:D91"/>
    <mergeCell ref="E91:G91"/>
    <mergeCell ref="H91:K91"/>
    <mergeCell ref="L91:O91"/>
    <mergeCell ref="A87:A88"/>
    <mergeCell ref="B87:O88"/>
    <mergeCell ref="A89:D89"/>
    <mergeCell ref="E89:G89"/>
    <mergeCell ref="H89:K89"/>
    <mergeCell ref="L89:O89"/>
    <mergeCell ref="A94:D94"/>
    <mergeCell ref="E94:G94"/>
    <mergeCell ref="H94:K94"/>
    <mergeCell ref="L94:O94"/>
    <mergeCell ref="B95:O95"/>
    <mergeCell ref="B96:J96"/>
    <mergeCell ref="K96:O96"/>
    <mergeCell ref="A92:D92"/>
    <mergeCell ref="E92:G92"/>
    <mergeCell ref="H92:K92"/>
    <mergeCell ref="L92:O92"/>
    <mergeCell ref="A93:D93"/>
    <mergeCell ref="E93:G93"/>
    <mergeCell ref="H93:K93"/>
    <mergeCell ref="L93:O93"/>
    <mergeCell ref="A97:A102"/>
    <mergeCell ref="B97:G97"/>
    <mergeCell ref="H97:O97"/>
    <mergeCell ref="B98:F98"/>
    <mergeCell ref="H98:O102"/>
    <mergeCell ref="B99:F99"/>
    <mergeCell ref="B100:F100"/>
    <mergeCell ref="B101:F101"/>
    <mergeCell ref="B102:F102"/>
    <mergeCell ref="B103:J103"/>
    <mergeCell ref="K103:O103"/>
    <mergeCell ref="A104:A109"/>
    <mergeCell ref="B104:G104"/>
    <mergeCell ref="H104:O104"/>
    <mergeCell ref="B105:F105"/>
    <mergeCell ref="H105:O109"/>
    <mergeCell ref="B106:F106"/>
    <mergeCell ref="B107:F107"/>
    <mergeCell ref="B108:F108"/>
    <mergeCell ref="B115:F115"/>
    <mergeCell ref="B116:F116"/>
    <mergeCell ref="B117:O117"/>
    <mergeCell ref="A118:A120"/>
    <mergeCell ref="B118:M120"/>
    <mergeCell ref="A121:A123"/>
    <mergeCell ref="B121:M123"/>
    <mergeCell ref="B109:F109"/>
    <mergeCell ref="B110:K110"/>
    <mergeCell ref="L110:O110"/>
    <mergeCell ref="A111:A116"/>
    <mergeCell ref="B111:G111"/>
    <mergeCell ref="H111:O111"/>
    <mergeCell ref="B112:F112"/>
    <mergeCell ref="H112:O116"/>
    <mergeCell ref="B113:F113"/>
    <mergeCell ref="B114:F114"/>
    <mergeCell ref="B133:O133"/>
    <mergeCell ref="B134:L134"/>
    <mergeCell ref="M134:O134"/>
    <mergeCell ref="L135:O135"/>
    <mergeCell ref="A124:A126"/>
    <mergeCell ref="B124:M126"/>
    <mergeCell ref="A127:A129"/>
    <mergeCell ref="B127:M129"/>
    <mergeCell ref="A130:A132"/>
    <mergeCell ref="B130:M132"/>
    <mergeCell ref="L138:O138"/>
    <mergeCell ref="L139:O139"/>
    <mergeCell ref="L136:O136"/>
    <mergeCell ref="B137:L137"/>
    <mergeCell ref="M137:O137"/>
    <mergeCell ref="A138:A139"/>
    <mergeCell ref="B138:E138"/>
    <mergeCell ref="F138:K138"/>
    <mergeCell ref="B139:E139"/>
    <mergeCell ref="F139:K139"/>
    <mergeCell ref="L142:O142"/>
    <mergeCell ref="B140:L140"/>
    <mergeCell ref="M140:O140"/>
    <mergeCell ref="L141:O141"/>
    <mergeCell ref="A141:A142"/>
    <mergeCell ref="B141:E141"/>
    <mergeCell ref="F141:K141"/>
    <mergeCell ref="B142:E142"/>
    <mergeCell ref="F142:K142"/>
  </mergeCells>
  <dataValidations count="6">
    <dataValidation errorStyle="warning" allowBlank="1" showErrorMessage="1" sqref="J51 J54 J57 J60 J63 J66 J69 J72 J75 J78 J81 J84" xr:uid="{00000000-0002-0000-1300-000000000000}"/>
    <dataValidation type="decimal" allowBlank="1" showErrorMessage="1" errorTitle="Klaida" error="Įveskite skaičių iki  0,5" sqref="O118:O129" xr:uid="{00000000-0002-0000-1300-000001000000}">
      <formula1>0</formula1>
      <formula2>0.5</formula2>
    </dataValidation>
    <dataValidation type="decimal" allowBlank="1" showErrorMessage="1" errorTitle="KLAIDA !" error="Įveskite skaičius !" sqref="H29:J30 L29:M30 L33:M33 H33:J33 H36:J36 L36:M36 L39:M39 H39:J39 G29:G44 K29:K44 N29:N44 L42:M42 H42:J42" xr:uid="{00000000-0002-0000-1300-000002000000}">
      <formula1>0</formula1>
      <formula2>99999999999999</formula2>
    </dataValidation>
    <dataValidation type="decimal" errorStyle="warning" allowBlank="1" showErrorMessage="1" error="Skaitinė reikšmė" sqref="Q20" xr:uid="{00000000-0002-0000-1300-000003000000}">
      <formula1>0</formula1>
      <formula2>99999999999</formula2>
    </dataValidation>
    <dataValidation type="list" allowBlank="1" showInputMessage="1" showErrorMessage="1" sqref="F51:F86 G98:G102 G105:G109 G112:G116" xr:uid="{00000000-0002-0000-1300-000004000000}">
      <formula1>$V$51:$V$52</formula1>
    </dataValidation>
    <dataValidation type="date" errorStyle="warning" allowBlank="1" showErrorMessage="1" errorTitle="Įveskite teisingą datą" sqref="A18:O18" xr:uid="{00000000-0002-0000-1300-000005000000}">
      <formula1>25569</formula1>
      <formula2>44196</formula2>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V146"/>
  <sheetViews>
    <sheetView workbookViewId="0">
      <selection sqref="A1:XFD1048576"/>
    </sheetView>
  </sheetViews>
  <sheetFormatPr defaultColWidth="9.33203125" defaultRowHeight="15.6"/>
  <cols>
    <col min="1" max="1" width="7.109375" style="8" customWidth="1"/>
    <col min="2" max="2" width="9.33203125" style="8"/>
    <col min="3" max="3" width="4.44140625" style="8" customWidth="1"/>
    <col min="4" max="4" width="9" style="8" customWidth="1"/>
    <col min="5" max="5" width="8.44140625" style="8" customWidth="1"/>
    <col min="6" max="6" width="4" style="8" customWidth="1"/>
    <col min="7" max="7" width="10.6640625" style="8" customWidth="1"/>
    <col min="8" max="8" width="5" style="8" customWidth="1"/>
    <col min="9" max="9" width="2.77734375" style="8" customWidth="1"/>
    <col min="10" max="10" width="1.44140625" style="8" customWidth="1"/>
    <col min="11" max="11" width="5.33203125" style="8" customWidth="1"/>
    <col min="12" max="12" width="11.44140625" style="8" customWidth="1"/>
    <col min="13" max="13" width="3.33203125" style="8" hidden="1" customWidth="1"/>
    <col min="14" max="14" width="8.33203125" style="8" customWidth="1"/>
    <col min="15" max="15" width="7.109375" style="8" customWidth="1"/>
    <col min="16" max="16" width="1.77734375" style="8" customWidth="1"/>
    <col min="17" max="17" width="2.77734375" style="8" hidden="1" customWidth="1"/>
    <col min="18" max="18" width="11.33203125" style="8" customWidth="1"/>
    <col min="19" max="21" width="9.33203125" style="8"/>
    <col min="22" max="22" width="2.33203125" style="8" hidden="1" customWidth="1"/>
    <col min="23" max="16384" width="9.33203125" style="8"/>
  </cols>
  <sheetData>
    <row r="1" spans="1:15" ht="14.25" customHeight="1">
      <c r="A1" s="3"/>
      <c r="I1" s="363"/>
      <c r="J1" s="363"/>
      <c r="K1" s="363"/>
      <c r="L1" s="363"/>
      <c r="M1" s="363"/>
      <c r="N1" s="363"/>
      <c r="O1" s="363"/>
    </row>
    <row r="2" spans="1:15" ht="16.5" customHeight="1">
      <c r="A2" s="2"/>
      <c r="I2" s="363"/>
      <c r="J2" s="363"/>
      <c r="K2" s="363"/>
      <c r="L2" s="363"/>
      <c r="M2" s="363"/>
      <c r="N2" s="363"/>
      <c r="O2" s="363"/>
    </row>
    <row r="3" spans="1:15" ht="16.5" customHeight="1">
      <c r="A3" s="2"/>
      <c r="C3" s="2"/>
      <c r="D3" s="2"/>
      <c r="E3" s="378" t="s">
        <v>98</v>
      </c>
      <c r="F3" s="378"/>
      <c r="G3" s="378"/>
      <c r="H3" s="2"/>
      <c r="I3" s="2"/>
      <c r="J3" s="2"/>
      <c r="K3" s="2"/>
      <c r="L3" s="82"/>
      <c r="M3" s="82"/>
      <c r="N3" s="82"/>
      <c r="O3" s="82"/>
    </row>
    <row r="4" spans="1:15" ht="16.5" customHeight="1">
      <c r="A4" s="2"/>
      <c r="C4" s="386" t="s">
        <v>99</v>
      </c>
      <c r="D4" s="386"/>
      <c r="E4" s="386"/>
      <c r="F4" s="386"/>
      <c r="G4" s="386"/>
      <c r="H4" s="386"/>
      <c r="I4" s="386"/>
      <c r="J4" s="386"/>
      <c r="K4" s="386"/>
      <c r="L4" s="386"/>
      <c r="M4" s="88"/>
      <c r="N4" s="88"/>
      <c r="O4" s="88"/>
    </row>
    <row r="5" spans="1:15">
      <c r="A5" s="1"/>
      <c r="C5" s="100" t="s">
        <v>100</v>
      </c>
      <c r="D5" s="100"/>
      <c r="E5" s="100"/>
      <c r="F5" s="100"/>
      <c r="G5" s="100"/>
      <c r="H5" s="100"/>
      <c r="I5" s="100"/>
      <c r="J5" s="100"/>
      <c r="K5" s="100"/>
      <c r="L5" s="100"/>
      <c r="M5" s="100"/>
      <c r="N5" s="1"/>
      <c r="O5" s="2"/>
    </row>
    <row r="6" spans="1:15">
      <c r="A6" s="1"/>
      <c r="C6" s="1"/>
      <c r="D6" s="1"/>
      <c r="E6" s="367" t="str">
        <f>'1P'!E12</f>
        <v xml:space="preserve"> </v>
      </c>
      <c r="F6" s="368"/>
      <c r="G6" s="368"/>
      <c r="H6" s="368"/>
      <c r="I6" s="1"/>
      <c r="J6" s="1"/>
      <c r="K6" s="1"/>
      <c r="L6" s="1"/>
      <c r="M6" s="1"/>
      <c r="N6" s="1"/>
    </row>
    <row r="7" spans="1:15" ht="11.25" customHeight="1">
      <c r="A7" s="1"/>
      <c r="C7" s="1"/>
      <c r="D7" s="1"/>
      <c r="E7" s="366" t="s">
        <v>11</v>
      </c>
      <c r="F7" s="101"/>
      <c r="G7" s="101"/>
      <c r="H7" s="101"/>
      <c r="I7" s="1"/>
      <c r="J7" s="1"/>
      <c r="K7" s="1"/>
      <c r="L7" s="1"/>
      <c r="M7" s="1"/>
      <c r="N7" s="1"/>
    </row>
    <row r="8" spans="1:15">
      <c r="A8" s="1"/>
      <c r="C8" s="1"/>
      <c r="D8" s="1"/>
      <c r="E8" s="364" t="str">
        <f>'1P'!E14</f>
        <v xml:space="preserve"> </v>
      </c>
      <c r="F8" s="365"/>
      <c r="G8" s="365"/>
      <c r="H8" s="365"/>
      <c r="I8" s="1"/>
      <c r="J8" s="1"/>
      <c r="K8" s="1"/>
      <c r="L8" s="1"/>
      <c r="M8" s="1"/>
      <c r="N8" s="1"/>
    </row>
    <row r="9" spans="1:15" ht="12.75" customHeight="1">
      <c r="A9" s="2"/>
      <c r="E9" s="366" t="s">
        <v>81</v>
      </c>
      <c r="F9" s="101"/>
      <c r="G9" s="101"/>
      <c r="H9" s="101"/>
    </row>
    <row r="10" spans="1:15" ht="16.5" customHeight="1">
      <c r="A10" s="104" t="s">
        <v>13</v>
      </c>
      <c r="B10" s="371"/>
      <c r="C10" s="66" t="str">
        <f>'1P'!C16&amp;""</f>
        <v>x</v>
      </c>
    </row>
    <row r="11" spans="1:15" ht="17.25" customHeight="1">
      <c r="A11" s="104" t="s">
        <v>14</v>
      </c>
      <c r="B11" s="371"/>
      <c r="C11" s="66" t="str">
        <f>'1P'!C17&amp;""</f>
        <v/>
      </c>
    </row>
    <row r="12" spans="1:15" ht="5.25" customHeight="1">
      <c r="A12" s="2"/>
    </row>
    <row r="13" spans="1:15" ht="18" customHeight="1">
      <c r="A13" s="27" t="s">
        <v>15</v>
      </c>
      <c r="B13" s="107" t="s">
        <v>101</v>
      </c>
      <c r="C13" s="216"/>
      <c r="D13" s="216"/>
      <c r="E13" s="216"/>
      <c r="F13" s="216"/>
      <c r="G13" s="216"/>
      <c r="H13" s="216"/>
      <c r="I13" s="216"/>
      <c r="J13" s="216"/>
      <c r="K13" s="216"/>
      <c r="L13" s="216"/>
      <c r="M13" s="216"/>
      <c r="N13" s="216"/>
      <c r="O13" s="217"/>
    </row>
    <row r="14" spans="1:15" ht="18" customHeight="1">
      <c r="A14" s="222"/>
      <c r="B14" s="164"/>
      <c r="C14" s="164"/>
      <c r="D14" s="164"/>
      <c r="E14" s="164"/>
      <c r="F14" s="164"/>
      <c r="G14" s="164"/>
      <c r="H14" s="164"/>
      <c r="I14" s="164"/>
      <c r="J14" s="164"/>
      <c r="K14" s="164"/>
      <c r="L14" s="164"/>
      <c r="M14" s="164"/>
      <c r="N14" s="164"/>
      <c r="O14" s="223"/>
    </row>
    <row r="15" spans="1:15" ht="18" customHeight="1">
      <c r="A15" s="27" t="s">
        <v>17</v>
      </c>
      <c r="B15" s="110" t="s">
        <v>102</v>
      </c>
      <c r="C15" s="216"/>
      <c r="D15" s="216"/>
      <c r="E15" s="216"/>
      <c r="F15" s="216"/>
      <c r="G15" s="216"/>
      <c r="H15" s="216"/>
      <c r="I15" s="216"/>
      <c r="J15" s="216"/>
      <c r="K15" s="216"/>
      <c r="L15" s="216"/>
      <c r="M15" s="216"/>
      <c r="N15" s="216"/>
      <c r="O15" s="217"/>
    </row>
    <row r="16" spans="1:15" ht="18" customHeight="1">
      <c r="A16" s="222"/>
      <c r="B16" s="164"/>
      <c r="C16" s="164"/>
      <c r="D16" s="164"/>
      <c r="E16" s="164"/>
      <c r="F16" s="164"/>
      <c r="G16" s="164"/>
      <c r="H16" s="164"/>
      <c r="I16" s="164"/>
      <c r="J16" s="164"/>
      <c r="K16" s="164"/>
      <c r="L16" s="164"/>
      <c r="M16" s="164"/>
      <c r="N16" s="164"/>
      <c r="O16" s="223"/>
    </row>
    <row r="17" spans="1:15" ht="18" customHeight="1">
      <c r="A17" s="27" t="s">
        <v>19</v>
      </c>
      <c r="B17" s="110" t="s">
        <v>103</v>
      </c>
      <c r="C17" s="216"/>
      <c r="D17" s="216"/>
      <c r="E17" s="216"/>
      <c r="F17" s="216"/>
      <c r="G17" s="216"/>
      <c r="H17" s="216"/>
      <c r="I17" s="216"/>
      <c r="J17" s="216"/>
      <c r="K17" s="216"/>
      <c r="L17" s="216"/>
      <c r="M17" s="216"/>
      <c r="N17" s="216"/>
      <c r="O17" s="217"/>
    </row>
    <row r="18" spans="1:15" ht="18" customHeight="1">
      <c r="A18" s="200"/>
      <c r="B18" s="201"/>
      <c r="C18" s="201"/>
      <c r="D18" s="201"/>
      <c r="E18" s="201"/>
      <c r="F18" s="201"/>
      <c r="G18" s="201"/>
      <c r="H18" s="201"/>
      <c r="I18" s="201"/>
      <c r="J18" s="201"/>
      <c r="K18" s="201"/>
      <c r="L18" s="201"/>
      <c r="M18" s="201"/>
      <c r="N18" s="201"/>
      <c r="O18" s="202"/>
    </row>
    <row r="19" spans="1:15" ht="18" customHeight="1">
      <c r="A19" s="27" t="s">
        <v>21</v>
      </c>
      <c r="B19" s="110" t="s">
        <v>104</v>
      </c>
      <c r="C19" s="216"/>
      <c r="D19" s="216"/>
      <c r="E19" s="216"/>
      <c r="F19" s="216"/>
      <c r="G19" s="216"/>
      <c r="H19" s="216"/>
      <c r="I19" s="216"/>
      <c r="J19" s="216"/>
      <c r="K19" s="216"/>
      <c r="L19" s="216"/>
      <c r="M19" s="216"/>
      <c r="N19" s="216"/>
      <c r="O19" s="217"/>
    </row>
    <row r="20" spans="1:15" ht="18" customHeight="1">
      <c r="A20" s="372"/>
      <c r="B20" s="373"/>
      <c r="C20" s="373"/>
      <c r="D20" s="373"/>
      <c r="E20" s="373"/>
      <c r="F20" s="373"/>
      <c r="G20" s="373"/>
      <c r="H20" s="373"/>
      <c r="I20" s="373"/>
      <c r="J20" s="373"/>
      <c r="K20" s="373"/>
      <c r="L20" s="373"/>
      <c r="M20" s="373"/>
      <c r="N20" s="373"/>
      <c r="O20" s="374"/>
    </row>
    <row r="21" spans="1:15" ht="18" customHeight="1">
      <c r="A21" s="27" t="s">
        <v>23</v>
      </c>
      <c r="B21" s="110" t="s">
        <v>105</v>
      </c>
      <c r="C21" s="369"/>
      <c r="D21" s="369"/>
      <c r="E21" s="369"/>
      <c r="F21" s="369"/>
      <c r="G21" s="369"/>
      <c r="H21" s="369"/>
      <c r="I21" s="369"/>
      <c r="J21" s="369"/>
      <c r="K21" s="369"/>
      <c r="L21" s="369"/>
      <c r="M21" s="369"/>
      <c r="N21" s="369"/>
      <c r="O21" s="370"/>
    </row>
    <row r="22" spans="1:15" ht="18" customHeight="1">
      <c r="A22" s="375"/>
      <c r="B22" s="376"/>
      <c r="C22" s="376"/>
      <c r="D22" s="376"/>
      <c r="E22" s="376"/>
      <c r="F22" s="376"/>
      <c r="G22" s="376"/>
      <c r="H22" s="376"/>
      <c r="I22" s="376"/>
      <c r="J22" s="376"/>
      <c r="K22" s="376"/>
      <c r="L22" s="376"/>
      <c r="M22" s="376"/>
      <c r="N22" s="376"/>
      <c r="O22" s="377"/>
    </row>
    <row r="23" spans="1:15" ht="18" customHeight="1">
      <c r="A23" s="27" t="s">
        <v>25</v>
      </c>
      <c r="B23" s="110" t="s">
        <v>106</v>
      </c>
      <c r="C23" s="369"/>
      <c r="D23" s="369"/>
      <c r="E23" s="369"/>
      <c r="F23" s="369"/>
      <c r="G23" s="369"/>
      <c r="H23" s="369"/>
      <c r="I23" s="369"/>
      <c r="J23" s="369"/>
      <c r="K23" s="369"/>
      <c r="L23" s="369"/>
      <c r="M23" s="369"/>
      <c r="N23" s="369"/>
      <c r="O23" s="370"/>
    </row>
    <row r="24" spans="1:15" ht="18" customHeight="1">
      <c r="A24" s="168"/>
      <c r="B24" s="169"/>
      <c r="C24" s="169"/>
      <c r="D24" s="169"/>
      <c r="E24" s="169"/>
      <c r="F24" s="169"/>
      <c r="G24" s="169"/>
      <c r="H24" s="169"/>
      <c r="I24" s="169"/>
      <c r="J24" s="169"/>
      <c r="K24" s="169"/>
      <c r="L24" s="169"/>
      <c r="M24" s="169"/>
      <c r="N24" s="169"/>
      <c r="O24" s="170"/>
    </row>
    <row r="25" spans="1:15" ht="17.25" customHeight="1">
      <c r="A25" s="27" t="s">
        <v>27</v>
      </c>
      <c r="B25" s="110" t="s">
        <v>107</v>
      </c>
      <c r="C25" s="216"/>
      <c r="D25" s="216"/>
      <c r="E25" s="216"/>
      <c r="F25" s="216"/>
      <c r="G25" s="216"/>
      <c r="H25" s="216"/>
      <c r="I25" s="216"/>
      <c r="J25" s="216"/>
      <c r="K25" s="216"/>
      <c r="L25" s="216"/>
      <c r="M25" s="216"/>
      <c r="N25" s="216"/>
      <c r="O25" s="217"/>
    </row>
    <row r="26" spans="1:15" ht="55.5" customHeight="1">
      <c r="A26" s="47"/>
      <c r="B26" s="316"/>
      <c r="C26" s="316"/>
      <c r="D26" s="316"/>
      <c r="E26" s="316"/>
      <c r="F26" s="316"/>
      <c r="G26" s="385" t="s">
        <v>41</v>
      </c>
      <c r="H26" s="385"/>
      <c r="I26" s="385"/>
      <c r="J26" s="385"/>
      <c r="K26" s="316" t="s">
        <v>86</v>
      </c>
      <c r="L26" s="316"/>
      <c r="M26" s="316"/>
      <c r="N26" s="215" t="s">
        <v>108</v>
      </c>
      <c r="O26" s="155"/>
    </row>
    <row r="27" spans="1:15" ht="30" customHeight="1">
      <c r="A27" s="385" t="s">
        <v>109</v>
      </c>
      <c r="B27" s="242" t="s">
        <v>110</v>
      </c>
      <c r="C27" s="243"/>
      <c r="D27" s="243"/>
      <c r="E27" s="215" t="str">
        <f>'1F'!G$36&amp;""</f>
        <v/>
      </c>
      <c r="F27" s="155"/>
      <c r="G27" s="379"/>
      <c r="H27" s="380"/>
      <c r="I27" s="380"/>
      <c r="J27" s="381"/>
      <c r="K27" s="379"/>
      <c r="L27" s="380"/>
      <c r="M27" s="381"/>
      <c r="N27" s="379"/>
      <c r="O27" s="381"/>
    </row>
    <row r="28" spans="1:15" ht="30" customHeight="1">
      <c r="A28" s="387"/>
      <c r="B28" s="388"/>
      <c r="C28" s="389"/>
      <c r="D28" s="389"/>
      <c r="E28" s="215" t="str">
        <f>'1F'!J$36&amp;""</f>
        <v/>
      </c>
      <c r="F28" s="155"/>
      <c r="G28" s="379"/>
      <c r="H28" s="380"/>
      <c r="I28" s="380"/>
      <c r="J28" s="381"/>
      <c r="K28" s="379"/>
      <c r="L28" s="380"/>
      <c r="M28" s="381"/>
      <c r="N28" s="379"/>
      <c r="O28" s="381"/>
    </row>
    <row r="29" spans="1:15" ht="30" customHeight="1">
      <c r="A29" s="387"/>
      <c r="B29" s="388"/>
      <c r="C29" s="389"/>
      <c r="D29" s="389"/>
      <c r="E29" s="327" t="str">
        <f>'1F'!N$36&amp;""</f>
        <v/>
      </c>
      <c r="F29" s="354"/>
      <c r="G29" s="384"/>
      <c r="H29" s="384"/>
      <c r="I29" s="384"/>
      <c r="J29" s="384"/>
      <c r="K29" s="384"/>
      <c r="L29" s="384"/>
      <c r="M29" s="384"/>
      <c r="N29" s="382"/>
      <c r="O29" s="383"/>
    </row>
    <row r="30" spans="1:15" ht="18" customHeight="1">
      <c r="A30" s="385" t="s">
        <v>111</v>
      </c>
      <c r="B30" s="282" t="s">
        <v>112</v>
      </c>
      <c r="C30" s="283"/>
      <c r="D30" s="284"/>
      <c r="E30" s="304" t="str">
        <f>E$27</f>
        <v/>
      </c>
      <c r="F30" s="305"/>
      <c r="G30" s="351"/>
      <c r="H30" s="351"/>
      <c r="I30" s="351"/>
      <c r="J30" s="351"/>
      <c r="K30" s="351"/>
      <c r="L30" s="351"/>
      <c r="M30" s="351"/>
      <c r="N30" s="334"/>
      <c r="O30" s="335"/>
    </row>
    <row r="31" spans="1:15" ht="18" customHeight="1">
      <c r="A31" s="387"/>
      <c r="B31" s="285"/>
      <c r="C31" s="286"/>
      <c r="D31" s="287"/>
      <c r="E31" s="304" t="str">
        <f>E$28</f>
        <v/>
      </c>
      <c r="F31" s="305"/>
      <c r="G31" s="334"/>
      <c r="H31" s="336"/>
      <c r="I31" s="336"/>
      <c r="J31" s="335"/>
      <c r="K31" s="334"/>
      <c r="L31" s="336"/>
      <c r="M31" s="335"/>
      <c r="N31" s="334"/>
      <c r="O31" s="335"/>
    </row>
    <row r="32" spans="1:15" ht="18" customHeight="1">
      <c r="A32" s="316"/>
      <c r="B32" s="285"/>
      <c r="C32" s="286"/>
      <c r="D32" s="287"/>
      <c r="E32" s="291" t="str">
        <f>E$29</f>
        <v/>
      </c>
      <c r="F32" s="292"/>
      <c r="G32" s="334"/>
      <c r="H32" s="336"/>
      <c r="I32" s="336"/>
      <c r="J32" s="335"/>
      <c r="K32" s="334"/>
      <c r="L32" s="336"/>
      <c r="M32" s="335"/>
      <c r="N32" s="334"/>
      <c r="O32" s="335"/>
    </row>
    <row r="33" spans="1:15" ht="18" customHeight="1">
      <c r="A33" s="385" t="s">
        <v>113</v>
      </c>
      <c r="B33" s="285"/>
      <c r="C33" s="286"/>
      <c r="D33" s="287"/>
      <c r="E33" s="304" t="str">
        <f>E$27</f>
        <v/>
      </c>
      <c r="F33" s="305"/>
      <c r="G33" s="334"/>
      <c r="H33" s="336"/>
      <c r="I33" s="336"/>
      <c r="J33" s="335"/>
      <c r="K33" s="334"/>
      <c r="L33" s="336"/>
      <c r="M33" s="335"/>
      <c r="N33" s="334"/>
      <c r="O33" s="335"/>
    </row>
    <row r="34" spans="1:15" ht="18" customHeight="1">
      <c r="A34" s="387"/>
      <c r="B34" s="285"/>
      <c r="C34" s="286"/>
      <c r="D34" s="287"/>
      <c r="E34" s="304" t="str">
        <f>E$28</f>
        <v/>
      </c>
      <c r="F34" s="305"/>
      <c r="G34" s="334"/>
      <c r="H34" s="336"/>
      <c r="I34" s="336"/>
      <c r="J34" s="335"/>
      <c r="K34" s="334"/>
      <c r="L34" s="336"/>
      <c r="M34" s="335"/>
      <c r="N34" s="334"/>
      <c r="O34" s="335"/>
    </row>
    <row r="35" spans="1:15" ht="18" customHeight="1">
      <c r="A35" s="316"/>
      <c r="B35" s="285"/>
      <c r="C35" s="286"/>
      <c r="D35" s="287"/>
      <c r="E35" s="291" t="str">
        <f>E$29</f>
        <v/>
      </c>
      <c r="F35" s="292"/>
      <c r="G35" s="334"/>
      <c r="H35" s="336"/>
      <c r="I35" s="336"/>
      <c r="J35" s="335"/>
      <c r="K35" s="334"/>
      <c r="L35" s="336"/>
      <c r="M35" s="335"/>
      <c r="N35" s="334"/>
      <c r="O35" s="335"/>
    </row>
    <row r="36" spans="1:15" ht="18" customHeight="1">
      <c r="A36" s="385" t="s">
        <v>114</v>
      </c>
      <c r="B36" s="285"/>
      <c r="C36" s="286"/>
      <c r="D36" s="287"/>
      <c r="E36" s="304" t="str">
        <f>E$27</f>
        <v/>
      </c>
      <c r="F36" s="305"/>
      <c r="G36" s="334"/>
      <c r="H36" s="336"/>
      <c r="I36" s="336"/>
      <c r="J36" s="335"/>
      <c r="K36" s="334"/>
      <c r="L36" s="336"/>
      <c r="M36" s="335"/>
      <c r="N36" s="334"/>
      <c r="O36" s="335"/>
    </row>
    <row r="37" spans="1:15" ht="18" customHeight="1">
      <c r="A37" s="387"/>
      <c r="B37" s="285"/>
      <c r="C37" s="286"/>
      <c r="D37" s="287"/>
      <c r="E37" s="304" t="str">
        <f>E$28</f>
        <v/>
      </c>
      <c r="F37" s="305"/>
      <c r="G37" s="334"/>
      <c r="H37" s="336"/>
      <c r="I37" s="336"/>
      <c r="J37" s="335"/>
      <c r="K37" s="334"/>
      <c r="L37" s="336"/>
      <c r="M37" s="335"/>
      <c r="N37" s="334"/>
      <c r="O37" s="335"/>
    </row>
    <row r="38" spans="1:15" ht="18" customHeight="1">
      <c r="A38" s="316"/>
      <c r="B38" s="285"/>
      <c r="C38" s="286"/>
      <c r="D38" s="287"/>
      <c r="E38" s="291" t="str">
        <f>E$29</f>
        <v/>
      </c>
      <c r="F38" s="292"/>
      <c r="G38" s="334"/>
      <c r="H38" s="336"/>
      <c r="I38" s="336"/>
      <c r="J38" s="335"/>
      <c r="K38" s="334"/>
      <c r="L38" s="336"/>
      <c r="M38" s="335"/>
      <c r="N38" s="334"/>
      <c r="O38" s="335"/>
    </row>
    <row r="39" spans="1:15" ht="18" customHeight="1">
      <c r="A39" s="385" t="s">
        <v>115</v>
      </c>
      <c r="B39" s="285"/>
      <c r="C39" s="286"/>
      <c r="D39" s="287"/>
      <c r="E39" s="304" t="str">
        <f>E$27</f>
        <v/>
      </c>
      <c r="F39" s="305"/>
      <c r="G39" s="334"/>
      <c r="H39" s="336"/>
      <c r="I39" s="336"/>
      <c r="J39" s="335"/>
      <c r="K39" s="334"/>
      <c r="L39" s="336"/>
      <c r="M39" s="335"/>
      <c r="N39" s="334"/>
      <c r="O39" s="335"/>
    </row>
    <row r="40" spans="1:15" ht="18" customHeight="1">
      <c r="A40" s="387"/>
      <c r="B40" s="285"/>
      <c r="C40" s="286"/>
      <c r="D40" s="287"/>
      <c r="E40" s="304" t="str">
        <f>E$28</f>
        <v/>
      </c>
      <c r="F40" s="305"/>
      <c r="G40" s="334"/>
      <c r="H40" s="336"/>
      <c r="I40" s="336"/>
      <c r="J40" s="335"/>
      <c r="K40" s="334"/>
      <c r="L40" s="336"/>
      <c r="M40" s="335"/>
      <c r="N40" s="334"/>
      <c r="O40" s="335"/>
    </row>
    <row r="41" spans="1:15" ht="18" customHeight="1">
      <c r="A41" s="316"/>
      <c r="B41" s="285"/>
      <c r="C41" s="286"/>
      <c r="D41" s="287"/>
      <c r="E41" s="291" t="str">
        <f>E$29</f>
        <v/>
      </c>
      <c r="F41" s="292"/>
      <c r="G41" s="334"/>
      <c r="H41" s="336"/>
      <c r="I41" s="336"/>
      <c r="J41" s="335"/>
      <c r="K41" s="334"/>
      <c r="L41" s="336"/>
      <c r="M41" s="335"/>
      <c r="N41" s="334"/>
      <c r="O41" s="335"/>
    </row>
    <row r="42" spans="1:15" ht="18" customHeight="1">
      <c r="A42" s="385" t="s">
        <v>116</v>
      </c>
      <c r="B42" s="285"/>
      <c r="C42" s="286"/>
      <c r="D42" s="287"/>
      <c r="E42" s="304" t="str">
        <f>E$27</f>
        <v/>
      </c>
      <c r="F42" s="305"/>
      <c r="G42" s="334"/>
      <c r="H42" s="336"/>
      <c r="I42" s="336"/>
      <c r="J42" s="335"/>
      <c r="K42" s="334"/>
      <c r="L42" s="336"/>
      <c r="M42" s="335"/>
      <c r="N42" s="334"/>
      <c r="O42" s="335"/>
    </row>
    <row r="43" spans="1:15" ht="18" customHeight="1">
      <c r="A43" s="387"/>
      <c r="B43" s="285"/>
      <c r="C43" s="286"/>
      <c r="D43" s="287"/>
      <c r="E43" s="304" t="str">
        <f>E$28</f>
        <v/>
      </c>
      <c r="F43" s="305"/>
      <c r="G43" s="334"/>
      <c r="H43" s="336"/>
      <c r="I43" s="336"/>
      <c r="J43" s="335"/>
      <c r="K43" s="334"/>
      <c r="L43" s="336"/>
      <c r="M43" s="335"/>
      <c r="N43" s="334"/>
      <c r="O43" s="335"/>
    </row>
    <row r="44" spans="1:15" ht="18" customHeight="1">
      <c r="A44" s="316"/>
      <c r="B44" s="288"/>
      <c r="C44" s="289"/>
      <c r="D44" s="290"/>
      <c r="E44" s="291" t="str">
        <f>E$29</f>
        <v/>
      </c>
      <c r="F44" s="292"/>
      <c r="G44" s="334"/>
      <c r="H44" s="336"/>
      <c r="I44" s="336"/>
      <c r="J44" s="335"/>
      <c r="K44" s="334"/>
      <c r="L44" s="336"/>
      <c r="M44" s="335"/>
      <c r="N44" s="334"/>
      <c r="O44" s="335"/>
    </row>
    <row r="45" spans="1:15" ht="18.75" customHeight="1">
      <c r="A45" s="282" t="s">
        <v>117</v>
      </c>
      <c r="B45" s="283"/>
      <c r="C45" s="283"/>
      <c r="D45" s="284"/>
      <c r="E45" s="304" t="str">
        <f>E$27</f>
        <v/>
      </c>
      <c r="F45" s="305"/>
      <c r="G45" s="203">
        <f>G27+G30+G33+G36+G39+G42</f>
        <v>0</v>
      </c>
      <c r="H45" s="204"/>
      <c r="I45" s="204"/>
      <c r="J45" s="205"/>
      <c r="K45" s="203">
        <f>K27+K30+K33+K36+K39+K42</f>
        <v>0</v>
      </c>
      <c r="L45" s="204"/>
      <c r="M45" s="205"/>
      <c r="N45" s="203">
        <f>N27+N30+N33+N36+N39+N42</f>
        <v>0</v>
      </c>
      <c r="O45" s="205"/>
    </row>
    <row r="46" spans="1:15" ht="18.75" customHeight="1">
      <c r="A46" s="285"/>
      <c r="B46" s="286"/>
      <c r="C46" s="286"/>
      <c r="D46" s="287"/>
      <c r="E46" s="304" t="str">
        <f>E$28</f>
        <v/>
      </c>
      <c r="F46" s="305"/>
      <c r="G46" s="203">
        <f>G28+G31+G34+G37+G40+G43</f>
        <v>0</v>
      </c>
      <c r="H46" s="204"/>
      <c r="I46" s="204"/>
      <c r="J46" s="205"/>
      <c r="K46" s="203">
        <f>K28+K31+K34+K37+K40+K43</f>
        <v>0</v>
      </c>
      <c r="L46" s="204"/>
      <c r="M46" s="205"/>
      <c r="N46" s="203">
        <f>N28+N31+N34+N37+N40+N43</f>
        <v>0</v>
      </c>
      <c r="O46" s="205"/>
    </row>
    <row r="47" spans="1:15" ht="18.75" customHeight="1">
      <c r="A47" s="288"/>
      <c r="B47" s="289"/>
      <c r="C47" s="289"/>
      <c r="D47" s="290"/>
      <c r="E47" s="291" t="str">
        <f>E$29</f>
        <v/>
      </c>
      <c r="F47" s="292"/>
      <c r="G47" s="203">
        <f>G29+G32+G35+G38+G41+G44</f>
        <v>0</v>
      </c>
      <c r="H47" s="204"/>
      <c r="I47" s="204"/>
      <c r="J47" s="205"/>
      <c r="K47" s="203">
        <f>K29+K32+K35+K38+K41+K44</f>
        <v>0</v>
      </c>
      <c r="L47" s="204"/>
      <c r="M47" s="205"/>
      <c r="N47" s="203">
        <f>N29+N32+N35+N38+N41+N44</f>
        <v>0</v>
      </c>
      <c r="O47" s="205"/>
    </row>
    <row r="48" spans="1:15" ht="18" customHeight="1">
      <c r="A48" s="293" t="s">
        <v>32</v>
      </c>
      <c r="B48" s="268" t="s">
        <v>118</v>
      </c>
      <c r="C48" s="198"/>
      <c r="D48" s="198"/>
      <c r="E48" s="198"/>
      <c r="F48" s="198"/>
      <c r="G48" s="198"/>
      <c r="H48" s="198"/>
      <c r="I48" s="198"/>
      <c r="J48" s="198"/>
      <c r="K48" s="198"/>
      <c r="L48" s="198"/>
      <c r="M48" s="198"/>
      <c r="N48" s="198"/>
      <c r="O48" s="199"/>
    </row>
    <row r="49" spans="1:22">
      <c r="A49" s="316"/>
      <c r="B49" s="119"/>
      <c r="C49" s="302"/>
      <c r="D49" s="302"/>
      <c r="E49" s="302"/>
      <c r="F49" s="302"/>
      <c r="G49" s="302"/>
      <c r="H49" s="302"/>
      <c r="I49" s="302"/>
      <c r="J49" s="302"/>
      <c r="K49" s="302"/>
      <c r="L49" s="302"/>
      <c r="M49" s="302"/>
      <c r="N49" s="302"/>
      <c r="O49" s="303"/>
    </row>
    <row r="50" spans="1:22" ht="54" customHeight="1">
      <c r="A50" s="304" t="s">
        <v>119</v>
      </c>
      <c r="B50" s="347"/>
      <c r="C50" s="347"/>
      <c r="D50" s="347"/>
      <c r="E50" s="347"/>
      <c r="F50" s="305"/>
      <c r="G50" s="215" t="s">
        <v>120</v>
      </c>
      <c r="H50" s="154"/>
      <c r="I50" s="155"/>
      <c r="J50" s="215" t="s">
        <v>121</v>
      </c>
      <c r="K50" s="154"/>
      <c r="L50" s="155"/>
      <c r="M50" s="348" t="s">
        <v>122</v>
      </c>
      <c r="N50" s="349"/>
      <c r="O50" s="350"/>
    </row>
    <row r="51" spans="1:22" ht="18" customHeight="1">
      <c r="A51" s="259"/>
      <c r="B51" s="260"/>
      <c r="C51" s="260"/>
      <c r="D51" s="260"/>
      <c r="E51" s="39" t="str">
        <f>E$27</f>
        <v/>
      </c>
      <c r="F51" s="44"/>
      <c r="G51" s="259"/>
      <c r="H51" s="260"/>
      <c r="I51" s="261"/>
      <c r="J51" s="272"/>
      <c r="K51" s="273"/>
      <c r="L51" s="274"/>
      <c r="M51" s="259"/>
      <c r="N51" s="260"/>
      <c r="O51" s="261"/>
      <c r="V51" s="8" t="s">
        <v>53</v>
      </c>
    </row>
    <row r="52" spans="1:22" ht="18" customHeight="1">
      <c r="A52" s="262"/>
      <c r="B52" s="263"/>
      <c r="C52" s="263"/>
      <c r="D52" s="264"/>
      <c r="E52" s="45" t="str">
        <f>E$28</f>
        <v/>
      </c>
      <c r="F52" s="28"/>
      <c r="G52" s="262"/>
      <c r="H52" s="263"/>
      <c r="I52" s="264"/>
      <c r="J52" s="275"/>
      <c r="K52" s="276"/>
      <c r="L52" s="277"/>
      <c r="M52" s="262"/>
      <c r="N52" s="263"/>
      <c r="O52" s="264"/>
    </row>
    <row r="53" spans="1:22" ht="18" customHeight="1">
      <c r="A53" s="265"/>
      <c r="B53" s="266"/>
      <c r="C53" s="266"/>
      <c r="D53" s="267"/>
      <c r="E53" s="45" t="str">
        <f>E$29</f>
        <v/>
      </c>
      <c r="F53" s="28"/>
      <c r="G53" s="265"/>
      <c r="H53" s="266"/>
      <c r="I53" s="267"/>
      <c r="J53" s="278"/>
      <c r="K53" s="279"/>
      <c r="L53" s="280"/>
      <c r="M53" s="265"/>
      <c r="N53" s="266"/>
      <c r="O53" s="267"/>
    </row>
    <row r="54" spans="1:22" ht="18" customHeight="1">
      <c r="A54" s="259"/>
      <c r="B54" s="260"/>
      <c r="C54" s="260"/>
      <c r="D54" s="261"/>
      <c r="E54" s="46" t="str">
        <f>E$27</f>
        <v/>
      </c>
      <c r="F54" s="28"/>
      <c r="G54" s="259"/>
      <c r="H54" s="260"/>
      <c r="I54" s="261"/>
      <c r="J54" s="272"/>
      <c r="K54" s="273"/>
      <c r="L54" s="274"/>
      <c r="M54" s="259"/>
      <c r="N54" s="260"/>
      <c r="O54" s="261"/>
    </row>
    <row r="55" spans="1:22" ht="18" customHeight="1">
      <c r="A55" s="262"/>
      <c r="B55" s="263"/>
      <c r="C55" s="263"/>
      <c r="D55" s="264"/>
      <c r="E55" s="45" t="str">
        <f>E$28</f>
        <v/>
      </c>
      <c r="F55" s="28"/>
      <c r="G55" s="262"/>
      <c r="H55" s="263"/>
      <c r="I55" s="264"/>
      <c r="J55" s="275"/>
      <c r="K55" s="276"/>
      <c r="L55" s="277"/>
      <c r="M55" s="262"/>
      <c r="N55" s="263"/>
      <c r="O55" s="264"/>
    </row>
    <row r="56" spans="1:22" ht="18" customHeight="1">
      <c r="A56" s="265"/>
      <c r="B56" s="266"/>
      <c r="C56" s="266"/>
      <c r="D56" s="267"/>
      <c r="E56" s="45" t="str">
        <f>E$29</f>
        <v/>
      </c>
      <c r="F56" s="28"/>
      <c r="G56" s="265"/>
      <c r="H56" s="266"/>
      <c r="I56" s="267"/>
      <c r="J56" s="278"/>
      <c r="K56" s="279"/>
      <c r="L56" s="280"/>
      <c r="M56" s="265"/>
      <c r="N56" s="266"/>
      <c r="O56" s="267"/>
    </row>
    <row r="57" spans="1:22" ht="18" customHeight="1">
      <c r="A57" s="259"/>
      <c r="B57" s="260"/>
      <c r="C57" s="260"/>
      <c r="D57" s="261"/>
      <c r="E57" s="46" t="str">
        <f>E$27</f>
        <v/>
      </c>
      <c r="F57" s="28"/>
      <c r="G57" s="259"/>
      <c r="H57" s="260"/>
      <c r="I57" s="261"/>
      <c r="J57" s="272"/>
      <c r="K57" s="273"/>
      <c r="L57" s="274"/>
      <c r="M57" s="259"/>
      <c r="N57" s="260"/>
      <c r="O57" s="261"/>
    </row>
    <row r="58" spans="1:22" ht="18" customHeight="1">
      <c r="A58" s="262"/>
      <c r="B58" s="263"/>
      <c r="C58" s="263"/>
      <c r="D58" s="264"/>
      <c r="E58" s="45" t="str">
        <f>E$28</f>
        <v/>
      </c>
      <c r="F58" s="28"/>
      <c r="G58" s="262"/>
      <c r="H58" s="263"/>
      <c r="I58" s="264"/>
      <c r="J58" s="275"/>
      <c r="K58" s="276"/>
      <c r="L58" s="277"/>
      <c r="M58" s="262"/>
      <c r="N58" s="263"/>
      <c r="O58" s="264"/>
    </row>
    <row r="59" spans="1:22" ht="18" customHeight="1">
      <c r="A59" s="265"/>
      <c r="B59" s="266"/>
      <c r="C59" s="266"/>
      <c r="D59" s="267"/>
      <c r="E59" s="45" t="str">
        <f>E$29</f>
        <v/>
      </c>
      <c r="F59" s="28"/>
      <c r="G59" s="265"/>
      <c r="H59" s="266"/>
      <c r="I59" s="267"/>
      <c r="J59" s="278"/>
      <c r="K59" s="279"/>
      <c r="L59" s="280"/>
      <c r="M59" s="265"/>
      <c r="N59" s="266"/>
      <c r="O59" s="267"/>
    </row>
    <row r="60" spans="1:22" ht="18" customHeight="1">
      <c r="A60" s="259"/>
      <c r="B60" s="260"/>
      <c r="C60" s="260"/>
      <c r="D60" s="261"/>
      <c r="E60" s="46" t="str">
        <f>E$27</f>
        <v/>
      </c>
      <c r="F60" s="28"/>
      <c r="G60" s="259"/>
      <c r="H60" s="260"/>
      <c r="I60" s="261"/>
      <c r="J60" s="272"/>
      <c r="K60" s="273"/>
      <c r="L60" s="274"/>
      <c r="M60" s="259"/>
      <c r="N60" s="260"/>
      <c r="O60" s="261"/>
    </row>
    <row r="61" spans="1:22" ht="18" customHeight="1">
      <c r="A61" s="262"/>
      <c r="B61" s="263"/>
      <c r="C61" s="263"/>
      <c r="D61" s="264"/>
      <c r="E61" s="45" t="str">
        <f>E$28</f>
        <v/>
      </c>
      <c r="F61" s="28"/>
      <c r="G61" s="262"/>
      <c r="H61" s="263"/>
      <c r="I61" s="264"/>
      <c r="J61" s="275"/>
      <c r="K61" s="276"/>
      <c r="L61" s="277"/>
      <c r="M61" s="262"/>
      <c r="N61" s="263"/>
      <c r="O61" s="264"/>
    </row>
    <row r="62" spans="1:22" ht="18" customHeight="1">
      <c r="A62" s="265"/>
      <c r="B62" s="266"/>
      <c r="C62" s="266"/>
      <c r="D62" s="267"/>
      <c r="E62" s="45" t="str">
        <f>E$29</f>
        <v/>
      </c>
      <c r="F62" s="28"/>
      <c r="G62" s="265"/>
      <c r="H62" s="266"/>
      <c r="I62" s="267"/>
      <c r="J62" s="278"/>
      <c r="K62" s="279"/>
      <c r="L62" s="280"/>
      <c r="M62" s="265"/>
      <c r="N62" s="266"/>
      <c r="O62" s="267"/>
    </row>
    <row r="63" spans="1:22" ht="18" customHeight="1">
      <c r="A63" s="259"/>
      <c r="B63" s="260"/>
      <c r="C63" s="260"/>
      <c r="D63" s="261"/>
      <c r="E63" s="46" t="str">
        <f>E$27</f>
        <v/>
      </c>
      <c r="F63" s="28"/>
      <c r="G63" s="259"/>
      <c r="H63" s="260"/>
      <c r="I63" s="261"/>
      <c r="J63" s="272"/>
      <c r="K63" s="273"/>
      <c r="L63" s="274"/>
      <c r="M63" s="259"/>
      <c r="N63" s="260"/>
      <c r="O63" s="261"/>
    </row>
    <row r="64" spans="1:22" ht="18" customHeight="1">
      <c r="A64" s="262"/>
      <c r="B64" s="263"/>
      <c r="C64" s="263"/>
      <c r="D64" s="264"/>
      <c r="E64" s="45" t="str">
        <f>E$28</f>
        <v/>
      </c>
      <c r="F64" s="28"/>
      <c r="G64" s="262"/>
      <c r="H64" s="263"/>
      <c r="I64" s="264"/>
      <c r="J64" s="275"/>
      <c r="K64" s="276"/>
      <c r="L64" s="277"/>
      <c r="M64" s="262"/>
      <c r="N64" s="263"/>
      <c r="O64" s="264"/>
    </row>
    <row r="65" spans="1:15" ht="18" customHeight="1">
      <c r="A65" s="265"/>
      <c r="B65" s="266"/>
      <c r="C65" s="266"/>
      <c r="D65" s="267"/>
      <c r="E65" s="45" t="str">
        <f>E$29</f>
        <v/>
      </c>
      <c r="F65" s="28"/>
      <c r="G65" s="265"/>
      <c r="H65" s="266"/>
      <c r="I65" s="267"/>
      <c r="J65" s="278"/>
      <c r="K65" s="279"/>
      <c r="L65" s="280"/>
      <c r="M65" s="265"/>
      <c r="N65" s="266"/>
      <c r="O65" s="267"/>
    </row>
    <row r="66" spans="1:15" ht="18" customHeight="1">
      <c r="A66" s="259"/>
      <c r="B66" s="260"/>
      <c r="C66" s="260"/>
      <c r="D66" s="261"/>
      <c r="E66" s="46" t="str">
        <f>E$27</f>
        <v/>
      </c>
      <c r="F66" s="28"/>
      <c r="G66" s="259"/>
      <c r="H66" s="260"/>
      <c r="I66" s="261"/>
      <c r="J66" s="272"/>
      <c r="K66" s="273"/>
      <c r="L66" s="274"/>
      <c r="M66" s="259"/>
      <c r="N66" s="260"/>
      <c r="O66" s="261"/>
    </row>
    <row r="67" spans="1:15" ht="18" customHeight="1">
      <c r="A67" s="262"/>
      <c r="B67" s="263"/>
      <c r="C67" s="263"/>
      <c r="D67" s="264"/>
      <c r="E67" s="45" t="str">
        <f>E$28</f>
        <v/>
      </c>
      <c r="F67" s="28"/>
      <c r="G67" s="262"/>
      <c r="H67" s="263"/>
      <c r="I67" s="264"/>
      <c r="J67" s="275"/>
      <c r="K67" s="276"/>
      <c r="L67" s="277"/>
      <c r="M67" s="262"/>
      <c r="N67" s="263"/>
      <c r="O67" s="264"/>
    </row>
    <row r="68" spans="1:15" ht="18" customHeight="1">
      <c r="A68" s="265"/>
      <c r="B68" s="266"/>
      <c r="C68" s="266"/>
      <c r="D68" s="267"/>
      <c r="E68" s="45" t="str">
        <f>E$29</f>
        <v/>
      </c>
      <c r="F68" s="28"/>
      <c r="G68" s="265"/>
      <c r="H68" s="266"/>
      <c r="I68" s="267"/>
      <c r="J68" s="278"/>
      <c r="K68" s="279"/>
      <c r="L68" s="280"/>
      <c r="M68" s="265"/>
      <c r="N68" s="266"/>
      <c r="O68" s="267"/>
    </row>
    <row r="69" spans="1:15" ht="18" customHeight="1">
      <c r="A69" s="259"/>
      <c r="B69" s="260"/>
      <c r="C69" s="260"/>
      <c r="D69" s="261"/>
      <c r="E69" s="46" t="str">
        <f>E$27</f>
        <v/>
      </c>
      <c r="F69" s="28"/>
      <c r="G69" s="259"/>
      <c r="H69" s="260"/>
      <c r="I69" s="261"/>
      <c r="J69" s="272"/>
      <c r="K69" s="273"/>
      <c r="L69" s="274"/>
      <c r="M69" s="259"/>
      <c r="N69" s="260"/>
      <c r="O69" s="261"/>
    </row>
    <row r="70" spans="1:15" ht="18" customHeight="1">
      <c r="A70" s="262"/>
      <c r="B70" s="263"/>
      <c r="C70" s="263"/>
      <c r="D70" s="264"/>
      <c r="E70" s="45" t="str">
        <f>E$28</f>
        <v/>
      </c>
      <c r="F70" s="28"/>
      <c r="G70" s="262"/>
      <c r="H70" s="263"/>
      <c r="I70" s="264"/>
      <c r="J70" s="275"/>
      <c r="K70" s="276"/>
      <c r="L70" s="277"/>
      <c r="M70" s="262"/>
      <c r="N70" s="263"/>
      <c r="O70" s="264"/>
    </row>
    <row r="71" spans="1:15" ht="18" customHeight="1">
      <c r="A71" s="265"/>
      <c r="B71" s="266"/>
      <c r="C71" s="266"/>
      <c r="D71" s="267"/>
      <c r="E71" s="45" t="str">
        <f>E$29</f>
        <v/>
      </c>
      <c r="F71" s="28"/>
      <c r="G71" s="265"/>
      <c r="H71" s="266"/>
      <c r="I71" s="267"/>
      <c r="J71" s="278"/>
      <c r="K71" s="279"/>
      <c r="L71" s="280"/>
      <c r="M71" s="265"/>
      <c r="N71" s="266"/>
      <c r="O71" s="267"/>
    </row>
    <row r="72" spans="1:15" ht="18" customHeight="1">
      <c r="A72" s="259"/>
      <c r="B72" s="260"/>
      <c r="C72" s="260"/>
      <c r="D72" s="261"/>
      <c r="E72" s="46" t="str">
        <f>E$27</f>
        <v/>
      </c>
      <c r="F72" s="28"/>
      <c r="G72" s="259"/>
      <c r="H72" s="260"/>
      <c r="I72" s="261"/>
      <c r="J72" s="272"/>
      <c r="K72" s="273"/>
      <c r="L72" s="274"/>
      <c r="M72" s="259"/>
      <c r="N72" s="260"/>
      <c r="O72" s="261"/>
    </row>
    <row r="73" spans="1:15" ht="18" customHeight="1">
      <c r="A73" s="262"/>
      <c r="B73" s="263"/>
      <c r="C73" s="263"/>
      <c r="D73" s="264"/>
      <c r="E73" s="45" t="str">
        <f>E$28</f>
        <v/>
      </c>
      <c r="F73" s="28"/>
      <c r="G73" s="262"/>
      <c r="H73" s="263"/>
      <c r="I73" s="264"/>
      <c r="J73" s="275"/>
      <c r="K73" s="276"/>
      <c r="L73" s="277"/>
      <c r="M73" s="262"/>
      <c r="N73" s="263"/>
      <c r="O73" s="264"/>
    </row>
    <row r="74" spans="1:15" ht="18" customHeight="1">
      <c r="A74" s="265"/>
      <c r="B74" s="266"/>
      <c r="C74" s="266"/>
      <c r="D74" s="267"/>
      <c r="E74" s="45" t="str">
        <f>E$29</f>
        <v/>
      </c>
      <c r="F74" s="28"/>
      <c r="G74" s="265"/>
      <c r="H74" s="266"/>
      <c r="I74" s="267"/>
      <c r="J74" s="278"/>
      <c r="K74" s="279"/>
      <c r="L74" s="280"/>
      <c r="M74" s="265"/>
      <c r="N74" s="266"/>
      <c r="O74" s="267"/>
    </row>
    <row r="75" spans="1:15" ht="18" customHeight="1">
      <c r="A75" s="259"/>
      <c r="B75" s="260"/>
      <c r="C75" s="260"/>
      <c r="D75" s="261"/>
      <c r="E75" s="46" t="str">
        <f>E$27</f>
        <v/>
      </c>
      <c r="F75" s="28"/>
      <c r="G75" s="259"/>
      <c r="H75" s="260"/>
      <c r="I75" s="261"/>
      <c r="J75" s="272"/>
      <c r="K75" s="273"/>
      <c r="L75" s="274"/>
      <c r="M75" s="259"/>
      <c r="N75" s="260"/>
      <c r="O75" s="261"/>
    </row>
    <row r="76" spans="1:15" ht="18" customHeight="1">
      <c r="A76" s="262"/>
      <c r="B76" s="263"/>
      <c r="C76" s="263"/>
      <c r="D76" s="264"/>
      <c r="E76" s="45" t="str">
        <f>E$28</f>
        <v/>
      </c>
      <c r="F76" s="28"/>
      <c r="G76" s="262"/>
      <c r="H76" s="263"/>
      <c r="I76" s="264"/>
      <c r="J76" s="275"/>
      <c r="K76" s="276"/>
      <c r="L76" s="277"/>
      <c r="M76" s="262"/>
      <c r="N76" s="263"/>
      <c r="O76" s="264"/>
    </row>
    <row r="77" spans="1:15" ht="18" customHeight="1">
      <c r="A77" s="265"/>
      <c r="B77" s="266"/>
      <c r="C77" s="266"/>
      <c r="D77" s="267"/>
      <c r="E77" s="45" t="str">
        <f>E$29</f>
        <v/>
      </c>
      <c r="F77" s="28"/>
      <c r="G77" s="265"/>
      <c r="H77" s="266"/>
      <c r="I77" s="267"/>
      <c r="J77" s="278"/>
      <c r="K77" s="279"/>
      <c r="L77" s="280"/>
      <c r="M77" s="265"/>
      <c r="N77" s="266"/>
      <c r="O77" s="267"/>
    </row>
    <row r="78" spans="1:15" ht="18" customHeight="1">
      <c r="A78" s="259"/>
      <c r="B78" s="260"/>
      <c r="C78" s="260"/>
      <c r="D78" s="261"/>
      <c r="E78" s="46" t="str">
        <f>E$27</f>
        <v/>
      </c>
      <c r="F78" s="28"/>
      <c r="G78" s="259"/>
      <c r="H78" s="260"/>
      <c r="I78" s="261"/>
      <c r="J78" s="272"/>
      <c r="K78" s="273"/>
      <c r="L78" s="274"/>
      <c r="M78" s="259"/>
      <c r="N78" s="260"/>
      <c r="O78" s="261"/>
    </row>
    <row r="79" spans="1:15" ht="18" customHeight="1">
      <c r="A79" s="262"/>
      <c r="B79" s="263"/>
      <c r="C79" s="263"/>
      <c r="D79" s="264"/>
      <c r="E79" s="45" t="str">
        <f>E$28</f>
        <v/>
      </c>
      <c r="F79" s="28"/>
      <c r="G79" s="262"/>
      <c r="H79" s="263"/>
      <c r="I79" s="264"/>
      <c r="J79" s="275"/>
      <c r="K79" s="276"/>
      <c r="L79" s="277"/>
      <c r="M79" s="262"/>
      <c r="N79" s="263"/>
      <c r="O79" s="264"/>
    </row>
    <row r="80" spans="1:15" ht="18" customHeight="1">
      <c r="A80" s="265"/>
      <c r="B80" s="266"/>
      <c r="C80" s="266"/>
      <c r="D80" s="267"/>
      <c r="E80" s="45" t="str">
        <f>E$29</f>
        <v/>
      </c>
      <c r="F80" s="28"/>
      <c r="G80" s="265"/>
      <c r="H80" s="266"/>
      <c r="I80" s="267"/>
      <c r="J80" s="278"/>
      <c r="K80" s="279"/>
      <c r="L80" s="280"/>
      <c r="M80" s="265"/>
      <c r="N80" s="266"/>
      <c r="O80" s="267"/>
    </row>
    <row r="81" spans="1:18" ht="18" customHeight="1">
      <c r="A81" s="259"/>
      <c r="B81" s="260"/>
      <c r="C81" s="260"/>
      <c r="D81" s="261"/>
      <c r="E81" s="46" t="str">
        <f>E$27</f>
        <v/>
      </c>
      <c r="F81" s="28"/>
      <c r="G81" s="259"/>
      <c r="H81" s="260"/>
      <c r="I81" s="261"/>
      <c r="J81" s="272"/>
      <c r="K81" s="273"/>
      <c r="L81" s="274"/>
      <c r="M81" s="259"/>
      <c r="N81" s="260"/>
      <c r="O81" s="261"/>
    </row>
    <row r="82" spans="1:18" ht="18" customHeight="1">
      <c r="A82" s="262"/>
      <c r="B82" s="263"/>
      <c r="C82" s="263"/>
      <c r="D82" s="264"/>
      <c r="E82" s="45" t="str">
        <f>E$28</f>
        <v/>
      </c>
      <c r="F82" s="28"/>
      <c r="G82" s="262"/>
      <c r="H82" s="263"/>
      <c r="I82" s="264"/>
      <c r="J82" s="275"/>
      <c r="K82" s="276"/>
      <c r="L82" s="277"/>
      <c r="M82" s="262"/>
      <c r="N82" s="263"/>
      <c r="O82" s="264"/>
    </row>
    <row r="83" spans="1:18" ht="18" customHeight="1">
      <c r="A83" s="265"/>
      <c r="B83" s="266"/>
      <c r="C83" s="266"/>
      <c r="D83" s="267"/>
      <c r="E83" s="45" t="str">
        <f>E$29</f>
        <v/>
      </c>
      <c r="F83" s="28"/>
      <c r="G83" s="265"/>
      <c r="H83" s="266"/>
      <c r="I83" s="267"/>
      <c r="J83" s="278"/>
      <c r="K83" s="279"/>
      <c r="L83" s="280"/>
      <c r="M83" s="265"/>
      <c r="N83" s="266"/>
      <c r="O83" s="267"/>
    </row>
    <row r="84" spans="1:18" ht="18" customHeight="1">
      <c r="A84" s="259"/>
      <c r="B84" s="260"/>
      <c r="C84" s="260"/>
      <c r="D84" s="261"/>
      <c r="E84" s="46" t="str">
        <f>E$27</f>
        <v/>
      </c>
      <c r="F84" s="28"/>
      <c r="G84" s="259"/>
      <c r="H84" s="260"/>
      <c r="I84" s="261"/>
      <c r="J84" s="272"/>
      <c r="K84" s="273"/>
      <c r="L84" s="274"/>
      <c r="M84" s="259"/>
      <c r="N84" s="260"/>
      <c r="O84" s="261"/>
    </row>
    <row r="85" spans="1:18" ht="18" customHeight="1">
      <c r="A85" s="262"/>
      <c r="B85" s="263"/>
      <c r="C85" s="263"/>
      <c r="D85" s="264"/>
      <c r="E85" s="45" t="str">
        <f>E$28</f>
        <v/>
      </c>
      <c r="F85" s="28"/>
      <c r="G85" s="262"/>
      <c r="H85" s="263"/>
      <c r="I85" s="264"/>
      <c r="J85" s="275"/>
      <c r="K85" s="276"/>
      <c r="L85" s="277"/>
      <c r="M85" s="262"/>
      <c r="N85" s="263"/>
      <c r="O85" s="264"/>
    </row>
    <row r="86" spans="1:18" ht="18" customHeight="1">
      <c r="A86" s="262"/>
      <c r="B86" s="263"/>
      <c r="C86" s="263"/>
      <c r="D86" s="264"/>
      <c r="E86" s="61" t="str">
        <f>E$29</f>
        <v/>
      </c>
      <c r="F86" s="62"/>
      <c r="G86" s="262"/>
      <c r="H86" s="263"/>
      <c r="I86" s="264"/>
      <c r="J86" s="275"/>
      <c r="K86" s="276"/>
      <c r="L86" s="277"/>
      <c r="M86" s="262"/>
      <c r="N86" s="263"/>
      <c r="O86" s="264"/>
    </row>
    <row r="87" spans="1:18" ht="32.4" customHeight="1">
      <c r="A87" s="293" t="s">
        <v>39</v>
      </c>
      <c r="B87" s="268" t="s">
        <v>123</v>
      </c>
      <c r="C87" s="339"/>
      <c r="D87" s="339"/>
      <c r="E87" s="339"/>
      <c r="F87" s="339"/>
      <c r="G87" s="339"/>
      <c r="H87" s="339"/>
      <c r="I87" s="339"/>
      <c r="J87" s="339"/>
      <c r="K87" s="339"/>
      <c r="L87" s="339"/>
      <c r="M87" s="339"/>
      <c r="N87" s="339"/>
      <c r="O87" s="340"/>
    </row>
    <row r="88" spans="1:18" ht="1.95" customHeight="1">
      <c r="A88" s="294"/>
      <c r="B88" s="318"/>
      <c r="C88" s="319"/>
      <c r="D88" s="319"/>
      <c r="E88" s="319"/>
      <c r="F88" s="319"/>
      <c r="G88" s="319"/>
      <c r="H88" s="319"/>
      <c r="I88" s="319"/>
      <c r="J88" s="319"/>
      <c r="K88" s="319"/>
      <c r="L88" s="319"/>
      <c r="M88" s="319"/>
      <c r="N88" s="319"/>
      <c r="O88" s="320"/>
    </row>
    <row r="89" spans="1:18" ht="50.25" customHeight="1">
      <c r="A89" s="316" t="s">
        <v>119</v>
      </c>
      <c r="B89" s="341"/>
      <c r="C89" s="341"/>
      <c r="D89" s="341"/>
      <c r="E89" s="341" t="s">
        <v>120</v>
      </c>
      <c r="F89" s="341"/>
      <c r="G89" s="341"/>
      <c r="H89" s="215" t="s">
        <v>121</v>
      </c>
      <c r="I89" s="154"/>
      <c r="J89" s="154"/>
      <c r="K89" s="155"/>
      <c r="L89" s="215" t="s">
        <v>122</v>
      </c>
      <c r="M89" s="309"/>
      <c r="N89" s="309"/>
      <c r="O89" s="310"/>
    </row>
    <row r="90" spans="1:18" ht="16.5" customHeight="1">
      <c r="A90" s="113"/>
      <c r="B90" s="114"/>
      <c r="C90" s="114"/>
      <c r="D90" s="115"/>
      <c r="E90" s="281"/>
      <c r="F90" s="281"/>
      <c r="G90" s="281"/>
      <c r="H90" s="313"/>
      <c r="I90" s="314"/>
      <c r="J90" s="314"/>
      <c r="K90" s="315"/>
      <c r="L90" s="113"/>
      <c r="M90" s="311"/>
      <c r="N90" s="311"/>
      <c r="O90" s="312"/>
    </row>
    <row r="91" spans="1:18" ht="15" customHeight="1">
      <c r="A91" s="281"/>
      <c r="B91" s="281"/>
      <c r="C91" s="281"/>
      <c r="D91" s="281"/>
      <c r="E91" s="281"/>
      <c r="F91" s="281"/>
      <c r="G91" s="281"/>
      <c r="H91" s="313"/>
      <c r="I91" s="314"/>
      <c r="J91" s="314"/>
      <c r="K91" s="315"/>
      <c r="L91" s="113"/>
      <c r="M91" s="311"/>
      <c r="N91" s="311"/>
      <c r="O91" s="312"/>
    </row>
    <row r="92" spans="1:18" ht="16.5" customHeight="1">
      <c r="A92" s="281"/>
      <c r="B92" s="281"/>
      <c r="C92" s="281"/>
      <c r="D92" s="281"/>
      <c r="E92" s="281"/>
      <c r="F92" s="281"/>
      <c r="G92" s="281"/>
      <c r="H92" s="313"/>
      <c r="I92" s="314"/>
      <c r="J92" s="314"/>
      <c r="K92" s="315"/>
      <c r="L92" s="113"/>
      <c r="M92" s="311"/>
      <c r="N92" s="311"/>
      <c r="O92" s="312"/>
    </row>
    <row r="93" spans="1:18" ht="16.5" customHeight="1">
      <c r="A93" s="281"/>
      <c r="B93" s="281"/>
      <c r="C93" s="281"/>
      <c r="D93" s="281"/>
      <c r="E93" s="281"/>
      <c r="F93" s="281"/>
      <c r="G93" s="281"/>
      <c r="H93" s="313"/>
      <c r="I93" s="314"/>
      <c r="J93" s="314"/>
      <c r="K93" s="315"/>
      <c r="L93" s="113"/>
      <c r="M93" s="311"/>
      <c r="N93" s="311"/>
      <c r="O93" s="312"/>
      <c r="Q93" s="9"/>
      <c r="R93" s="17"/>
    </row>
    <row r="94" spans="1:18" ht="16.5" customHeight="1">
      <c r="A94" s="271"/>
      <c r="B94" s="271"/>
      <c r="C94" s="271"/>
      <c r="D94" s="271"/>
      <c r="E94" s="271"/>
      <c r="F94" s="271"/>
      <c r="G94" s="271"/>
      <c r="H94" s="360"/>
      <c r="I94" s="361"/>
      <c r="J94" s="361"/>
      <c r="K94" s="362"/>
      <c r="L94" s="306"/>
      <c r="M94" s="307"/>
      <c r="N94" s="307"/>
      <c r="O94" s="308"/>
      <c r="R94" s="9"/>
    </row>
    <row r="95" spans="1:18" ht="16.5" customHeight="1">
      <c r="A95" s="27" t="s">
        <v>54</v>
      </c>
      <c r="B95" s="268" t="s">
        <v>124</v>
      </c>
      <c r="C95" s="269"/>
      <c r="D95" s="269"/>
      <c r="E95" s="269"/>
      <c r="F95" s="269"/>
      <c r="G95" s="269"/>
      <c r="H95" s="269"/>
      <c r="I95" s="269"/>
      <c r="J95" s="269"/>
      <c r="K95" s="269"/>
      <c r="L95" s="269"/>
      <c r="M95" s="269"/>
      <c r="N95" s="269"/>
      <c r="O95" s="270"/>
    </row>
    <row r="96" spans="1:18" ht="30" customHeight="1">
      <c r="A96" s="24" t="s">
        <v>125</v>
      </c>
      <c r="B96" s="110" t="s">
        <v>126</v>
      </c>
      <c r="C96" s="107"/>
      <c r="D96" s="107"/>
      <c r="E96" s="107"/>
      <c r="F96" s="107"/>
      <c r="G96" s="107"/>
      <c r="H96" s="107"/>
      <c r="I96" s="107"/>
      <c r="J96" s="107"/>
      <c r="K96" s="332" t="str">
        <f>"(" &amp;  '1F'!G$36 &amp; "metai)"</f>
        <v>(metai)</v>
      </c>
      <c r="L96" s="332"/>
      <c r="M96" s="332"/>
      <c r="N96" s="332"/>
      <c r="O96" s="333"/>
    </row>
    <row r="97" spans="1:18" ht="16.5" customHeight="1">
      <c r="A97" s="352"/>
      <c r="B97" s="324" t="s">
        <v>127</v>
      </c>
      <c r="C97" s="325"/>
      <c r="D97" s="325"/>
      <c r="E97" s="325"/>
      <c r="F97" s="325"/>
      <c r="G97" s="326"/>
      <c r="H97" s="321" t="s">
        <v>128</v>
      </c>
      <c r="I97" s="322"/>
      <c r="J97" s="322"/>
      <c r="K97" s="322"/>
      <c r="L97" s="322"/>
      <c r="M97" s="322"/>
      <c r="N97" s="322"/>
      <c r="O97" s="323"/>
    </row>
    <row r="98" spans="1:18" ht="15" customHeight="1">
      <c r="A98" s="338"/>
      <c r="B98" s="126" t="s">
        <v>129</v>
      </c>
      <c r="C98" s="216"/>
      <c r="D98" s="216"/>
      <c r="E98" s="216"/>
      <c r="F98" s="217"/>
      <c r="G98" s="40"/>
      <c r="H98" s="222"/>
      <c r="I98" s="164"/>
      <c r="J98" s="164"/>
      <c r="K98" s="164"/>
      <c r="L98" s="164"/>
      <c r="M98" s="164"/>
      <c r="N98" s="164"/>
      <c r="O98" s="223"/>
    </row>
    <row r="99" spans="1:18" ht="16.5" customHeight="1">
      <c r="A99" s="338"/>
      <c r="B99" s="126" t="s">
        <v>130</v>
      </c>
      <c r="C99" s="216"/>
      <c r="D99" s="216"/>
      <c r="E99" s="216"/>
      <c r="F99" s="217"/>
      <c r="G99" s="40"/>
      <c r="H99" s="222"/>
      <c r="I99" s="164"/>
      <c r="J99" s="164"/>
      <c r="K99" s="164"/>
      <c r="L99" s="164"/>
      <c r="M99" s="164"/>
      <c r="N99" s="164"/>
      <c r="O99" s="223"/>
    </row>
    <row r="100" spans="1:18" ht="16.5" customHeight="1">
      <c r="A100" s="338"/>
      <c r="B100" s="126" t="s">
        <v>131</v>
      </c>
      <c r="C100" s="216"/>
      <c r="D100" s="216"/>
      <c r="E100" s="216"/>
      <c r="F100" s="217"/>
      <c r="G100" s="40"/>
      <c r="H100" s="222"/>
      <c r="I100" s="164"/>
      <c r="J100" s="164"/>
      <c r="K100" s="164"/>
      <c r="L100" s="164"/>
      <c r="M100" s="164"/>
      <c r="N100" s="164"/>
      <c r="O100" s="223"/>
      <c r="Q100" s="9"/>
      <c r="R100" s="17" t="str">
        <f>IF(OR(G98="X",G99="X",G100="X",G101="X",G102="X"),"","10 langelyje neužpildyta &lt;Investuotojas&gt;")</f>
        <v>10 langelyje neužpildyta &lt;Investuotojas&gt;</v>
      </c>
    </row>
    <row r="101" spans="1:18" ht="16.5" customHeight="1">
      <c r="A101" s="338"/>
      <c r="B101" s="126" t="s">
        <v>132</v>
      </c>
      <c r="C101" s="216"/>
      <c r="D101" s="216"/>
      <c r="E101" s="216"/>
      <c r="F101" s="217"/>
      <c r="G101" s="40"/>
      <c r="H101" s="222"/>
      <c r="I101" s="164"/>
      <c r="J101" s="164"/>
      <c r="K101" s="164"/>
      <c r="L101" s="164"/>
      <c r="M101" s="164"/>
      <c r="N101" s="164"/>
      <c r="O101" s="223"/>
      <c r="R101" s="9" t="str">
        <f>IF(LEN(TRIM(G98)&amp;TRIM(G99)&amp;TRIM(G100)&amp;TRIM(G101)&amp;TRIM(G102))&gt;1,"Pasirinkite vieną Investuotoją","")</f>
        <v/>
      </c>
    </row>
    <row r="102" spans="1:18" ht="31.2" customHeight="1">
      <c r="A102" s="353"/>
      <c r="B102" s="119" t="s">
        <v>133</v>
      </c>
      <c r="C102" s="302"/>
      <c r="D102" s="302"/>
      <c r="E102" s="302"/>
      <c r="F102" s="303"/>
      <c r="G102" s="40"/>
      <c r="H102" s="168"/>
      <c r="I102" s="169"/>
      <c r="J102" s="169"/>
      <c r="K102" s="169"/>
      <c r="L102" s="169"/>
      <c r="M102" s="169"/>
      <c r="N102" s="169"/>
      <c r="O102" s="170"/>
    </row>
    <row r="103" spans="1:18" ht="30" customHeight="1">
      <c r="A103" s="24" t="s">
        <v>134</v>
      </c>
      <c r="B103" s="110" t="s">
        <v>135</v>
      </c>
      <c r="C103" s="107"/>
      <c r="D103" s="107"/>
      <c r="E103" s="107"/>
      <c r="F103" s="107"/>
      <c r="G103" s="107"/>
      <c r="H103" s="107"/>
      <c r="I103" s="107"/>
      <c r="J103" s="107"/>
      <c r="K103" s="332" t="str">
        <f>"(" &amp; ( '1F'!J$36) &amp; "metai)"</f>
        <v>(metai)</v>
      </c>
      <c r="L103" s="332"/>
      <c r="M103" s="332"/>
      <c r="N103" s="332"/>
      <c r="O103" s="333"/>
    </row>
    <row r="104" spans="1:18" ht="16.5" customHeight="1">
      <c r="A104" s="337"/>
      <c r="B104" s="324" t="s">
        <v>127</v>
      </c>
      <c r="C104" s="325"/>
      <c r="D104" s="325"/>
      <c r="E104" s="325"/>
      <c r="F104" s="325"/>
      <c r="G104" s="326"/>
      <c r="H104" s="321" t="s">
        <v>128</v>
      </c>
      <c r="I104" s="322"/>
      <c r="J104" s="322"/>
      <c r="K104" s="322"/>
      <c r="L104" s="322"/>
      <c r="M104" s="322"/>
      <c r="N104" s="322"/>
      <c r="O104" s="323"/>
    </row>
    <row r="105" spans="1:18" ht="15" customHeight="1">
      <c r="A105" s="338"/>
      <c r="B105" s="126" t="s">
        <v>136</v>
      </c>
      <c r="C105" s="216"/>
      <c r="D105" s="216"/>
      <c r="E105" s="216"/>
      <c r="F105" s="217"/>
      <c r="G105" s="40"/>
      <c r="H105" s="222"/>
      <c r="I105" s="164"/>
      <c r="J105" s="164"/>
      <c r="K105" s="164"/>
      <c r="L105" s="164"/>
      <c r="M105" s="164"/>
      <c r="N105" s="164"/>
      <c r="O105" s="223"/>
    </row>
    <row r="106" spans="1:18" ht="16.5" customHeight="1">
      <c r="A106" s="338"/>
      <c r="B106" s="126" t="s">
        <v>130</v>
      </c>
      <c r="C106" s="216"/>
      <c r="D106" s="216"/>
      <c r="E106" s="216"/>
      <c r="F106" s="217"/>
      <c r="G106" s="40"/>
      <c r="H106" s="222"/>
      <c r="I106" s="164"/>
      <c r="J106" s="164"/>
      <c r="K106" s="164"/>
      <c r="L106" s="164"/>
      <c r="M106" s="164"/>
      <c r="N106" s="164"/>
      <c r="O106" s="223"/>
    </row>
    <row r="107" spans="1:18" ht="16.5" customHeight="1">
      <c r="A107" s="338"/>
      <c r="B107" s="126" t="s">
        <v>137</v>
      </c>
      <c r="C107" s="216"/>
      <c r="D107" s="216"/>
      <c r="E107" s="216"/>
      <c r="F107" s="217"/>
      <c r="G107" s="41"/>
      <c r="H107" s="222"/>
      <c r="I107" s="164"/>
      <c r="J107" s="164"/>
      <c r="K107" s="164"/>
      <c r="L107" s="164"/>
      <c r="M107" s="164"/>
      <c r="N107" s="164"/>
      <c r="O107" s="223"/>
      <c r="Q107" s="9"/>
      <c r="R107" s="17"/>
    </row>
    <row r="108" spans="1:18" ht="16.5" customHeight="1">
      <c r="A108" s="338"/>
      <c r="B108" s="126" t="s">
        <v>132</v>
      </c>
      <c r="C108" s="216"/>
      <c r="D108" s="216"/>
      <c r="E108" s="216"/>
      <c r="F108" s="217"/>
      <c r="G108" s="40"/>
      <c r="H108" s="222"/>
      <c r="I108" s="164"/>
      <c r="J108" s="164"/>
      <c r="K108" s="164"/>
      <c r="L108" s="164"/>
      <c r="M108" s="164"/>
      <c r="N108" s="164"/>
      <c r="O108" s="223"/>
      <c r="R108" s="9"/>
    </row>
    <row r="109" spans="1:18" ht="31.2" customHeight="1">
      <c r="A109" s="338"/>
      <c r="B109" s="124" t="s">
        <v>133</v>
      </c>
      <c r="C109" s="198"/>
      <c r="D109" s="198"/>
      <c r="E109" s="198"/>
      <c r="F109" s="198"/>
      <c r="G109" s="42"/>
      <c r="H109" s="222"/>
      <c r="I109" s="164"/>
      <c r="J109" s="164"/>
      <c r="K109" s="164"/>
      <c r="L109" s="164"/>
      <c r="M109" s="164"/>
      <c r="N109" s="164"/>
      <c r="O109" s="223"/>
    </row>
    <row r="110" spans="1:18" ht="30" customHeight="1">
      <c r="A110" s="24" t="s">
        <v>138</v>
      </c>
      <c r="B110" s="110" t="s">
        <v>139</v>
      </c>
      <c r="C110" s="107"/>
      <c r="D110" s="107"/>
      <c r="E110" s="107"/>
      <c r="F110" s="107"/>
      <c r="G110" s="107"/>
      <c r="H110" s="107"/>
      <c r="I110" s="107"/>
      <c r="J110" s="107"/>
      <c r="K110" s="107"/>
      <c r="L110" s="332" t="str">
        <f>"(" &amp; ( '1F'!N$36) &amp; "metai)"</f>
        <v>(metai)</v>
      </c>
      <c r="M110" s="332"/>
      <c r="N110" s="332"/>
      <c r="O110" s="333"/>
    </row>
    <row r="111" spans="1:18" ht="18.75" customHeight="1">
      <c r="A111" s="352"/>
      <c r="B111" s="354" t="s">
        <v>127</v>
      </c>
      <c r="C111" s="355"/>
      <c r="D111" s="355"/>
      <c r="E111" s="355"/>
      <c r="F111" s="355"/>
      <c r="G111" s="356"/>
      <c r="H111" s="357" t="s">
        <v>128</v>
      </c>
      <c r="I111" s="358"/>
      <c r="J111" s="358"/>
      <c r="K111" s="358"/>
      <c r="L111" s="358"/>
      <c r="M111" s="358"/>
      <c r="N111" s="358"/>
      <c r="O111" s="359"/>
    </row>
    <row r="112" spans="1:18" ht="15" customHeight="1">
      <c r="A112" s="338"/>
      <c r="B112" s="126" t="s">
        <v>129</v>
      </c>
      <c r="C112" s="216"/>
      <c r="D112" s="216"/>
      <c r="E112" s="216"/>
      <c r="F112" s="217"/>
      <c r="G112" s="40"/>
      <c r="H112" s="222"/>
      <c r="I112" s="164"/>
      <c r="J112" s="164"/>
      <c r="K112" s="164"/>
      <c r="L112" s="164"/>
      <c r="M112" s="164"/>
      <c r="N112" s="164"/>
      <c r="O112" s="223"/>
    </row>
    <row r="113" spans="1:15" ht="15" customHeight="1">
      <c r="A113" s="338"/>
      <c r="B113" s="126" t="s">
        <v>130</v>
      </c>
      <c r="C113" s="216"/>
      <c r="D113" s="216"/>
      <c r="E113" s="216"/>
      <c r="F113" s="217"/>
      <c r="G113" s="40"/>
      <c r="H113" s="222"/>
      <c r="I113" s="164"/>
      <c r="J113" s="164"/>
      <c r="K113" s="164"/>
      <c r="L113" s="164"/>
      <c r="M113" s="164"/>
      <c r="N113" s="164"/>
      <c r="O113" s="223"/>
    </row>
    <row r="114" spans="1:15" ht="15" customHeight="1">
      <c r="A114" s="338"/>
      <c r="B114" s="126" t="s">
        <v>131</v>
      </c>
      <c r="C114" s="216"/>
      <c r="D114" s="216"/>
      <c r="E114" s="216"/>
      <c r="F114" s="217"/>
      <c r="G114" s="40"/>
      <c r="H114" s="222"/>
      <c r="I114" s="164"/>
      <c r="J114" s="164"/>
      <c r="K114" s="164"/>
      <c r="L114" s="164"/>
      <c r="M114" s="164"/>
      <c r="N114" s="164"/>
      <c r="O114" s="223"/>
    </row>
    <row r="115" spans="1:15" ht="15" customHeight="1">
      <c r="A115" s="338"/>
      <c r="B115" s="126" t="s">
        <v>132</v>
      </c>
      <c r="C115" s="216"/>
      <c r="D115" s="216"/>
      <c r="E115" s="216"/>
      <c r="F115" s="217"/>
      <c r="G115" s="40"/>
      <c r="H115" s="222"/>
      <c r="I115" s="164"/>
      <c r="J115" s="164"/>
      <c r="K115" s="164"/>
      <c r="L115" s="164"/>
      <c r="M115" s="164"/>
      <c r="N115" s="164"/>
      <c r="O115" s="223"/>
    </row>
    <row r="116" spans="1:15" ht="31.2" customHeight="1">
      <c r="A116" s="353"/>
      <c r="B116" s="126" t="s">
        <v>133</v>
      </c>
      <c r="C116" s="216"/>
      <c r="D116" s="216"/>
      <c r="E116" s="216"/>
      <c r="F116" s="217"/>
      <c r="G116" s="63"/>
      <c r="H116" s="168"/>
      <c r="I116" s="169"/>
      <c r="J116" s="169"/>
      <c r="K116" s="169"/>
      <c r="L116" s="169"/>
      <c r="M116" s="169"/>
      <c r="N116" s="169"/>
      <c r="O116" s="170"/>
    </row>
    <row r="117" spans="1:15" ht="24" customHeight="1">
      <c r="A117" s="64" t="s">
        <v>61</v>
      </c>
      <c r="B117" s="318" t="s">
        <v>140</v>
      </c>
      <c r="C117" s="319"/>
      <c r="D117" s="319"/>
      <c r="E117" s="319"/>
      <c r="F117" s="319"/>
      <c r="G117" s="319"/>
      <c r="H117" s="319"/>
      <c r="I117" s="319"/>
      <c r="J117" s="319"/>
      <c r="K117" s="319"/>
      <c r="L117" s="319"/>
      <c r="M117" s="319"/>
      <c r="N117" s="319"/>
      <c r="O117" s="320"/>
    </row>
    <row r="118" spans="1:15" ht="33.6" customHeight="1">
      <c r="A118" s="293" t="s">
        <v>141</v>
      </c>
      <c r="B118" s="299" t="s">
        <v>142</v>
      </c>
      <c r="C118" s="300"/>
      <c r="D118" s="300"/>
      <c r="E118" s="300"/>
      <c r="F118" s="300"/>
      <c r="G118" s="300"/>
      <c r="H118" s="300"/>
      <c r="I118" s="300"/>
      <c r="J118" s="300"/>
      <c r="K118" s="300"/>
      <c r="L118" s="300"/>
      <c r="M118" s="301"/>
      <c r="N118" s="39" t="str">
        <f>E$27</f>
        <v/>
      </c>
      <c r="O118" s="50"/>
    </row>
    <row r="119" spans="1:15" ht="28.95" customHeight="1">
      <c r="A119" s="298"/>
      <c r="B119" s="299"/>
      <c r="C119" s="300"/>
      <c r="D119" s="300"/>
      <c r="E119" s="300"/>
      <c r="F119" s="300"/>
      <c r="G119" s="300"/>
      <c r="H119" s="300"/>
      <c r="I119" s="300"/>
      <c r="J119" s="300"/>
      <c r="K119" s="300"/>
      <c r="L119" s="300"/>
      <c r="M119" s="301"/>
      <c r="N119" s="39" t="str">
        <f>E$28</f>
        <v/>
      </c>
      <c r="O119" s="50"/>
    </row>
    <row r="120" spans="1:15" ht="33" customHeight="1">
      <c r="A120" s="294"/>
      <c r="B120" s="119"/>
      <c r="C120" s="302"/>
      <c r="D120" s="302"/>
      <c r="E120" s="302"/>
      <c r="F120" s="302"/>
      <c r="G120" s="302"/>
      <c r="H120" s="302"/>
      <c r="I120" s="302"/>
      <c r="J120" s="302"/>
      <c r="K120" s="302"/>
      <c r="L120" s="302"/>
      <c r="M120" s="303"/>
      <c r="N120" s="39" t="str">
        <f>E$29</f>
        <v/>
      </c>
      <c r="O120" s="50"/>
    </row>
    <row r="121" spans="1:15" ht="27" customHeight="1">
      <c r="A121" s="293" t="s">
        <v>143</v>
      </c>
      <c r="B121" s="124" t="s">
        <v>144</v>
      </c>
      <c r="C121" s="198"/>
      <c r="D121" s="198"/>
      <c r="E121" s="198"/>
      <c r="F121" s="198"/>
      <c r="G121" s="198"/>
      <c r="H121" s="198"/>
      <c r="I121" s="198"/>
      <c r="J121" s="198"/>
      <c r="K121" s="198"/>
      <c r="L121" s="198"/>
      <c r="M121" s="199"/>
      <c r="N121" s="49" t="str">
        <f>E$27</f>
        <v/>
      </c>
      <c r="O121" s="51"/>
    </row>
    <row r="122" spans="1:15" ht="27" customHeight="1">
      <c r="A122" s="298"/>
      <c r="B122" s="299"/>
      <c r="C122" s="300"/>
      <c r="D122" s="300"/>
      <c r="E122" s="300"/>
      <c r="F122" s="300"/>
      <c r="G122" s="300"/>
      <c r="H122" s="300"/>
      <c r="I122" s="300"/>
      <c r="J122" s="300"/>
      <c r="K122" s="300"/>
      <c r="L122" s="300"/>
      <c r="M122" s="301"/>
      <c r="N122" s="49" t="str">
        <f>E$28</f>
        <v/>
      </c>
      <c r="O122" s="51"/>
    </row>
    <row r="123" spans="1:15" ht="27" customHeight="1">
      <c r="A123" s="294"/>
      <c r="B123" s="119"/>
      <c r="C123" s="302"/>
      <c r="D123" s="302"/>
      <c r="E123" s="302"/>
      <c r="F123" s="302"/>
      <c r="G123" s="302"/>
      <c r="H123" s="302"/>
      <c r="I123" s="302"/>
      <c r="J123" s="302"/>
      <c r="K123" s="302"/>
      <c r="L123" s="302"/>
      <c r="M123" s="303"/>
      <c r="N123" s="49" t="str">
        <f>E$29</f>
        <v/>
      </c>
      <c r="O123" s="51"/>
    </row>
    <row r="124" spans="1:15" ht="24" customHeight="1">
      <c r="A124" s="293" t="s">
        <v>145</v>
      </c>
      <c r="B124" s="124" t="s">
        <v>146</v>
      </c>
      <c r="C124" s="198"/>
      <c r="D124" s="198"/>
      <c r="E124" s="198"/>
      <c r="F124" s="198"/>
      <c r="G124" s="198"/>
      <c r="H124" s="198"/>
      <c r="I124" s="198"/>
      <c r="J124" s="198"/>
      <c r="K124" s="198"/>
      <c r="L124" s="198"/>
      <c r="M124" s="199"/>
      <c r="N124" s="49" t="str">
        <f>E$27</f>
        <v/>
      </c>
      <c r="O124" s="51"/>
    </row>
    <row r="125" spans="1:15" ht="22.2" customHeight="1">
      <c r="A125" s="298"/>
      <c r="B125" s="299"/>
      <c r="C125" s="300"/>
      <c r="D125" s="300"/>
      <c r="E125" s="300"/>
      <c r="F125" s="300"/>
      <c r="G125" s="300"/>
      <c r="H125" s="300"/>
      <c r="I125" s="300"/>
      <c r="J125" s="300"/>
      <c r="K125" s="300"/>
      <c r="L125" s="300"/>
      <c r="M125" s="301"/>
      <c r="N125" s="39" t="str">
        <f>E$28</f>
        <v/>
      </c>
      <c r="O125" s="51"/>
    </row>
    <row r="126" spans="1:15" ht="21.6" customHeight="1">
      <c r="A126" s="294"/>
      <c r="B126" s="119"/>
      <c r="C126" s="302"/>
      <c r="D126" s="302"/>
      <c r="E126" s="302"/>
      <c r="F126" s="302"/>
      <c r="G126" s="302"/>
      <c r="H126" s="302"/>
      <c r="I126" s="302"/>
      <c r="J126" s="302"/>
      <c r="K126" s="302"/>
      <c r="L126" s="302"/>
      <c r="M126" s="303"/>
      <c r="N126" s="49" t="str">
        <f>E$29</f>
        <v/>
      </c>
      <c r="O126" s="51"/>
    </row>
    <row r="127" spans="1:15" ht="17.25" customHeight="1">
      <c r="A127" s="293" t="s">
        <v>147</v>
      </c>
      <c r="B127" s="198" t="s">
        <v>148</v>
      </c>
      <c r="C127" s="198"/>
      <c r="D127" s="198"/>
      <c r="E127" s="198"/>
      <c r="F127" s="198"/>
      <c r="G127" s="198"/>
      <c r="H127" s="198"/>
      <c r="I127" s="198"/>
      <c r="J127" s="198"/>
      <c r="K127" s="198"/>
      <c r="L127" s="198"/>
      <c r="M127" s="199"/>
      <c r="N127" s="49" t="str">
        <f>E$27</f>
        <v/>
      </c>
      <c r="O127" s="51"/>
    </row>
    <row r="128" spans="1:15" ht="17.25" customHeight="1">
      <c r="A128" s="298"/>
      <c r="B128" s="300"/>
      <c r="C128" s="300"/>
      <c r="D128" s="300"/>
      <c r="E128" s="300"/>
      <c r="F128" s="300"/>
      <c r="G128" s="300"/>
      <c r="H128" s="300"/>
      <c r="I128" s="300"/>
      <c r="J128" s="300"/>
      <c r="K128" s="300"/>
      <c r="L128" s="300"/>
      <c r="M128" s="301"/>
      <c r="N128" s="87" t="str">
        <f>E$28</f>
        <v/>
      </c>
      <c r="O128" s="51"/>
    </row>
    <row r="129" spans="1:20" ht="17.25" customHeight="1">
      <c r="A129" s="294"/>
      <c r="B129" s="302"/>
      <c r="C129" s="302"/>
      <c r="D129" s="302"/>
      <c r="E129" s="302"/>
      <c r="F129" s="302"/>
      <c r="G129" s="302"/>
      <c r="H129" s="302"/>
      <c r="I129" s="302"/>
      <c r="J129" s="302"/>
      <c r="K129" s="302"/>
      <c r="L129" s="302"/>
      <c r="M129" s="303"/>
      <c r="N129" s="49" t="str">
        <f>E$29</f>
        <v/>
      </c>
      <c r="O129" s="51"/>
    </row>
    <row r="130" spans="1:20" ht="17.25" customHeight="1">
      <c r="A130" s="293" t="s">
        <v>149</v>
      </c>
      <c r="B130" s="327"/>
      <c r="C130" s="328"/>
      <c r="D130" s="328"/>
      <c r="E130" s="328"/>
      <c r="F130" s="328"/>
      <c r="G130" s="328"/>
      <c r="H130" s="328"/>
      <c r="I130" s="328"/>
      <c r="J130" s="328"/>
      <c r="K130" s="328"/>
      <c r="L130" s="328"/>
      <c r="M130" s="328"/>
      <c r="N130" s="39" t="str">
        <f>E$27</f>
        <v/>
      </c>
      <c r="O130" s="30">
        <f>IF(LEN(TRIM(G$102))&gt;0,MAX(O118,O121,O124,O127),0)</f>
        <v>0</v>
      </c>
    </row>
    <row r="131" spans="1:20" ht="17.25" customHeight="1">
      <c r="A131" s="298"/>
      <c r="B131" s="329"/>
      <c r="C131" s="330"/>
      <c r="D131" s="330"/>
      <c r="E131" s="330"/>
      <c r="F131" s="330"/>
      <c r="G131" s="330"/>
      <c r="H131" s="330"/>
      <c r="I131" s="330"/>
      <c r="J131" s="330"/>
      <c r="K131" s="330"/>
      <c r="L131" s="330"/>
      <c r="M131" s="330"/>
      <c r="N131" s="39" t="str">
        <f>E$28</f>
        <v/>
      </c>
      <c r="O131" s="31">
        <f>IF(LEN(TRIM(G$109))&gt;0,MAX(O119,O122,O125,O128),0)</f>
        <v>0</v>
      </c>
    </row>
    <row r="132" spans="1:20" ht="17.25" customHeight="1">
      <c r="A132" s="294"/>
      <c r="B132" s="317"/>
      <c r="C132" s="331"/>
      <c r="D132" s="331"/>
      <c r="E132" s="331"/>
      <c r="F132" s="331"/>
      <c r="G132" s="331"/>
      <c r="H132" s="331"/>
      <c r="I132" s="331"/>
      <c r="J132" s="331"/>
      <c r="K132" s="331"/>
      <c r="L132" s="331"/>
      <c r="M132" s="331"/>
      <c r="N132" s="39" t="str">
        <f>E$29</f>
        <v/>
      </c>
      <c r="O132" s="29">
        <f>IF(LEN(TRIM(G$116))&gt;0,MAX(O120,O123,O126,O129),0)</f>
        <v>0</v>
      </c>
    </row>
    <row r="133" spans="1:20" ht="24" customHeight="1">
      <c r="A133" s="27" t="s">
        <v>65</v>
      </c>
      <c r="B133" s="107" t="s">
        <v>150</v>
      </c>
      <c r="C133" s="216"/>
      <c r="D133" s="216"/>
      <c r="E133" s="216"/>
      <c r="F133" s="216"/>
      <c r="G133" s="216"/>
      <c r="H133" s="216"/>
      <c r="I133" s="216"/>
      <c r="J133" s="216"/>
      <c r="K133" s="216"/>
      <c r="L133" s="216"/>
      <c r="M133" s="216"/>
      <c r="N133" s="216"/>
      <c r="O133" s="217"/>
    </row>
    <row r="134" spans="1:20" ht="17.25" customHeight="1">
      <c r="A134" s="24" t="s">
        <v>151</v>
      </c>
      <c r="B134" s="295" t="s">
        <v>152</v>
      </c>
      <c r="C134" s="295"/>
      <c r="D134" s="295"/>
      <c r="E134" s="295"/>
      <c r="F134" s="295"/>
      <c r="G134" s="295"/>
      <c r="H134" s="295"/>
      <c r="I134" s="295"/>
      <c r="J134" s="295"/>
      <c r="K134" s="295"/>
      <c r="L134" s="295"/>
      <c r="M134" s="296" t="str">
        <f>"(" &amp;  '1F'!G$36 &amp; "metai)"</f>
        <v>(metai)</v>
      </c>
      <c r="N134" s="296"/>
      <c r="O134" s="297"/>
    </row>
    <row r="135" spans="1:20" ht="35.25" customHeight="1">
      <c r="A135" s="293"/>
      <c r="B135" s="154" t="s">
        <v>41</v>
      </c>
      <c r="C135" s="154"/>
      <c r="D135" s="154"/>
      <c r="E135" s="155"/>
      <c r="F135" s="154" t="s">
        <v>153</v>
      </c>
      <c r="G135" s="154"/>
      <c r="H135" s="154"/>
      <c r="I135" s="154"/>
      <c r="J135" s="154"/>
      <c r="K135" s="155"/>
      <c r="L135" s="316" t="s">
        <v>87</v>
      </c>
      <c r="M135" s="316"/>
      <c r="N135" s="317"/>
      <c r="O135" s="316"/>
    </row>
    <row r="136" spans="1:20" ht="24" customHeight="1">
      <c r="A136" s="294"/>
      <c r="B136" s="203">
        <f>G45*O130</f>
        <v>0</v>
      </c>
      <c r="C136" s="204"/>
      <c r="D136" s="204"/>
      <c r="E136" s="205"/>
      <c r="F136" s="204">
        <f>K45*O130</f>
        <v>0</v>
      </c>
      <c r="G136" s="204"/>
      <c r="H136" s="204"/>
      <c r="I136" s="204"/>
      <c r="J136" s="204"/>
      <c r="K136" s="205"/>
      <c r="L136" s="342">
        <f>N45*O130</f>
        <v>0</v>
      </c>
      <c r="M136" s="342"/>
      <c r="N136" s="203"/>
      <c r="O136" s="342"/>
    </row>
    <row r="137" spans="1:20" ht="16.95" customHeight="1">
      <c r="A137" s="24" t="s">
        <v>154</v>
      </c>
      <c r="B137" s="295" t="s">
        <v>155</v>
      </c>
      <c r="C137" s="295"/>
      <c r="D137" s="295"/>
      <c r="E137" s="295"/>
      <c r="F137" s="295"/>
      <c r="G137" s="295"/>
      <c r="H137" s="295"/>
      <c r="I137" s="295"/>
      <c r="J137" s="295"/>
      <c r="K137" s="295"/>
      <c r="L137" s="295"/>
      <c r="M137" s="296" t="str">
        <f>"(" &amp; ( '1F'!J$36) &amp; "metai)"</f>
        <v>(metai)</v>
      </c>
      <c r="N137" s="296"/>
      <c r="O137" s="297"/>
    </row>
    <row r="138" spans="1:20" ht="35.25" customHeight="1">
      <c r="A138" s="293"/>
      <c r="B138" s="154" t="s">
        <v>41</v>
      </c>
      <c r="C138" s="154"/>
      <c r="D138" s="154"/>
      <c r="E138" s="155"/>
      <c r="F138" s="154" t="s">
        <v>153</v>
      </c>
      <c r="G138" s="154"/>
      <c r="H138" s="154"/>
      <c r="I138" s="154"/>
      <c r="J138" s="154"/>
      <c r="K138" s="155"/>
      <c r="L138" s="316" t="s">
        <v>87</v>
      </c>
      <c r="M138" s="316"/>
      <c r="N138" s="317"/>
      <c r="O138" s="316"/>
    </row>
    <row r="139" spans="1:20">
      <c r="A139" s="294"/>
      <c r="B139" s="203">
        <f>G46*O131</f>
        <v>0</v>
      </c>
      <c r="C139" s="204"/>
      <c r="D139" s="204"/>
      <c r="E139" s="205"/>
      <c r="F139" s="204">
        <f>K46*O131</f>
        <v>0</v>
      </c>
      <c r="G139" s="204"/>
      <c r="H139" s="204"/>
      <c r="I139" s="204"/>
      <c r="J139" s="204"/>
      <c r="K139" s="205"/>
      <c r="L139" s="343">
        <f>N46*O131</f>
        <v>0</v>
      </c>
      <c r="M139" s="343"/>
      <c r="N139" s="344"/>
      <c r="O139" s="343"/>
    </row>
    <row r="140" spans="1:20" ht="16.95" customHeight="1">
      <c r="A140" s="65" t="s">
        <v>156</v>
      </c>
      <c r="B140" s="345" t="s">
        <v>157</v>
      </c>
      <c r="C140" s="346"/>
      <c r="D140" s="346"/>
      <c r="E140" s="346"/>
      <c r="F140" s="346"/>
      <c r="G140" s="346"/>
      <c r="H140" s="346"/>
      <c r="I140" s="346"/>
      <c r="J140" s="346"/>
      <c r="K140" s="346"/>
      <c r="L140" s="346"/>
      <c r="M140" s="296" t="str">
        <f>"(" &amp; ( '1F'!N$36) &amp; "metai)"</f>
        <v>(metai)</v>
      </c>
      <c r="N140" s="296"/>
      <c r="O140" s="297"/>
      <c r="P140" s="6"/>
      <c r="Q140" s="6"/>
      <c r="R140" s="6"/>
      <c r="S140" s="6"/>
      <c r="T140" s="6"/>
    </row>
    <row r="141" spans="1:20" ht="34.5" customHeight="1">
      <c r="A141" s="293"/>
      <c r="B141" s="215" t="s">
        <v>41</v>
      </c>
      <c r="C141" s="154"/>
      <c r="D141" s="154"/>
      <c r="E141" s="155"/>
      <c r="F141" s="154" t="s">
        <v>153</v>
      </c>
      <c r="G141" s="154"/>
      <c r="H141" s="154"/>
      <c r="I141" s="154"/>
      <c r="J141" s="154"/>
      <c r="K141" s="155"/>
      <c r="L141" s="316" t="s">
        <v>87</v>
      </c>
      <c r="M141" s="316"/>
      <c r="N141" s="317"/>
      <c r="O141" s="316"/>
    </row>
    <row r="142" spans="1:20">
      <c r="A142" s="294"/>
      <c r="B142" s="203">
        <f>G47*O132</f>
        <v>0</v>
      </c>
      <c r="C142" s="204"/>
      <c r="D142" s="204"/>
      <c r="E142" s="205"/>
      <c r="F142" s="204">
        <f>K47*O132</f>
        <v>0</v>
      </c>
      <c r="G142" s="204"/>
      <c r="H142" s="204"/>
      <c r="I142" s="204"/>
      <c r="J142" s="204"/>
      <c r="K142" s="205"/>
      <c r="L142" s="342">
        <f>N47*O132</f>
        <v>0</v>
      </c>
      <c r="M142" s="342"/>
      <c r="N142" s="203"/>
      <c r="O142" s="342"/>
    </row>
    <row r="146" spans="15:15">
      <c r="O146" s="6"/>
    </row>
  </sheetData>
  <sheetProtection algorithmName="SHA-512" hashValue="Hp2XHCglggJxMvWJdkBqySyeF0gREyvuAVreWHaMbMGQw8jZ/EG5pKztfSXkOFFUBO1pES938uHw5Kn3WW3dmg==" saltValue="ms72qcj4zugnK1FfuUE5aQ==" spinCount="100000" sheet="1" objects="1" scenarios="1"/>
  <mergeCells count="273">
    <mergeCell ref="A30:A32"/>
    <mergeCell ref="A33:A35"/>
    <mergeCell ref="A36:A38"/>
    <mergeCell ref="A39:A41"/>
    <mergeCell ref="A42:A44"/>
    <mergeCell ref="A135:A136"/>
    <mergeCell ref="B135:E135"/>
    <mergeCell ref="F135:K135"/>
    <mergeCell ref="B136:E136"/>
    <mergeCell ref="F136:K136"/>
    <mergeCell ref="B30:D44"/>
    <mergeCell ref="E30:F30"/>
    <mergeCell ref="G30:J30"/>
    <mergeCell ref="K30:M30"/>
    <mergeCell ref="E32:F32"/>
    <mergeCell ref="G32:J32"/>
    <mergeCell ref="K32:M32"/>
    <mergeCell ref="E36:F36"/>
    <mergeCell ref="G36:J36"/>
    <mergeCell ref="K36:M36"/>
    <mergeCell ref="E39:F39"/>
    <mergeCell ref="G39:J39"/>
    <mergeCell ref="K39:M39"/>
    <mergeCell ref="E43:F43"/>
    <mergeCell ref="I1:O2"/>
    <mergeCell ref="C5:M5"/>
    <mergeCell ref="E6:H6"/>
    <mergeCell ref="E7:H7"/>
    <mergeCell ref="B15:O15"/>
    <mergeCell ref="A16:O16"/>
    <mergeCell ref="B17:O17"/>
    <mergeCell ref="E3:G3"/>
    <mergeCell ref="C4:L4"/>
    <mergeCell ref="A18:O18"/>
    <mergeCell ref="B19:O19"/>
    <mergeCell ref="A20:O20"/>
    <mergeCell ref="E8:H8"/>
    <mergeCell ref="E9:H9"/>
    <mergeCell ref="A10:B10"/>
    <mergeCell ref="A11:B11"/>
    <mergeCell ref="B13:O13"/>
    <mergeCell ref="A14:O14"/>
    <mergeCell ref="B21:O21"/>
    <mergeCell ref="A22:O22"/>
    <mergeCell ref="B23:O23"/>
    <mergeCell ref="A24:O24"/>
    <mergeCell ref="B25:O25"/>
    <mergeCell ref="B26:F26"/>
    <mergeCell ref="G26:J26"/>
    <mergeCell ref="K26:M26"/>
    <mergeCell ref="N26:O26"/>
    <mergeCell ref="A27:A29"/>
    <mergeCell ref="B27:D29"/>
    <mergeCell ref="E27:F27"/>
    <mergeCell ref="G27:J27"/>
    <mergeCell ref="K27:M27"/>
    <mergeCell ref="N27:O27"/>
    <mergeCell ref="E28:F28"/>
    <mergeCell ref="G28:J28"/>
    <mergeCell ref="K28:M28"/>
    <mergeCell ref="N28:O28"/>
    <mergeCell ref="N32:O32"/>
    <mergeCell ref="E29:F29"/>
    <mergeCell ref="G29:J29"/>
    <mergeCell ref="K29:M29"/>
    <mergeCell ref="N29:O29"/>
    <mergeCell ref="E35:F35"/>
    <mergeCell ref="G35:J35"/>
    <mergeCell ref="K35:M35"/>
    <mergeCell ref="N35:O35"/>
    <mergeCell ref="N30:O30"/>
    <mergeCell ref="E31:F31"/>
    <mergeCell ref="G31:J31"/>
    <mergeCell ref="K31:M31"/>
    <mergeCell ref="N31:O31"/>
    <mergeCell ref="N36:O36"/>
    <mergeCell ref="E33:F33"/>
    <mergeCell ref="G33:J33"/>
    <mergeCell ref="K33:M33"/>
    <mergeCell ref="N33:O33"/>
    <mergeCell ref="E34:F34"/>
    <mergeCell ref="G34:J34"/>
    <mergeCell ref="K34:M34"/>
    <mergeCell ref="N34:O34"/>
    <mergeCell ref="N39:O39"/>
    <mergeCell ref="E40:F40"/>
    <mergeCell ref="G40:J40"/>
    <mergeCell ref="K40:M40"/>
    <mergeCell ref="N40:O40"/>
    <mergeCell ref="E37:F37"/>
    <mergeCell ref="G37:J37"/>
    <mergeCell ref="K37:M37"/>
    <mergeCell ref="N37:O37"/>
    <mergeCell ref="E38:F38"/>
    <mergeCell ref="G38:J38"/>
    <mergeCell ref="K38:M38"/>
    <mergeCell ref="N38:O38"/>
    <mergeCell ref="G43:J43"/>
    <mergeCell ref="K43:M43"/>
    <mergeCell ref="N43:O43"/>
    <mergeCell ref="E44:F44"/>
    <mergeCell ref="G44:J44"/>
    <mergeCell ref="K44:M44"/>
    <mergeCell ref="N44:O44"/>
    <mergeCell ref="E41:F41"/>
    <mergeCell ref="G41:J41"/>
    <mergeCell ref="K41:M41"/>
    <mergeCell ref="N41:O41"/>
    <mergeCell ref="E42:F42"/>
    <mergeCell ref="G42:J42"/>
    <mergeCell ref="K42:M42"/>
    <mergeCell ref="N42:O42"/>
    <mergeCell ref="G47:J47"/>
    <mergeCell ref="K47:M47"/>
    <mergeCell ref="N47:O47"/>
    <mergeCell ref="A48:A49"/>
    <mergeCell ref="B48:O49"/>
    <mergeCell ref="A50:F50"/>
    <mergeCell ref="G50:I50"/>
    <mergeCell ref="J50:L50"/>
    <mergeCell ref="M50:O50"/>
    <mergeCell ref="A45:D47"/>
    <mergeCell ref="E45:F45"/>
    <mergeCell ref="G45:J45"/>
    <mergeCell ref="K45:M45"/>
    <mergeCell ref="N45:O45"/>
    <mergeCell ref="E46:F46"/>
    <mergeCell ref="G46:J46"/>
    <mergeCell ref="K46:M46"/>
    <mergeCell ref="N46:O46"/>
    <mergeCell ref="E47:F47"/>
    <mergeCell ref="A57:D59"/>
    <mergeCell ref="G57:I59"/>
    <mergeCell ref="J57:L59"/>
    <mergeCell ref="M57:O59"/>
    <mergeCell ref="A60:D62"/>
    <mergeCell ref="G60:I62"/>
    <mergeCell ref="J60:L62"/>
    <mergeCell ref="M60:O62"/>
    <mergeCell ref="A51:D53"/>
    <mergeCell ref="G51:I53"/>
    <mergeCell ref="J51:L53"/>
    <mergeCell ref="M51:O53"/>
    <mergeCell ref="A54:D56"/>
    <mergeCell ref="G54:I56"/>
    <mergeCell ref="J54:L56"/>
    <mergeCell ref="M54:O56"/>
    <mergeCell ref="A69:D71"/>
    <mergeCell ref="G69:I71"/>
    <mergeCell ref="J69:L71"/>
    <mergeCell ref="M69:O71"/>
    <mergeCell ref="A72:D74"/>
    <mergeCell ref="G72:I74"/>
    <mergeCell ref="J72:L74"/>
    <mergeCell ref="M72:O74"/>
    <mergeCell ref="A63:D65"/>
    <mergeCell ref="G63:I65"/>
    <mergeCell ref="J63:L65"/>
    <mergeCell ref="M63:O65"/>
    <mergeCell ref="A66:D68"/>
    <mergeCell ref="G66:I68"/>
    <mergeCell ref="J66:L68"/>
    <mergeCell ref="M66:O68"/>
    <mergeCell ref="A81:D83"/>
    <mergeCell ref="G81:I83"/>
    <mergeCell ref="J81:L83"/>
    <mergeCell ref="M81:O83"/>
    <mergeCell ref="A84:D86"/>
    <mergeCell ref="G84:I86"/>
    <mergeCell ref="J84:L86"/>
    <mergeCell ref="M84:O86"/>
    <mergeCell ref="A75:D77"/>
    <mergeCell ref="G75:I77"/>
    <mergeCell ref="J75:L77"/>
    <mergeCell ref="M75:O77"/>
    <mergeCell ref="A78:D80"/>
    <mergeCell ref="G78:I80"/>
    <mergeCell ref="J78:L80"/>
    <mergeCell ref="M78:O80"/>
    <mergeCell ref="A90:D90"/>
    <mergeCell ref="E90:G90"/>
    <mergeCell ref="H90:K90"/>
    <mergeCell ref="L90:O90"/>
    <mergeCell ref="A91:D91"/>
    <mergeCell ref="E91:G91"/>
    <mergeCell ref="H91:K91"/>
    <mergeCell ref="L91:O91"/>
    <mergeCell ref="A87:A88"/>
    <mergeCell ref="B87:O88"/>
    <mergeCell ref="A89:D89"/>
    <mergeCell ref="E89:G89"/>
    <mergeCell ref="H89:K89"/>
    <mergeCell ref="L89:O89"/>
    <mergeCell ref="A94:D94"/>
    <mergeCell ref="E94:G94"/>
    <mergeCell ref="H94:K94"/>
    <mergeCell ref="L94:O94"/>
    <mergeCell ref="B95:O95"/>
    <mergeCell ref="B96:J96"/>
    <mergeCell ref="K96:O96"/>
    <mergeCell ref="A92:D92"/>
    <mergeCell ref="E92:G92"/>
    <mergeCell ref="H92:K92"/>
    <mergeCell ref="L92:O92"/>
    <mergeCell ref="A93:D93"/>
    <mergeCell ref="E93:G93"/>
    <mergeCell ref="H93:K93"/>
    <mergeCell ref="L93:O93"/>
    <mergeCell ref="A97:A102"/>
    <mergeCell ref="B97:G97"/>
    <mergeCell ref="H97:O97"/>
    <mergeCell ref="B98:F98"/>
    <mergeCell ref="H98:O102"/>
    <mergeCell ref="B99:F99"/>
    <mergeCell ref="B100:F100"/>
    <mergeCell ref="B101:F101"/>
    <mergeCell ref="B102:F102"/>
    <mergeCell ref="B103:J103"/>
    <mergeCell ref="K103:O103"/>
    <mergeCell ref="A104:A109"/>
    <mergeCell ref="B104:G104"/>
    <mergeCell ref="H104:O104"/>
    <mergeCell ref="B105:F105"/>
    <mergeCell ref="H105:O109"/>
    <mergeCell ref="B106:F106"/>
    <mergeCell ref="B107:F107"/>
    <mergeCell ref="B108:F108"/>
    <mergeCell ref="B115:F115"/>
    <mergeCell ref="B116:F116"/>
    <mergeCell ref="B117:O117"/>
    <mergeCell ref="A118:A120"/>
    <mergeCell ref="B118:M120"/>
    <mergeCell ref="A121:A123"/>
    <mergeCell ref="B121:M123"/>
    <mergeCell ref="B109:F109"/>
    <mergeCell ref="B110:K110"/>
    <mergeCell ref="L110:O110"/>
    <mergeCell ref="A111:A116"/>
    <mergeCell ref="B111:G111"/>
    <mergeCell ref="H111:O111"/>
    <mergeCell ref="B112:F112"/>
    <mergeCell ref="H112:O116"/>
    <mergeCell ref="B113:F113"/>
    <mergeCell ref="B114:F114"/>
    <mergeCell ref="B133:O133"/>
    <mergeCell ref="B134:L134"/>
    <mergeCell ref="M134:O134"/>
    <mergeCell ref="L135:O135"/>
    <mergeCell ref="A124:A126"/>
    <mergeCell ref="B124:M126"/>
    <mergeCell ref="A127:A129"/>
    <mergeCell ref="B127:M129"/>
    <mergeCell ref="A130:A132"/>
    <mergeCell ref="B130:M132"/>
    <mergeCell ref="L138:O138"/>
    <mergeCell ref="L139:O139"/>
    <mergeCell ref="L136:O136"/>
    <mergeCell ref="B137:L137"/>
    <mergeCell ref="M137:O137"/>
    <mergeCell ref="A138:A139"/>
    <mergeCell ref="B138:E138"/>
    <mergeCell ref="F138:K138"/>
    <mergeCell ref="B139:E139"/>
    <mergeCell ref="F139:K139"/>
    <mergeCell ref="L142:O142"/>
    <mergeCell ref="B140:L140"/>
    <mergeCell ref="M140:O140"/>
    <mergeCell ref="L141:O141"/>
    <mergeCell ref="A141:A142"/>
    <mergeCell ref="B141:E141"/>
    <mergeCell ref="F141:K141"/>
    <mergeCell ref="B142:E142"/>
    <mergeCell ref="F142:K142"/>
  </mergeCells>
  <dataValidations count="6">
    <dataValidation errorStyle="warning" allowBlank="1" showErrorMessage="1" sqref="J51 J54 J57 J60 J63 J66 J69 J72 J75 J78 J81 J84" xr:uid="{00000000-0002-0000-1400-000000000000}"/>
    <dataValidation type="decimal" allowBlank="1" showErrorMessage="1" errorTitle="Klaida" error="Įveskite skaičių iki  0,5" sqref="O118:O129" xr:uid="{00000000-0002-0000-1400-000001000000}">
      <formula1>0</formula1>
      <formula2>0.5</formula2>
    </dataValidation>
    <dataValidation type="decimal" allowBlank="1" showErrorMessage="1" errorTitle="KLAIDA !" error="Įveskite skaičius !" sqref="H29:J30 L29:M30 L33:M33 H33:J33 H36:J36 L36:M36 L39:M39 H39:J39 G29:G44 K29:K44 N29:N44 L42:M42 H42:J42" xr:uid="{00000000-0002-0000-1400-000002000000}">
      <formula1>0</formula1>
      <formula2>99999999999999</formula2>
    </dataValidation>
    <dataValidation type="decimal" errorStyle="warning" allowBlank="1" showErrorMessage="1" error="Skaitinė reikšmė" sqref="Q20" xr:uid="{00000000-0002-0000-1400-000003000000}">
      <formula1>0</formula1>
      <formula2>99999999999</formula2>
    </dataValidation>
    <dataValidation type="list" allowBlank="1" showInputMessage="1" showErrorMessage="1" sqref="F51:F86 G98:G102 G105:G109 G112:G116" xr:uid="{00000000-0002-0000-1400-000004000000}">
      <formula1>$V$51:$V$52</formula1>
    </dataValidation>
    <dataValidation type="date" errorStyle="warning" allowBlank="1" showErrorMessage="1" errorTitle="Įveskite teisingą datą" sqref="A18:O18" xr:uid="{00000000-0002-0000-1400-000005000000}">
      <formula1>25569</formula1>
      <formula2>44196</formula2>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V146"/>
  <sheetViews>
    <sheetView workbookViewId="0">
      <selection sqref="A1:XFD1048576"/>
    </sheetView>
  </sheetViews>
  <sheetFormatPr defaultColWidth="9.33203125" defaultRowHeight="15.6"/>
  <cols>
    <col min="1" max="1" width="7.109375" style="8" customWidth="1"/>
    <col min="2" max="2" width="9.33203125" style="8"/>
    <col min="3" max="3" width="4.44140625" style="8" customWidth="1"/>
    <col min="4" max="4" width="9" style="8" customWidth="1"/>
    <col min="5" max="5" width="8.44140625" style="8" customWidth="1"/>
    <col min="6" max="6" width="4" style="8" customWidth="1"/>
    <col min="7" max="7" width="10.6640625" style="8" customWidth="1"/>
    <col min="8" max="8" width="5" style="8" customWidth="1"/>
    <col min="9" max="9" width="2.77734375" style="8" customWidth="1"/>
    <col min="10" max="10" width="1.44140625" style="8" customWidth="1"/>
    <col min="11" max="11" width="5.33203125" style="8" customWidth="1"/>
    <col min="12" max="12" width="11.44140625" style="8" customWidth="1"/>
    <col min="13" max="13" width="3.33203125" style="8" hidden="1" customWidth="1"/>
    <col min="14" max="14" width="8.33203125" style="8" customWidth="1"/>
    <col min="15" max="15" width="7.109375" style="8" customWidth="1"/>
    <col min="16" max="16" width="1.77734375" style="8" customWidth="1"/>
    <col min="17" max="17" width="2.77734375" style="8" hidden="1" customWidth="1"/>
    <col min="18" max="18" width="11.33203125" style="8" customWidth="1"/>
    <col min="19" max="21" width="9.33203125" style="8"/>
    <col min="22" max="22" width="2.33203125" style="8" hidden="1" customWidth="1"/>
    <col min="23" max="16384" width="9.33203125" style="8"/>
  </cols>
  <sheetData>
    <row r="1" spans="1:15" ht="14.25" customHeight="1">
      <c r="A1" s="3"/>
      <c r="I1" s="363"/>
      <c r="J1" s="363"/>
      <c r="K1" s="363"/>
      <c r="L1" s="363"/>
      <c r="M1" s="363"/>
      <c r="N1" s="363"/>
      <c r="O1" s="363"/>
    </row>
    <row r="2" spans="1:15" ht="16.5" customHeight="1">
      <c r="A2" s="2"/>
      <c r="I2" s="363"/>
      <c r="J2" s="363"/>
      <c r="K2" s="363"/>
      <c r="L2" s="363"/>
      <c r="M2" s="363"/>
      <c r="N2" s="363"/>
      <c r="O2" s="363"/>
    </row>
    <row r="3" spans="1:15" ht="16.5" customHeight="1">
      <c r="A3" s="2"/>
      <c r="C3" s="2"/>
      <c r="D3" s="2"/>
      <c r="E3" s="378" t="s">
        <v>98</v>
      </c>
      <c r="F3" s="378"/>
      <c r="G3" s="378"/>
      <c r="H3" s="2"/>
      <c r="I3" s="2"/>
      <c r="J3" s="2"/>
      <c r="K3" s="2"/>
      <c r="L3" s="82"/>
      <c r="M3" s="82"/>
      <c r="N3" s="82"/>
      <c r="O3" s="82"/>
    </row>
    <row r="4" spans="1:15" ht="16.5" customHeight="1">
      <c r="A4" s="2"/>
      <c r="C4" s="386" t="s">
        <v>99</v>
      </c>
      <c r="D4" s="386"/>
      <c r="E4" s="386"/>
      <c r="F4" s="386"/>
      <c r="G4" s="386"/>
      <c r="H4" s="386"/>
      <c r="I4" s="386"/>
      <c r="J4" s="386"/>
      <c r="K4" s="386"/>
      <c r="L4" s="386"/>
      <c r="M4" s="88"/>
      <c r="N4" s="88"/>
      <c r="O4" s="88"/>
    </row>
    <row r="5" spans="1:15">
      <c r="A5" s="1"/>
      <c r="C5" s="100" t="s">
        <v>100</v>
      </c>
      <c r="D5" s="100"/>
      <c r="E5" s="100"/>
      <c r="F5" s="100"/>
      <c r="G5" s="100"/>
      <c r="H5" s="100"/>
      <c r="I5" s="100"/>
      <c r="J5" s="100"/>
      <c r="K5" s="100"/>
      <c r="L5" s="100"/>
      <c r="M5" s="100"/>
      <c r="N5" s="1"/>
      <c r="O5" s="2"/>
    </row>
    <row r="6" spans="1:15">
      <c r="A6" s="1"/>
      <c r="C6" s="1"/>
      <c r="D6" s="1"/>
      <c r="E6" s="367" t="str">
        <f>'1P'!E12</f>
        <v xml:space="preserve"> </v>
      </c>
      <c r="F6" s="368"/>
      <c r="G6" s="368"/>
      <c r="H6" s="368"/>
      <c r="I6" s="1"/>
      <c r="J6" s="1"/>
      <c r="K6" s="1"/>
      <c r="L6" s="1"/>
      <c r="M6" s="1"/>
      <c r="N6" s="1"/>
    </row>
    <row r="7" spans="1:15" ht="11.25" customHeight="1">
      <c r="A7" s="1"/>
      <c r="C7" s="1"/>
      <c r="D7" s="1"/>
      <c r="E7" s="366" t="s">
        <v>11</v>
      </c>
      <c r="F7" s="101"/>
      <c r="G7" s="101"/>
      <c r="H7" s="101"/>
      <c r="I7" s="1"/>
      <c r="J7" s="1"/>
      <c r="K7" s="1"/>
      <c r="L7" s="1"/>
      <c r="M7" s="1"/>
      <c r="N7" s="1"/>
    </row>
    <row r="8" spans="1:15">
      <c r="A8" s="1"/>
      <c r="C8" s="1"/>
      <c r="D8" s="1"/>
      <c r="E8" s="364" t="str">
        <f>'1P'!E14</f>
        <v xml:space="preserve"> </v>
      </c>
      <c r="F8" s="365"/>
      <c r="G8" s="365"/>
      <c r="H8" s="365"/>
      <c r="I8" s="1"/>
      <c r="J8" s="1"/>
      <c r="K8" s="1"/>
      <c r="L8" s="1"/>
      <c r="M8" s="1"/>
      <c r="N8" s="1"/>
    </row>
    <row r="9" spans="1:15" ht="12.75" customHeight="1">
      <c r="A9" s="2"/>
      <c r="E9" s="366" t="s">
        <v>81</v>
      </c>
      <c r="F9" s="101"/>
      <c r="G9" s="101"/>
      <c r="H9" s="101"/>
    </row>
    <row r="10" spans="1:15" ht="16.5" customHeight="1">
      <c r="A10" s="104" t="s">
        <v>13</v>
      </c>
      <c r="B10" s="371"/>
      <c r="C10" s="66" t="str">
        <f>'1P'!C16&amp;""</f>
        <v>x</v>
      </c>
    </row>
    <row r="11" spans="1:15" ht="17.25" customHeight="1">
      <c r="A11" s="104" t="s">
        <v>14</v>
      </c>
      <c r="B11" s="371"/>
      <c r="C11" s="66" t="str">
        <f>'1P'!C17&amp;""</f>
        <v/>
      </c>
    </row>
    <row r="12" spans="1:15" ht="5.25" customHeight="1">
      <c r="A12" s="2"/>
    </row>
    <row r="13" spans="1:15" ht="18" customHeight="1">
      <c r="A13" s="27" t="s">
        <v>15</v>
      </c>
      <c r="B13" s="107" t="s">
        <v>101</v>
      </c>
      <c r="C13" s="216"/>
      <c r="D13" s="216"/>
      <c r="E13" s="216"/>
      <c r="F13" s="216"/>
      <c r="G13" s="216"/>
      <c r="H13" s="216"/>
      <c r="I13" s="216"/>
      <c r="J13" s="216"/>
      <c r="K13" s="216"/>
      <c r="L13" s="216"/>
      <c r="M13" s="216"/>
      <c r="N13" s="216"/>
      <c r="O13" s="217"/>
    </row>
    <row r="14" spans="1:15" ht="18" customHeight="1">
      <c r="A14" s="222"/>
      <c r="B14" s="164"/>
      <c r="C14" s="164"/>
      <c r="D14" s="164"/>
      <c r="E14" s="164"/>
      <c r="F14" s="164"/>
      <c r="G14" s="164"/>
      <c r="H14" s="164"/>
      <c r="I14" s="164"/>
      <c r="J14" s="164"/>
      <c r="K14" s="164"/>
      <c r="L14" s="164"/>
      <c r="M14" s="164"/>
      <c r="N14" s="164"/>
      <c r="O14" s="223"/>
    </row>
    <row r="15" spans="1:15" ht="18" customHeight="1">
      <c r="A15" s="27" t="s">
        <v>17</v>
      </c>
      <c r="B15" s="110" t="s">
        <v>102</v>
      </c>
      <c r="C15" s="216"/>
      <c r="D15" s="216"/>
      <c r="E15" s="216"/>
      <c r="F15" s="216"/>
      <c r="G15" s="216"/>
      <c r="H15" s="216"/>
      <c r="I15" s="216"/>
      <c r="J15" s="216"/>
      <c r="K15" s="216"/>
      <c r="L15" s="216"/>
      <c r="M15" s="216"/>
      <c r="N15" s="216"/>
      <c r="O15" s="217"/>
    </row>
    <row r="16" spans="1:15" ht="18" customHeight="1">
      <c r="A16" s="222"/>
      <c r="B16" s="164"/>
      <c r="C16" s="164"/>
      <c r="D16" s="164"/>
      <c r="E16" s="164"/>
      <c r="F16" s="164"/>
      <c r="G16" s="164"/>
      <c r="H16" s="164"/>
      <c r="I16" s="164"/>
      <c r="J16" s="164"/>
      <c r="K16" s="164"/>
      <c r="L16" s="164"/>
      <c r="M16" s="164"/>
      <c r="N16" s="164"/>
      <c r="O16" s="223"/>
    </row>
    <row r="17" spans="1:15" ht="18" customHeight="1">
      <c r="A17" s="27" t="s">
        <v>19</v>
      </c>
      <c r="B17" s="110" t="s">
        <v>103</v>
      </c>
      <c r="C17" s="216"/>
      <c r="D17" s="216"/>
      <c r="E17" s="216"/>
      <c r="F17" s="216"/>
      <c r="G17" s="216"/>
      <c r="H17" s="216"/>
      <c r="I17" s="216"/>
      <c r="J17" s="216"/>
      <c r="K17" s="216"/>
      <c r="L17" s="216"/>
      <c r="M17" s="216"/>
      <c r="N17" s="216"/>
      <c r="O17" s="217"/>
    </row>
    <row r="18" spans="1:15" ht="18" customHeight="1">
      <c r="A18" s="200"/>
      <c r="B18" s="201"/>
      <c r="C18" s="201"/>
      <c r="D18" s="201"/>
      <c r="E18" s="201"/>
      <c r="F18" s="201"/>
      <c r="G18" s="201"/>
      <c r="H18" s="201"/>
      <c r="I18" s="201"/>
      <c r="J18" s="201"/>
      <c r="K18" s="201"/>
      <c r="L18" s="201"/>
      <c r="M18" s="201"/>
      <c r="N18" s="201"/>
      <c r="O18" s="202"/>
    </row>
    <row r="19" spans="1:15" ht="18" customHeight="1">
      <c r="A19" s="27" t="s">
        <v>21</v>
      </c>
      <c r="B19" s="110" t="s">
        <v>104</v>
      </c>
      <c r="C19" s="216"/>
      <c r="D19" s="216"/>
      <c r="E19" s="216"/>
      <c r="F19" s="216"/>
      <c r="G19" s="216"/>
      <c r="H19" s="216"/>
      <c r="I19" s="216"/>
      <c r="J19" s="216"/>
      <c r="K19" s="216"/>
      <c r="L19" s="216"/>
      <c r="M19" s="216"/>
      <c r="N19" s="216"/>
      <c r="O19" s="217"/>
    </row>
    <row r="20" spans="1:15" ht="18" customHeight="1">
      <c r="A20" s="372"/>
      <c r="B20" s="373"/>
      <c r="C20" s="373"/>
      <c r="D20" s="373"/>
      <c r="E20" s="373"/>
      <c r="F20" s="373"/>
      <c r="G20" s="373"/>
      <c r="H20" s="373"/>
      <c r="I20" s="373"/>
      <c r="J20" s="373"/>
      <c r="K20" s="373"/>
      <c r="L20" s="373"/>
      <c r="M20" s="373"/>
      <c r="N20" s="373"/>
      <c r="O20" s="374"/>
    </row>
    <row r="21" spans="1:15" ht="18" customHeight="1">
      <c r="A21" s="27" t="s">
        <v>23</v>
      </c>
      <c r="B21" s="110" t="s">
        <v>105</v>
      </c>
      <c r="C21" s="369"/>
      <c r="D21" s="369"/>
      <c r="E21" s="369"/>
      <c r="F21" s="369"/>
      <c r="G21" s="369"/>
      <c r="H21" s="369"/>
      <c r="I21" s="369"/>
      <c r="J21" s="369"/>
      <c r="K21" s="369"/>
      <c r="L21" s="369"/>
      <c r="M21" s="369"/>
      <c r="N21" s="369"/>
      <c r="O21" s="370"/>
    </row>
    <row r="22" spans="1:15" ht="18" customHeight="1">
      <c r="A22" s="375"/>
      <c r="B22" s="376"/>
      <c r="C22" s="376"/>
      <c r="D22" s="376"/>
      <c r="E22" s="376"/>
      <c r="F22" s="376"/>
      <c r="G22" s="376"/>
      <c r="H22" s="376"/>
      <c r="I22" s="376"/>
      <c r="J22" s="376"/>
      <c r="K22" s="376"/>
      <c r="L22" s="376"/>
      <c r="M22" s="376"/>
      <c r="N22" s="376"/>
      <c r="O22" s="377"/>
    </row>
    <row r="23" spans="1:15" ht="18" customHeight="1">
      <c r="A23" s="27" t="s">
        <v>25</v>
      </c>
      <c r="B23" s="110" t="s">
        <v>106</v>
      </c>
      <c r="C23" s="369"/>
      <c r="D23" s="369"/>
      <c r="E23" s="369"/>
      <c r="F23" s="369"/>
      <c r="G23" s="369"/>
      <c r="H23" s="369"/>
      <c r="I23" s="369"/>
      <c r="J23" s="369"/>
      <c r="K23" s="369"/>
      <c r="L23" s="369"/>
      <c r="M23" s="369"/>
      <c r="N23" s="369"/>
      <c r="O23" s="370"/>
    </row>
    <row r="24" spans="1:15" ht="18" customHeight="1">
      <c r="A24" s="168"/>
      <c r="B24" s="169"/>
      <c r="C24" s="169"/>
      <c r="D24" s="169"/>
      <c r="E24" s="169"/>
      <c r="F24" s="169"/>
      <c r="G24" s="169"/>
      <c r="H24" s="169"/>
      <c r="I24" s="169"/>
      <c r="J24" s="169"/>
      <c r="K24" s="169"/>
      <c r="L24" s="169"/>
      <c r="M24" s="169"/>
      <c r="N24" s="169"/>
      <c r="O24" s="170"/>
    </row>
    <row r="25" spans="1:15" ht="17.25" customHeight="1">
      <c r="A25" s="27" t="s">
        <v>27</v>
      </c>
      <c r="B25" s="110" t="s">
        <v>107</v>
      </c>
      <c r="C25" s="216"/>
      <c r="D25" s="216"/>
      <c r="E25" s="216"/>
      <c r="F25" s="216"/>
      <c r="G25" s="216"/>
      <c r="H25" s="216"/>
      <c r="I25" s="216"/>
      <c r="J25" s="216"/>
      <c r="K25" s="216"/>
      <c r="L25" s="216"/>
      <c r="M25" s="216"/>
      <c r="N25" s="216"/>
      <c r="O25" s="217"/>
    </row>
    <row r="26" spans="1:15" ht="55.5" customHeight="1">
      <c r="A26" s="47"/>
      <c r="B26" s="316"/>
      <c r="C26" s="316"/>
      <c r="D26" s="316"/>
      <c r="E26" s="316"/>
      <c r="F26" s="316"/>
      <c r="G26" s="385" t="s">
        <v>41</v>
      </c>
      <c r="H26" s="385"/>
      <c r="I26" s="385"/>
      <c r="J26" s="385"/>
      <c r="K26" s="316" t="s">
        <v>86</v>
      </c>
      <c r="L26" s="316"/>
      <c r="M26" s="316"/>
      <c r="N26" s="215" t="s">
        <v>108</v>
      </c>
      <c r="O26" s="155"/>
    </row>
    <row r="27" spans="1:15" ht="30" customHeight="1">
      <c r="A27" s="385" t="s">
        <v>109</v>
      </c>
      <c r="B27" s="242" t="s">
        <v>110</v>
      </c>
      <c r="C27" s="243"/>
      <c r="D27" s="243"/>
      <c r="E27" s="215" t="str">
        <f>'1F'!G$36&amp;""</f>
        <v/>
      </c>
      <c r="F27" s="155"/>
      <c r="G27" s="379"/>
      <c r="H27" s="380"/>
      <c r="I27" s="380"/>
      <c r="J27" s="381"/>
      <c r="K27" s="379"/>
      <c r="L27" s="380"/>
      <c r="M27" s="381"/>
      <c r="N27" s="379"/>
      <c r="O27" s="381"/>
    </row>
    <row r="28" spans="1:15" ht="30" customHeight="1">
      <c r="A28" s="387"/>
      <c r="B28" s="388"/>
      <c r="C28" s="389"/>
      <c r="D28" s="389"/>
      <c r="E28" s="215" t="str">
        <f>'1F'!J$36&amp;""</f>
        <v/>
      </c>
      <c r="F28" s="155"/>
      <c r="G28" s="379"/>
      <c r="H28" s="380"/>
      <c r="I28" s="380"/>
      <c r="J28" s="381"/>
      <c r="K28" s="379"/>
      <c r="L28" s="380"/>
      <c r="M28" s="381"/>
      <c r="N28" s="379"/>
      <c r="O28" s="381"/>
    </row>
    <row r="29" spans="1:15" ht="30" customHeight="1">
      <c r="A29" s="387"/>
      <c r="B29" s="388"/>
      <c r="C29" s="389"/>
      <c r="D29" s="389"/>
      <c r="E29" s="327" t="str">
        <f>'1F'!N$36&amp;""</f>
        <v/>
      </c>
      <c r="F29" s="354"/>
      <c r="G29" s="384"/>
      <c r="H29" s="384"/>
      <c r="I29" s="384"/>
      <c r="J29" s="384"/>
      <c r="K29" s="384"/>
      <c r="L29" s="384"/>
      <c r="M29" s="384"/>
      <c r="N29" s="382"/>
      <c r="O29" s="383"/>
    </row>
    <row r="30" spans="1:15" ht="18" customHeight="1">
      <c r="A30" s="385" t="s">
        <v>111</v>
      </c>
      <c r="B30" s="282" t="s">
        <v>112</v>
      </c>
      <c r="C30" s="283"/>
      <c r="D30" s="284"/>
      <c r="E30" s="304" t="str">
        <f>E$27</f>
        <v/>
      </c>
      <c r="F30" s="305"/>
      <c r="G30" s="351"/>
      <c r="H30" s="351"/>
      <c r="I30" s="351"/>
      <c r="J30" s="351"/>
      <c r="K30" s="351"/>
      <c r="L30" s="351"/>
      <c r="M30" s="351"/>
      <c r="N30" s="334"/>
      <c r="O30" s="335"/>
    </row>
    <row r="31" spans="1:15" ht="18" customHeight="1">
      <c r="A31" s="387"/>
      <c r="B31" s="285"/>
      <c r="C31" s="286"/>
      <c r="D31" s="287"/>
      <c r="E31" s="304" t="str">
        <f>E$28</f>
        <v/>
      </c>
      <c r="F31" s="305"/>
      <c r="G31" s="334"/>
      <c r="H31" s="336"/>
      <c r="I31" s="336"/>
      <c r="J31" s="335"/>
      <c r="K31" s="334"/>
      <c r="L31" s="336"/>
      <c r="M31" s="335"/>
      <c r="N31" s="334"/>
      <c r="O31" s="335"/>
    </row>
    <row r="32" spans="1:15" ht="18" customHeight="1">
      <c r="A32" s="316"/>
      <c r="B32" s="285"/>
      <c r="C32" s="286"/>
      <c r="D32" s="287"/>
      <c r="E32" s="291" t="str">
        <f>E$29</f>
        <v/>
      </c>
      <c r="F32" s="292"/>
      <c r="G32" s="334"/>
      <c r="H32" s="336"/>
      <c r="I32" s="336"/>
      <c r="J32" s="335"/>
      <c r="K32" s="334"/>
      <c r="L32" s="336"/>
      <c r="M32" s="335"/>
      <c r="N32" s="334"/>
      <c r="O32" s="335"/>
    </row>
    <row r="33" spans="1:15" ht="18" customHeight="1">
      <c r="A33" s="385" t="s">
        <v>113</v>
      </c>
      <c r="B33" s="285"/>
      <c r="C33" s="286"/>
      <c r="D33" s="287"/>
      <c r="E33" s="304" t="str">
        <f>E$27</f>
        <v/>
      </c>
      <c r="F33" s="305"/>
      <c r="G33" s="334"/>
      <c r="H33" s="336"/>
      <c r="I33" s="336"/>
      <c r="J33" s="335"/>
      <c r="K33" s="334"/>
      <c r="L33" s="336"/>
      <c r="M33" s="335"/>
      <c r="N33" s="334"/>
      <c r="O33" s="335"/>
    </row>
    <row r="34" spans="1:15" ht="18" customHeight="1">
      <c r="A34" s="387"/>
      <c r="B34" s="285"/>
      <c r="C34" s="286"/>
      <c r="D34" s="287"/>
      <c r="E34" s="304" t="str">
        <f>E$28</f>
        <v/>
      </c>
      <c r="F34" s="305"/>
      <c r="G34" s="334"/>
      <c r="H34" s="336"/>
      <c r="I34" s="336"/>
      <c r="J34" s="335"/>
      <c r="K34" s="334"/>
      <c r="L34" s="336"/>
      <c r="M34" s="335"/>
      <c r="N34" s="334"/>
      <c r="O34" s="335"/>
    </row>
    <row r="35" spans="1:15" ht="18" customHeight="1">
      <c r="A35" s="316"/>
      <c r="B35" s="285"/>
      <c r="C35" s="286"/>
      <c r="D35" s="287"/>
      <c r="E35" s="291" t="str">
        <f>E$29</f>
        <v/>
      </c>
      <c r="F35" s="292"/>
      <c r="G35" s="334"/>
      <c r="H35" s="336"/>
      <c r="I35" s="336"/>
      <c r="J35" s="335"/>
      <c r="K35" s="334"/>
      <c r="L35" s="336"/>
      <c r="M35" s="335"/>
      <c r="N35" s="334"/>
      <c r="O35" s="335"/>
    </row>
    <row r="36" spans="1:15" ht="18" customHeight="1">
      <c r="A36" s="385" t="s">
        <v>114</v>
      </c>
      <c r="B36" s="285"/>
      <c r="C36" s="286"/>
      <c r="D36" s="287"/>
      <c r="E36" s="304" t="str">
        <f>E$27</f>
        <v/>
      </c>
      <c r="F36" s="305"/>
      <c r="G36" s="334"/>
      <c r="H36" s="336"/>
      <c r="I36" s="336"/>
      <c r="J36" s="335"/>
      <c r="K36" s="334"/>
      <c r="L36" s="336"/>
      <c r="M36" s="335"/>
      <c r="N36" s="334"/>
      <c r="O36" s="335"/>
    </row>
    <row r="37" spans="1:15" ht="18" customHeight="1">
      <c r="A37" s="387"/>
      <c r="B37" s="285"/>
      <c r="C37" s="286"/>
      <c r="D37" s="287"/>
      <c r="E37" s="304" t="str">
        <f>E$28</f>
        <v/>
      </c>
      <c r="F37" s="305"/>
      <c r="G37" s="334"/>
      <c r="H37" s="336"/>
      <c r="I37" s="336"/>
      <c r="J37" s="335"/>
      <c r="K37" s="334"/>
      <c r="L37" s="336"/>
      <c r="M37" s="335"/>
      <c r="N37" s="334"/>
      <c r="O37" s="335"/>
    </row>
    <row r="38" spans="1:15" ht="18" customHeight="1">
      <c r="A38" s="316"/>
      <c r="B38" s="285"/>
      <c r="C38" s="286"/>
      <c r="D38" s="287"/>
      <c r="E38" s="291" t="str">
        <f>E$29</f>
        <v/>
      </c>
      <c r="F38" s="292"/>
      <c r="G38" s="334"/>
      <c r="H38" s="336"/>
      <c r="I38" s="336"/>
      <c r="J38" s="335"/>
      <c r="K38" s="334"/>
      <c r="L38" s="336"/>
      <c r="M38" s="335"/>
      <c r="N38" s="334"/>
      <c r="O38" s="335"/>
    </row>
    <row r="39" spans="1:15" ht="18" customHeight="1">
      <c r="A39" s="385" t="s">
        <v>115</v>
      </c>
      <c r="B39" s="285"/>
      <c r="C39" s="286"/>
      <c r="D39" s="287"/>
      <c r="E39" s="304" t="str">
        <f>E$27</f>
        <v/>
      </c>
      <c r="F39" s="305"/>
      <c r="G39" s="334"/>
      <c r="H39" s="336"/>
      <c r="I39" s="336"/>
      <c r="J39" s="335"/>
      <c r="K39" s="334"/>
      <c r="L39" s="336"/>
      <c r="M39" s="335"/>
      <c r="N39" s="334"/>
      <c r="O39" s="335"/>
    </row>
    <row r="40" spans="1:15" ht="18" customHeight="1">
      <c r="A40" s="387"/>
      <c r="B40" s="285"/>
      <c r="C40" s="286"/>
      <c r="D40" s="287"/>
      <c r="E40" s="304" t="str">
        <f>E$28</f>
        <v/>
      </c>
      <c r="F40" s="305"/>
      <c r="G40" s="334"/>
      <c r="H40" s="336"/>
      <c r="I40" s="336"/>
      <c r="J40" s="335"/>
      <c r="K40" s="334"/>
      <c r="L40" s="336"/>
      <c r="M40" s="335"/>
      <c r="N40" s="334"/>
      <c r="O40" s="335"/>
    </row>
    <row r="41" spans="1:15" ht="18" customHeight="1">
      <c r="A41" s="316"/>
      <c r="B41" s="285"/>
      <c r="C41" s="286"/>
      <c r="D41" s="287"/>
      <c r="E41" s="291" t="str">
        <f>E$29</f>
        <v/>
      </c>
      <c r="F41" s="292"/>
      <c r="G41" s="334"/>
      <c r="H41" s="336"/>
      <c r="I41" s="336"/>
      <c r="J41" s="335"/>
      <c r="K41" s="334"/>
      <c r="L41" s="336"/>
      <c r="M41" s="335"/>
      <c r="N41" s="334"/>
      <c r="O41" s="335"/>
    </row>
    <row r="42" spans="1:15" ht="18" customHeight="1">
      <c r="A42" s="385" t="s">
        <v>116</v>
      </c>
      <c r="B42" s="285"/>
      <c r="C42" s="286"/>
      <c r="D42" s="287"/>
      <c r="E42" s="304" t="str">
        <f>E$27</f>
        <v/>
      </c>
      <c r="F42" s="305"/>
      <c r="G42" s="334"/>
      <c r="H42" s="336"/>
      <c r="I42" s="336"/>
      <c r="J42" s="335"/>
      <c r="K42" s="334"/>
      <c r="L42" s="336"/>
      <c r="M42" s="335"/>
      <c r="N42" s="334"/>
      <c r="O42" s="335"/>
    </row>
    <row r="43" spans="1:15" ht="18" customHeight="1">
      <c r="A43" s="387"/>
      <c r="B43" s="285"/>
      <c r="C43" s="286"/>
      <c r="D43" s="287"/>
      <c r="E43" s="304" t="str">
        <f>E$28</f>
        <v/>
      </c>
      <c r="F43" s="305"/>
      <c r="G43" s="334"/>
      <c r="H43" s="336"/>
      <c r="I43" s="336"/>
      <c r="J43" s="335"/>
      <c r="K43" s="334"/>
      <c r="L43" s="336"/>
      <c r="M43" s="335"/>
      <c r="N43" s="334"/>
      <c r="O43" s="335"/>
    </row>
    <row r="44" spans="1:15" ht="18" customHeight="1">
      <c r="A44" s="316"/>
      <c r="B44" s="288"/>
      <c r="C44" s="289"/>
      <c r="D44" s="290"/>
      <c r="E44" s="291" t="str">
        <f>E$29</f>
        <v/>
      </c>
      <c r="F44" s="292"/>
      <c r="G44" s="334"/>
      <c r="H44" s="336"/>
      <c r="I44" s="336"/>
      <c r="J44" s="335"/>
      <c r="K44" s="334"/>
      <c r="L44" s="336"/>
      <c r="M44" s="335"/>
      <c r="N44" s="334"/>
      <c r="O44" s="335"/>
    </row>
    <row r="45" spans="1:15" ht="18.75" customHeight="1">
      <c r="A45" s="282" t="s">
        <v>117</v>
      </c>
      <c r="B45" s="283"/>
      <c r="C45" s="283"/>
      <c r="D45" s="284"/>
      <c r="E45" s="304" t="str">
        <f>E$27</f>
        <v/>
      </c>
      <c r="F45" s="305"/>
      <c r="G45" s="203">
        <f>G27+G30+G33+G36+G39+G42</f>
        <v>0</v>
      </c>
      <c r="H45" s="204"/>
      <c r="I45" s="204"/>
      <c r="J45" s="205"/>
      <c r="K45" s="203">
        <f>K27+K30+K33+K36+K39+K42</f>
        <v>0</v>
      </c>
      <c r="L45" s="204"/>
      <c r="M45" s="205"/>
      <c r="N45" s="203">
        <f>N27+N30+N33+N36+N39+N42</f>
        <v>0</v>
      </c>
      <c r="O45" s="205"/>
    </row>
    <row r="46" spans="1:15" ht="18.75" customHeight="1">
      <c r="A46" s="285"/>
      <c r="B46" s="286"/>
      <c r="C46" s="286"/>
      <c r="D46" s="287"/>
      <c r="E46" s="304" t="str">
        <f>E$28</f>
        <v/>
      </c>
      <c r="F46" s="305"/>
      <c r="G46" s="203">
        <f>G28+G31+G34+G37+G40+G43</f>
        <v>0</v>
      </c>
      <c r="H46" s="204"/>
      <c r="I46" s="204"/>
      <c r="J46" s="205"/>
      <c r="K46" s="203">
        <f>K28+K31+K34+K37+K40+K43</f>
        <v>0</v>
      </c>
      <c r="L46" s="204"/>
      <c r="M46" s="205"/>
      <c r="N46" s="203">
        <f>N28+N31+N34+N37+N40+N43</f>
        <v>0</v>
      </c>
      <c r="O46" s="205"/>
    </row>
    <row r="47" spans="1:15" ht="18.75" customHeight="1">
      <c r="A47" s="288"/>
      <c r="B47" s="289"/>
      <c r="C47" s="289"/>
      <c r="D47" s="290"/>
      <c r="E47" s="291" t="str">
        <f>E$29</f>
        <v/>
      </c>
      <c r="F47" s="292"/>
      <c r="G47" s="203">
        <f>G29+G32+G35+G38+G41+G44</f>
        <v>0</v>
      </c>
      <c r="H47" s="204"/>
      <c r="I47" s="204"/>
      <c r="J47" s="205"/>
      <c r="K47" s="203">
        <f>K29+K32+K35+K38+K41+K44</f>
        <v>0</v>
      </c>
      <c r="L47" s="204"/>
      <c r="M47" s="205"/>
      <c r="N47" s="203">
        <f>N29+N32+N35+N38+N41+N44</f>
        <v>0</v>
      </c>
      <c r="O47" s="205"/>
    </row>
    <row r="48" spans="1:15" ht="18" customHeight="1">
      <c r="A48" s="293" t="s">
        <v>32</v>
      </c>
      <c r="B48" s="268" t="s">
        <v>118</v>
      </c>
      <c r="C48" s="198"/>
      <c r="D48" s="198"/>
      <c r="E48" s="198"/>
      <c r="F48" s="198"/>
      <c r="G48" s="198"/>
      <c r="H48" s="198"/>
      <c r="I48" s="198"/>
      <c r="J48" s="198"/>
      <c r="K48" s="198"/>
      <c r="L48" s="198"/>
      <c r="M48" s="198"/>
      <c r="N48" s="198"/>
      <c r="O48" s="199"/>
    </row>
    <row r="49" spans="1:22">
      <c r="A49" s="316"/>
      <c r="B49" s="119"/>
      <c r="C49" s="302"/>
      <c r="D49" s="302"/>
      <c r="E49" s="302"/>
      <c r="F49" s="302"/>
      <c r="G49" s="302"/>
      <c r="H49" s="302"/>
      <c r="I49" s="302"/>
      <c r="J49" s="302"/>
      <c r="K49" s="302"/>
      <c r="L49" s="302"/>
      <c r="M49" s="302"/>
      <c r="N49" s="302"/>
      <c r="O49" s="303"/>
    </row>
    <row r="50" spans="1:22" ht="54" customHeight="1">
      <c r="A50" s="304" t="s">
        <v>119</v>
      </c>
      <c r="B50" s="347"/>
      <c r="C50" s="347"/>
      <c r="D50" s="347"/>
      <c r="E50" s="347"/>
      <c r="F50" s="305"/>
      <c r="G50" s="215" t="s">
        <v>120</v>
      </c>
      <c r="H50" s="154"/>
      <c r="I50" s="155"/>
      <c r="J50" s="215" t="s">
        <v>121</v>
      </c>
      <c r="K50" s="154"/>
      <c r="L50" s="155"/>
      <c r="M50" s="348" t="s">
        <v>122</v>
      </c>
      <c r="N50" s="349"/>
      <c r="O50" s="350"/>
    </row>
    <row r="51" spans="1:22" ht="18" customHeight="1">
      <c r="A51" s="259"/>
      <c r="B51" s="260"/>
      <c r="C51" s="260"/>
      <c r="D51" s="260"/>
      <c r="E51" s="39" t="str">
        <f>E$27</f>
        <v/>
      </c>
      <c r="F51" s="44"/>
      <c r="G51" s="259"/>
      <c r="H51" s="260"/>
      <c r="I51" s="261"/>
      <c r="J51" s="272"/>
      <c r="K51" s="273"/>
      <c r="L51" s="274"/>
      <c r="M51" s="259"/>
      <c r="N51" s="260"/>
      <c r="O51" s="261"/>
      <c r="V51" s="8" t="s">
        <v>53</v>
      </c>
    </row>
    <row r="52" spans="1:22" ht="18" customHeight="1">
      <c r="A52" s="262"/>
      <c r="B52" s="263"/>
      <c r="C52" s="263"/>
      <c r="D52" s="264"/>
      <c r="E52" s="45" t="str">
        <f>E$28</f>
        <v/>
      </c>
      <c r="F52" s="28"/>
      <c r="G52" s="262"/>
      <c r="H52" s="263"/>
      <c r="I52" s="264"/>
      <c r="J52" s="275"/>
      <c r="K52" s="276"/>
      <c r="L52" s="277"/>
      <c r="M52" s="262"/>
      <c r="N52" s="263"/>
      <c r="O52" s="264"/>
    </row>
    <row r="53" spans="1:22" ht="18" customHeight="1">
      <c r="A53" s="265"/>
      <c r="B53" s="266"/>
      <c r="C53" s="266"/>
      <c r="D53" s="267"/>
      <c r="E53" s="45" t="str">
        <f>E$29</f>
        <v/>
      </c>
      <c r="F53" s="28"/>
      <c r="G53" s="265"/>
      <c r="H53" s="266"/>
      <c r="I53" s="267"/>
      <c r="J53" s="278"/>
      <c r="K53" s="279"/>
      <c r="L53" s="280"/>
      <c r="M53" s="265"/>
      <c r="N53" s="266"/>
      <c r="O53" s="267"/>
    </row>
    <row r="54" spans="1:22" ht="18" customHeight="1">
      <c r="A54" s="259"/>
      <c r="B54" s="260"/>
      <c r="C54" s="260"/>
      <c r="D54" s="261"/>
      <c r="E54" s="46" t="str">
        <f>E$27</f>
        <v/>
      </c>
      <c r="F54" s="28"/>
      <c r="G54" s="259"/>
      <c r="H54" s="260"/>
      <c r="I54" s="261"/>
      <c r="J54" s="272"/>
      <c r="K54" s="273"/>
      <c r="L54" s="274"/>
      <c r="M54" s="259"/>
      <c r="N54" s="260"/>
      <c r="O54" s="261"/>
    </row>
    <row r="55" spans="1:22" ht="18" customHeight="1">
      <c r="A55" s="262"/>
      <c r="B55" s="263"/>
      <c r="C55" s="263"/>
      <c r="D55" s="264"/>
      <c r="E55" s="45" t="str">
        <f>E$28</f>
        <v/>
      </c>
      <c r="F55" s="28"/>
      <c r="G55" s="262"/>
      <c r="H55" s="263"/>
      <c r="I55" s="264"/>
      <c r="J55" s="275"/>
      <c r="K55" s="276"/>
      <c r="L55" s="277"/>
      <c r="M55" s="262"/>
      <c r="N55" s="263"/>
      <c r="O55" s="264"/>
    </row>
    <row r="56" spans="1:22" ht="18" customHeight="1">
      <c r="A56" s="265"/>
      <c r="B56" s="266"/>
      <c r="C56" s="266"/>
      <c r="D56" s="267"/>
      <c r="E56" s="45" t="str">
        <f>E$29</f>
        <v/>
      </c>
      <c r="F56" s="28"/>
      <c r="G56" s="265"/>
      <c r="H56" s="266"/>
      <c r="I56" s="267"/>
      <c r="J56" s="278"/>
      <c r="K56" s="279"/>
      <c r="L56" s="280"/>
      <c r="M56" s="265"/>
      <c r="N56" s="266"/>
      <c r="O56" s="267"/>
    </row>
    <row r="57" spans="1:22" ht="18" customHeight="1">
      <c r="A57" s="259"/>
      <c r="B57" s="260"/>
      <c r="C57" s="260"/>
      <c r="D57" s="261"/>
      <c r="E57" s="46" t="str">
        <f>E$27</f>
        <v/>
      </c>
      <c r="F57" s="28"/>
      <c r="G57" s="259"/>
      <c r="H57" s="260"/>
      <c r="I57" s="261"/>
      <c r="J57" s="272"/>
      <c r="K57" s="273"/>
      <c r="L57" s="274"/>
      <c r="M57" s="259"/>
      <c r="N57" s="260"/>
      <c r="O57" s="261"/>
    </row>
    <row r="58" spans="1:22" ht="18" customHeight="1">
      <c r="A58" s="262"/>
      <c r="B58" s="263"/>
      <c r="C58" s="263"/>
      <c r="D58" s="264"/>
      <c r="E58" s="45" t="str">
        <f>E$28</f>
        <v/>
      </c>
      <c r="F58" s="28"/>
      <c r="G58" s="262"/>
      <c r="H58" s="263"/>
      <c r="I58" s="264"/>
      <c r="J58" s="275"/>
      <c r="K58" s="276"/>
      <c r="L58" s="277"/>
      <c r="M58" s="262"/>
      <c r="N58" s="263"/>
      <c r="O58" s="264"/>
    </row>
    <row r="59" spans="1:22" ht="18" customHeight="1">
      <c r="A59" s="265"/>
      <c r="B59" s="266"/>
      <c r="C59" s="266"/>
      <c r="D59" s="267"/>
      <c r="E59" s="45" t="str">
        <f>E$29</f>
        <v/>
      </c>
      <c r="F59" s="28"/>
      <c r="G59" s="265"/>
      <c r="H59" s="266"/>
      <c r="I59" s="267"/>
      <c r="J59" s="278"/>
      <c r="K59" s="279"/>
      <c r="L59" s="280"/>
      <c r="M59" s="265"/>
      <c r="N59" s="266"/>
      <c r="O59" s="267"/>
    </row>
    <row r="60" spans="1:22" ht="18" customHeight="1">
      <c r="A60" s="259"/>
      <c r="B60" s="260"/>
      <c r="C60" s="260"/>
      <c r="D60" s="261"/>
      <c r="E60" s="46" t="str">
        <f>E$27</f>
        <v/>
      </c>
      <c r="F60" s="28"/>
      <c r="G60" s="259"/>
      <c r="H60" s="260"/>
      <c r="I60" s="261"/>
      <c r="J60" s="272"/>
      <c r="K60" s="273"/>
      <c r="L60" s="274"/>
      <c r="M60" s="259"/>
      <c r="N60" s="260"/>
      <c r="O60" s="261"/>
    </row>
    <row r="61" spans="1:22" ht="18" customHeight="1">
      <c r="A61" s="262"/>
      <c r="B61" s="263"/>
      <c r="C61" s="263"/>
      <c r="D61" s="264"/>
      <c r="E61" s="45" t="str">
        <f>E$28</f>
        <v/>
      </c>
      <c r="F61" s="28"/>
      <c r="G61" s="262"/>
      <c r="H61" s="263"/>
      <c r="I61" s="264"/>
      <c r="J61" s="275"/>
      <c r="K61" s="276"/>
      <c r="L61" s="277"/>
      <c r="M61" s="262"/>
      <c r="N61" s="263"/>
      <c r="O61" s="264"/>
    </row>
    <row r="62" spans="1:22" ht="18" customHeight="1">
      <c r="A62" s="265"/>
      <c r="B62" s="266"/>
      <c r="C62" s="266"/>
      <c r="D62" s="267"/>
      <c r="E62" s="45" t="str">
        <f>E$29</f>
        <v/>
      </c>
      <c r="F62" s="28"/>
      <c r="G62" s="265"/>
      <c r="H62" s="266"/>
      <c r="I62" s="267"/>
      <c r="J62" s="278"/>
      <c r="K62" s="279"/>
      <c r="L62" s="280"/>
      <c r="M62" s="265"/>
      <c r="N62" s="266"/>
      <c r="O62" s="267"/>
    </row>
    <row r="63" spans="1:22" ht="18" customHeight="1">
      <c r="A63" s="259"/>
      <c r="B63" s="260"/>
      <c r="C63" s="260"/>
      <c r="D63" s="261"/>
      <c r="E63" s="46" t="str">
        <f>E$27</f>
        <v/>
      </c>
      <c r="F63" s="28"/>
      <c r="G63" s="259"/>
      <c r="H63" s="260"/>
      <c r="I63" s="261"/>
      <c r="J63" s="272"/>
      <c r="K63" s="273"/>
      <c r="L63" s="274"/>
      <c r="M63" s="259"/>
      <c r="N63" s="260"/>
      <c r="O63" s="261"/>
    </row>
    <row r="64" spans="1:22" ht="18" customHeight="1">
      <c r="A64" s="262"/>
      <c r="B64" s="263"/>
      <c r="C64" s="263"/>
      <c r="D64" s="264"/>
      <c r="E64" s="45" t="str">
        <f>E$28</f>
        <v/>
      </c>
      <c r="F64" s="28"/>
      <c r="G64" s="262"/>
      <c r="H64" s="263"/>
      <c r="I64" s="264"/>
      <c r="J64" s="275"/>
      <c r="K64" s="276"/>
      <c r="L64" s="277"/>
      <c r="M64" s="262"/>
      <c r="N64" s="263"/>
      <c r="O64" s="264"/>
    </row>
    <row r="65" spans="1:15" ht="18" customHeight="1">
      <c r="A65" s="265"/>
      <c r="B65" s="266"/>
      <c r="C65" s="266"/>
      <c r="D65" s="267"/>
      <c r="E65" s="45" t="str">
        <f>E$29</f>
        <v/>
      </c>
      <c r="F65" s="28"/>
      <c r="G65" s="265"/>
      <c r="H65" s="266"/>
      <c r="I65" s="267"/>
      <c r="J65" s="278"/>
      <c r="K65" s="279"/>
      <c r="L65" s="280"/>
      <c r="M65" s="265"/>
      <c r="N65" s="266"/>
      <c r="O65" s="267"/>
    </row>
    <row r="66" spans="1:15" ht="18" customHeight="1">
      <c r="A66" s="259"/>
      <c r="B66" s="260"/>
      <c r="C66" s="260"/>
      <c r="D66" s="261"/>
      <c r="E66" s="46" t="str">
        <f>E$27</f>
        <v/>
      </c>
      <c r="F66" s="28"/>
      <c r="G66" s="259"/>
      <c r="H66" s="260"/>
      <c r="I66" s="261"/>
      <c r="J66" s="272"/>
      <c r="K66" s="273"/>
      <c r="L66" s="274"/>
      <c r="M66" s="259"/>
      <c r="N66" s="260"/>
      <c r="O66" s="261"/>
    </row>
    <row r="67" spans="1:15" ht="18" customHeight="1">
      <c r="A67" s="262"/>
      <c r="B67" s="263"/>
      <c r="C67" s="263"/>
      <c r="D67" s="264"/>
      <c r="E67" s="45" t="str">
        <f>E$28</f>
        <v/>
      </c>
      <c r="F67" s="28"/>
      <c r="G67" s="262"/>
      <c r="H67" s="263"/>
      <c r="I67" s="264"/>
      <c r="J67" s="275"/>
      <c r="K67" s="276"/>
      <c r="L67" s="277"/>
      <c r="M67" s="262"/>
      <c r="N67" s="263"/>
      <c r="O67" s="264"/>
    </row>
    <row r="68" spans="1:15" ht="18" customHeight="1">
      <c r="A68" s="265"/>
      <c r="B68" s="266"/>
      <c r="C68" s="266"/>
      <c r="D68" s="267"/>
      <c r="E68" s="45" t="str">
        <f>E$29</f>
        <v/>
      </c>
      <c r="F68" s="28"/>
      <c r="G68" s="265"/>
      <c r="H68" s="266"/>
      <c r="I68" s="267"/>
      <c r="J68" s="278"/>
      <c r="K68" s="279"/>
      <c r="L68" s="280"/>
      <c r="M68" s="265"/>
      <c r="N68" s="266"/>
      <c r="O68" s="267"/>
    </row>
    <row r="69" spans="1:15" ht="18" customHeight="1">
      <c r="A69" s="259"/>
      <c r="B69" s="260"/>
      <c r="C69" s="260"/>
      <c r="D69" s="261"/>
      <c r="E69" s="46" t="str">
        <f>E$27</f>
        <v/>
      </c>
      <c r="F69" s="28"/>
      <c r="G69" s="259"/>
      <c r="H69" s="260"/>
      <c r="I69" s="261"/>
      <c r="J69" s="272"/>
      <c r="K69" s="273"/>
      <c r="L69" s="274"/>
      <c r="M69" s="259"/>
      <c r="N69" s="260"/>
      <c r="O69" s="261"/>
    </row>
    <row r="70" spans="1:15" ht="18" customHeight="1">
      <c r="A70" s="262"/>
      <c r="B70" s="263"/>
      <c r="C70" s="263"/>
      <c r="D70" s="264"/>
      <c r="E70" s="45" t="str">
        <f>E$28</f>
        <v/>
      </c>
      <c r="F70" s="28"/>
      <c r="G70" s="262"/>
      <c r="H70" s="263"/>
      <c r="I70" s="264"/>
      <c r="J70" s="275"/>
      <c r="K70" s="276"/>
      <c r="L70" s="277"/>
      <c r="M70" s="262"/>
      <c r="N70" s="263"/>
      <c r="O70" s="264"/>
    </row>
    <row r="71" spans="1:15" ht="18" customHeight="1">
      <c r="A71" s="265"/>
      <c r="B71" s="266"/>
      <c r="C71" s="266"/>
      <c r="D71" s="267"/>
      <c r="E71" s="45" t="str">
        <f>E$29</f>
        <v/>
      </c>
      <c r="F71" s="28"/>
      <c r="G71" s="265"/>
      <c r="H71" s="266"/>
      <c r="I71" s="267"/>
      <c r="J71" s="278"/>
      <c r="K71" s="279"/>
      <c r="L71" s="280"/>
      <c r="M71" s="265"/>
      <c r="N71" s="266"/>
      <c r="O71" s="267"/>
    </row>
    <row r="72" spans="1:15" ht="18" customHeight="1">
      <c r="A72" s="259"/>
      <c r="B72" s="260"/>
      <c r="C72" s="260"/>
      <c r="D72" s="261"/>
      <c r="E72" s="46" t="str">
        <f>E$27</f>
        <v/>
      </c>
      <c r="F72" s="28"/>
      <c r="G72" s="259"/>
      <c r="H72" s="260"/>
      <c r="I72" s="261"/>
      <c r="J72" s="272"/>
      <c r="K72" s="273"/>
      <c r="L72" s="274"/>
      <c r="M72" s="259"/>
      <c r="N72" s="260"/>
      <c r="O72" s="261"/>
    </row>
    <row r="73" spans="1:15" ht="18" customHeight="1">
      <c r="A73" s="262"/>
      <c r="B73" s="263"/>
      <c r="C73" s="263"/>
      <c r="D73" s="264"/>
      <c r="E73" s="45" t="str">
        <f>E$28</f>
        <v/>
      </c>
      <c r="F73" s="28"/>
      <c r="G73" s="262"/>
      <c r="H73" s="263"/>
      <c r="I73" s="264"/>
      <c r="J73" s="275"/>
      <c r="K73" s="276"/>
      <c r="L73" s="277"/>
      <c r="M73" s="262"/>
      <c r="N73" s="263"/>
      <c r="O73" s="264"/>
    </row>
    <row r="74" spans="1:15" ht="18" customHeight="1">
      <c r="A74" s="265"/>
      <c r="B74" s="266"/>
      <c r="C74" s="266"/>
      <c r="D74" s="267"/>
      <c r="E74" s="45" t="str">
        <f>E$29</f>
        <v/>
      </c>
      <c r="F74" s="28"/>
      <c r="G74" s="265"/>
      <c r="H74" s="266"/>
      <c r="I74" s="267"/>
      <c r="J74" s="278"/>
      <c r="K74" s="279"/>
      <c r="L74" s="280"/>
      <c r="M74" s="265"/>
      <c r="N74" s="266"/>
      <c r="O74" s="267"/>
    </row>
    <row r="75" spans="1:15" ht="18" customHeight="1">
      <c r="A75" s="259"/>
      <c r="B75" s="260"/>
      <c r="C75" s="260"/>
      <c r="D75" s="261"/>
      <c r="E75" s="46" t="str">
        <f>E$27</f>
        <v/>
      </c>
      <c r="F75" s="28"/>
      <c r="G75" s="259"/>
      <c r="H75" s="260"/>
      <c r="I75" s="261"/>
      <c r="J75" s="272"/>
      <c r="K75" s="273"/>
      <c r="L75" s="274"/>
      <c r="M75" s="259"/>
      <c r="N75" s="260"/>
      <c r="O75" s="261"/>
    </row>
    <row r="76" spans="1:15" ht="18" customHeight="1">
      <c r="A76" s="262"/>
      <c r="B76" s="263"/>
      <c r="C76" s="263"/>
      <c r="D76" s="264"/>
      <c r="E76" s="45" t="str">
        <f>E$28</f>
        <v/>
      </c>
      <c r="F76" s="28"/>
      <c r="G76" s="262"/>
      <c r="H76" s="263"/>
      <c r="I76" s="264"/>
      <c r="J76" s="275"/>
      <c r="K76" s="276"/>
      <c r="L76" s="277"/>
      <c r="M76" s="262"/>
      <c r="N76" s="263"/>
      <c r="O76" s="264"/>
    </row>
    <row r="77" spans="1:15" ht="18" customHeight="1">
      <c r="A77" s="265"/>
      <c r="B77" s="266"/>
      <c r="C77" s="266"/>
      <c r="D77" s="267"/>
      <c r="E77" s="45" t="str">
        <f>E$29</f>
        <v/>
      </c>
      <c r="F77" s="28"/>
      <c r="G77" s="265"/>
      <c r="H77" s="266"/>
      <c r="I77" s="267"/>
      <c r="J77" s="278"/>
      <c r="K77" s="279"/>
      <c r="L77" s="280"/>
      <c r="M77" s="265"/>
      <c r="N77" s="266"/>
      <c r="O77" s="267"/>
    </row>
    <row r="78" spans="1:15" ht="18" customHeight="1">
      <c r="A78" s="259"/>
      <c r="B78" s="260"/>
      <c r="C78" s="260"/>
      <c r="D78" s="261"/>
      <c r="E78" s="46" t="str">
        <f>E$27</f>
        <v/>
      </c>
      <c r="F78" s="28"/>
      <c r="G78" s="259"/>
      <c r="H78" s="260"/>
      <c r="I78" s="261"/>
      <c r="J78" s="272"/>
      <c r="K78" s="273"/>
      <c r="L78" s="274"/>
      <c r="M78" s="259"/>
      <c r="N78" s="260"/>
      <c r="O78" s="261"/>
    </row>
    <row r="79" spans="1:15" ht="18" customHeight="1">
      <c r="A79" s="262"/>
      <c r="B79" s="263"/>
      <c r="C79" s="263"/>
      <c r="D79" s="264"/>
      <c r="E79" s="45" t="str">
        <f>E$28</f>
        <v/>
      </c>
      <c r="F79" s="28"/>
      <c r="G79" s="262"/>
      <c r="H79" s="263"/>
      <c r="I79" s="264"/>
      <c r="J79" s="275"/>
      <c r="K79" s="276"/>
      <c r="L79" s="277"/>
      <c r="M79" s="262"/>
      <c r="N79" s="263"/>
      <c r="O79" s="264"/>
    </row>
    <row r="80" spans="1:15" ht="18" customHeight="1">
      <c r="A80" s="265"/>
      <c r="B80" s="266"/>
      <c r="C80" s="266"/>
      <c r="D80" s="267"/>
      <c r="E80" s="45" t="str">
        <f>E$29</f>
        <v/>
      </c>
      <c r="F80" s="28"/>
      <c r="G80" s="265"/>
      <c r="H80" s="266"/>
      <c r="I80" s="267"/>
      <c r="J80" s="278"/>
      <c r="K80" s="279"/>
      <c r="L80" s="280"/>
      <c r="M80" s="265"/>
      <c r="N80" s="266"/>
      <c r="O80" s="267"/>
    </row>
    <row r="81" spans="1:18" ht="18" customHeight="1">
      <c r="A81" s="259"/>
      <c r="B81" s="260"/>
      <c r="C81" s="260"/>
      <c r="D81" s="261"/>
      <c r="E81" s="46" t="str">
        <f>E$27</f>
        <v/>
      </c>
      <c r="F81" s="28"/>
      <c r="G81" s="259"/>
      <c r="H81" s="260"/>
      <c r="I81" s="261"/>
      <c r="J81" s="272"/>
      <c r="K81" s="273"/>
      <c r="L81" s="274"/>
      <c r="M81" s="259"/>
      <c r="N81" s="260"/>
      <c r="O81" s="261"/>
    </row>
    <row r="82" spans="1:18" ht="18" customHeight="1">
      <c r="A82" s="262"/>
      <c r="B82" s="263"/>
      <c r="C82" s="263"/>
      <c r="D82" s="264"/>
      <c r="E82" s="45" t="str">
        <f>E$28</f>
        <v/>
      </c>
      <c r="F82" s="28"/>
      <c r="G82" s="262"/>
      <c r="H82" s="263"/>
      <c r="I82" s="264"/>
      <c r="J82" s="275"/>
      <c r="K82" s="276"/>
      <c r="L82" s="277"/>
      <c r="M82" s="262"/>
      <c r="N82" s="263"/>
      <c r="O82" s="264"/>
    </row>
    <row r="83" spans="1:18" ht="18" customHeight="1">
      <c r="A83" s="265"/>
      <c r="B83" s="266"/>
      <c r="C83" s="266"/>
      <c r="D83" s="267"/>
      <c r="E83" s="45" t="str">
        <f>E$29</f>
        <v/>
      </c>
      <c r="F83" s="28"/>
      <c r="G83" s="265"/>
      <c r="H83" s="266"/>
      <c r="I83" s="267"/>
      <c r="J83" s="278"/>
      <c r="K83" s="279"/>
      <c r="L83" s="280"/>
      <c r="M83" s="265"/>
      <c r="N83" s="266"/>
      <c r="O83" s="267"/>
    </row>
    <row r="84" spans="1:18" ht="18" customHeight="1">
      <c r="A84" s="259"/>
      <c r="B84" s="260"/>
      <c r="C84" s="260"/>
      <c r="D84" s="261"/>
      <c r="E84" s="46" t="str">
        <f>E$27</f>
        <v/>
      </c>
      <c r="F84" s="28"/>
      <c r="G84" s="259"/>
      <c r="H84" s="260"/>
      <c r="I84" s="261"/>
      <c r="J84" s="272"/>
      <c r="K84" s="273"/>
      <c r="L84" s="274"/>
      <c r="M84" s="259"/>
      <c r="N84" s="260"/>
      <c r="O84" s="261"/>
    </row>
    <row r="85" spans="1:18" ht="18" customHeight="1">
      <c r="A85" s="262"/>
      <c r="B85" s="263"/>
      <c r="C85" s="263"/>
      <c r="D85" s="264"/>
      <c r="E85" s="45" t="str">
        <f>E$28</f>
        <v/>
      </c>
      <c r="F85" s="28"/>
      <c r="G85" s="262"/>
      <c r="H85" s="263"/>
      <c r="I85" s="264"/>
      <c r="J85" s="275"/>
      <c r="K85" s="276"/>
      <c r="L85" s="277"/>
      <c r="M85" s="262"/>
      <c r="N85" s="263"/>
      <c r="O85" s="264"/>
    </row>
    <row r="86" spans="1:18" ht="18" customHeight="1">
      <c r="A86" s="262"/>
      <c r="B86" s="263"/>
      <c r="C86" s="263"/>
      <c r="D86" s="264"/>
      <c r="E86" s="61" t="str">
        <f>E$29</f>
        <v/>
      </c>
      <c r="F86" s="62"/>
      <c r="G86" s="262"/>
      <c r="H86" s="263"/>
      <c r="I86" s="264"/>
      <c r="J86" s="275"/>
      <c r="K86" s="276"/>
      <c r="L86" s="277"/>
      <c r="M86" s="262"/>
      <c r="N86" s="263"/>
      <c r="O86" s="264"/>
    </row>
    <row r="87" spans="1:18" ht="32.4" customHeight="1">
      <c r="A87" s="293" t="s">
        <v>39</v>
      </c>
      <c r="B87" s="268" t="s">
        <v>123</v>
      </c>
      <c r="C87" s="339"/>
      <c r="D87" s="339"/>
      <c r="E87" s="339"/>
      <c r="F87" s="339"/>
      <c r="G87" s="339"/>
      <c r="H87" s="339"/>
      <c r="I87" s="339"/>
      <c r="J87" s="339"/>
      <c r="K87" s="339"/>
      <c r="L87" s="339"/>
      <c r="M87" s="339"/>
      <c r="N87" s="339"/>
      <c r="O87" s="340"/>
    </row>
    <row r="88" spans="1:18" ht="1.95" customHeight="1">
      <c r="A88" s="294"/>
      <c r="B88" s="318"/>
      <c r="C88" s="319"/>
      <c r="D88" s="319"/>
      <c r="E88" s="319"/>
      <c r="F88" s="319"/>
      <c r="G88" s="319"/>
      <c r="H88" s="319"/>
      <c r="I88" s="319"/>
      <c r="J88" s="319"/>
      <c r="K88" s="319"/>
      <c r="L88" s="319"/>
      <c r="M88" s="319"/>
      <c r="N88" s="319"/>
      <c r="O88" s="320"/>
    </row>
    <row r="89" spans="1:18" ht="50.25" customHeight="1">
      <c r="A89" s="316" t="s">
        <v>119</v>
      </c>
      <c r="B89" s="341"/>
      <c r="C89" s="341"/>
      <c r="D89" s="341"/>
      <c r="E89" s="341" t="s">
        <v>120</v>
      </c>
      <c r="F89" s="341"/>
      <c r="G89" s="341"/>
      <c r="H89" s="215" t="s">
        <v>121</v>
      </c>
      <c r="I89" s="154"/>
      <c r="J89" s="154"/>
      <c r="K89" s="155"/>
      <c r="L89" s="215" t="s">
        <v>122</v>
      </c>
      <c r="M89" s="309"/>
      <c r="N89" s="309"/>
      <c r="O89" s="310"/>
    </row>
    <row r="90" spans="1:18" ht="16.5" customHeight="1">
      <c r="A90" s="113"/>
      <c r="B90" s="114"/>
      <c r="C90" s="114"/>
      <c r="D90" s="115"/>
      <c r="E90" s="281"/>
      <c r="F90" s="281"/>
      <c r="G90" s="281"/>
      <c r="H90" s="313"/>
      <c r="I90" s="314"/>
      <c r="J90" s="314"/>
      <c r="K90" s="315"/>
      <c r="L90" s="113"/>
      <c r="M90" s="311"/>
      <c r="N90" s="311"/>
      <c r="O90" s="312"/>
    </row>
    <row r="91" spans="1:18" ht="15" customHeight="1">
      <c r="A91" s="281"/>
      <c r="B91" s="281"/>
      <c r="C91" s="281"/>
      <c r="D91" s="281"/>
      <c r="E91" s="281"/>
      <c r="F91" s="281"/>
      <c r="G91" s="281"/>
      <c r="H91" s="313"/>
      <c r="I91" s="314"/>
      <c r="J91" s="314"/>
      <c r="K91" s="315"/>
      <c r="L91" s="113"/>
      <c r="M91" s="311"/>
      <c r="N91" s="311"/>
      <c r="O91" s="312"/>
    </row>
    <row r="92" spans="1:18" ht="16.5" customHeight="1">
      <c r="A92" s="281"/>
      <c r="B92" s="281"/>
      <c r="C92" s="281"/>
      <c r="D92" s="281"/>
      <c r="E92" s="281"/>
      <c r="F92" s="281"/>
      <c r="G92" s="281"/>
      <c r="H92" s="313"/>
      <c r="I92" s="314"/>
      <c r="J92" s="314"/>
      <c r="K92" s="315"/>
      <c r="L92" s="113"/>
      <c r="M92" s="311"/>
      <c r="N92" s="311"/>
      <c r="O92" s="312"/>
    </row>
    <row r="93" spans="1:18" ht="16.5" customHeight="1">
      <c r="A93" s="281"/>
      <c r="B93" s="281"/>
      <c r="C93" s="281"/>
      <c r="D93" s="281"/>
      <c r="E93" s="281"/>
      <c r="F93" s="281"/>
      <c r="G93" s="281"/>
      <c r="H93" s="313"/>
      <c r="I93" s="314"/>
      <c r="J93" s="314"/>
      <c r="K93" s="315"/>
      <c r="L93" s="113"/>
      <c r="M93" s="311"/>
      <c r="N93" s="311"/>
      <c r="O93" s="312"/>
      <c r="Q93" s="9"/>
      <c r="R93" s="17"/>
    </row>
    <row r="94" spans="1:18" ht="16.5" customHeight="1">
      <c r="A94" s="271"/>
      <c r="B94" s="271"/>
      <c r="C94" s="271"/>
      <c r="D94" s="271"/>
      <c r="E94" s="271"/>
      <c r="F94" s="271"/>
      <c r="G94" s="271"/>
      <c r="H94" s="360"/>
      <c r="I94" s="361"/>
      <c r="J94" s="361"/>
      <c r="K94" s="362"/>
      <c r="L94" s="306"/>
      <c r="M94" s="307"/>
      <c r="N94" s="307"/>
      <c r="O94" s="308"/>
      <c r="R94" s="9"/>
    </row>
    <row r="95" spans="1:18" ht="16.5" customHeight="1">
      <c r="A95" s="27" t="s">
        <v>54</v>
      </c>
      <c r="B95" s="268" t="s">
        <v>124</v>
      </c>
      <c r="C95" s="269"/>
      <c r="D95" s="269"/>
      <c r="E95" s="269"/>
      <c r="F95" s="269"/>
      <c r="G95" s="269"/>
      <c r="H95" s="269"/>
      <c r="I95" s="269"/>
      <c r="J95" s="269"/>
      <c r="K95" s="269"/>
      <c r="L95" s="269"/>
      <c r="M95" s="269"/>
      <c r="N95" s="269"/>
      <c r="O95" s="270"/>
    </row>
    <row r="96" spans="1:18" ht="30" customHeight="1">
      <c r="A96" s="24" t="s">
        <v>125</v>
      </c>
      <c r="B96" s="110" t="s">
        <v>126</v>
      </c>
      <c r="C96" s="107"/>
      <c r="D96" s="107"/>
      <c r="E96" s="107"/>
      <c r="F96" s="107"/>
      <c r="G96" s="107"/>
      <c r="H96" s="107"/>
      <c r="I96" s="107"/>
      <c r="J96" s="107"/>
      <c r="K96" s="332" t="str">
        <f>"(" &amp;  '1F'!G$36 &amp; "metai)"</f>
        <v>(metai)</v>
      </c>
      <c r="L96" s="332"/>
      <c r="M96" s="332"/>
      <c r="N96" s="332"/>
      <c r="O96" s="333"/>
    </row>
    <row r="97" spans="1:18" ht="16.5" customHeight="1">
      <c r="A97" s="352"/>
      <c r="B97" s="324" t="s">
        <v>127</v>
      </c>
      <c r="C97" s="325"/>
      <c r="D97" s="325"/>
      <c r="E97" s="325"/>
      <c r="F97" s="325"/>
      <c r="G97" s="326"/>
      <c r="H97" s="321" t="s">
        <v>128</v>
      </c>
      <c r="I97" s="322"/>
      <c r="J97" s="322"/>
      <c r="K97" s="322"/>
      <c r="L97" s="322"/>
      <c r="M97" s="322"/>
      <c r="N97" s="322"/>
      <c r="O97" s="323"/>
    </row>
    <row r="98" spans="1:18" ht="15" customHeight="1">
      <c r="A98" s="338"/>
      <c r="B98" s="126" t="s">
        <v>129</v>
      </c>
      <c r="C98" s="216"/>
      <c r="D98" s="216"/>
      <c r="E98" s="216"/>
      <c r="F98" s="217"/>
      <c r="G98" s="40"/>
      <c r="H98" s="222"/>
      <c r="I98" s="164"/>
      <c r="J98" s="164"/>
      <c r="K98" s="164"/>
      <c r="L98" s="164"/>
      <c r="M98" s="164"/>
      <c r="N98" s="164"/>
      <c r="O98" s="223"/>
    </row>
    <row r="99" spans="1:18" ht="16.5" customHeight="1">
      <c r="A99" s="338"/>
      <c r="B99" s="126" t="s">
        <v>130</v>
      </c>
      <c r="C99" s="216"/>
      <c r="D99" s="216"/>
      <c r="E99" s="216"/>
      <c r="F99" s="217"/>
      <c r="G99" s="40"/>
      <c r="H99" s="222"/>
      <c r="I99" s="164"/>
      <c r="J99" s="164"/>
      <c r="K99" s="164"/>
      <c r="L99" s="164"/>
      <c r="M99" s="164"/>
      <c r="N99" s="164"/>
      <c r="O99" s="223"/>
    </row>
    <row r="100" spans="1:18" ht="16.5" customHeight="1">
      <c r="A100" s="338"/>
      <c r="B100" s="126" t="s">
        <v>131</v>
      </c>
      <c r="C100" s="216"/>
      <c r="D100" s="216"/>
      <c r="E100" s="216"/>
      <c r="F100" s="217"/>
      <c r="G100" s="40"/>
      <c r="H100" s="222"/>
      <c r="I100" s="164"/>
      <c r="J100" s="164"/>
      <c r="K100" s="164"/>
      <c r="L100" s="164"/>
      <c r="M100" s="164"/>
      <c r="N100" s="164"/>
      <c r="O100" s="223"/>
      <c r="Q100" s="9"/>
      <c r="R100" s="17" t="str">
        <f>IF(OR(G98="X",G99="X",G100="X",G101="X",G102="X"),"","10 langelyje neužpildyta &lt;Investuotojas&gt;")</f>
        <v>10 langelyje neužpildyta &lt;Investuotojas&gt;</v>
      </c>
    </row>
    <row r="101" spans="1:18" ht="16.5" customHeight="1">
      <c r="A101" s="338"/>
      <c r="B101" s="126" t="s">
        <v>132</v>
      </c>
      <c r="C101" s="216"/>
      <c r="D101" s="216"/>
      <c r="E101" s="216"/>
      <c r="F101" s="217"/>
      <c r="G101" s="40"/>
      <c r="H101" s="222"/>
      <c r="I101" s="164"/>
      <c r="J101" s="164"/>
      <c r="K101" s="164"/>
      <c r="L101" s="164"/>
      <c r="M101" s="164"/>
      <c r="N101" s="164"/>
      <c r="O101" s="223"/>
      <c r="R101" s="9" t="str">
        <f>IF(LEN(TRIM(G98)&amp;TRIM(G99)&amp;TRIM(G100)&amp;TRIM(G101)&amp;TRIM(G102))&gt;1,"Pasirinkite vieną Investuotoją","")</f>
        <v/>
      </c>
    </row>
    <row r="102" spans="1:18" ht="31.2" customHeight="1">
      <c r="A102" s="353"/>
      <c r="B102" s="119" t="s">
        <v>133</v>
      </c>
      <c r="C102" s="302"/>
      <c r="D102" s="302"/>
      <c r="E102" s="302"/>
      <c r="F102" s="303"/>
      <c r="G102" s="40"/>
      <c r="H102" s="168"/>
      <c r="I102" s="169"/>
      <c r="J102" s="169"/>
      <c r="K102" s="169"/>
      <c r="L102" s="169"/>
      <c r="M102" s="169"/>
      <c r="N102" s="169"/>
      <c r="O102" s="170"/>
    </row>
    <row r="103" spans="1:18" ht="30" customHeight="1">
      <c r="A103" s="24" t="s">
        <v>134</v>
      </c>
      <c r="B103" s="110" t="s">
        <v>135</v>
      </c>
      <c r="C103" s="107"/>
      <c r="D103" s="107"/>
      <c r="E103" s="107"/>
      <c r="F103" s="107"/>
      <c r="G103" s="107"/>
      <c r="H103" s="107"/>
      <c r="I103" s="107"/>
      <c r="J103" s="107"/>
      <c r="K103" s="332" t="str">
        <f>"(" &amp; ( '1F'!J$36) &amp; "metai)"</f>
        <v>(metai)</v>
      </c>
      <c r="L103" s="332"/>
      <c r="M103" s="332"/>
      <c r="N103" s="332"/>
      <c r="O103" s="333"/>
    </row>
    <row r="104" spans="1:18" ht="16.5" customHeight="1">
      <c r="A104" s="337"/>
      <c r="B104" s="324" t="s">
        <v>127</v>
      </c>
      <c r="C104" s="325"/>
      <c r="D104" s="325"/>
      <c r="E104" s="325"/>
      <c r="F104" s="325"/>
      <c r="G104" s="326"/>
      <c r="H104" s="321" t="s">
        <v>128</v>
      </c>
      <c r="I104" s="322"/>
      <c r="J104" s="322"/>
      <c r="K104" s="322"/>
      <c r="L104" s="322"/>
      <c r="M104" s="322"/>
      <c r="N104" s="322"/>
      <c r="O104" s="323"/>
    </row>
    <row r="105" spans="1:18" ht="15" customHeight="1">
      <c r="A105" s="338"/>
      <c r="B105" s="126" t="s">
        <v>136</v>
      </c>
      <c r="C105" s="216"/>
      <c r="D105" s="216"/>
      <c r="E105" s="216"/>
      <c r="F105" s="217"/>
      <c r="G105" s="40"/>
      <c r="H105" s="222"/>
      <c r="I105" s="164"/>
      <c r="J105" s="164"/>
      <c r="K105" s="164"/>
      <c r="L105" s="164"/>
      <c r="M105" s="164"/>
      <c r="N105" s="164"/>
      <c r="O105" s="223"/>
    </row>
    <row r="106" spans="1:18" ht="16.5" customHeight="1">
      <c r="A106" s="338"/>
      <c r="B106" s="126" t="s">
        <v>130</v>
      </c>
      <c r="C106" s="216"/>
      <c r="D106" s="216"/>
      <c r="E106" s="216"/>
      <c r="F106" s="217"/>
      <c r="G106" s="40"/>
      <c r="H106" s="222"/>
      <c r="I106" s="164"/>
      <c r="J106" s="164"/>
      <c r="K106" s="164"/>
      <c r="L106" s="164"/>
      <c r="M106" s="164"/>
      <c r="N106" s="164"/>
      <c r="O106" s="223"/>
    </row>
    <row r="107" spans="1:18" ht="16.5" customHeight="1">
      <c r="A107" s="338"/>
      <c r="B107" s="126" t="s">
        <v>137</v>
      </c>
      <c r="C107" s="216"/>
      <c r="D107" s="216"/>
      <c r="E107" s="216"/>
      <c r="F107" s="217"/>
      <c r="G107" s="41"/>
      <c r="H107" s="222"/>
      <c r="I107" s="164"/>
      <c r="J107" s="164"/>
      <c r="K107" s="164"/>
      <c r="L107" s="164"/>
      <c r="M107" s="164"/>
      <c r="N107" s="164"/>
      <c r="O107" s="223"/>
      <c r="Q107" s="9"/>
      <c r="R107" s="17"/>
    </row>
    <row r="108" spans="1:18" ht="16.5" customHeight="1">
      <c r="A108" s="338"/>
      <c r="B108" s="126" t="s">
        <v>132</v>
      </c>
      <c r="C108" s="216"/>
      <c r="D108" s="216"/>
      <c r="E108" s="216"/>
      <c r="F108" s="217"/>
      <c r="G108" s="40"/>
      <c r="H108" s="222"/>
      <c r="I108" s="164"/>
      <c r="J108" s="164"/>
      <c r="K108" s="164"/>
      <c r="L108" s="164"/>
      <c r="M108" s="164"/>
      <c r="N108" s="164"/>
      <c r="O108" s="223"/>
      <c r="R108" s="9"/>
    </row>
    <row r="109" spans="1:18" ht="31.2" customHeight="1">
      <c r="A109" s="338"/>
      <c r="B109" s="124" t="s">
        <v>133</v>
      </c>
      <c r="C109" s="198"/>
      <c r="D109" s="198"/>
      <c r="E109" s="198"/>
      <c r="F109" s="198"/>
      <c r="G109" s="42"/>
      <c r="H109" s="222"/>
      <c r="I109" s="164"/>
      <c r="J109" s="164"/>
      <c r="K109" s="164"/>
      <c r="L109" s="164"/>
      <c r="M109" s="164"/>
      <c r="N109" s="164"/>
      <c r="O109" s="223"/>
    </row>
    <row r="110" spans="1:18" ht="30" customHeight="1">
      <c r="A110" s="24" t="s">
        <v>138</v>
      </c>
      <c r="B110" s="110" t="s">
        <v>139</v>
      </c>
      <c r="C110" s="107"/>
      <c r="D110" s="107"/>
      <c r="E110" s="107"/>
      <c r="F110" s="107"/>
      <c r="G110" s="107"/>
      <c r="H110" s="107"/>
      <c r="I110" s="107"/>
      <c r="J110" s="107"/>
      <c r="K110" s="107"/>
      <c r="L110" s="332" t="str">
        <f>"(" &amp; ( '1F'!N$36) &amp; "metai)"</f>
        <v>(metai)</v>
      </c>
      <c r="M110" s="332"/>
      <c r="N110" s="332"/>
      <c r="O110" s="333"/>
    </row>
    <row r="111" spans="1:18" ht="18.75" customHeight="1">
      <c r="A111" s="352"/>
      <c r="B111" s="354" t="s">
        <v>127</v>
      </c>
      <c r="C111" s="355"/>
      <c r="D111" s="355"/>
      <c r="E111" s="355"/>
      <c r="F111" s="355"/>
      <c r="G111" s="356"/>
      <c r="H111" s="357" t="s">
        <v>128</v>
      </c>
      <c r="I111" s="358"/>
      <c r="J111" s="358"/>
      <c r="K111" s="358"/>
      <c r="L111" s="358"/>
      <c r="M111" s="358"/>
      <c r="N111" s="358"/>
      <c r="O111" s="359"/>
    </row>
    <row r="112" spans="1:18" ht="15" customHeight="1">
      <c r="A112" s="338"/>
      <c r="B112" s="126" t="s">
        <v>129</v>
      </c>
      <c r="C112" s="216"/>
      <c r="D112" s="216"/>
      <c r="E112" s="216"/>
      <c r="F112" s="217"/>
      <c r="G112" s="40"/>
      <c r="H112" s="222"/>
      <c r="I112" s="164"/>
      <c r="J112" s="164"/>
      <c r="K112" s="164"/>
      <c r="L112" s="164"/>
      <c r="M112" s="164"/>
      <c r="N112" s="164"/>
      <c r="O112" s="223"/>
    </row>
    <row r="113" spans="1:15" ht="15" customHeight="1">
      <c r="A113" s="338"/>
      <c r="B113" s="126" t="s">
        <v>130</v>
      </c>
      <c r="C113" s="216"/>
      <c r="D113" s="216"/>
      <c r="E113" s="216"/>
      <c r="F113" s="217"/>
      <c r="G113" s="40"/>
      <c r="H113" s="222"/>
      <c r="I113" s="164"/>
      <c r="J113" s="164"/>
      <c r="K113" s="164"/>
      <c r="L113" s="164"/>
      <c r="M113" s="164"/>
      <c r="N113" s="164"/>
      <c r="O113" s="223"/>
    </row>
    <row r="114" spans="1:15" ht="15" customHeight="1">
      <c r="A114" s="338"/>
      <c r="B114" s="126" t="s">
        <v>131</v>
      </c>
      <c r="C114" s="216"/>
      <c r="D114" s="216"/>
      <c r="E114" s="216"/>
      <c r="F114" s="217"/>
      <c r="G114" s="40"/>
      <c r="H114" s="222"/>
      <c r="I114" s="164"/>
      <c r="J114" s="164"/>
      <c r="K114" s="164"/>
      <c r="L114" s="164"/>
      <c r="M114" s="164"/>
      <c r="N114" s="164"/>
      <c r="O114" s="223"/>
    </row>
    <row r="115" spans="1:15" ht="15" customHeight="1">
      <c r="A115" s="338"/>
      <c r="B115" s="126" t="s">
        <v>132</v>
      </c>
      <c r="C115" s="216"/>
      <c r="D115" s="216"/>
      <c r="E115" s="216"/>
      <c r="F115" s="217"/>
      <c r="G115" s="40"/>
      <c r="H115" s="222"/>
      <c r="I115" s="164"/>
      <c r="J115" s="164"/>
      <c r="K115" s="164"/>
      <c r="L115" s="164"/>
      <c r="M115" s="164"/>
      <c r="N115" s="164"/>
      <c r="O115" s="223"/>
    </row>
    <row r="116" spans="1:15" ht="31.2" customHeight="1">
      <c r="A116" s="353"/>
      <c r="B116" s="126" t="s">
        <v>133</v>
      </c>
      <c r="C116" s="216"/>
      <c r="D116" s="216"/>
      <c r="E116" s="216"/>
      <c r="F116" s="217"/>
      <c r="G116" s="63"/>
      <c r="H116" s="168"/>
      <c r="I116" s="169"/>
      <c r="J116" s="169"/>
      <c r="K116" s="169"/>
      <c r="L116" s="169"/>
      <c r="M116" s="169"/>
      <c r="N116" s="169"/>
      <c r="O116" s="170"/>
    </row>
    <row r="117" spans="1:15" ht="24" customHeight="1">
      <c r="A117" s="64" t="s">
        <v>61</v>
      </c>
      <c r="B117" s="318" t="s">
        <v>140</v>
      </c>
      <c r="C117" s="319"/>
      <c r="D117" s="319"/>
      <c r="E117" s="319"/>
      <c r="F117" s="319"/>
      <c r="G117" s="319"/>
      <c r="H117" s="319"/>
      <c r="I117" s="319"/>
      <c r="J117" s="319"/>
      <c r="K117" s="319"/>
      <c r="L117" s="319"/>
      <c r="M117" s="319"/>
      <c r="N117" s="319"/>
      <c r="O117" s="320"/>
    </row>
    <row r="118" spans="1:15" ht="33.6" customHeight="1">
      <c r="A118" s="293" t="s">
        <v>141</v>
      </c>
      <c r="B118" s="299" t="s">
        <v>142</v>
      </c>
      <c r="C118" s="300"/>
      <c r="D118" s="300"/>
      <c r="E118" s="300"/>
      <c r="F118" s="300"/>
      <c r="G118" s="300"/>
      <c r="H118" s="300"/>
      <c r="I118" s="300"/>
      <c r="J118" s="300"/>
      <c r="K118" s="300"/>
      <c r="L118" s="300"/>
      <c r="M118" s="301"/>
      <c r="N118" s="39" t="str">
        <f>E$27</f>
        <v/>
      </c>
      <c r="O118" s="50"/>
    </row>
    <row r="119" spans="1:15" ht="28.95" customHeight="1">
      <c r="A119" s="298"/>
      <c r="B119" s="299"/>
      <c r="C119" s="300"/>
      <c r="D119" s="300"/>
      <c r="E119" s="300"/>
      <c r="F119" s="300"/>
      <c r="G119" s="300"/>
      <c r="H119" s="300"/>
      <c r="I119" s="300"/>
      <c r="J119" s="300"/>
      <c r="K119" s="300"/>
      <c r="L119" s="300"/>
      <c r="M119" s="301"/>
      <c r="N119" s="39" t="str">
        <f>E$28</f>
        <v/>
      </c>
      <c r="O119" s="50"/>
    </row>
    <row r="120" spans="1:15" ht="33" customHeight="1">
      <c r="A120" s="294"/>
      <c r="B120" s="119"/>
      <c r="C120" s="302"/>
      <c r="D120" s="302"/>
      <c r="E120" s="302"/>
      <c r="F120" s="302"/>
      <c r="G120" s="302"/>
      <c r="H120" s="302"/>
      <c r="I120" s="302"/>
      <c r="J120" s="302"/>
      <c r="K120" s="302"/>
      <c r="L120" s="302"/>
      <c r="M120" s="303"/>
      <c r="N120" s="39" t="str">
        <f>E$29</f>
        <v/>
      </c>
      <c r="O120" s="50"/>
    </row>
    <row r="121" spans="1:15" ht="27" customHeight="1">
      <c r="A121" s="293" t="s">
        <v>143</v>
      </c>
      <c r="B121" s="124" t="s">
        <v>144</v>
      </c>
      <c r="C121" s="198"/>
      <c r="D121" s="198"/>
      <c r="E121" s="198"/>
      <c r="F121" s="198"/>
      <c r="G121" s="198"/>
      <c r="H121" s="198"/>
      <c r="I121" s="198"/>
      <c r="J121" s="198"/>
      <c r="K121" s="198"/>
      <c r="L121" s="198"/>
      <c r="M121" s="199"/>
      <c r="N121" s="49" t="str">
        <f>E$27</f>
        <v/>
      </c>
      <c r="O121" s="51"/>
    </row>
    <row r="122" spans="1:15" ht="27" customHeight="1">
      <c r="A122" s="298"/>
      <c r="B122" s="299"/>
      <c r="C122" s="300"/>
      <c r="D122" s="300"/>
      <c r="E122" s="300"/>
      <c r="F122" s="300"/>
      <c r="G122" s="300"/>
      <c r="H122" s="300"/>
      <c r="I122" s="300"/>
      <c r="J122" s="300"/>
      <c r="K122" s="300"/>
      <c r="L122" s="300"/>
      <c r="M122" s="301"/>
      <c r="N122" s="49" t="str">
        <f>E$28</f>
        <v/>
      </c>
      <c r="O122" s="51"/>
    </row>
    <row r="123" spans="1:15" ht="27" customHeight="1">
      <c r="A123" s="294"/>
      <c r="B123" s="119"/>
      <c r="C123" s="302"/>
      <c r="D123" s="302"/>
      <c r="E123" s="302"/>
      <c r="F123" s="302"/>
      <c r="G123" s="302"/>
      <c r="H123" s="302"/>
      <c r="I123" s="302"/>
      <c r="J123" s="302"/>
      <c r="K123" s="302"/>
      <c r="L123" s="302"/>
      <c r="M123" s="303"/>
      <c r="N123" s="49" t="str">
        <f>E$29</f>
        <v/>
      </c>
      <c r="O123" s="51"/>
    </row>
    <row r="124" spans="1:15" ht="24" customHeight="1">
      <c r="A124" s="293" t="s">
        <v>145</v>
      </c>
      <c r="B124" s="124" t="s">
        <v>146</v>
      </c>
      <c r="C124" s="198"/>
      <c r="D124" s="198"/>
      <c r="E124" s="198"/>
      <c r="F124" s="198"/>
      <c r="G124" s="198"/>
      <c r="H124" s="198"/>
      <c r="I124" s="198"/>
      <c r="J124" s="198"/>
      <c r="K124" s="198"/>
      <c r="L124" s="198"/>
      <c r="M124" s="199"/>
      <c r="N124" s="49" t="str">
        <f>E$27</f>
        <v/>
      </c>
      <c r="O124" s="51"/>
    </row>
    <row r="125" spans="1:15" ht="22.2" customHeight="1">
      <c r="A125" s="298"/>
      <c r="B125" s="299"/>
      <c r="C125" s="300"/>
      <c r="D125" s="300"/>
      <c r="E125" s="300"/>
      <c r="F125" s="300"/>
      <c r="G125" s="300"/>
      <c r="H125" s="300"/>
      <c r="I125" s="300"/>
      <c r="J125" s="300"/>
      <c r="K125" s="300"/>
      <c r="L125" s="300"/>
      <c r="M125" s="301"/>
      <c r="N125" s="39" t="str">
        <f>E$28</f>
        <v/>
      </c>
      <c r="O125" s="51"/>
    </row>
    <row r="126" spans="1:15" ht="21.6" customHeight="1">
      <c r="A126" s="294"/>
      <c r="B126" s="119"/>
      <c r="C126" s="302"/>
      <c r="D126" s="302"/>
      <c r="E126" s="302"/>
      <c r="F126" s="302"/>
      <c r="G126" s="302"/>
      <c r="H126" s="302"/>
      <c r="I126" s="302"/>
      <c r="J126" s="302"/>
      <c r="K126" s="302"/>
      <c r="L126" s="302"/>
      <c r="M126" s="303"/>
      <c r="N126" s="49" t="str">
        <f>E$29</f>
        <v/>
      </c>
      <c r="O126" s="51"/>
    </row>
    <row r="127" spans="1:15" ht="17.25" customHeight="1">
      <c r="A127" s="293" t="s">
        <v>147</v>
      </c>
      <c r="B127" s="198" t="s">
        <v>148</v>
      </c>
      <c r="C127" s="198"/>
      <c r="D127" s="198"/>
      <c r="E127" s="198"/>
      <c r="F127" s="198"/>
      <c r="G127" s="198"/>
      <c r="H127" s="198"/>
      <c r="I127" s="198"/>
      <c r="J127" s="198"/>
      <c r="K127" s="198"/>
      <c r="L127" s="198"/>
      <c r="M127" s="199"/>
      <c r="N127" s="49" t="str">
        <f>E$27</f>
        <v/>
      </c>
      <c r="O127" s="51"/>
    </row>
    <row r="128" spans="1:15" ht="17.25" customHeight="1">
      <c r="A128" s="298"/>
      <c r="B128" s="300"/>
      <c r="C128" s="300"/>
      <c r="D128" s="300"/>
      <c r="E128" s="300"/>
      <c r="F128" s="300"/>
      <c r="G128" s="300"/>
      <c r="H128" s="300"/>
      <c r="I128" s="300"/>
      <c r="J128" s="300"/>
      <c r="K128" s="300"/>
      <c r="L128" s="300"/>
      <c r="M128" s="301"/>
      <c r="N128" s="87" t="str">
        <f>E$28</f>
        <v/>
      </c>
      <c r="O128" s="51"/>
    </row>
    <row r="129" spans="1:20" ht="17.25" customHeight="1">
      <c r="A129" s="294"/>
      <c r="B129" s="302"/>
      <c r="C129" s="302"/>
      <c r="D129" s="302"/>
      <c r="E129" s="302"/>
      <c r="F129" s="302"/>
      <c r="G129" s="302"/>
      <c r="H129" s="302"/>
      <c r="I129" s="302"/>
      <c r="J129" s="302"/>
      <c r="K129" s="302"/>
      <c r="L129" s="302"/>
      <c r="M129" s="303"/>
      <c r="N129" s="49" t="str">
        <f>E$29</f>
        <v/>
      </c>
      <c r="O129" s="51"/>
    </row>
    <row r="130" spans="1:20" ht="17.25" customHeight="1">
      <c r="A130" s="293" t="s">
        <v>149</v>
      </c>
      <c r="B130" s="327"/>
      <c r="C130" s="328"/>
      <c r="D130" s="328"/>
      <c r="E130" s="328"/>
      <c r="F130" s="328"/>
      <c r="G130" s="328"/>
      <c r="H130" s="328"/>
      <c r="I130" s="328"/>
      <c r="J130" s="328"/>
      <c r="K130" s="328"/>
      <c r="L130" s="328"/>
      <c r="M130" s="328"/>
      <c r="N130" s="39" t="str">
        <f>E$27</f>
        <v/>
      </c>
      <c r="O130" s="30">
        <f>IF(LEN(TRIM(G$102))&gt;0,MAX(O118,O121,O124,O127),0)</f>
        <v>0</v>
      </c>
    </row>
    <row r="131" spans="1:20" ht="17.25" customHeight="1">
      <c r="A131" s="298"/>
      <c r="B131" s="329"/>
      <c r="C131" s="330"/>
      <c r="D131" s="330"/>
      <c r="E131" s="330"/>
      <c r="F131" s="330"/>
      <c r="G131" s="330"/>
      <c r="H131" s="330"/>
      <c r="I131" s="330"/>
      <c r="J131" s="330"/>
      <c r="K131" s="330"/>
      <c r="L131" s="330"/>
      <c r="M131" s="330"/>
      <c r="N131" s="39" t="str">
        <f>E$28</f>
        <v/>
      </c>
      <c r="O131" s="31">
        <f>IF(LEN(TRIM(G$109))&gt;0,MAX(O119,O122,O125,O128),0)</f>
        <v>0</v>
      </c>
    </row>
    <row r="132" spans="1:20" ht="17.25" customHeight="1">
      <c r="A132" s="294"/>
      <c r="B132" s="317"/>
      <c r="C132" s="331"/>
      <c r="D132" s="331"/>
      <c r="E132" s="331"/>
      <c r="F132" s="331"/>
      <c r="G132" s="331"/>
      <c r="H132" s="331"/>
      <c r="I132" s="331"/>
      <c r="J132" s="331"/>
      <c r="K132" s="331"/>
      <c r="L132" s="331"/>
      <c r="M132" s="331"/>
      <c r="N132" s="39" t="str">
        <f>E$29</f>
        <v/>
      </c>
      <c r="O132" s="29">
        <f>IF(LEN(TRIM(G$116))&gt;0,MAX(O120,O123,O126,O129),0)</f>
        <v>0</v>
      </c>
    </row>
    <row r="133" spans="1:20" ht="24" customHeight="1">
      <c r="A133" s="27" t="s">
        <v>65</v>
      </c>
      <c r="B133" s="107" t="s">
        <v>150</v>
      </c>
      <c r="C133" s="216"/>
      <c r="D133" s="216"/>
      <c r="E133" s="216"/>
      <c r="F133" s="216"/>
      <c r="G133" s="216"/>
      <c r="H133" s="216"/>
      <c r="I133" s="216"/>
      <c r="J133" s="216"/>
      <c r="K133" s="216"/>
      <c r="L133" s="216"/>
      <c r="M133" s="216"/>
      <c r="N133" s="216"/>
      <c r="O133" s="217"/>
    </row>
    <row r="134" spans="1:20" ht="17.25" customHeight="1">
      <c r="A134" s="24" t="s">
        <v>151</v>
      </c>
      <c r="B134" s="295" t="s">
        <v>152</v>
      </c>
      <c r="C134" s="295"/>
      <c r="D134" s="295"/>
      <c r="E134" s="295"/>
      <c r="F134" s="295"/>
      <c r="G134" s="295"/>
      <c r="H134" s="295"/>
      <c r="I134" s="295"/>
      <c r="J134" s="295"/>
      <c r="K134" s="295"/>
      <c r="L134" s="295"/>
      <c r="M134" s="296" t="str">
        <f>"(" &amp;  '1F'!G$36 &amp; "metai)"</f>
        <v>(metai)</v>
      </c>
      <c r="N134" s="296"/>
      <c r="O134" s="297"/>
    </row>
    <row r="135" spans="1:20" ht="35.25" customHeight="1">
      <c r="A135" s="293"/>
      <c r="B135" s="154" t="s">
        <v>41</v>
      </c>
      <c r="C135" s="154"/>
      <c r="D135" s="154"/>
      <c r="E135" s="155"/>
      <c r="F135" s="154" t="s">
        <v>153</v>
      </c>
      <c r="G135" s="154"/>
      <c r="H135" s="154"/>
      <c r="I135" s="154"/>
      <c r="J135" s="154"/>
      <c r="K135" s="155"/>
      <c r="L135" s="316" t="s">
        <v>87</v>
      </c>
      <c r="M135" s="316"/>
      <c r="N135" s="317"/>
      <c r="O135" s="316"/>
    </row>
    <row r="136" spans="1:20" ht="24" customHeight="1">
      <c r="A136" s="294"/>
      <c r="B136" s="203">
        <f>G45*O130</f>
        <v>0</v>
      </c>
      <c r="C136" s="204"/>
      <c r="D136" s="204"/>
      <c r="E136" s="205"/>
      <c r="F136" s="204">
        <f>K45*O130</f>
        <v>0</v>
      </c>
      <c r="G136" s="204"/>
      <c r="H136" s="204"/>
      <c r="I136" s="204"/>
      <c r="J136" s="204"/>
      <c r="K136" s="205"/>
      <c r="L136" s="342">
        <f>N45*O130</f>
        <v>0</v>
      </c>
      <c r="M136" s="342"/>
      <c r="N136" s="203"/>
      <c r="O136" s="342"/>
    </row>
    <row r="137" spans="1:20" ht="16.95" customHeight="1">
      <c r="A137" s="24" t="s">
        <v>154</v>
      </c>
      <c r="B137" s="295" t="s">
        <v>155</v>
      </c>
      <c r="C137" s="295"/>
      <c r="D137" s="295"/>
      <c r="E137" s="295"/>
      <c r="F137" s="295"/>
      <c r="G137" s="295"/>
      <c r="H137" s="295"/>
      <c r="I137" s="295"/>
      <c r="J137" s="295"/>
      <c r="K137" s="295"/>
      <c r="L137" s="295"/>
      <c r="M137" s="296" t="str">
        <f>"(" &amp; ( '1F'!J$36) &amp; "metai)"</f>
        <v>(metai)</v>
      </c>
      <c r="N137" s="296"/>
      <c r="O137" s="297"/>
    </row>
    <row r="138" spans="1:20" ht="35.25" customHeight="1">
      <c r="A138" s="293"/>
      <c r="B138" s="154" t="s">
        <v>41</v>
      </c>
      <c r="C138" s="154"/>
      <c r="D138" s="154"/>
      <c r="E138" s="155"/>
      <c r="F138" s="154" t="s">
        <v>153</v>
      </c>
      <c r="G138" s="154"/>
      <c r="H138" s="154"/>
      <c r="I138" s="154"/>
      <c r="J138" s="154"/>
      <c r="K138" s="155"/>
      <c r="L138" s="316" t="s">
        <v>87</v>
      </c>
      <c r="M138" s="316"/>
      <c r="N138" s="317"/>
      <c r="O138" s="316"/>
    </row>
    <row r="139" spans="1:20">
      <c r="A139" s="294"/>
      <c r="B139" s="203">
        <f>G46*O131</f>
        <v>0</v>
      </c>
      <c r="C139" s="204"/>
      <c r="D139" s="204"/>
      <c r="E139" s="205"/>
      <c r="F139" s="204">
        <f>K46*O131</f>
        <v>0</v>
      </c>
      <c r="G139" s="204"/>
      <c r="H139" s="204"/>
      <c r="I139" s="204"/>
      <c r="J139" s="204"/>
      <c r="K139" s="205"/>
      <c r="L139" s="343">
        <f>N46*O131</f>
        <v>0</v>
      </c>
      <c r="M139" s="343"/>
      <c r="N139" s="344"/>
      <c r="O139" s="343"/>
    </row>
    <row r="140" spans="1:20" ht="16.95" customHeight="1">
      <c r="A140" s="65" t="s">
        <v>156</v>
      </c>
      <c r="B140" s="345" t="s">
        <v>157</v>
      </c>
      <c r="C140" s="346"/>
      <c r="D140" s="346"/>
      <c r="E140" s="346"/>
      <c r="F140" s="346"/>
      <c r="G140" s="346"/>
      <c r="H140" s="346"/>
      <c r="I140" s="346"/>
      <c r="J140" s="346"/>
      <c r="K140" s="346"/>
      <c r="L140" s="346"/>
      <c r="M140" s="296" t="str">
        <f>"(" &amp; ( '1F'!N$36) &amp; "metai)"</f>
        <v>(metai)</v>
      </c>
      <c r="N140" s="296"/>
      <c r="O140" s="297"/>
      <c r="P140" s="6"/>
      <c r="Q140" s="6"/>
      <c r="R140" s="6"/>
      <c r="S140" s="6"/>
      <c r="T140" s="6"/>
    </row>
    <row r="141" spans="1:20" ht="34.5" customHeight="1">
      <c r="A141" s="293"/>
      <c r="B141" s="215" t="s">
        <v>41</v>
      </c>
      <c r="C141" s="154"/>
      <c r="D141" s="154"/>
      <c r="E141" s="155"/>
      <c r="F141" s="154" t="s">
        <v>153</v>
      </c>
      <c r="G141" s="154"/>
      <c r="H141" s="154"/>
      <c r="I141" s="154"/>
      <c r="J141" s="154"/>
      <c r="K141" s="155"/>
      <c r="L141" s="316" t="s">
        <v>87</v>
      </c>
      <c r="M141" s="316"/>
      <c r="N141" s="317"/>
      <c r="O141" s="316"/>
    </row>
    <row r="142" spans="1:20">
      <c r="A142" s="294"/>
      <c r="B142" s="203">
        <f>G47*O132</f>
        <v>0</v>
      </c>
      <c r="C142" s="204"/>
      <c r="D142" s="204"/>
      <c r="E142" s="205"/>
      <c r="F142" s="204">
        <f>K47*O132</f>
        <v>0</v>
      </c>
      <c r="G142" s="204"/>
      <c r="H142" s="204"/>
      <c r="I142" s="204"/>
      <c r="J142" s="204"/>
      <c r="K142" s="205"/>
      <c r="L142" s="342">
        <f>N47*O132</f>
        <v>0</v>
      </c>
      <c r="M142" s="342"/>
      <c r="N142" s="203"/>
      <c r="O142" s="342"/>
    </row>
    <row r="146" spans="15:15">
      <c r="O146" s="6"/>
    </row>
  </sheetData>
  <sheetProtection algorithmName="SHA-512" hashValue="b3eRvnEJRx7O/RQzLV06PlOykyDT5sqHQqbuAyl7pI7vdoCxiHpftzO6d3WaIylpzY2E4Zl7y7qPjTYPh9lRlQ==" saltValue="D0SMS/O4UCG6aA2rmr7u2Q==" spinCount="100000" sheet="1" objects="1" scenarios="1"/>
  <mergeCells count="273">
    <mergeCell ref="A30:A32"/>
    <mergeCell ref="A33:A35"/>
    <mergeCell ref="A36:A38"/>
    <mergeCell ref="A39:A41"/>
    <mergeCell ref="A42:A44"/>
    <mergeCell ref="A135:A136"/>
    <mergeCell ref="B135:E135"/>
    <mergeCell ref="F135:K135"/>
    <mergeCell ref="B136:E136"/>
    <mergeCell ref="F136:K136"/>
    <mergeCell ref="B30:D44"/>
    <mergeCell ref="E30:F30"/>
    <mergeCell ref="G30:J30"/>
    <mergeCell ref="K30:M30"/>
    <mergeCell ref="E32:F32"/>
    <mergeCell ref="G32:J32"/>
    <mergeCell ref="K32:M32"/>
    <mergeCell ref="E36:F36"/>
    <mergeCell ref="G36:J36"/>
    <mergeCell ref="K36:M36"/>
    <mergeCell ref="E39:F39"/>
    <mergeCell ref="G39:J39"/>
    <mergeCell ref="K39:M39"/>
    <mergeCell ref="E43:F43"/>
    <mergeCell ref="I1:O2"/>
    <mergeCell ref="C5:M5"/>
    <mergeCell ref="E6:H6"/>
    <mergeCell ref="E7:H7"/>
    <mergeCell ref="B15:O15"/>
    <mergeCell ref="A16:O16"/>
    <mergeCell ref="B17:O17"/>
    <mergeCell ref="E3:G3"/>
    <mergeCell ref="C4:L4"/>
    <mergeCell ref="A18:O18"/>
    <mergeCell ref="B19:O19"/>
    <mergeCell ref="A20:O20"/>
    <mergeCell ref="E8:H8"/>
    <mergeCell ref="E9:H9"/>
    <mergeCell ref="A10:B10"/>
    <mergeCell ref="A11:B11"/>
    <mergeCell ref="B13:O13"/>
    <mergeCell ref="A14:O14"/>
    <mergeCell ref="B21:O21"/>
    <mergeCell ref="A22:O22"/>
    <mergeCell ref="B23:O23"/>
    <mergeCell ref="A24:O24"/>
    <mergeCell ref="B25:O25"/>
    <mergeCell ref="B26:F26"/>
    <mergeCell ref="G26:J26"/>
    <mergeCell ref="K26:M26"/>
    <mergeCell ref="N26:O26"/>
    <mergeCell ref="A27:A29"/>
    <mergeCell ref="B27:D29"/>
    <mergeCell ref="E27:F27"/>
    <mergeCell ref="G27:J27"/>
    <mergeCell ref="K27:M27"/>
    <mergeCell ref="N27:O27"/>
    <mergeCell ref="E28:F28"/>
    <mergeCell ref="G28:J28"/>
    <mergeCell ref="K28:M28"/>
    <mergeCell ref="N28:O28"/>
    <mergeCell ref="N32:O32"/>
    <mergeCell ref="E29:F29"/>
    <mergeCell ref="G29:J29"/>
    <mergeCell ref="K29:M29"/>
    <mergeCell ref="N29:O29"/>
    <mergeCell ref="E35:F35"/>
    <mergeCell ref="G35:J35"/>
    <mergeCell ref="K35:M35"/>
    <mergeCell ref="N35:O35"/>
    <mergeCell ref="N30:O30"/>
    <mergeCell ref="E31:F31"/>
    <mergeCell ref="G31:J31"/>
    <mergeCell ref="K31:M31"/>
    <mergeCell ref="N31:O31"/>
    <mergeCell ref="N36:O36"/>
    <mergeCell ref="E33:F33"/>
    <mergeCell ref="G33:J33"/>
    <mergeCell ref="K33:M33"/>
    <mergeCell ref="N33:O33"/>
    <mergeCell ref="E34:F34"/>
    <mergeCell ref="G34:J34"/>
    <mergeCell ref="K34:M34"/>
    <mergeCell ref="N34:O34"/>
    <mergeCell ref="N39:O39"/>
    <mergeCell ref="E40:F40"/>
    <mergeCell ref="G40:J40"/>
    <mergeCell ref="K40:M40"/>
    <mergeCell ref="N40:O40"/>
    <mergeCell ref="E37:F37"/>
    <mergeCell ref="G37:J37"/>
    <mergeCell ref="K37:M37"/>
    <mergeCell ref="N37:O37"/>
    <mergeCell ref="E38:F38"/>
    <mergeCell ref="G38:J38"/>
    <mergeCell ref="K38:M38"/>
    <mergeCell ref="N38:O38"/>
    <mergeCell ref="G43:J43"/>
    <mergeCell ref="K43:M43"/>
    <mergeCell ref="N43:O43"/>
    <mergeCell ref="E44:F44"/>
    <mergeCell ref="G44:J44"/>
    <mergeCell ref="K44:M44"/>
    <mergeCell ref="N44:O44"/>
    <mergeCell ref="E41:F41"/>
    <mergeCell ref="G41:J41"/>
    <mergeCell ref="K41:M41"/>
    <mergeCell ref="N41:O41"/>
    <mergeCell ref="E42:F42"/>
    <mergeCell ref="G42:J42"/>
    <mergeCell ref="K42:M42"/>
    <mergeCell ref="N42:O42"/>
    <mergeCell ref="G47:J47"/>
    <mergeCell ref="K47:M47"/>
    <mergeCell ref="N47:O47"/>
    <mergeCell ref="A48:A49"/>
    <mergeCell ref="B48:O49"/>
    <mergeCell ref="A50:F50"/>
    <mergeCell ref="G50:I50"/>
    <mergeCell ref="J50:L50"/>
    <mergeCell ref="M50:O50"/>
    <mergeCell ref="A45:D47"/>
    <mergeCell ref="E45:F45"/>
    <mergeCell ref="G45:J45"/>
    <mergeCell ref="K45:M45"/>
    <mergeCell ref="N45:O45"/>
    <mergeCell ref="E46:F46"/>
    <mergeCell ref="G46:J46"/>
    <mergeCell ref="K46:M46"/>
    <mergeCell ref="N46:O46"/>
    <mergeCell ref="E47:F47"/>
    <mergeCell ref="A57:D59"/>
    <mergeCell ref="G57:I59"/>
    <mergeCell ref="J57:L59"/>
    <mergeCell ref="M57:O59"/>
    <mergeCell ref="A60:D62"/>
    <mergeCell ref="G60:I62"/>
    <mergeCell ref="J60:L62"/>
    <mergeCell ref="M60:O62"/>
    <mergeCell ref="A51:D53"/>
    <mergeCell ref="G51:I53"/>
    <mergeCell ref="J51:L53"/>
    <mergeCell ref="M51:O53"/>
    <mergeCell ref="A54:D56"/>
    <mergeCell ref="G54:I56"/>
    <mergeCell ref="J54:L56"/>
    <mergeCell ref="M54:O56"/>
    <mergeCell ref="A69:D71"/>
    <mergeCell ref="G69:I71"/>
    <mergeCell ref="J69:L71"/>
    <mergeCell ref="M69:O71"/>
    <mergeCell ref="A72:D74"/>
    <mergeCell ref="G72:I74"/>
    <mergeCell ref="J72:L74"/>
    <mergeCell ref="M72:O74"/>
    <mergeCell ref="A63:D65"/>
    <mergeCell ref="G63:I65"/>
    <mergeCell ref="J63:L65"/>
    <mergeCell ref="M63:O65"/>
    <mergeCell ref="A66:D68"/>
    <mergeCell ref="G66:I68"/>
    <mergeCell ref="J66:L68"/>
    <mergeCell ref="M66:O68"/>
    <mergeCell ref="A81:D83"/>
    <mergeCell ref="G81:I83"/>
    <mergeCell ref="J81:L83"/>
    <mergeCell ref="M81:O83"/>
    <mergeCell ref="A84:D86"/>
    <mergeCell ref="G84:I86"/>
    <mergeCell ref="J84:L86"/>
    <mergeCell ref="M84:O86"/>
    <mergeCell ref="A75:D77"/>
    <mergeCell ref="G75:I77"/>
    <mergeCell ref="J75:L77"/>
    <mergeCell ref="M75:O77"/>
    <mergeCell ref="A78:D80"/>
    <mergeCell ref="G78:I80"/>
    <mergeCell ref="J78:L80"/>
    <mergeCell ref="M78:O80"/>
    <mergeCell ref="A90:D90"/>
    <mergeCell ref="E90:G90"/>
    <mergeCell ref="H90:K90"/>
    <mergeCell ref="L90:O90"/>
    <mergeCell ref="A91:D91"/>
    <mergeCell ref="E91:G91"/>
    <mergeCell ref="H91:K91"/>
    <mergeCell ref="L91:O91"/>
    <mergeCell ref="A87:A88"/>
    <mergeCell ref="B87:O88"/>
    <mergeCell ref="A89:D89"/>
    <mergeCell ref="E89:G89"/>
    <mergeCell ref="H89:K89"/>
    <mergeCell ref="L89:O89"/>
    <mergeCell ref="A94:D94"/>
    <mergeCell ref="E94:G94"/>
    <mergeCell ref="H94:K94"/>
    <mergeCell ref="L94:O94"/>
    <mergeCell ref="B95:O95"/>
    <mergeCell ref="B96:J96"/>
    <mergeCell ref="K96:O96"/>
    <mergeCell ref="A92:D92"/>
    <mergeCell ref="E92:G92"/>
    <mergeCell ref="H92:K92"/>
    <mergeCell ref="L92:O92"/>
    <mergeCell ref="A93:D93"/>
    <mergeCell ref="E93:G93"/>
    <mergeCell ref="H93:K93"/>
    <mergeCell ref="L93:O93"/>
    <mergeCell ref="A97:A102"/>
    <mergeCell ref="B97:G97"/>
    <mergeCell ref="H97:O97"/>
    <mergeCell ref="B98:F98"/>
    <mergeCell ref="H98:O102"/>
    <mergeCell ref="B99:F99"/>
    <mergeCell ref="B100:F100"/>
    <mergeCell ref="B101:F101"/>
    <mergeCell ref="B102:F102"/>
    <mergeCell ref="B103:J103"/>
    <mergeCell ref="K103:O103"/>
    <mergeCell ref="A104:A109"/>
    <mergeCell ref="B104:G104"/>
    <mergeCell ref="H104:O104"/>
    <mergeCell ref="B105:F105"/>
    <mergeCell ref="H105:O109"/>
    <mergeCell ref="B106:F106"/>
    <mergeCell ref="B107:F107"/>
    <mergeCell ref="B108:F108"/>
    <mergeCell ref="B115:F115"/>
    <mergeCell ref="B116:F116"/>
    <mergeCell ref="B117:O117"/>
    <mergeCell ref="A118:A120"/>
    <mergeCell ref="B118:M120"/>
    <mergeCell ref="A121:A123"/>
    <mergeCell ref="B121:M123"/>
    <mergeCell ref="B109:F109"/>
    <mergeCell ref="B110:K110"/>
    <mergeCell ref="L110:O110"/>
    <mergeCell ref="A111:A116"/>
    <mergeCell ref="B111:G111"/>
    <mergeCell ref="H111:O111"/>
    <mergeCell ref="B112:F112"/>
    <mergeCell ref="H112:O116"/>
    <mergeCell ref="B113:F113"/>
    <mergeCell ref="B114:F114"/>
    <mergeCell ref="B133:O133"/>
    <mergeCell ref="B134:L134"/>
    <mergeCell ref="M134:O134"/>
    <mergeCell ref="L135:O135"/>
    <mergeCell ref="A124:A126"/>
    <mergeCell ref="B124:M126"/>
    <mergeCell ref="A127:A129"/>
    <mergeCell ref="B127:M129"/>
    <mergeCell ref="A130:A132"/>
    <mergeCell ref="B130:M132"/>
    <mergeCell ref="L138:O138"/>
    <mergeCell ref="L139:O139"/>
    <mergeCell ref="L136:O136"/>
    <mergeCell ref="B137:L137"/>
    <mergeCell ref="M137:O137"/>
    <mergeCell ref="A138:A139"/>
    <mergeCell ref="B138:E138"/>
    <mergeCell ref="F138:K138"/>
    <mergeCell ref="B139:E139"/>
    <mergeCell ref="F139:K139"/>
    <mergeCell ref="L142:O142"/>
    <mergeCell ref="B140:L140"/>
    <mergeCell ref="M140:O140"/>
    <mergeCell ref="L141:O141"/>
    <mergeCell ref="A141:A142"/>
    <mergeCell ref="B141:E141"/>
    <mergeCell ref="F141:K141"/>
    <mergeCell ref="B142:E142"/>
    <mergeCell ref="F142:K142"/>
  </mergeCells>
  <dataValidations count="6">
    <dataValidation errorStyle="warning" allowBlank="1" showErrorMessage="1" sqref="J51 J54 J57 J60 J63 J66 J69 J72 J75 J78 J81 J84" xr:uid="{00000000-0002-0000-1500-000000000000}"/>
    <dataValidation type="decimal" allowBlank="1" showErrorMessage="1" errorTitle="Klaida" error="Įveskite skaičių iki  0,5" sqref="O118:O129" xr:uid="{00000000-0002-0000-1500-000001000000}">
      <formula1>0</formula1>
      <formula2>0.5</formula2>
    </dataValidation>
    <dataValidation type="decimal" allowBlank="1" showErrorMessage="1" errorTitle="KLAIDA !" error="Įveskite skaičius !" sqref="H29:J30 L29:M30 L33:M33 H33:J33 H36:J36 L36:M36 L39:M39 H39:J39 G29:G44 K29:K44 N29:N44 L42:M42 H42:J42" xr:uid="{00000000-0002-0000-1500-000002000000}">
      <formula1>0</formula1>
      <formula2>99999999999999</formula2>
    </dataValidation>
    <dataValidation type="decimal" errorStyle="warning" allowBlank="1" showErrorMessage="1" error="Skaitinė reikšmė" sqref="Q20" xr:uid="{00000000-0002-0000-1500-000003000000}">
      <formula1>0</formula1>
      <formula2>99999999999</formula2>
    </dataValidation>
    <dataValidation type="list" allowBlank="1" showInputMessage="1" showErrorMessage="1" sqref="F51:F86 G98:G102 G105:G109 G112:G116" xr:uid="{00000000-0002-0000-1500-000004000000}">
      <formula1>$V$51:$V$52</formula1>
    </dataValidation>
    <dataValidation type="date" errorStyle="warning" allowBlank="1" showErrorMessage="1" errorTitle="Įveskite teisingą datą" sqref="A18:O18" xr:uid="{00000000-0002-0000-1500-000005000000}">
      <formula1>25569</formula1>
      <formula2>44196</formula2>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AA161"/>
  <sheetViews>
    <sheetView workbookViewId="0">
      <selection activeCell="L20" sqref="L20"/>
    </sheetView>
  </sheetViews>
  <sheetFormatPr defaultColWidth="9.33203125" defaultRowHeight="15.6"/>
  <cols>
    <col min="1" max="1" width="7.109375" style="7" customWidth="1"/>
    <col min="2" max="2" width="7" style="7" customWidth="1"/>
    <col min="3" max="3" width="7.109375" style="7" customWidth="1"/>
    <col min="4" max="4" width="6.6640625" style="7" customWidth="1"/>
    <col min="5" max="5" width="6.44140625" style="7" customWidth="1"/>
    <col min="6" max="6" width="9.77734375" style="7" customWidth="1"/>
    <col min="7" max="7" width="13" style="7" customWidth="1"/>
    <col min="8" max="8" width="16.109375" style="7" customWidth="1"/>
    <col min="9" max="9" width="3.44140625" style="7" customWidth="1"/>
    <col min="10" max="10" width="9.33203125" style="7" customWidth="1"/>
    <col min="11" max="11" width="6.6640625" style="7" customWidth="1"/>
    <col min="12" max="12" width="4.77734375" style="7" customWidth="1"/>
    <col min="13" max="13" width="5.77734375" style="7" customWidth="1"/>
    <col min="14" max="14" width="3.109375" style="7" customWidth="1"/>
    <col min="15" max="15" width="9.33203125" style="7"/>
    <col min="16" max="16" width="0" style="7" hidden="1" customWidth="1"/>
    <col min="17" max="21" width="9.33203125" style="7"/>
    <col min="22" max="22" width="0" style="7" hidden="1" customWidth="1"/>
    <col min="23" max="16384" width="9.33203125" style="7"/>
  </cols>
  <sheetData>
    <row r="1" spans="1:27">
      <c r="A1" s="8"/>
      <c r="B1" s="8"/>
      <c r="C1" s="8"/>
      <c r="D1" s="8"/>
      <c r="E1" s="8"/>
      <c r="F1" s="8"/>
      <c r="G1" s="8"/>
      <c r="H1" s="5" t="s">
        <v>158</v>
      </c>
      <c r="I1" s="5"/>
      <c r="J1" s="5"/>
      <c r="K1" s="8"/>
      <c r="L1" s="8"/>
      <c r="M1" s="8"/>
      <c r="N1" s="8"/>
      <c r="O1" s="8"/>
      <c r="P1" s="8"/>
      <c r="Q1" s="8"/>
      <c r="R1" s="8"/>
      <c r="S1" s="8"/>
      <c r="T1" s="8"/>
      <c r="U1" s="8"/>
      <c r="V1" s="13"/>
      <c r="W1" s="13"/>
      <c r="X1" s="13"/>
      <c r="Y1" s="13"/>
      <c r="Z1" s="13"/>
      <c r="AA1" s="13"/>
    </row>
    <row r="2" spans="1:27">
      <c r="A2" s="8"/>
      <c r="B2" s="8"/>
      <c r="C2" s="8"/>
      <c r="D2" s="8"/>
      <c r="E2" s="8"/>
      <c r="F2" s="8"/>
      <c r="G2" s="8"/>
      <c r="H2" s="8" t="s">
        <v>159</v>
      </c>
      <c r="I2" s="5"/>
      <c r="J2" s="5"/>
      <c r="K2" s="8"/>
      <c r="L2" s="8"/>
      <c r="M2" s="8"/>
      <c r="N2" s="8"/>
      <c r="O2" s="8"/>
      <c r="P2" s="8"/>
      <c r="Q2" s="8"/>
      <c r="R2" s="8"/>
      <c r="S2" s="8"/>
      <c r="T2" s="8"/>
      <c r="U2" s="8"/>
      <c r="V2" s="13"/>
      <c r="W2" s="13"/>
      <c r="X2" s="13"/>
      <c r="Y2" s="13"/>
      <c r="Z2" s="13"/>
      <c r="AA2" s="13"/>
    </row>
    <row r="3" spans="1:27">
      <c r="A3" s="8"/>
      <c r="B3" s="8"/>
      <c r="C3" s="8"/>
      <c r="D3" s="8"/>
      <c r="E3" s="8"/>
      <c r="F3" s="8"/>
      <c r="G3" s="8"/>
      <c r="H3" s="78" t="s">
        <v>160</v>
      </c>
      <c r="I3" s="5"/>
      <c r="J3" s="5"/>
      <c r="K3" s="8"/>
      <c r="L3" s="8"/>
      <c r="M3" s="8"/>
      <c r="N3" s="8"/>
      <c r="O3" s="8"/>
      <c r="P3" s="8"/>
      <c r="Q3" s="8"/>
      <c r="R3" s="8"/>
      <c r="S3" s="8"/>
      <c r="T3" s="8"/>
      <c r="U3" s="8"/>
      <c r="V3" s="13"/>
      <c r="W3" s="13"/>
      <c r="X3" s="13"/>
      <c r="Y3" s="13"/>
      <c r="Z3" s="13"/>
      <c r="AA3" s="13"/>
    </row>
    <row r="4" spans="1:27">
      <c r="A4" s="8"/>
      <c r="B4" s="8"/>
      <c r="C4" s="8"/>
      <c r="D4" s="8"/>
      <c r="E4" s="8"/>
      <c r="F4" s="8"/>
      <c r="G4" s="8"/>
      <c r="H4" s="77"/>
      <c r="I4" s="5"/>
      <c r="J4" s="5"/>
      <c r="K4" s="8"/>
      <c r="L4" s="8"/>
      <c r="M4" s="8"/>
      <c r="N4" s="8"/>
      <c r="O4" s="8"/>
      <c r="P4" s="8"/>
      <c r="Q4" s="8"/>
      <c r="R4" s="8"/>
      <c r="S4" s="8"/>
      <c r="T4" s="8"/>
      <c r="U4" s="8"/>
      <c r="V4" s="13"/>
      <c r="W4" s="13"/>
      <c r="X4" s="13"/>
      <c r="Y4" s="13"/>
      <c r="Z4" s="13"/>
      <c r="AA4" s="13"/>
    </row>
    <row r="5" spans="1:27">
      <c r="A5" s="8"/>
      <c r="B5" s="8"/>
      <c r="C5" s="8"/>
      <c r="D5" s="8"/>
      <c r="E5" s="8"/>
      <c r="F5" s="8"/>
      <c r="G5" s="8"/>
      <c r="H5" s="5"/>
      <c r="I5" s="5"/>
      <c r="J5" s="5"/>
      <c r="K5" s="104"/>
      <c r="L5" s="371"/>
      <c r="M5" s="371"/>
      <c r="N5" s="8"/>
      <c r="O5" s="8"/>
      <c r="P5" s="8"/>
      <c r="Q5" s="8"/>
      <c r="R5" s="8"/>
      <c r="S5" s="8"/>
      <c r="T5" s="8"/>
      <c r="U5" s="8"/>
      <c r="V5" s="13"/>
      <c r="W5" s="13"/>
      <c r="X5" s="13"/>
      <c r="Y5" s="13"/>
      <c r="Z5" s="13"/>
      <c r="AA5" s="13"/>
    </row>
    <row r="6" spans="1:27">
      <c r="A6" s="8"/>
      <c r="B6" s="8"/>
      <c r="C6" s="8"/>
      <c r="D6" s="8"/>
      <c r="E6" s="6"/>
      <c r="F6" s="6"/>
      <c r="G6" s="85" t="s">
        <v>161</v>
      </c>
      <c r="H6" s="86"/>
      <c r="I6" s="86"/>
      <c r="J6" s="86"/>
      <c r="K6" s="85"/>
      <c r="L6" s="8"/>
      <c r="M6" s="8"/>
      <c r="N6" s="8"/>
      <c r="O6" s="8"/>
      <c r="P6" s="8"/>
      <c r="Q6" s="8"/>
      <c r="R6" s="8"/>
      <c r="S6" s="8"/>
      <c r="T6" s="8"/>
      <c r="U6" s="8"/>
      <c r="V6" s="13"/>
      <c r="W6" s="13"/>
      <c r="X6" s="13"/>
      <c r="Y6" s="13"/>
      <c r="Z6" s="13"/>
      <c r="AA6" s="13"/>
    </row>
    <row r="7" spans="1:27">
      <c r="A7" s="8"/>
      <c r="B7" s="8"/>
      <c r="C7" s="8"/>
      <c r="D7" s="8"/>
      <c r="E7" s="6"/>
      <c r="F7" s="6"/>
      <c r="G7" s="6"/>
      <c r="H7" s="86"/>
      <c r="I7" s="86"/>
      <c r="J7" s="86"/>
      <c r="K7" s="85"/>
      <c r="L7" s="8"/>
      <c r="M7" s="8"/>
      <c r="N7" s="8"/>
      <c r="O7" s="8"/>
      <c r="P7" s="8"/>
      <c r="Q7" s="8"/>
      <c r="R7" s="8"/>
      <c r="S7" s="8"/>
      <c r="T7" s="8"/>
      <c r="U7" s="8"/>
      <c r="V7" s="13"/>
      <c r="W7" s="13"/>
      <c r="X7" s="13"/>
      <c r="Y7" s="13"/>
      <c r="Z7" s="13"/>
      <c r="AA7" s="13"/>
    </row>
    <row r="8" spans="1:27" ht="14.25" customHeight="1">
      <c r="A8" s="2"/>
      <c r="B8" s="2"/>
      <c r="C8" s="2"/>
      <c r="D8" s="2"/>
      <c r="E8" s="6"/>
      <c r="F8" s="6"/>
      <c r="G8" s="85" t="s">
        <v>162</v>
      </c>
      <c r="H8" s="6"/>
      <c r="I8" s="6"/>
      <c r="J8" s="6"/>
      <c r="K8" s="6"/>
      <c r="L8" s="8"/>
      <c r="M8" s="8"/>
      <c r="N8" s="8"/>
      <c r="O8" s="8"/>
      <c r="P8" s="8"/>
      <c r="Q8" s="8"/>
      <c r="R8" s="8"/>
      <c r="S8" s="8"/>
      <c r="T8" s="8"/>
      <c r="U8" s="8"/>
      <c r="V8" s="13"/>
      <c r="W8" s="13"/>
      <c r="X8" s="13"/>
      <c r="Y8" s="13"/>
      <c r="Z8" s="13"/>
      <c r="AA8" s="13"/>
    </row>
    <row r="9" spans="1:27" ht="14.25" customHeight="1">
      <c r="A9" s="2"/>
      <c r="B9" s="2"/>
      <c r="C9" s="2"/>
      <c r="D9" s="2"/>
      <c r="E9" s="6"/>
      <c r="F9" s="6"/>
      <c r="G9" s="85" t="s">
        <v>163</v>
      </c>
      <c r="H9" s="6"/>
      <c r="I9" s="6"/>
      <c r="J9" s="6"/>
      <c r="K9" s="6"/>
      <c r="L9" s="8"/>
      <c r="M9" s="8"/>
      <c r="N9" s="8"/>
      <c r="O9" s="8"/>
      <c r="P9" s="8"/>
      <c r="Q9" s="8"/>
      <c r="R9" s="8"/>
      <c r="S9" s="8"/>
      <c r="T9" s="8"/>
      <c r="U9" s="8"/>
      <c r="V9" s="8"/>
      <c r="W9" s="8"/>
      <c r="X9" s="8"/>
      <c r="Y9" s="8"/>
      <c r="Z9" s="8"/>
      <c r="AA9" s="8"/>
    </row>
    <row r="10" spans="1:27">
      <c r="A10" s="8"/>
      <c r="B10" s="8"/>
      <c r="C10" s="8"/>
      <c r="D10" s="8"/>
      <c r="E10" s="441" t="s">
        <v>164</v>
      </c>
      <c r="F10" s="442"/>
      <c r="G10" s="442"/>
      <c r="H10" s="442"/>
      <c r="I10" s="442"/>
      <c r="J10" s="442"/>
      <c r="K10" s="442"/>
      <c r="L10" s="8"/>
      <c r="M10" s="8"/>
      <c r="N10" s="8"/>
      <c r="O10" s="8"/>
      <c r="P10" s="8"/>
      <c r="Q10" s="8"/>
      <c r="R10" s="8"/>
      <c r="S10" s="8"/>
      <c r="T10" s="8"/>
      <c r="U10" s="8"/>
      <c r="V10" s="8"/>
      <c r="W10" s="8"/>
      <c r="X10" s="8"/>
      <c r="Y10" s="8"/>
      <c r="Z10" s="8"/>
      <c r="AA10" s="8"/>
    </row>
    <row r="11" spans="1:27">
      <c r="A11" s="8"/>
      <c r="B11" s="8"/>
      <c r="C11" s="8"/>
      <c r="D11" s="8"/>
      <c r="E11" s="1"/>
      <c r="F11" s="8"/>
      <c r="G11" s="435" t="str">
        <f>'1F'!E11</f>
        <v xml:space="preserve"> </v>
      </c>
      <c r="H11" s="435"/>
      <c r="I11" s="8"/>
      <c r="J11" s="8"/>
      <c r="K11" s="8"/>
      <c r="L11" s="8"/>
      <c r="M11" s="8"/>
      <c r="N11" s="8"/>
      <c r="O11" s="8"/>
      <c r="P11" s="8"/>
      <c r="Q11" s="8"/>
      <c r="R11" s="8"/>
      <c r="S11" s="8"/>
      <c r="T11" s="8"/>
      <c r="U11" s="8"/>
      <c r="V11" s="8"/>
      <c r="W11" s="8"/>
      <c r="X11" s="8"/>
      <c r="Y11" s="8"/>
      <c r="Z11" s="8"/>
      <c r="AA11" s="8"/>
    </row>
    <row r="12" spans="1:27" ht="11.25" customHeight="1">
      <c r="A12" s="8"/>
      <c r="B12" s="8"/>
      <c r="C12" s="8"/>
      <c r="D12" s="8"/>
      <c r="E12" s="1"/>
      <c r="F12" s="8"/>
      <c r="G12" s="366" t="s">
        <v>11</v>
      </c>
      <c r="H12" s="101"/>
      <c r="I12" s="8"/>
      <c r="J12" s="8"/>
      <c r="K12" s="8"/>
      <c r="L12" s="8"/>
      <c r="M12" s="8"/>
      <c r="N12" s="8"/>
      <c r="O12" s="8"/>
      <c r="P12" s="8"/>
      <c r="Q12" s="8"/>
      <c r="R12" s="8"/>
      <c r="S12" s="8"/>
      <c r="T12" s="8"/>
      <c r="U12" s="8"/>
      <c r="V12" s="8"/>
      <c r="W12" s="8"/>
      <c r="X12" s="8"/>
      <c r="Y12" s="8"/>
      <c r="Z12" s="8"/>
      <c r="AA12" s="8"/>
    </row>
    <row r="13" spans="1:27">
      <c r="A13" s="8"/>
      <c r="B13" s="8"/>
      <c r="C13" s="8"/>
      <c r="D13" s="8"/>
      <c r="E13" s="1"/>
      <c r="F13" s="8"/>
      <c r="G13" s="436" t="str">
        <f>'1F'!E13</f>
        <v xml:space="preserve"> </v>
      </c>
      <c r="H13" s="437"/>
      <c r="I13" s="8"/>
      <c r="J13" s="8"/>
      <c r="K13" s="8"/>
      <c r="L13" s="8"/>
      <c r="M13" s="8"/>
      <c r="N13" s="8"/>
      <c r="O13" s="8"/>
      <c r="P13" s="8"/>
      <c r="Q13" s="8"/>
      <c r="R13" s="8"/>
      <c r="S13" s="8"/>
      <c r="T13" s="8"/>
      <c r="U13" s="8"/>
      <c r="V13" s="8"/>
      <c r="W13" s="8"/>
      <c r="X13" s="8"/>
      <c r="Y13" s="8"/>
      <c r="Z13" s="8"/>
      <c r="AA13" s="8"/>
    </row>
    <row r="14" spans="1:27" ht="12" customHeight="1">
      <c r="A14" s="8"/>
      <c r="B14" s="8"/>
      <c r="C14" s="8"/>
      <c r="D14" s="8"/>
      <c r="E14" s="1"/>
      <c r="F14" s="8"/>
      <c r="G14" s="366" t="s">
        <v>12</v>
      </c>
      <c r="H14" s="101"/>
      <c r="I14" s="8"/>
      <c r="J14" s="8"/>
      <c r="K14" s="8"/>
      <c r="L14" s="8"/>
      <c r="M14" s="8"/>
      <c r="N14" s="8"/>
      <c r="O14" s="8"/>
      <c r="P14" s="8"/>
      <c r="Q14" s="8"/>
      <c r="R14" s="8"/>
      <c r="S14" s="8"/>
      <c r="T14" s="8"/>
      <c r="U14" s="8"/>
      <c r="V14" s="8"/>
      <c r="W14" s="8"/>
      <c r="X14" s="8"/>
      <c r="Y14" s="8"/>
      <c r="Z14" s="8"/>
      <c r="AA14" s="8"/>
    </row>
    <row r="15" spans="1:27" ht="8.25" customHeight="1" thickBot="1">
      <c r="A15" s="3"/>
      <c r="B15" s="3"/>
      <c r="C15" s="3"/>
      <c r="D15" s="3"/>
      <c r="E15" s="8"/>
      <c r="F15" s="8"/>
      <c r="G15" s="8"/>
      <c r="H15" s="8"/>
      <c r="I15" s="8"/>
      <c r="J15" s="8"/>
      <c r="K15" s="8"/>
      <c r="L15" s="8"/>
      <c r="M15" s="8"/>
      <c r="N15" s="8"/>
      <c r="O15" s="8"/>
      <c r="P15" s="8"/>
      <c r="Q15" s="8"/>
      <c r="R15" s="8"/>
      <c r="S15" s="8"/>
      <c r="T15" s="8"/>
      <c r="U15" s="8"/>
      <c r="V15" s="8"/>
      <c r="W15" s="8"/>
      <c r="X15" s="8"/>
      <c r="Y15" s="8"/>
      <c r="Z15" s="8"/>
      <c r="AA15" s="8"/>
    </row>
    <row r="16" spans="1:27" ht="18.75" customHeight="1" thickBot="1">
      <c r="A16" s="104" t="s">
        <v>13</v>
      </c>
      <c r="B16" s="104"/>
      <c r="C16" s="104"/>
      <c r="D16" s="104"/>
      <c r="E16" s="89" t="str">
        <f>'1F'!C16&amp;""</f>
        <v>x</v>
      </c>
      <c r="F16" s="8"/>
      <c r="G16" s="8"/>
      <c r="H16" s="8"/>
      <c r="I16" s="8"/>
      <c r="J16" s="8"/>
      <c r="K16" s="8"/>
      <c r="L16" s="8"/>
      <c r="M16" s="8"/>
      <c r="N16" s="8"/>
      <c r="O16" s="8"/>
      <c r="P16" s="8"/>
      <c r="Q16" s="8"/>
      <c r="R16" s="8"/>
      <c r="S16" s="8"/>
      <c r="T16" s="8"/>
      <c r="U16" s="8"/>
      <c r="V16" s="8"/>
      <c r="W16" s="8"/>
      <c r="X16" s="8"/>
      <c r="Y16" s="8"/>
      <c r="Z16" s="8"/>
      <c r="AA16" s="8"/>
    </row>
    <row r="17" spans="1:24" ht="18" customHeight="1" thickBot="1">
      <c r="A17" s="104" t="s">
        <v>14</v>
      </c>
      <c r="B17" s="104"/>
      <c r="C17" s="104"/>
      <c r="D17" s="104"/>
      <c r="E17" s="89" t="str">
        <f>'1F'!C17&amp;""</f>
        <v/>
      </c>
      <c r="F17" s="8"/>
      <c r="G17" s="8"/>
      <c r="H17" s="8"/>
      <c r="I17" s="8"/>
      <c r="J17" s="8"/>
      <c r="K17" s="8"/>
      <c r="L17" s="8"/>
      <c r="M17" s="8"/>
      <c r="N17" s="8"/>
      <c r="O17" s="8"/>
      <c r="P17" s="8"/>
      <c r="Q17" s="8"/>
      <c r="R17" s="8"/>
      <c r="S17" s="8"/>
      <c r="T17" s="8"/>
      <c r="U17" s="8"/>
      <c r="V17" s="8"/>
      <c r="W17" s="8"/>
      <c r="X17" s="8"/>
    </row>
    <row r="18" spans="1:24" ht="9" customHeight="1">
      <c r="A18" s="1"/>
      <c r="B18" s="1"/>
      <c r="C18" s="1"/>
      <c r="D18" s="1"/>
      <c r="E18" s="8"/>
      <c r="F18" s="8"/>
      <c r="G18" s="8"/>
      <c r="H18" s="8"/>
      <c r="I18" s="8"/>
      <c r="J18" s="8"/>
      <c r="K18" s="8"/>
      <c r="L18" s="8"/>
      <c r="M18" s="8"/>
      <c r="N18" s="8"/>
      <c r="O18" s="8"/>
      <c r="P18" s="8"/>
      <c r="Q18" s="8"/>
      <c r="R18" s="8"/>
      <c r="S18" s="8"/>
      <c r="T18" s="8"/>
      <c r="U18" s="8"/>
      <c r="V18" s="8"/>
      <c r="W18" s="8"/>
      <c r="X18" s="8"/>
    </row>
    <row r="19" spans="1:24" ht="20.399999999999999" customHeight="1">
      <c r="A19" s="79" t="s">
        <v>15</v>
      </c>
      <c r="B19" s="444" t="s">
        <v>165</v>
      </c>
      <c r="C19" s="107"/>
      <c r="D19" s="107"/>
      <c r="E19" s="107"/>
      <c r="F19" s="107"/>
      <c r="G19" s="107"/>
      <c r="H19" s="107"/>
      <c r="I19" s="107"/>
      <c r="J19" s="107"/>
      <c r="K19" s="107"/>
      <c r="L19" s="107"/>
      <c r="M19" s="167"/>
      <c r="N19" s="8"/>
      <c r="O19" s="8"/>
      <c r="P19" s="8"/>
      <c r="Q19" s="8"/>
      <c r="R19" s="8"/>
      <c r="S19" s="8"/>
      <c r="T19" s="8"/>
      <c r="U19" s="8"/>
      <c r="V19" s="8"/>
      <c r="W19" s="8"/>
      <c r="X19" s="8"/>
    </row>
    <row r="20" spans="1:24" ht="17.25" customHeight="1">
      <c r="A20" s="124" t="s">
        <v>166</v>
      </c>
      <c r="B20" s="198"/>
      <c r="C20" s="198"/>
      <c r="D20" s="438"/>
      <c r="E20" s="438"/>
      <c r="F20" s="438"/>
      <c r="G20" s="438"/>
      <c r="H20" s="438"/>
      <c r="I20" s="438"/>
      <c r="J20" s="438"/>
      <c r="K20" s="90"/>
      <c r="L20" s="26" t="s">
        <v>10</v>
      </c>
      <c r="M20" s="91"/>
      <c r="N20" s="8"/>
      <c r="O20" s="9" t="str">
        <f>IF(AND(TRIM(L20)="",TRIM(L22)=""),"Pasirinkite reikšmę","")</f>
        <v>Pasirinkite reikšmę</v>
      </c>
      <c r="P20" s="8"/>
      <c r="Q20" s="8"/>
      <c r="R20" s="8"/>
      <c r="S20" s="8"/>
      <c r="T20" s="8"/>
      <c r="U20" s="8"/>
      <c r="V20" s="8"/>
      <c r="W20" s="8"/>
      <c r="X20" s="8"/>
    </row>
    <row r="21" spans="1:24" ht="15.75" customHeight="1">
      <c r="A21" s="439"/>
      <c r="B21" s="440"/>
      <c r="C21" s="440"/>
      <c r="D21" s="440"/>
      <c r="E21" s="440"/>
      <c r="F21" s="440"/>
      <c r="G21" s="440"/>
      <c r="H21" s="440"/>
      <c r="I21" s="440"/>
      <c r="J21" s="440"/>
      <c r="K21" s="92"/>
      <c r="L21" s="92"/>
      <c r="M21" s="93"/>
      <c r="N21" s="8"/>
      <c r="O21" s="8"/>
      <c r="P21" s="8"/>
      <c r="Q21" s="8"/>
      <c r="R21" s="8"/>
      <c r="S21" s="8"/>
      <c r="T21" s="8"/>
      <c r="U21" s="8"/>
      <c r="V21" s="8"/>
      <c r="W21" s="8"/>
      <c r="X21" s="8"/>
    </row>
    <row r="22" spans="1:24" ht="17.25" customHeight="1">
      <c r="A22" s="124" t="s">
        <v>167</v>
      </c>
      <c r="B22" s="198"/>
      <c r="C22" s="198"/>
      <c r="D22" s="198"/>
      <c r="E22" s="198"/>
      <c r="F22" s="198"/>
      <c r="G22" s="198"/>
      <c r="H22" s="198"/>
      <c r="I22" s="198"/>
      <c r="J22" s="198"/>
      <c r="K22" s="94"/>
      <c r="L22" s="26" t="s">
        <v>10</v>
      </c>
      <c r="M22" s="95"/>
      <c r="N22" s="8"/>
      <c r="O22" s="9" t="str">
        <f>IF(AND(TRIM(L20)="",TRIM(L22)=""),"Pasirinkite reikšmę","")</f>
        <v>Pasirinkite reikšmę</v>
      </c>
      <c r="P22" s="8"/>
      <c r="Q22" s="8"/>
      <c r="R22" s="8"/>
      <c r="S22" s="8"/>
      <c r="T22" s="8"/>
      <c r="U22" s="8"/>
      <c r="V22" s="8"/>
      <c r="W22" s="8"/>
      <c r="X22" s="8"/>
    </row>
    <row r="23" spans="1:24" ht="15" customHeight="1">
      <c r="A23" s="119"/>
      <c r="B23" s="302"/>
      <c r="C23" s="302"/>
      <c r="D23" s="302"/>
      <c r="E23" s="302"/>
      <c r="F23" s="302"/>
      <c r="G23" s="302"/>
      <c r="H23" s="302"/>
      <c r="I23" s="302"/>
      <c r="J23" s="302"/>
      <c r="K23" s="96"/>
      <c r="L23" s="96"/>
      <c r="M23" s="97"/>
      <c r="N23" s="8"/>
      <c r="O23" s="8"/>
      <c r="P23" s="8"/>
      <c r="Q23" s="8"/>
      <c r="R23" s="8"/>
      <c r="S23" s="8"/>
      <c r="T23" s="8"/>
      <c r="U23" s="8"/>
      <c r="V23" s="8"/>
      <c r="W23" s="8"/>
      <c r="X23" s="8"/>
    </row>
    <row r="24" spans="1:24" ht="21" customHeight="1">
      <c r="A24" s="27" t="s">
        <v>17</v>
      </c>
      <c r="B24" s="107" t="s">
        <v>168</v>
      </c>
      <c r="C24" s="107"/>
      <c r="D24" s="433"/>
      <c r="E24" s="433"/>
      <c r="F24" s="433"/>
      <c r="G24" s="433"/>
      <c r="H24" s="433"/>
      <c r="I24" s="433"/>
      <c r="J24" s="433"/>
      <c r="K24" s="433"/>
      <c r="L24" s="433"/>
      <c r="M24" s="434"/>
      <c r="N24" s="8"/>
      <c r="O24" s="98"/>
      <c r="P24" s="98" t="s">
        <v>53</v>
      </c>
      <c r="Q24" s="8"/>
      <c r="R24" s="8"/>
      <c r="S24" s="8"/>
      <c r="T24" s="8"/>
      <c r="U24" s="8"/>
      <c r="V24" s="8"/>
      <c r="W24" s="8"/>
      <c r="X24" s="8"/>
    </row>
    <row r="25" spans="1:24" ht="21" customHeight="1">
      <c r="A25" s="24" t="s">
        <v>169</v>
      </c>
      <c r="B25" s="107" t="s">
        <v>170</v>
      </c>
      <c r="C25" s="107"/>
      <c r="D25" s="107"/>
      <c r="E25" s="107"/>
      <c r="F25" s="107"/>
      <c r="G25" s="107"/>
      <c r="H25" s="107"/>
      <c r="I25" s="107"/>
      <c r="J25" s="107"/>
      <c r="K25" s="296" t="str">
        <f>"(" &amp;  '1F'!G$36 &amp; " metai)"</f>
        <v>( metai)</v>
      </c>
      <c r="L25" s="296"/>
      <c r="M25" s="297"/>
      <c r="N25" s="8"/>
      <c r="O25" s="98"/>
      <c r="P25" s="98" t="s">
        <v>53</v>
      </c>
      <c r="Q25" s="8"/>
      <c r="R25" s="8"/>
      <c r="S25" s="8"/>
      <c r="T25" s="8"/>
      <c r="U25" s="8"/>
      <c r="V25" s="8"/>
      <c r="W25" s="8"/>
      <c r="X25" s="8"/>
    </row>
    <row r="26" spans="1:24" ht="31.5" customHeight="1">
      <c r="A26" s="215" t="s">
        <v>171</v>
      </c>
      <c r="B26" s="154"/>
      <c r="C26" s="154"/>
      <c r="D26" s="154"/>
      <c r="E26" s="154"/>
      <c r="F26" s="155"/>
      <c r="G26" s="154" t="s">
        <v>86</v>
      </c>
      <c r="H26" s="155"/>
      <c r="I26" s="154" t="s">
        <v>87</v>
      </c>
      <c r="J26" s="154"/>
      <c r="K26" s="154"/>
      <c r="L26" s="154"/>
      <c r="M26" s="155"/>
      <c r="N26" s="8"/>
      <c r="O26" s="8"/>
      <c r="P26" s="8" t="s">
        <v>10</v>
      </c>
      <c r="Q26" s="8"/>
      <c r="R26" s="8"/>
      <c r="S26" s="8"/>
      <c r="T26" s="8"/>
      <c r="U26" s="8"/>
      <c r="V26" s="8"/>
      <c r="W26" s="8"/>
      <c r="X26" s="8"/>
    </row>
    <row r="27" spans="1:24" ht="24" customHeight="1">
      <c r="A27" s="379"/>
      <c r="B27" s="380"/>
      <c r="C27" s="380"/>
      <c r="D27" s="380"/>
      <c r="E27" s="380"/>
      <c r="F27" s="381"/>
      <c r="G27" s="336"/>
      <c r="H27" s="335"/>
      <c r="I27" s="336"/>
      <c r="J27" s="336"/>
      <c r="K27" s="336"/>
      <c r="L27" s="336"/>
      <c r="M27" s="335"/>
      <c r="N27" s="8"/>
      <c r="O27" s="8"/>
      <c r="P27" s="8"/>
      <c r="Q27" s="8"/>
      <c r="R27" s="8"/>
      <c r="S27" s="8"/>
      <c r="T27" s="8"/>
      <c r="U27" s="8"/>
      <c r="V27" s="8"/>
      <c r="W27" s="8"/>
      <c r="X27" s="8"/>
    </row>
    <row r="28" spans="1:24" ht="21" customHeight="1">
      <c r="A28" s="24" t="s">
        <v>172</v>
      </c>
      <c r="B28" s="110" t="s">
        <v>173</v>
      </c>
      <c r="C28" s="107"/>
      <c r="D28" s="107"/>
      <c r="E28" s="107"/>
      <c r="F28" s="107"/>
      <c r="G28" s="107"/>
      <c r="H28" s="107"/>
      <c r="I28" s="107"/>
      <c r="J28" s="107"/>
      <c r="K28" s="296" t="str">
        <f>"(" &amp;  ('1F'!J$36) &amp; " metai)"</f>
        <v>( metai)</v>
      </c>
      <c r="L28" s="296"/>
      <c r="M28" s="297"/>
      <c r="N28" s="8"/>
      <c r="O28" s="98"/>
      <c r="P28" s="98" t="s">
        <v>53</v>
      </c>
      <c r="Q28" s="8"/>
      <c r="R28" s="8"/>
      <c r="S28" s="8"/>
      <c r="T28" s="8"/>
      <c r="U28" s="8"/>
      <c r="V28" s="8"/>
      <c r="W28" s="8"/>
      <c r="X28" s="8"/>
    </row>
    <row r="29" spans="1:24" ht="31.5" customHeight="1">
      <c r="A29" s="215" t="s">
        <v>171</v>
      </c>
      <c r="B29" s="154"/>
      <c r="C29" s="154"/>
      <c r="D29" s="154"/>
      <c r="E29" s="154"/>
      <c r="F29" s="155"/>
      <c r="G29" s="154" t="s">
        <v>86</v>
      </c>
      <c r="H29" s="155"/>
      <c r="I29" s="331" t="s">
        <v>87</v>
      </c>
      <c r="J29" s="331"/>
      <c r="K29" s="331"/>
      <c r="L29" s="331"/>
      <c r="M29" s="431"/>
      <c r="N29" s="8"/>
      <c r="O29" s="8"/>
      <c r="P29" s="8" t="s">
        <v>10</v>
      </c>
      <c r="Q29" s="8"/>
      <c r="R29" s="8"/>
      <c r="S29" s="8"/>
      <c r="T29" s="8"/>
      <c r="U29" s="8"/>
      <c r="V29" s="8"/>
      <c r="W29" s="8"/>
      <c r="X29" s="8"/>
    </row>
    <row r="30" spans="1:24" ht="24" customHeight="1">
      <c r="A30" s="379"/>
      <c r="B30" s="380"/>
      <c r="C30" s="380"/>
      <c r="D30" s="380"/>
      <c r="E30" s="380"/>
      <c r="F30" s="381"/>
      <c r="G30" s="336"/>
      <c r="H30" s="335"/>
      <c r="I30" s="336"/>
      <c r="J30" s="336"/>
      <c r="K30" s="336"/>
      <c r="L30" s="336"/>
      <c r="M30" s="335"/>
      <c r="N30" s="8"/>
      <c r="O30" s="8"/>
      <c r="P30" s="8"/>
      <c r="Q30" s="8"/>
      <c r="R30" s="8"/>
      <c r="S30" s="8"/>
      <c r="T30" s="8"/>
      <c r="U30" s="8"/>
      <c r="V30" s="8"/>
      <c r="W30" s="8"/>
      <c r="X30" s="8"/>
    </row>
    <row r="31" spans="1:24" ht="21" customHeight="1">
      <c r="A31" s="24" t="s">
        <v>174</v>
      </c>
      <c r="B31" s="110" t="s">
        <v>175</v>
      </c>
      <c r="C31" s="107"/>
      <c r="D31" s="107"/>
      <c r="E31" s="107"/>
      <c r="F31" s="107"/>
      <c r="G31" s="107"/>
      <c r="H31" s="107"/>
      <c r="I31" s="107"/>
      <c r="J31" s="107"/>
      <c r="K31" s="296" t="str">
        <f>"(" &amp;  ('1F'!N$36) &amp; " metai)"</f>
        <v>( metai)</v>
      </c>
      <c r="L31" s="296"/>
      <c r="M31" s="297"/>
      <c r="N31" s="8"/>
      <c r="O31" s="98"/>
      <c r="P31" s="98" t="s">
        <v>53</v>
      </c>
      <c r="Q31" s="8"/>
      <c r="R31" s="8"/>
      <c r="S31" s="8"/>
      <c r="T31" s="8"/>
      <c r="U31" s="8"/>
      <c r="V31" s="8"/>
      <c r="W31" s="8"/>
      <c r="X31" s="8"/>
    </row>
    <row r="32" spans="1:24" ht="31.5" customHeight="1">
      <c r="A32" s="215" t="s">
        <v>41</v>
      </c>
      <c r="B32" s="154"/>
      <c r="C32" s="154"/>
      <c r="D32" s="154"/>
      <c r="E32" s="154"/>
      <c r="F32" s="155"/>
      <c r="G32" s="154" t="s">
        <v>86</v>
      </c>
      <c r="H32" s="155"/>
      <c r="I32" s="331" t="s">
        <v>87</v>
      </c>
      <c r="J32" s="331"/>
      <c r="K32" s="331"/>
      <c r="L32" s="331"/>
      <c r="M32" s="431"/>
      <c r="N32" s="8"/>
      <c r="O32" s="8"/>
      <c r="P32" s="8" t="s">
        <v>10</v>
      </c>
      <c r="Q32" s="8"/>
      <c r="R32" s="8"/>
      <c r="S32" s="8"/>
      <c r="T32" s="8"/>
      <c r="U32" s="8"/>
      <c r="V32" s="8"/>
      <c r="W32" s="8"/>
      <c r="X32" s="8"/>
    </row>
    <row r="33" spans="1:13" ht="24" customHeight="1">
      <c r="A33" s="379"/>
      <c r="B33" s="380"/>
      <c r="C33" s="380"/>
      <c r="D33" s="380"/>
      <c r="E33" s="380"/>
      <c r="F33" s="381"/>
      <c r="G33" s="336"/>
      <c r="H33" s="335"/>
      <c r="I33" s="336"/>
      <c r="J33" s="336"/>
      <c r="K33" s="336"/>
      <c r="L33" s="336"/>
      <c r="M33" s="335"/>
    </row>
    <row r="34" spans="1:13" ht="31.5" customHeight="1">
      <c r="A34" s="27" t="s">
        <v>19</v>
      </c>
      <c r="B34" s="107" t="s">
        <v>176</v>
      </c>
      <c r="C34" s="107"/>
      <c r="D34" s="433"/>
      <c r="E34" s="433"/>
      <c r="F34" s="433"/>
      <c r="G34" s="433"/>
      <c r="H34" s="433"/>
      <c r="I34" s="433"/>
      <c r="J34" s="433"/>
      <c r="K34" s="433"/>
      <c r="L34" s="433"/>
      <c r="M34" s="434"/>
    </row>
    <row r="35" spans="1:13" ht="49.5" customHeight="1">
      <c r="A35" s="443" t="s">
        <v>119</v>
      </c>
      <c r="B35" s="432"/>
      <c r="C35" s="432"/>
      <c r="D35" s="432"/>
      <c r="E35" s="432"/>
      <c r="F35" s="432" t="s">
        <v>120</v>
      </c>
      <c r="G35" s="432"/>
      <c r="H35" s="432" t="s">
        <v>121</v>
      </c>
      <c r="I35" s="432"/>
      <c r="J35" s="432" t="s">
        <v>122</v>
      </c>
      <c r="K35" s="432"/>
      <c r="L35" s="432"/>
      <c r="M35" s="432"/>
    </row>
    <row r="36" spans="1:13" ht="20.25" customHeight="1">
      <c r="A36" s="390"/>
      <c r="B36" s="391"/>
      <c r="C36" s="391"/>
      <c r="D36" s="25" t="str">
        <f>'1F'!G$36&amp;""</f>
        <v/>
      </c>
      <c r="E36" s="44"/>
      <c r="F36" s="395"/>
      <c r="G36" s="396"/>
      <c r="H36" s="401"/>
      <c r="I36" s="396"/>
      <c r="J36" s="401"/>
      <c r="K36" s="395"/>
      <c r="L36" s="395"/>
      <c r="M36" s="396"/>
    </row>
    <row r="37" spans="1:13" ht="20.25" customHeight="1">
      <c r="A37" s="392"/>
      <c r="B37" s="393"/>
      <c r="C37" s="393"/>
      <c r="D37" s="25" t="str">
        <f>'1F'!J$36&amp;""</f>
        <v/>
      </c>
      <c r="E37" s="44"/>
      <c r="F37" s="397"/>
      <c r="G37" s="398"/>
      <c r="H37" s="402"/>
      <c r="I37" s="398"/>
      <c r="J37" s="402"/>
      <c r="K37" s="397"/>
      <c r="L37" s="397"/>
      <c r="M37" s="398"/>
    </row>
    <row r="38" spans="1:13" ht="22.5" customHeight="1">
      <c r="A38" s="394"/>
      <c r="B38" s="151"/>
      <c r="C38" s="151"/>
      <c r="D38" s="25" t="str">
        <f>'1F'!N$36&amp;""</f>
        <v/>
      </c>
      <c r="E38" s="44"/>
      <c r="F38" s="399"/>
      <c r="G38" s="400"/>
      <c r="H38" s="403"/>
      <c r="I38" s="400"/>
      <c r="J38" s="403"/>
      <c r="K38" s="399"/>
      <c r="L38" s="399"/>
      <c r="M38" s="400"/>
    </row>
    <row r="39" spans="1:13" ht="20.25" customHeight="1">
      <c r="A39" s="390"/>
      <c r="B39" s="391"/>
      <c r="C39" s="391"/>
      <c r="D39" s="25" t="str">
        <f>D$36</f>
        <v/>
      </c>
      <c r="E39" s="44"/>
      <c r="F39" s="395"/>
      <c r="G39" s="396"/>
      <c r="H39" s="401"/>
      <c r="I39" s="396"/>
      <c r="J39" s="401"/>
      <c r="K39" s="395"/>
      <c r="L39" s="395"/>
      <c r="M39" s="396"/>
    </row>
    <row r="40" spans="1:13" ht="20.25" customHeight="1">
      <c r="A40" s="392"/>
      <c r="B40" s="393"/>
      <c r="C40" s="393"/>
      <c r="D40" s="25" t="str">
        <f>D$37</f>
        <v/>
      </c>
      <c r="E40" s="44"/>
      <c r="F40" s="397"/>
      <c r="G40" s="398"/>
      <c r="H40" s="402"/>
      <c r="I40" s="398"/>
      <c r="J40" s="402"/>
      <c r="K40" s="397"/>
      <c r="L40" s="397"/>
      <c r="M40" s="398"/>
    </row>
    <row r="41" spans="1:13" ht="22.5" customHeight="1">
      <c r="A41" s="394"/>
      <c r="B41" s="151"/>
      <c r="C41" s="151"/>
      <c r="D41" s="25" t="str">
        <f>D$38</f>
        <v/>
      </c>
      <c r="E41" s="44"/>
      <c r="F41" s="399"/>
      <c r="G41" s="400"/>
      <c r="H41" s="403"/>
      <c r="I41" s="400"/>
      <c r="J41" s="403"/>
      <c r="K41" s="399"/>
      <c r="L41" s="399"/>
      <c r="M41" s="400"/>
    </row>
    <row r="42" spans="1:13" ht="20.25" customHeight="1">
      <c r="A42" s="390"/>
      <c r="B42" s="391"/>
      <c r="C42" s="391"/>
      <c r="D42" s="25" t="str">
        <f>D$36</f>
        <v/>
      </c>
      <c r="E42" s="44"/>
      <c r="F42" s="395"/>
      <c r="G42" s="396"/>
      <c r="H42" s="401"/>
      <c r="I42" s="396"/>
      <c r="J42" s="401"/>
      <c r="K42" s="395"/>
      <c r="L42" s="395"/>
      <c r="M42" s="396"/>
    </row>
    <row r="43" spans="1:13" ht="20.25" customHeight="1">
      <c r="A43" s="392"/>
      <c r="B43" s="393"/>
      <c r="C43" s="393"/>
      <c r="D43" s="25" t="str">
        <f>D$37</f>
        <v/>
      </c>
      <c r="E43" s="44"/>
      <c r="F43" s="397"/>
      <c r="G43" s="398"/>
      <c r="H43" s="402"/>
      <c r="I43" s="398"/>
      <c r="J43" s="402"/>
      <c r="K43" s="397"/>
      <c r="L43" s="397"/>
      <c r="M43" s="398"/>
    </row>
    <row r="44" spans="1:13" ht="22.5" customHeight="1">
      <c r="A44" s="394"/>
      <c r="B44" s="151"/>
      <c r="C44" s="151"/>
      <c r="D44" s="25" t="str">
        <f>D$38</f>
        <v/>
      </c>
      <c r="E44" s="44"/>
      <c r="F44" s="399"/>
      <c r="G44" s="400"/>
      <c r="H44" s="403"/>
      <c r="I44" s="400"/>
      <c r="J44" s="403"/>
      <c r="K44" s="399"/>
      <c r="L44" s="399"/>
      <c r="M44" s="400"/>
    </row>
    <row r="45" spans="1:13" ht="20.25" customHeight="1">
      <c r="A45" s="390"/>
      <c r="B45" s="391"/>
      <c r="C45" s="391"/>
      <c r="D45" s="25" t="str">
        <f>D$36</f>
        <v/>
      </c>
      <c r="E45" s="44"/>
      <c r="F45" s="395"/>
      <c r="G45" s="396"/>
      <c r="H45" s="401"/>
      <c r="I45" s="396"/>
      <c r="J45" s="401"/>
      <c r="K45" s="395"/>
      <c r="L45" s="395"/>
      <c r="M45" s="396"/>
    </row>
    <row r="46" spans="1:13" ht="20.25" customHeight="1">
      <c r="A46" s="392"/>
      <c r="B46" s="393"/>
      <c r="C46" s="393"/>
      <c r="D46" s="25" t="str">
        <f>D$37</f>
        <v/>
      </c>
      <c r="E46" s="44"/>
      <c r="F46" s="397"/>
      <c r="G46" s="398"/>
      <c r="H46" s="402"/>
      <c r="I46" s="398"/>
      <c r="J46" s="402"/>
      <c r="K46" s="397"/>
      <c r="L46" s="397"/>
      <c r="M46" s="398"/>
    </row>
    <row r="47" spans="1:13" ht="22.5" customHeight="1">
      <c r="A47" s="394"/>
      <c r="B47" s="151"/>
      <c r="C47" s="151"/>
      <c r="D47" s="25" t="str">
        <f>D$38</f>
        <v/>
      </c>
      <c r="E47" s="44"/>
      <c r="F47" s="399"/>
      <c r="G47" s="400"/>
      <c r="H47" s="403"/>
      <c r="I47" s="400"/>
      <c r="J47" s="403"/>
      <c r="K47" s="399"/>
      <c r="L47" s="399"/>
      <c r="M47" s="400"/>
    </row>
    <row r="48" spans="1:13" ht="20.25" customHeight="1">
      <c r="A48" s="390"/>
      <c r="B48" s="391"/>
      <c r="C48" s="391"/>
      <c r="D48" s="25" t="str">
        <f>D$36</f>
        <v/>
      </c>
      <c r="E48" s="44"/>
      <c r="F48" s="395"/>
      <c r="G48" s="396"/>
      <c r="H48" s="401"/>
      <c r="I48" s="396"/>
      <c r="J48" s="401"/>
      <c r="K48" s="395"/>
      <c r="L48" s="395"/>
      <c r="M48" s="396"/>
    </row>
    <row r="49" spans="1:22" ht="20.25" customHeight="1">
      <c r="A49" s="392"/>
      <c r="B49" s="393"/>
      <c r="C49" s="393"/>
      <c r="D49" s="25" t="str">
        <f>D$37</f>
        <v/>
      </c>
      <c r="E49" s="44"/>
      <c r="F49" s="397"/>
      <c r="G49" s="398"/>
      <c r="H49" s="402"/>
      <c r="I49" s="398"/>
      <c r="J49" s="402"/>
      <c r="K49" s="397"/>
      <c r="L49" s="397"/>
      <c r="M49" s="398"/>
      <c r="N49" s="8"/>
      <c r="O49" s="8"/>
      <c r="P49" s="8"/>
      <c r="Q49" s="8"/>
      <c r="R49" s="8"/>
      <c r="S49" s="8"/>
      <c r="T49" s="8"/>
      <c r="U49" s="8"/>
      <c r="V49" s="8"/>
    </row>
    <row r="50" spans="1:22" ht="22.5" customHeight="1">
      <c r="A50" s="394"/>
      <c r="B50" s="151"/>
      <c r="C50" s="151"/>
      <c r="D50" s="25" t="str">
        <f>D$38</f>
        <v/>
      </c>
      <c r="E50" s="44"/>
      <c r="F50" s="399"/>
      <c r="G50" s="400"/>
      <c r="H50" s="403"/>
      <c r="I50" s="400"/>
      <c r="J50" s="403"/>
      <c r="K50" s="399"/>
      <c r="L50" s="399"/>
      <c r="M50" s="400"/>
      <c r="N50" s="8"/>
      <c r="O50" s="8"/>
      <c r="P50" s="8"/>
      <c r="Q50" s="8"/>
      <c r="R50" s="8"/>
      <c r="S50" s="8"/>
      <c r="T50" s="8"/>
      <c r="U50" s="8"/>
      <c r="V50" s="8"/>
    </row>
    <row r="51" spans="1:22" ht="20.25" customHeight="1">
      <c r="A51" s="390"/>
      <c r="B51" s="391"/>
      <c r="C51" s="391"/>
      <c r="D51" s="25" t="str">
        <f>D$36</f>
        <v/>
      </c>
      <c r="E51" s="44"/>
      <c r="F51" s="395"/>
      <c r="G51" s="396"/>
      <c r="H51" s="401"/>
      <c r="I51" s="396"/>
      <c r="J51" s="401"/>
      <c r="K51" s="395"/>
      <c r="L51" s="395"/>
      <c r="M51" s="396"/>
      <c r="N51" s="8"/>
      <c r="O51" s="8"/>
      <c r="P51" s="8"/>
      <c r="Q51" s="8"/>
      <c r="R51" s="8"/>
      <c r="S51" s="8"/>
      <c r="T51" s="8"/>
      <c r="U51" s="8"/>
      <c r="V51" s="8" t="s">
        <v>53</v>
      </c>
    </row>
    <row r="52" spans="1:22" ht="20.25" customHeight="1">
      <c r="A52" s="392"/>
      <c r="B52" s="393"/>
      <c r="C52" s="393"/>
      <c r="D52" s="25" t="str">
        <f>D$37</f>
        <v/>
      </c>
      <c r="E52" s="44"/>
      <c r="F52" s="397"/>
      <c r="G52" s="398"/>
      <c r="H52" s="402"/>
      <c r="I52" s="398"/>
      <c r="J52" s="402"/>
      <c r="K52" s="397"/>
      <c r="L52" s="397"/>
      <c r="M52" s="398"/>
      <c r="N52" s="8"/>
      <c r="O52" s="8"/>
      <c r="P52" s="8"/>
      <c r="Q52" s="8"/>
      <c r="R52" s="8"/>
      <c r="S52" s="8"/>
      <c r="T52" s="8"/>
      <c r="U52" s="8"/>
      <c r="V52" s="8"/>
    </row>
    <row r="53" spans="1:22" ht="22.5" customHeight="1">
      <c r="A53" s="394"/>
      <c r="B53" s="151"/>
      <c r="C53" s="151"/>
      <c r="D53" s="25" t="str">
        <f>D$38</f>
        <v/>
      </c>
      <c r="E53" s="44"/>
      <c r="F53" s="399"/>
      <c r="G53" s="400"/>
      <c r="H53" s="403"/>
      <c r="I53" s="400"/>
      <c r="J53" s="403"/>
      <c r="K53" s="399"/>
      <c r="L53" s="399"/>
      <c r="M53" s="400"/>
      <c r="N53" s="8"/>
      <c r="O53" s="8"/>
      <c r="P53" s="8"/>
      <c r="Q53" s="8"/>
      <c r="R53" s="8"/>
      <c r="S53" s="8"/>
      <c r="T53" s="8"/>
      <c r="U53" s="8"/>
      <c r="V53" s="8"/>
    </row>
    <row r="54" spans="1:22" ht="20.25" customHeight="1">
      <c r="A54" s="390"/>
      <c r="B54" s="391"/>
      <c r="C54" s="391"/>
      <c r="D54" s="25" t="str">
        <f>D$36</f>
        <v/>
      </c>
      <c r="E54" s="44"/>
      <c r="F54" s="395"/>
      <c r="G54" s="396"/>
      <c r="H54" s="401"/>
      <c r="I54" s="396"/>
      <c r="J54" s="401"/>
      <c r="K54" s="395"/>
      <c r="L54" s="395"/>
      <c r="M54" s="396"/>
      <c r="N54" s="8"/>
      <c r="O54" s="8"/>
      <c r="P54" s="8"/>
      <c r="Q54" s="8"/>
      <c r="R54" s="8"/>
      <c r="S54" s="8"/>
      <c r="T54" s="8"/>
      <c r="U54" s="8"/>
      <c r="V54" s="8"/>
    </row>
    <row r="55" spans="1:22" ht="20.25" customHeight="1">
      <c r="A55" s="392"/>
      <c r="B55" s="393"/>
      <c r="C55" s="393"/>
      <c r="D55" s="25" t="str">
        <f>D$37</f>
        <v/>
      </c>
      <c r="E55" s="44"/>
      <c r="F55" s="397"/>
      <c r="G55" s="398"/>
      <c r="H55" s="402"/>
      <c r="I55" s="398"/>
      <c r="J55" s="402"/>
      <c r="K55" s="397"/>
      <c r="L55" s="397"/>
      <c r="M55" s="398"/>
      <c r="N55" s="8"/>
      <c r="O55" s="8"/>
      <c r="P55" s="8"/>
      <c r="Q55" s="8"/>
      <c r="R55" s="8"/>
      <c r="S55" s="8"/>
      <c r="T55" s="8"/>
      <c r="U55" s="8"/>
      <c r="V55" s="8"/>
    </row>
    <row r="56" spans="1:22" ht="22.5" customHeight="1">
      <c r="A56" s="394"/>
      <c r="B56" s="151"/>
      <c r="C56" s="151"/>
      <c r="D56" s="25" t="str">
        <f>D$38</f>
        <v/>
      </c>
      <c r="E56" s="44"/>
      <c r="F56" s="399"/>
      <c r="G56" s="400"/>
      <c r="H56" s="403"/>
      <c r="I56" s="400"/>
      <c r="J56" s="403"/>
      <c r="K56" s="399"/>
      <c r="L56" s="399"/>
      <c r="M56" s="400"/>
      <c r="N56" s="8"/>
      <c r="O56" s="8"/>
      <c r="P56" s="8"/>
      <c r="Q56" s="8"/>
      <c r="R56" s="8"/>
      <c r="S56" s="8"/>
      <c r="T56" s="8"/>
      <c r="U56" s="8"/>
      <c r="V56" s="8"/>
    </row>
    <row r="57" spans="1:22" ht="20.25" customHeight="1">
      <c r="A57" s="390"/>
      <c r="B57" s="391"/>
      <c r="C57" s="391"/>
      <c r="D57" s="25" t="str">
        <f>D$36</f>
        <v/>
      </c>
      <c r="E57" s="44"/>
      <c r="F57" s="395"/>
      <c r="G57" s="396"/>
      <c r="H57" s="401"/>
      <c r="I57" s="396"/>
      <c r="J57" s="401"/>
      <c r="K57" s="395"/>
      <c r="L57" s="395"/>
      <c r="M57" s="396"/>
      <c r="N57" s="8"/>
      <c r="O57" s="8"/>
      <c r="P57" s="8"/>
      <c r="Q57" s="8"/>
      <c r="R57" s="8"/>
      <c r="S57" s="8"/>
      <c r="T57" s="8"/>
      <c r="U57" s="8"/>
      <c r="V57" s="8"/>
    </row>
    <row r="58" spans="1:22" ht="20.25" customHeight="1">
      <c r="A58" s="392"/>
      <c r="B58" s="393"/>
      <c r="C58" s="393"/>
      <c r="D58" s="25" t="str">
        <f>D$37</f>
        <v/>
      </c>
      <c r="E58" s="44"/>
      <c r="F58" s="397"/>
      <c r="G58" s="398"/>
      <c r="H58" s="402"/>
      <c r="I58" s="398"/>
      <c r="J58" s="402"/>
      <c r="K58" s="397"/>
      <c r="L58" s="397"/>
      <c r="M58" s="398"/>
      <c r="N58" s="8"/>
      <c r="O58" s="8"/>
      <c r="P58" s="8"/>
      <c r="Q58" s="8"/>
      <c r="R58" s="8"/>
      <c r="S58" s="8"/>
      <c r="T58" s="8"/>
      <c r="U58" s="8"/>
      <c r="V58" s="8"/>
    </row>
    <row r="59" spans="1:22" ht="22.5" customHeight="1">
      <c r="A59" s="394"/>
      <c r="B59" s="151"/>
      <c r="C59" s="151"/>
      <c r="D59" s="25" t="str">
        <f>D$38</f>
        <v/>
      </c>
      <c r="E59" s="44"/>
      <c r="F59" s="399"/>
      <c r="G59" s="400"/>
      <c r="H59" s="403"/>
      <c r="I59" s="400"/>
      <c r="J59" s="403"/>
      <c r="K59" s="399"/>
      <c r="L59" s="399"/>
      <c r="M59" s="400"/>
      <c r="N59" s="8"/>
      <c r="O59" s="8"/>
      <c r="P59" s="8"/>
      <c r="Q59" s="8"/>
      <c r="R59" s="8"/>
      <c r="S59" s="8"/>
      <c r="T59" s="8"/>
      <c r="U59" s="8"/>
      <c r="V59" s="8"/>
    </row>
    <row r="60" spans="1:22" ht="20.25" customHeight="1">
      <c r="A60" s="390"/>
      <c r="B60" s="391"/>
      <c r="C60" s="391"/>
      <c r="D60" s="25" t="str">
        <f>D$36</f>
        <v/>
      </c>
      <c r="E60" s="44"/>
      <c r="F60" s="395"/>
      <c r="G60" s="396"/>
      <c r="H60" s="401"/>
      <c r="I60" s="396"/>
      <c r="J60" s="401"/>
      <c r="K60" s="395"/>
      <c r="L60" s="395"/>
      <c r="M60" s="396"/>
      <c r="N60" s="8"/>
      <c r="O60" s="8"/>
      <c r="P60" s="8"/>
      <c r="Q60" s="8"/>
      <c r="R60" s="8"/>
      <c r="S60" s="8"/>
      <c r="T60" s="8"/>
      <c r="U60" s="8"/>
      <c r="V60" s="8"/>
    </row>
    <row r="61" spans="1:22" ht="20.25" customHeight="1">
      <c r="A61" s="392"/>
      <c r="B61" s="393"/>
      <c r="C61" s="393"/>
      <c r="D61" s="25" t="str">
        <f>D$37</f>
        <v/>
      </c>
      <c r="E61" s="44"/>
      <c r="F61" s="397"/>
      <c r="G61" s="398"/>
      <c r="H61" s="402"/>
      <c r="I61" s="398"/>
      <c r="J61" s="402"/>
      <c r="K61" s="397"/>
      <c r="L61" s="397"/>
      <c r="M61" s="398"/>
      <c r="N61" s="8"/>
      <c r="O61" s="8"/>
      <c r="P61" s="8"/>
      <c r="Q61" s="8"/>
      <c r="R61" s="8"/>
      <c r="S61" s="8"/>
      <c r="T61" s="8"/>
      <c r="U61" s="8"/>
      <c r="V61" s="8"/>
    </row>
    <row r="62" spans="1:22" ht="22.5" customHeight="1">
      <c r="A62" s="394"/>
      <c r="B62" s="151"/>
      <c r="C62" s="151"/>
      <c r="D62" s="25" t="str">
        <f>D$38</f>
        <v/>
      </c>
      <c r="E62" s="44"/>
      <c r="F62" s="399"/>
      <c r="G62" s="400"/>
      <c r="H62" s="403"/>
      <c r="I62" s="400"/>
      <c r="J62" s="403"/>
      <c r="K62" s="399"/>
      <c r="L62" s="399"/>
      <c r="M62" s="400"/>
      <c r="N62" s="8"/>
      <c r="O62" s="8"/>
      <c r="P62" s="8"/>
      <c r="Q62" s="8"/>
      <c r="R62" s="8"/>
      <c r="S62" s="8"/>
      <c r="T62" s="8"/>
      <c r="U62" s="8"/>
      <c r="V62" s="8"/>
    </row>
    <row r="63" spans="1:22" ht="20.25" customHeight="1">
      <c r="A63" s="390"/>
      <c r="B63" s="391"/>
      <c r="C63" s="391"/>
      <c r="D63" s="25" t="str">
        <f>D$36</f>
        <v/>
      </c>
      <c r="E63" s="44"/>
      <c r="F63" s="395"/>
      <c r="G63" s="396"/>
      <c r="H63" s="401"/>
      <c r="I63" s="396"/>
      <c r="J63" s="401"/>
      <c r="K63" s="395"/>
      <c r="L63" s="395"/>
      <c r="M63" s="396"/>
      <c r="N63" s="8"/>
      <c r="O63" s="8"/>
      <c r="P63" s="8"/>
      <c r="Q63" s="8"/>
      <c r="R63" s="8"/>
      <c r="S63" s="8"/>
      <c r="T63" s="8"/>
      <c r="U63" s="8"/>
      <c r="V63" s="8"/>
    </row>
    <row r="64" spans="1:22" ht="20.25" customHeight="1">
      <c r="A64" s="392"/>
      <c r="B64" s="393"/>
      <c r="C64" s="393"/>
      <c r="D64" s="25" t="str">
        <f>D$37</f>
        <v/>
      </c>
      <c r="E64" s="44"/>
      <c r="F64" s="397"/>
      <c r="G64" s="398"/>
      <c r="H64" s="402"/>
      <c r="I64" s="398"/>
      <c r="J64" s="402"/>
      <c r="K64" s="397"/>
      <c r="L64" s="397"/>
      <c r="M64" s="398"/>
      <c r="N64" s="8"/>
      <c r="O64" s="8"/>
      <c r="P64" s="8"/>
      <c r="Q64" s="8"/>
      <c r="R64" s="8"/>
      <c r="S64" s="8"/>
      <c r="T64" s="8"/>
      <c r="U64" s="8"/>
      <c r="V64" s="8"/>
    </row>
    <row r="65" spans="1:13" ht="22.5" customHeight="1">
      <c r="A65" s="394"/>
      <c r="B65" s="151"/>
      <c r="C65" s="151"/>
      <c r="D65" s="25" t="str">
        <f>D$38</f>
        <v/>
      </c>
      <c r="E65" s="44"/>
      <c r="F65" s="399"/>
      <c r="G65" s="400"/>
      <c r="H65" s="403"/>
      <c r="I65" s="400"/>
      <c r="J65" s="403"/>
      <c r="K65" s="399"/>
      <c r="L65" s="399"/>
      <c r="M65" s="400"/>
    </row>
    <row r="66" spans="1:13" ht="20.25" customHeight="1">
      <c r="A66" s="390"/>
      <c r="B66" s="391"/>
      <c r="C66" s="391"/>
      <c r="D66" s="25" t="str">
        <f>D$36</f>
        <v/>
      </c>
      <c r="E66" s="44"/>
      <c r="F66" s="395"/>
      <c r="G66" s="396"/>
      <c r="H66" s="401"/>
      <c r="I66" s="396"/>
      <c r="J66" s="401"/>
      <c r="K66" s="395"/>
      <c r="L66" s="395"/>
      <c r="M66" s="396"/>
    </row>
    <row r="67" spans="1:13" ht="20.25" customHeight="1">
      <c r="A67" s="392"/>
      <c r="B67" s="393"/>
      <c r="C67" s="393"/>
      <c r="D67" s="25" t="str">
        <f>D$37</f>
        <v/>
      </c>
      <c r="E67" s="44"/>
      <c r="F67" s="397"/>
      <c r="G67" s="398"/>
      <c r="H67" s="402"/>
      <c r="I67" s="398"/>
      <c r="J67" s="402"/>
      <c r="K67" s="397"/>
      <c r="L67" s="397"/>
      <c r="M67" s="398"/>
    </row>
    <row r="68" spans="1:13" ht="22.5" customHeight="1">
      <c r="A68" s="394"/>
      <c r="B68" s="151"/>
      <c r="C68" s="151"/>
      <c r="D68" s="25" t="str">
        <f>D$38</f>
        <v/>
      </c>
      <c r="E68" s="44"/>
      <c r="F68" s="399"/>
      <c r="G68" s="400"/>
      <c r="H68" s="403"/>
      <c r="I68" s="400"/>
      <c r="J68" s="403"/>
      <c r="K68" s="399"/>
      <c r="L68" s="399"/>
      <c r="M68" s="400"/>
    </row>
    <row r="69" spans="1:13" ht="20.25" customHeight="1">
      <c r="A69" s="390"/>
      <c r="B69" s="391"/>
      <c r="C69" s="391"/>
      <c r="D69" s="25" t="str">
        <f>D$36</f>
        <v/>
      </c>
      <c r="E69" s="44"/>
      <c r="F69" s="395"/>
      <c r="G69" s="396"/>
      <c r="H69" s="401"/>
      <c r="I69" s="396"/>
      <c r="J69" s="401"/>
      <c r="K69" s="395"/>
      <c r="L69" s="395"/>
      <c r="M69" s="396"/>
    </row>
    <row r="70" spans="1:13" ht="20.25" customHeight="1">
      <c r="A70" s="392"/>
      <c r="B70" s="393"/>
      <c r="C70" s="393"/>
      <c r="D70" s="25" t="str">
        <f>D$37</f>
        <v/>
      </c>
      <c r="E70" s="44"/>
      <c r="F70" s="397"/>
      <c r="G70" s="398"/>
      <c r="H70" s="402"/>
      <c r="I70" s="398"/>
      <c r="J70" s="402"/>
      <c r="K70" s="397"/>
      <c r="L70" s="397"/>
      <c r="M70" s="398"/>
    </row>
    <row r="71" spans="1:13" ht="22.5" customHeight="1">
      <c r="A71" s="394"/>
      <c r="B71" s="151"/>
      <c r="C71" s="151"/>
      <c r="D71" s="25" t="str">
        <f>D$38</f>
        <v/>
      </c>
      <c r="E71" s="44"/>
      <c r="F71" s="399"/>
      <c r="G71" s="400"/>
      <c r="H71" s="403"/>
      <c r="I71" s="400"/>
      <c r="J71" s="403"/>
      <c r="K71" s="399"/>
      <c r="L71" s="399"/>
      <c r="M71" s="400"/>
    </row>
    <row r="72" spans="1:13" ht="20.25" customHeight="1">
      <c r="A72" s="390"/>
      <c r="B72" s="391"/>
      <c r="C72" s="391"/>
      <c r="D72" s="25" t="str">
        <f>D$36</f>
        <v/>
      </c>
      <c r="E72" s="44"/>
      <c r="F72" s="395"/>
      <c r="G72" s="396"/>
      <c r="H72" s="401"/>
      <c r="I72" s="396"/>
      <c r="J72" s="401"/>
      <c r="K72" s="395"/>
      <c r="L72" s="395"/>
      <c r="M72" s="396"/>
    </row>
    <row r="73" spans="1:13" ht="20.25" customHeight="1">
      <c r="A73" s="392"/>
      <c r="B73" s="393"/>
      <c r="C73" s="393"/>
      <c r="D73" s="25" t="str">
        <f>D$37</f>
        <v/>
      </c>
      <c r="E73" s="44"/>
      <c r="F73" s="397"/>
      <c r="G73" s="398"/>
      <c r="H73" s="402"/>
      <c r="I73" s="398"/>
      <c r="J73" s="402"/>
      <c r="K73" s="397"/>
      <c r="L73" s="397"/>
      <c r="M73" s="398"/>
    </row>
    <row r="74" spans="1:13" ht="22.5" customHeight="1">
      <c r="A74" s="394"/>
      <c r="B74" s="151"/>
      <c r="C74" s="151"/>
      <c r="D74" s="25" t="str">
        <f>D$38</f>
        <v/>
      </c>
      <c r="E74" s="44"/>
      <c r="F74" s="399"/>
      <c r="G74" s="400"/>
      <c r="H74" s="403"/>
      <c r="I74" s="400"/>
      <c r="J74" s="403"/>
      <c r="K74" s="399"/>
      <c r="L74" s="399"/>
      <c r="M74" s="400"/>
    </row>
    <row r="75" spans="1:13" ht="20.25" customHeight="1">
      <c r="A75" s="390"/>
      <c r="B75" s="391"/>
      <c r="C75" s="391"/>
      <c r="D75" s="25" t="str">
        <f>D$36</f>
        <v/>
      </c>
      <c r="E75" s="44"/>
      <c r="F75" s="395"/>
      <c r="G75" s="396"/>
      <c r="H75" s="401"/>
      <c r="I75" s="396"/>
      <c r="J75" s="401"/>
      <c r="K75" s="395"/>
      <c r="L75" s="395"/>
      <c r="M75" s="396"/>
    </row>
    <row r="76" spans="1:13" ht="20.25" customHeight="1">
      <c r="A76" s="392"/>
      <c r="B76" s="393"/>
      <c r="C76" s="393"/>
      <c r="D76" s="25" t="str">
        <f>D$37</f>
        <v/>
      </c>
      <c r="E76" s="44"/>
      <c r="F76" s="397"/>
      <c r="G76" s="398"/>
      <c r="H76" s="402"/>
      <c r="I76" s="398"/>
      <c r="J76" s="402"/>
      <c r="K76" s="397"/>
      <c r="L76" s="397"/>
      <c r="M76" s="398"/>
    </row>
    <row r="77" spans="1:13" ht="22.5" customHeight="1">
      <c r="A77" s="394"/>
      <c r="B77" s="151"/>
      <c r="C77" s="151"/>
      <c r="D77" s="25" t="str">
        <f>D$38</f>
        <v/>
      </c>
      <c r="E77" s="44"/>
      <c r="F77" s="399"/>
      <c r="G77" s="400"/>
      <c r="H77" s="403"/>
      <c r="I77" s="400"/>
      <c r="J77" s="403"/>
      <c r="K77" s="399"/>
      <c r="L77" s="399"/>
      <c r="M77" s="400"/>
    </row>
    <row r="78" spans="1:13" ht="20.25" customHeight="1">
      <c r="A78" s="390"/>
      <c r="B78" s="391"/>
      <c r="C78" s="391"/>
      <c r="D78" s="25" t="str">
        <f>D$36</f>
        <v/>
      </c>
      <c r="E78" s="44"/>
      <c r="F78" s="395"/>
      <c r="G78" s="396"/>
      <c r="H78" s="401"/>
      <c r="I78" s="396"/>
      <c r="J78" s="401"/>
      <c r="K78" s="395"/>
      <c r="L78" s="395"/>
      <c r="M78" s="396"/>
    </row>
    <row r="79" spans="1:13" ht="20.25" customHeight="1">
      <c r="A79" s="392"/>
      <c r="B79" s="393"/>
      <c r="C79" s="393"/>
      <c r="D79" s="25" t="str">
        <f>D$37</f>
        <v/>
      </c>
      <c r="E79" s="44"/>
      <c r="F79" s="397"/>
      <c r="G79" s="398"/>
      <c r="H79" s="402"/>
      <c r="I79" s="398"/>
      <c r="J79" s="402"/>
      <c r="K79" s="397"/>
      <c r="L79" s="397"/>
      <c r="M79" s="398"/>
    </row>
    <row r="80" spans="1:13" ht="22.5" customHeight="1">
      <c r="A80" s="394"/>
      <c r="B80" s="151"/>
      <c r="C80" s="151"/>
      <c r="D80" s="25" t="str">
        <f>D$38</f>
        <v/>
      </c>
      <c r="E80" s="44"/>
      <c r="F80" s="399"/>
      <c r="G80" s="400"/>
      <c r="H80" s="403"/>
      <c r="I80" s="400"/>
      <c r="J80" s="403"/>
      <c r="K80" s="399"/>
      <c r="L80" s="399"/>
      <c r="M80" s="400"/>
    </row>
    <row r="81" spans="1:13" ht="20.25" customHeight="1">
      <c r="A81" s="390"/>
      <c r="B81" s="391"/>
      <c r="C81" s="391"/>
      <c r="D81" s="25" t="str">
        <f>D$36</f>
        <v/>
      </c>
      <c r="E81" s="44"/>
      <c r="F81" s="395"/>
      <c r="G81" s="396"/>
      <c r="H81" s="401"/>
      <c r="I81" s="396"/>
      <c r="J81" s="401"/>
      <c r="K81" s="395"/>
      <c r="L81" s="395"/>
      <c r="M81" s="396"/>
    </row>
    <row r="82" spans="1:13" ht="20.25" customHeight="1">
      <c r="A82" s="392"/>
      <c r="B82" s="393"/>
      <c r="C82" s="393"/>
      <c r="D82" s="25" t="str">
        <f>D$37</f>
        <v/>
      </c>
      <c r="E82" s="44"/>
      <c r="F82" s="397"/>
      <c r="G82" s="398"/>
      <c r="H82" s="402"/>
      <c r="I82" s="398"/>
      <c r="J82" s="402"/>
      <c r="K82" s="397"/>
      <c r="L82" s="397"/>
      <c r="M82" s="398"/>
    </row>
    <row r="83" spans="1:13" ht="22.5" customHeight="1">
      <c r="A83" s="394"/>
      <c r="B83" s="151"/>
      <c r="C83" s="151"/>
      <c r="D83" s="25" t="str">
        <f>D$38</f>
        <v/>
      </c>
      <c r="E83" s="44"/>
      <c r="F83" s="399"/>
      <c r="G83" s="400"/>
      <c r="H83" s="403"/>
      <c r="I83" s="400"/>
      <c r="J83" s="403"/>
      <c r="K83" s="399"/>
      <c r="L83" s="399"/>
      <c r="M83" s="400"/>
    </row>
    <row r="84" spans="1:13" ht="20.25" customHeight="1">
      <c r="A84" s="390"/>
      <c r="B84" s="391"/>
      <c r="C84" s="391"/>
      <c r="D84" s="25" t="str">
        <f>D$36</f>
        <v/>
      </c>
      <c r="E84" s="44"/>
      <c r="F84" s="395"/>
      <c r="G84" s="396"/>
      <c r="H84" s="401"/>
      <c r="I84" s="396"/>
      <c r="J84" s="401"/>
      <c r="K84" s="395"/>
      <c r="L84" s="395"/>
      <c r="M84" s="396"/>
    </row>
    <row r="85" spans="1:13" ht="20.25" customHeight="1">
      <c r="A85" s="392"/>
      <c r="B85" s="393"/>
      <c r="C85" s="393"/>
      <c r="D85" s="25" t="str">
        <f>D$37</f>
        <v/>
      </c>
      <c r="E85" s="44"/>
      <c r="F85" s="397"/>
      <c r="G85" s="398"/>
      <c r="H85" s="402"/>
      <c r="I85" s="398"/>
      <c r="J85" s="402"/>
      <c r="K85" s="397"/>
      <c r="L85" s="397"/>
      <c r="M85" s="398"/>
    </row>
    <row r="86" spans="1:13" ht="22.5" customHeight="1">
      <c r="A86" s="394"/>
      <c r="B86" s="151"/>
      <c r="C86" s="151"/>
      <c r="D86" s="25" t="str">
        <f>D$38</f>
        <v/>
      </c>
      <c r="E86" s="44"/>
      <c r="F86" s="399"/>
      <c r="G86" s="400"/>
      <c r="H86" s="403"/>
      <c r="I86" s="400"/>
      <c r="J86" s="403"/>
      <c r="K86" s="399"/>
      <c r="L86" s="399"/>
      <c r="M86" s="400"/>
    </row>
    <row r="87" spans="1:13" ht="20.25" customHeight="1">
      <c r="A87" s="390"/>
      <c r="B87" s="391"/>
      <c r="C87" s="391"/>
      <c r="D87" s="25" t="str">
        <f>D$36</f>
        <v/>
      </c>
      <c r="E87" s="44"/>
      <c r="F87" s="395"/>
      <c r="G87" s="396"/>
      <c r="H87" s="401"/>
      <c r="I87" s="396"/>
      <c r="J87" s="401"/>
      <c r="K87" s="395"/>
      <c r="L87" s="395"/>
      <c r="M87" s="396"/>
    </row>
    <row r="88" spans="1:13" ht="20.25" customHeight="1">
      <c r="A88" s="392"/>
      <c r="B88" s="393"/>
      <c r="C88" s="393"/>
      <c r="D88" s="25" t="str">
        <f>D$37</f>
        <v/>
      </c>
      <c r="E88" s="44"/>
      <c r="F88" s="397"/>
      <c r="G88" s="398"/>
      <c r="H88" s="402"/>
      <c r="I88" s="398"/>
      <c r="J88" s="402"/>
      <c r="K88" s="397"/>
      <c r="L88" s="397"/>
      <c r="M88" s="398"/>
    </row>
    <row r="89" spans="1:13" ht="22.5" customHeight="1">
      <c r="A89" s="394"/>
      <c r="B89" s="151"/>
      <c r="C89" s="151"/>
      <c r="D89" s="25" t="str">
        <f>D$38</f>
        <v/>
      </c>
      <c r="E89" s="44"/>
      <c r="F89" s="399"/>
      <c r="G89" s="400"/>
      <c r="H89" s="403"/>
      <c r="I89" s="400"/>
      <c r="J89" s="403"/>
      <c r="K89" s="399"/>
      <c r="L89" s="399"/>
      <c r="M89" s="400"/>
    </row>
    <row r="90" spans="1:13" ht="20.25" customHeight="1">
      <c r="A90" s="390"/>
      <c r="B90" s="391"/>
      <c r="C90" s="391"/>
      <c r="D90" s="25" t="str">
        <f>D$36</f>
        <v/>
      </c>
      <c r="E90" s="44"/>
      <c r="F90" s="395"/>
      <c r="G90" s="396"/>
      <c r="H90" s="401"/>
      <c r="I90" s="396"/>
      <c r="J90" s="401"/>
      <c r="K90" s="395"/>
      <c r="L90" s="395"/>
      <c r="M90" s="396"/>
    </row>
    <row r="91" spans="1:13" ht="20.25" customHeight="1">
      <c r="A91" s="392"/>
      <c r="B91" s="393"/>
      <c r="C91" s="393"/>
      <c r="D91" s="25" t="str">
        <f>D$37</f>
        <v/>
      </c>
      <c r="E91" s="44"/>
      <c r="F91" s="397"/>
      <c r="G91" s="398"/>
      <c r="H91" s="402"/>
      <c r="I91" s="398"/>
      <c r="J91" s="402"/>
      <c r="K91" s="397"/>
      <c r="L91" s="397"/>
      <c r="M91" s="398"/>
    </row>
    <row r="92" spans="1:13" ht="22.5" customHeight="1">
      <c r="A92" s="394"/>
      <c r="B92" s="151"/>
      <c r="C92" s="151"/>
      <c r="D92" s="25" t="str">
        <f>D$38</f>
        <v/>
      </c>
      <c r="E92" s="44"/>
      <c r="F92" s="399"/>
      <c r="G92" s="400"/>
      <c r="H92" s="403"/>
      <c r="I92" s="400"/>
      <c r="J92" s="403"/>
      <c r="K92" s="399"/>
      <c r="L92" s="399"/>
      <c r="M92" s="400"/>
    </row>
    <row r="93" spans="1:13" ht="20.25" customHeight="1">
      <c r="A93" s="390"/>
      <c r="B93" s="391"/>
      <c r="C93" s="391"/>
      <c r="D93" s="25" t="str">
        <f>D$36</f>
        <v/>
      </c>
      <c r="E93" s="44"/>
      <c r="F93" s="395"/>
      <c r="G93" s="396"/>
      <c r="H93" s="401"/>
      <c r="I93" s="396"/>
      <c r="J93" s="401"/>
      <c r="K93" s="395"/>
      <c r="L93" s="395"/>
      <c r="M93" s="396"/>
    </row>
    <row r="94" spans="1:13" ht="20.25" customHeight="1">
      <c r="A94" s="392"/>
      <c r="B94" s="393"/>
      <c r="C94" s="393"/>
      <c r="D94" s="25" t="str">
        <f>D$37</f>
        <v/>
      </c>
      <c r="E94" s="44"/>
      <c r="F94" s="397"/>
      <c r="G94" s="398"/>
      <c r="H94" s="402"/>
      <c r="I94" s="398"/>
      <c r="J94" s="402"/>
      <c r="K94" s="397"/>
      <c r="L94" s="397"/>
      <c r="M94" s="398"/>
    </row>
    <row r="95" spans="1:13" ht="22.5" customHeight="1">
      <c r="A95" s="394"/>
      <c r="B95" s="151"/>
      <c r="C95" s="151"/>
      <c r="D95" s="25" t="str">
        <f>D$38</f>
        <v/>
      </c>
      <c r="E95" s="44"/>
      <c r="F95" s="399"/>
      <c r="G95" s="400"/>
      <c r="H95" s="403"/>
      <c r="I95" s="400"/>
      <c r="J95" s="403"/>
      <c r="K95" s="399"/>
      <c r="L95" s="399"/>
      <c r="M95" s="400"/>
    </row>
    <row r="96" spans="1:13" ht="31.5" customHeight="1">
      <c r="A96" s="27" t="s">
        <v>21</v>
      </c>
      <c r="B96" s="110" t="s">
        <v>177</v>
      </c>
      <c r="C96" s="107"/>
      <c r="D96" s="107"/>
      <c r="E96" s="107"/>
      <c r="F96" s="107"/>
      <c r="G96" s="107"/>
      <c r="H96" s="107"/>
      <c r="I96" s="107"/>
      <c r="J96" s="107"/>
      <c r="K96" s="107"/>
      <c r="L96" s="107"/>
      <c r="M96" s="167"/>
    </row>
    <row r="97" spans="1:13" ht="20.25" customHeight="1">
      <c r="A97" s="425" t="s">
        <v>178</v>
      </c>
      <c r="B97" s="426"/>
      <c r="C97" s="426"/>
      <c r="D97" s="426"/>
      <c r="E97" s="427"/>
      <c r="F97" s="215" t="s">
        <v>179</v>
      </c>
      <c r="G97" s="154"/>
      <c r="H97" s="154"/>
      <c r="I97" s="154"/>
      <c r="J97" s="154"/>
      <c r="K97" s="154"/>
      <c r="L97" s="154"/>
      <c r="M97" s="155"/>
    </row>
    <row r="98" spans="1:13" ht="47.25" customHeight="1">
      <c r="A98" s="428"/>
      <c r="B98" s="429"/>
      <c r="C98" s="429"/>
      <c r="D98" s="429"/>
      <c r="E98" s="430"/>
      <c r="F98" s="215" t="s">
        <v>41</v>
      </c>
      <c r="G98" s="155"/>
      <c r="H98" s="215" t="s">
        <v>86</v>
      </c>
      <c r="I98" s="155"/>
      <c r="J98" s="215" t="s">
        <v>87</v>
      </c>
      <c r="K98" s="154"/>
      <c r="L98" s="154"/>
      <c r="M98" s="155"/>
    </row>
    <row r="99" spans="1:13" ht="18" customHeight="1">
      <c r="A99" s="416" t="str">
        <f>TRIM('1SP1'!A$14)&amp;" "&amp;TRIM('1SP1'!A$20)</f>
        <v xml:space="preserve"> </v>
      </c>
      <c r="B99" s="417"/>
      <c r="C99" s="417"/>
      <c r="D99" s="418"/>
      <c r="E99" s="53" t="str">
        <f>D$36</f>
        <v/>
      </c>
      <c r="F99" s="404">
        <f>'1SP1'!B$28</f>
        <v>0</v>
      </c>
      <c r="G99" s="405"/>
      <c r="H99" s="404">
        <f>'1SP1'!D$28</f>
        <v>0</v>
      </c>
      <c r="I99" s="405"/>
      <c r="J99" s="404">
        <f>'1SP1'!F$28</f>
        <v>0</v>
      </c>
      <c r="K99" s="406"/>
      <c r="L99" s="406"/>
      <c r="M99" s="405"/>
    </row>
    <row r="100" spans="1:13" ht="18.75" customHeight="1">
      <c r="A100" s="419"/>
      <c r="B100" s="420"/>
      <c r="C100" s="420"/>
      <c r="D100" s="421"/>
      <c r="E100" s="32" t="str">
        <f>D$37</f>
        <v/>
      </c>
      <c r="F100" s="404">
        <f>'1SP1'!B$31</f>
        <v>0</v>
      </c>
      <c r="G100" s="405"/>
      <c r="H100" s="404">
        <f>'1SP1'!D$31</f>
        <v>0</v>
      </c>
      <c r="I100" s="405"/>
      <c r="J100" s="404">
        <f>'1SP1'!F$31</f>
        <v>0</v>
      </c>
      <c r="K100" s="406"/>
      <c r="L100" s="406"/>
      <c r="M100" s="405"/>
    </row>
    <row r="101" spans="1:13" ht="18" customHeight="1">
      <c r="A101" s="422"/>
      <c r="B101" s="423"/>
      <c r="C101" s="423"/>
      <c r="D101" s="424"/>
      <c r="E101" s="32" t="str">
        <f>D$38</f>
        <v/>
      </c>
      <c r="F101" s="404">
        <f>'1SP1'!B$34</f>
        <v>0</v>
      </c>
      <c r="G101" s="405"/>
      <c r="H101" s="404">
        <f>'1SP1'!D$34</f>
        <v>0</v>
      </c>
      <c r="I101" s="405"/>
      <c r="J101" s="404">
        <f>'1SP1'!F$34</f>
        <v>0</v>
      </c>
      <c r="K101" s="406"/>
      <c r="L101" s="406"/>
      <c r="M101" s="405"/>
    </row>
    <row r="102" spans="1:13" ht="18" customHeight="1">
      <c r="A102" s="416" t="str">
        <f>TRIM('1SP2'!A$14)&amp;" "&amp;TRIM('1SP2'!A$20)</f>
        <v xml:space="preserve"> </v>
      </c>
      <c r="B102" s="417"/>
      <c r="C102" s="417"/>
      <c r="D102" s="418"/>
      <c r="E102" s="53" t="str">
        <f>D$36</f>
        <v/>
      </c>
      <c r="F102" s="404">
        <f>'1SP2'!B$28</f>
        <v>0</v>
      </c>
      <c r="G102" s="405"/>
      <c r="H102" s="404">
        <f>'1SP2'!D$28</f>
        <v>0</v>
      </c>
      <c r="I102" s="405"/>
      <c r="J102" s="404">
        <f>'1SP2'!F$28</f>
        <v>0</v>
      </c>
      <c r="K102" s="406"/>
      <c r="L102" s="406"/>
      <c r="M102" s="405"/>
    </row>
    <row r="103" spans="1:13" ht="18.75" customHeight="1">
      <c r="A103" s="419"/>
      <c r="B103" s="420"/>
      <c r="C103" s="420"/>
      <c r="D103" s="421"/>
      <c r="E103" s="32" t="str">
        <f>D$37</f>
        <v/>
      </c>
      <c r="F103" s="404">
        <f>'1SP2'!B$31</f>
        <v>0</v>
      </c>
      <c r="G103" s="405"/>
      <c r="H103" s="404">
        <f>'1SP2'!D$31</f>
        <v>0</v>
      </c>
      <c r="I103" s="405"/>
      <c r="J103" s="404">
        <f>'1SP2'!F$31</f>
        <v>0</v>
      </c>
      <c r="K103" s="406"/>
      <c r="L103" s="406"/>
      <c r="M103" s="405"/>
    </row>
    <row r="104" spans="1:13" ht="18" customHeight="1">
      <c r="A104" s="422"/>
      <c r="B104" s="423"/>
      <c r="C104" s="423"/>
      <c r="D104" s="424"/>
      <c r="E104" s="32" t="str">
        <f>D$38</f>
        <v/>
      </c>
      <c r="F104" s="404">
        <f>'1SP2'!B$34</f>
        <v>0</v>
      </c>
      <c r="G104" s="405"/>
      <c r="H104" s="404">
        <f>'1SP2'!D$34</f>
        <v>0</v>
      </c>
      <c r="I104" s="405"/>
      <c r="J104" s="404">
        <f>'1SP2'!F$34</f>
        <v>0</v>
      </c>
      <c r="K104" s="406"/>
      <c r="L104" s="406"/>
      <c r="M104" s="405"/>
    </row>
    <row r="105" spans="1:13" ht="18" customHeight="1">
      <c r="A105" s="416" t="str">
        <f>TRIM('1SP3'!A$14)&amp;" "&amp;TRIM('1SP3'!A$20)</f>
        <v xml:space="preserve"> </v>
      </c>
      <c r="B105" s="417"/>
      <c r="C105" s="417"/>
      <c r="D105" s="418"/>
      <c r="E105" s="53" t="str">
        <f>D$36</f>
        <v/>
      </c>
      <c r="F105" s="404">
        <f>'1SP3'!B$28</f>
        <v>0</v>
      </c>
      <c r="G105" s="405"/>
      <c r="H105" s="404">
        <f>'1SP3'!D$28</f>
        <v>0</v>
      </c>
      <c r="I105" s="405"/>
      <c r="J105" s="404">
        <f>'1SP3'!F$28</f>
        <v>0</v>
      </c>
      <c r="K105" s="406"/>
      <c r="L105" s="406"/>
      <c r="M105" s="405"/>
    </row>
    <row r="106" spans="1:13" ht="18.75" customHeight="1">
      <c r="A106" s="419"/>
      <c r="B106" s="420"/>
      <c r="C106" s="420"/>
      <c r="D106" s="421"/>
      <c r="E106" s="32" t="str">
        <f>D$37</f>
        <v/>
      </c>
      <c r="F106" s="404">
        <f>'1SP3'!B$31</f>
        <v>0</v>
      </c>
      <c r="G106" s="405"/>
      <c r="H106" s="404">
        <f>'1SP3'!D$31</f>
        <v>0</v>
      </c>
      <c r="I106" s="405"/>
      <c r="J106" s="404">
        <f>'1SP3'!F$31</f>
        <v>0</v>
      </c>
      <c r="K106" s="406"/>
      <c r="L106" s="406"/>
      <c r="M106" s="405"/>
    </row>
    <row r="107" spans="1:13" ht="18" customHeight="1">
      <c r="A107" s="422"/>
      <c r="B107" s="423"/>
      <c r="C107" s="423"/>
      <c r="D107" s="424"/>
      <c r="E107" s="32" t="str">
        <f>D$38</f>
        <v/>
      </c>
      <c r="F107" s="404">
        <f>'1SP3'!B$34</f>
        <v>0</v>
      </c>
      <c r="G107" s="405"/>
      <c r="H107" s="404">
        <f>'1SP3'!D$34</f>
        <v>0</v>
      </c>
      <c r="I107" s="405"/>
      <c r="J107" s="404">
        <f>'1SP3'!F$34</f>
        <v>0</v>
      </c>
      <c r="K107" s="406"/>
      <c r="L107" s="406"/>
      <c r="M107" s="405"/>
    </row>
    <row r="108" spans="1:13" ht="18" customHeight="1">
      <c r="A108" s="416" t="str">
        <f>TRIM('1SP4'!A$14)&amp;" "&amp;TRIM('1SP4'!A$20)</f>
        <v xml:space="preserve"> </v>
      </c>
      <c r="B108" s="417"/>
      <c r="C108" s="417"/>
      <c r="D108" s="418"/>
      <c r="E108" s="53" t="str">
        <f>D$36</f>
        <v/>
      </c>
      <c r="F108" s="404">
        <f>'1SP4'!B$28</f>
        <v>0</v>
      </c>
      <c r="G108" s="405"/>
      <c r="H108" s="404">
        <f>'1SP4'!D$28</f>
        <v>0</v>
      </c>
      <c r="I108" s="405"/>
      <c r="J108" s="404">
        <f>'1SP4'!F$28</f>
        <v>0</v>
      </c>
      <c r="K108" s="406"/>
      <c r="L108" s="406"/>
      <c r="M108" s="405"/>
    </row>
    <row r="109" spans="1:13" ht="18.75" customHeight="1">
      <c r="A109" s="419"/>
      <c r="B109" s="420"/>
      <c r="C109" s="420"/>
      <c r="D109" s="421"/>
      <c r="E109" s="32" t="str">
        <f>D$37</f>
        <v/>
      </c>
      <c r="F109" s="404">
        <f>'1SP4'!B$31</f>
        <v>0</v>
      </c>
      <c r="G109" s="405"/>
      <c r="H109" s="404">
        <f>'1SP4'!D$31</f>
        <v>0</v>
      </c>
      <c r="I109" s="405"/>
      <c r="J109" s="404">
        <f>'1SP4'!F$31</f>
        <v>0</v>
      </c>
      <c r="K109" s="406"/>
      <c r="L109" s="406"/>
      <c r="M109" s="405"/>
    </row>
    <row r="110" spans="1:13" ht="18" customHeight="1">
      <c r="A110" s="422"/>
      <c r="B110" s="423"/>
      <c r="C110" s="423"/>
      <c r="D110" s="424"/>
      <c r="E110" s="32" t="str">
        <f>D$38</f>
        <v/>
      </c>
      <c r="F110" s="404">
        <f>'1SP4'!B$34</f>
        <v>0</v>
      </c>
      <c r="G110" s="405"/>
      <c r="H110" s="404">
        <f>'1SP4'!D$34</f>
        <v>0</v>
      </c>
      <c r="I110" s="405"/>
      <c r="J110" s="404">
        <f>'1SP4'!F$34</f>
        <v>0</v>
      </c>
      <c r="K110" s="406"/>
      <c r="L110" s="406"/>
      <c r="M110" s="405"/>
    </row>
    <row r="111" spans="1:13" ht="18" customHeight="1">
      <c r="A111" s="416" t="str">
        <f>TRIM('1SP5'!A$14)&amp;" "&amp;TRIM('1SP5'!A$20)</f>
        <v xml:space="preserve"> </v>
      </c>
      <c r="B111" s="417"/>
      <c r="C111" s="417"/>
      <c r="D111" s="418"/>
      <c r="E111" s="53" t="str">
        <f>D$36</f>
        <v/>
      </c>
      <c r="F111" s="404">
        <f>'1SP5'!B$28</f>
        <v>0</v>
      </c>
      <c r="G111" s="405"/>
      <c r="H111" s="404">
        <f>'1SP5'!D$28</f>
        <v>0</v>
      </c>
      <c r="I111" s="405"/>
      <c r="J111" s="404">
        <f>'1SP5'!F$28</f>
        <v>0</v>
      </c>
      <c r="K111" s="406"/>
      <c r="L111" s="406"/>
      <c r="M111" s="405"/>
    </row>
    <row r="112" spans="1:13" ht="18.75" customHeight="1">
      <c r="A112" s="419"/>
      <c r="B112" s="420"/>
      <c r="C112" s="420"/>
      <c r="D112" s="421"/>
      <c r="E112" s="32" t="str">
        <f>D$37</f>
        <v/>
      </c>
      <c r="F112" s="404">
        <f>'1SP5'!B$31</f>
        <v>0</v>
      </c>
      <c r="G112" s="405"/>
      <c r="H112" s="404">
        <f>'1SP5'!D$31</f>
        <v>0</v>
      </c>
      <c r="I112" s="405"/>
      <c r="J112" s="404">
        <f>'1SP5'!F$31</f>
        <v>0</v>
      </c>
      <c r="K112" s="406"/>
      <c r="L112" s="406"/>
      <c r="M112" s="405"/>
    </row>
    <row r="113" spans="1:13" ht="18" customHeight="1">
      <c r="A113" s="422"/>
      <c r="B113" s="423"/>
      <c r="C113" s="423"/>
      <c r="D113" s="424"/>
      <c r="E113" s="32" t="str">
        <f>D$38</f>
        <v/>
      </c>
      <c r="F113" s="404">
        <f>'1SP5'!B$34</f>
        <v>0</v>
      </c>
      <c r="G113" s="405"/>
      <c r="H113" s="404">
        <f>'1SP5'!D$34</f>
        <v>0</v>
      </c>
      <c r="I113" s="405"/>
      <c r="J113" s="404">
        <f>'1SP5'!F$34</f>
        <v>0</v>
      </c>
      <c r="K113" s="406"/>
      <c r="L113" s="406"/>
      <c r="M113" s="405"/>
    </row>
    <row r="114" spans="1:13" ht="18" customHeight="1">
      <c r="A114" s="416" t="str">
        <f>TRIM('1SP6'!A$14)&amp;"   "&amp;TRIM('1SP6'!A$20)</f>
        <v xml:space="preserve">   </v>
      </c>
      <c r="B114" s="417"/>
      <c r="C114" s="417"/>
      <c r="D114" s="418"/>
      <c r="E114" s="53" t="str">
        <f>D$36</f>
        <v/>
      </c>
      <c r="F114" s="404">
        <f>'1SP6'!B$28</f>
        <v>0</v>
      </c>
      <c r="G114" s="405"/>
      <c r="H114" s="404">
        <f>'1SP6'!D$28</f>
        <v>0</v>
      </c>
      <c r="I114" s="405"/>
      <c r="J114" s="404">
        <f>'1SP6'!F$28</f>
        <v>0</v>
      </c>
      <c r="K114" s="406"/>
      <c r="L114" s="406"/>
      <c r="M114" s="405"/>
    </row>
    <row r="115" spans="1:13" ht="18.75" customHeight="1">
      <c r="A115" s="419"/>
      <c r="B115" s="420"/>
      <c r="C115" s="420"/>
      <c r="D115" s="421"/>
      <c r="E115" s="32" t="str">
        <f>D$37</f>
        <v/>
      </c>
      <c r="F115" s="404">
        <f>'1SP6'!B$31</f>
        <v>0</v>
      </c>
      <c r="G115" s="405"/>
      <c r="H115" s="404">
        <f>'1SP6'!D$31</f>
        <v>0</v>
      </c>
      <c r="I115" s="405"/>
      <c r="J115" s="404">
        <f>'1SP6'!F$31</f>
        <v>0</v>
      </c>
      <c r="K115" s="406"/>
      <c r="L115" s="406"/>
      <c r="M115" s="405"/>
    </row>
    <row r="116" spans="1:13" ht="18" customHeight="1">
      <c r="A116" s="422"/>
      <c r="B116" s="423"/>
      <c r="C116" s="423"/>
      <c r="D116" s="424"/>
      <c r="E116" s="32" t="str">
        <f>D$38</f>
        <v/>
      </c>
      <c r="F116" s="404">
        <f>'1SP6'!B$34</f>
        <v>0</v>
      </c>
      <c r="G116" s="405"/>
      <c r="H116" s="404">
        <f>'1SP6'!D$34</f>
        <v>0</v>
      </c>
      <c r="I116" s="405"/>
      <c r="J116" s="404">
        <f>'1SP6'!F$34</f>
        <v>0</v>
      </c>
      <c r="K116" s="406"/>
      <c r="L116" s="406"/>
      <c r="M116" s="405"/>
    </row>
    <row r="117" spans="1:13" ht="18" customHeight="1">
      <c r="A117" s="416" t="str">
        <f>TRIM('1SP7'!A$14)&amp;"   "&amp;TRIM('1SP7'!A$20)</f>
        <v xml:space="preserve">   </v>
      </c>
      <c r="B117" s="417"/>
      <c r="C117" s="417"/>
      <c r="D117" s="418"/>
      <c r="E117" s="53" t="str">
        <f>D$36</f>
        <v/>
      </c>
      <c r="F117" s="404">
        <f>'1SP7'!B$28</f>
        <v>0</v>
      </c>
      <c r="G117" s="405"/>
      <c r="H117" s="404">
        <f>'1SP7'!D$28</f>
        <v>0</v>
      </c>
      <c r="I117" s="405"/>
      <c r="J117" s="404">
        <f>'1SP7'!F$28</f>
        <v>0</v>
      </c>
      <c r="K117" s="406"/>
      <c r="L117" s="406"/>
      <c r="M117" s="405"/>
    </row>
    <row r="118" spans="1:13" ht="18.75" customHeight="1">
      <c r="A118" s="419"/>
      <c r="B118" s="420"/>
      <c r="C118" s="420"/>
      <c r="D118" s="421"/>
      <c r="E118" s="32" t="str">
        <f>D$37</f>
        <v/>
      </c>
      <c r="F118" s="404">
        <f>'1SP7'!B$31</f>
        <v>0</v>
      </c>
      <c r="G118" s="405"/>
      <c r="H118" s="404">
        <f>'1SP7'!D$31</f>
        <v>0</v>
      </c>
      <c r="I118" s="405"/>
      <c r="J118" s="404">
        <f>'1SP7'!F$31</f>
        <v>0</v>
      </c>
      <c r="K118" s="406"/>
      <c r="L118" s="406"/>
      <c r="M118" s="405"/>
    </row>
    <row r="119" spans="1:13" ht="18" customHeight="1">
      <c r="A119" s="422"/>
      <c r="B119" s="423"/>
      <c r="C119" s="423"/>
      <c r="D119" s="424"/>
      <c r="E119" s="32" t="str">
        <f>D$38</f>
        <v/>
      </c>
      <c r="F119" s="404">
        <f>'1SP7'!B$34</f>
        <v>0</v>
      </c>
      <c r="G119" s="405"/>
      <c r="H119" s="404">
        <f>'1SP7'!D$34</f>
        <v>0</v>
      </c>
      <c r="I119" s="405"/>
      <c r="J119" s="404">
        <f>'1SP7'!F$34</f>
        <v>0</v>
      </c>
      <c r="K119" s="406"/>
      <c r="L119" s="406"/>
      <c r="M119" s="405"/>
    </row>
    <row r="120" spans="1:13" ht="18" customHeight="1">
      <c r="A120" s="416" t="str">
        <f>TRIM('1SP8'!A$14)&amp;"   "&amp;TRIM('1SP8'!A$20)</f>
        <v xml:space="preserve">   </v>
      </c>
      <c r="B120" s="417"/>
      <c r="C120" s="417"/>
      <c r="D120" s="418"/>
      <c r="E120" s="53" t="str">
        <f>D$36</f>
        <v/>
      </c>
      <c r="F120" s="404">
        <f>'1SP8'!B$28</f>
        <v>0</v>
      </c>
      <c r="G120" s="405"/>
      <c r="H120" s="404">
        <f>'1SP8'!D$28</f>
        <v>0</v>
      </c>
      <c r="I120" s="405"/>
      <c r="J120" s="404">
        <f>'1SP8'!F$28</f>
        <v>0</v>
      </c>
      <c r="K120" s="406"/>
      <c r="L120" s="406"/>
      <c r="M120" s="405"/>
    </row>
    <row r="121" spans="1:13" ht="18.75" customHeight="1">
      <c r="A121" s="419"/>
      <c r="B121" s="420"/>
      <c r="C121" s="420"/>
      <c r="D121" s="421"/>
      <c r="E121" s="32" t="str">
        <f>D$37</f>
        <v/>
      </c>
      <c r="F121" s="404">
        <f>'1SP8'!B$31</f>
        <v>0</v>
      </c>
      <c r="G121" s="405"/>
      <c r="H121" s="404">
        <f>'1SP8'!D$31</f>
        <v>0</v>
      </c>
      <c r="I121" s="405"/>
      <c r="J121" s="404">
        <f>'1SP8'!F$31</f>
        <v>0</v>
      </c>
      <c r="K121" s="406"/>
      <c r="L121" s="406"/>
      <c r="M121" s="405"/>
    </row>
    <row r="122" spans="1:13" ht="18" customHeight="1">
      <c r="A122" s="422"/>
      <c r="B122" s="423"/>
      <c r="C122" s="423"/>
      <c r="D122" s="424"/>
      <c r="E122" s="32" t="str">
        <f>D$38</f>
        <v/>
      </c>
      <c r="F122" s="404">
        <f>'1SP8'!B$34</f>
        <v>0</v>
      </c>
      <c r="G122" s="405"/>
      <c r="H122" s="404">
        <f>'1SP8'!D$34</f>
        <v>0</v>
      </c>
      <c r="I122" s="405"/>
      <c r="J122" s="404">
        <f>'1SP8'!F$34</f>
        <v>0</v>
      </c>
      <c r="K122" s="406"/>
      <c r="L122" s="406"/>
      <c r="M122" s="405"/>
    </row>
    <row r="123" spans="1:13" ht="18" customHeight="1">
      <c r="A123" s="416" t="str">
        <f>TRIM('1SP9'!A$14)&amp;"   "&amp;TRIM('1SP9'!A$20)</f>
        <v xml:space="preserve">   </v>
      </c>
      <c r="B123" s="417"/>
      <c r="C123" s="417"/>
      <c r="D123" s="418"/>
      <c r="E123" s="53" t="str">
        <f>D$36</f>
        <v/>
      </c>
      <c r="F123" s="404">
        <f>'1SP9'!B$28</f>
        <v>0</v>
      </c>
      <c r="G123" s="405"/>
      <c r="H123" s="404">
        <f>'1SP9'!D$28</f>
        <v>0</v>
      </c>
      <c r="I123" s="405"/>
      <c r="J123" s="404">
        <f>'1SP9'!F$28</f>
        <v>0</v>
      </c>
      <c r="K123" s="406"/>
      <c r="L123" s="406"/>
      <c r="M123" s="405"/>
    </row>
    <row r="124" spans="1:13" ht="18.75" customHeight="1">
      <c r="A124" s="419"/>
      <c r="B124" s="420"/>
      <c r="C124" s="420"/>
      <c r="D124" s="421"/>
      <c r="E124" s="32" t="str">
        <f>D$37</f>
        <v/>
      </c>
      <c r="F124" s="404">
        <f>'1SP9'!B$31</f>
        <v>0</v>
      </c>
      <c r="G124" s="405"/>
      <c r="H124" s="404">
        <f>'1SP9'!D$31</f>
        <v>0</v>
      </c>
      <c r="I124" s="405"/>
      <c r="J124" s="404">
        <f>'1SP9'!F$31</f>
        <v>0</v>
      </c>
      <c r="K124" s="406"/>
      <c r="L124" s="406"/>
      <c r="M124" s="405"/>
    </row>
    <row r="125" spans="1:13" ht="18" customHeight="1">
      <c r="A125" s="422"/>
      <c r="B125" s="423"/>
      <c r="C125" s="423"/>
      <c r="D125" s="424"/>
      <c r="E125" s="32" t="str">
        <f>D$38</f>
        <v/>
      </c>
      <c r="F125" s="404">
        <f>'1SP9'!B$34</f>
        <v>0</v>
      </c>
      <c r="G125" s="405"/>
      <c r="H125" s="404">
        <f>'1SP9'!D$34</f>
        <v>0</v>
      </c>
      <c r="I125" s="405"/>
      <c r="J125" s="404">
        <f>'1SP9'!F$34</f>
        <v>0</v>
      </c>
      <c r="K125" s="406"/>
      <c r="L125" s="406"/>
      <c r="M125" s="405"/>
    </row>
    <row r="126" spans="1:13" ht="18" customHeight="1">
      <c r="A126" s="416" t="str">
        <f>TRIM('1SP10'!A$14)&amp;"   "&amp;TRIM('1SP10'!A$20)</f>
        <v xml:space="preserve">   </v>
      </c>
      <c r="B126" s="417"/>
      <c r="C126" s="417"/>
      <c r="D126" s="418"/>
      <c r="E126" s="53" t="str">
        <f>D$36</f>
        <v/>
      </c>
      <c r="F126" s="404">
        <f>'1SP10'!B$28</f>
        <v>0</v>
      </c>
      <c r="G126" s="405"/>
      <c r="H126" s="404">
        <f>'1SP10'!D$28</f>
        <v>0</v>
      </c>
      <c r="I126" s="405"/>
      <c r="J126" s="404">
        <f>'1SP10'!F$28</f>
        <v>0</v>
      </c>
      <c r="K126" s="406"/>
      <c r="L126" s="406"/>
      <c r="M126" s="405"/>
    </row>
    <row r="127" spans="1:13" ht="18.75" customHeight="1">
      <c r="A127" s="419"/>
      <c r="B127" s="420"/>
      <c r="C127" s="420"/>
      <c r="D127" s="421"/>
      <c r="E127" s="32" t="str">
        <f>D$37</f>
        <v/>
      </c>
      <c r="F127" s="404">
        <f>'1SP10'!B$31</f>
        <v>0</v>
      </c>
      <c r="G127" s="405"/>
      <c r="H127" s="404">
        <f>'1SP10'!D$31</f>
        <v>0</v>
      </c>
      <c r="I127" s="405"/>
      <c r="J127" s="404">
        <f>'1SP10'!F$31</f>
        <v>0</v>
      </c>
      <c r="K127" s="406"/>
      <c r="L127" s="406"/>
      <c r="M127" s="405"/>
    </row>
    <row r="128" spans="1:13" ht="18" customHeight="1">
      <c r="A128" s="422"/>
      <c r="B128" s="423"/>
      <c r="C128" s="423"/>
      <c r="D128" s="424"/>
      <c r="E128" s="32" t="str">
        <f>D$38</f>
        <v/>
      </c>
      <c r="F128" s="404">
        <f>'1SP10'!B$34</f>
        <v>0</v>
      </c>
      <c r="G128" s="405"/>
      <c r="H128" s="404">
        <f>'1SP10'!D$34</f>
        <v>0</v>
      </c>
      <c r="I128" s="405"/>
      <c r="J128" s="404">
        <f>'1SP10'!F$34</f>
        <v>0</v>
      </c>
      <c r="K128" s="406"/>
      <c r="L128" s="406"/>
      <c r="M128" s="405"/>
    </row>
    <row r="129" spans="1:13" ht="18" customHeight="1">
      <c r="A129" s="416" t="str">
        <f>TRIM('1SP11'!A$14)&amp;"   "&amp;TRIM('1SP11'!A$20)</f>
        <v xml:space="preserve">   </v>
      </c>
      <c r="B129" s="417"/>
      <c r="C129" s="417"/>
      <c r="D129" s="418"/>
      <c r="E129" s="53" t="str">
        <f>D$36</f>
        <v/>
      </c>
      <c r="F129" s="404">
        <f>'1SP11'!B$28</f>
        <v>0</v>
      </c>
      <c r="G129" s="405"/>
      <c r="H129" s="404">
        <f>'1SP11'!D$28</f>
        <v>0</v>
      </c>
      <c r="I129" s="405"/>
      <c r="J129" s="404">
        <f>'1SP11'!F$28</f>
        <v>0</v>
      </c>
      <c r="K129" s="406"/>
      <c r="L129" s="406"/>
      <c r="M129" s="405"/>
    </row>
    <row r="130" spans="1:13" ht="18.75" customHeight="1">
      <c r="A130" s="419"/>
      <c r="B130" s="420"/>
      <c r="C130" s="420"/>
      <c r="D130" s="421"/>
      <c r="E130" s="32" t="str">
        <f>D$37</f>
        <v/>
      </c>
      <c r="F130" s="404">
        <f>'1SP11'!B$31</f>
        <v>0</v>
      </c>
      <c r="G130" s="405"/>
      <c r="H130" s="404">
        <f>'1SP11'!D$31</f>
        <v>0</v>
      </c>
      <c r="I130" s="405"/>
      <c r="J130" s="404">
        <f>'1SP11'!F$31</f>
        <v>0</v>
      </c>
      <c r="K130" s="406"/>
      <c r="L130" s="406"/>
      <c r="M130" s="405"/>
    </row>
    <row r="131" spans="1:13" ht="18" customHeight="1">
      <c r="A131" s="422"/>
      <c r="B131" s="423"/>
      <c r="C131" s="423"/>
      <c r="D131" s="424"/>
      <c r="E131" s="32" t="str">
        <f>D$38</f>
        <v/>
      </c>
      <c r="F131" s="404">
        <f>'1SP11'!B$34</f>
        <v>0</v>
      </c>
      <c r="G131" s="405"/>
      <c r="H131" s="404">
        <f>'1SP11'!D$34</f>
        <v>0</v>
      </c>
      <c r="I131" s="405"/>
      <c r="J131" s="404">
        <f>'1SP11'!F$34</f>
        <v>0</v>
      </c>
      <c r="K131" s="406"/>
      <c r="L131" s="406"/>
      <c r="M131" s="405"/>
    </row>
    <row r="132" spans="1:13" ht="18" customHeight="1">
      <c r="A132" s="416" t="str">
        <f>TRIM('1SP12'!A$14)&amp;"   "&amp;TRIM('1SP12'!A$20)</f>
        <v xml:space="preserve">   </v>
      </c>
      <c r="B132" s="417"/>
      <c r="C132" s="417"/>
      <c r="D132" s="418"/>
      <c r="E132" s="53" t="str">
        <f>D$36</f>
        <v/>
      </c>
      <c r="F132" s="404">
        <f>'1SP12'!B$28</f>
        <v>0</v>
      </c>
      <c r="G132" s="405"/>
      <c r="H132" s="404">
        <f>'1SP12'!D$28</f>
        <v>0</v>
      </c>
      <c r="I132" s="405"/>
      <c r="J132" s="404">
        <f>'1SP12'!F$28</f>
        <v>0</v>
      </c>
      <c r="K132" s="406"/>
      <c r="L132" s="406"/>
      <c r="M132" s="405"/>
    </row>
    <row r="133" spans="1:13" ht="18.75" customHeight="1">
      <c r="A133" s="419"/>
      <c r="B133" s="420"/>
      <c r="C133" s="420"/>
      <c r="D133" s="421"/>
      <c r="E133" s="32" t="str">
        <f>D$37</f>
        <v/>
      </c>
      <c r="F133" s="404">
        <f>'1SP12'!B$31</f>
        <v>0</v>
      </c>
      <c r="G133" s="405"/>
      <c r="H133" s="404">
        <f>'1SP12'!D$31</f>
        <v>0</v>
      </c>
      <c r="I133" s="405"/>
      <c r="J133" s="404">
        <f>'1SP12'!F$31</f>
        <v>0</v>
      </c>
      <c r="K133" s="406"/>
      <c r="L133" s="406"/>
      <c r="M133" s="405"/>
    </row>
    <row r="134" spans="1:13" ht="18" customHeight="1">
      <c r="A134" s="422"/>
      <c r="B134" s="423"/>
      <c r="C134" s="423"/>
      <c r="D134" s="424"/>
      <c r="E134" s="32" t="str">
        <f>D$38</f>
        <v/>
      </c>
      <c r="F134" s="404">
        <f>'1SP12'!B$34</f>
        <v>0</v>
      </c>
      <c r="G134" s="405"/>
      <c r="H134" s="404">
        <f>'1SP12'!D$34</f>
        <v>0</v>
      </c>
      <c r="I134" s="405"/>
      <c r="J134" s="404">
        <f>'1SP12'!F$34</f>
        <v>0</v>
      </c>
      <c r="K134" s="406"/>
      <c r="L134" s="406"/>
      <c r="M134" s="405"/>
    </row>
    <row r="135" spans="1:13" ht="18" customHeight="1">
      <c r="A135" s="416" t="str">
        <f>TRIM('1SP13'!A$14)&amp;"   "&amp;TRIM('1SP13'!A$20)</f>
        <v xml:space="preserve">   </v>
      </c>
      <c r="B135" s="417"/>
      <c r="C135" s="417"/>
      <c r="D135" s="418"/>
      <c r="E135" s="53" t="str">
        <f>D$36</f>
        <v/>
      </c>
      <c r="F135" s="404">
        <f>'1SP13'!B$28</f>
        <v>0</v>
      </c>
      <c r="G135" s="405"/>
      <c r="H135" s="404">
        <f>'1SP13'!D$28</f>
        <v>0</v>
      </c>
      <c r="I135" s="405"/>
      <c r="J135" s="404">
        <f>'1SP13'!F$28</f>
        <v>0</v>
      </c>
      <c r="K135" s="406"/>
      <c r="L135" s="406"/>
      <c r="M135" s="405"/>
    </row>
    <row r="136" spans="1:13" ht="18.75" customHeight="1">
      <c r="A136" s="419"/>
      <c r="B136" s="420"/>
      <c r="C136" s="420"/>
      <c r="D136" s="421"/>
      <c r="E136" s="32" t="str">
        <f>D$37</f>
        <v/>
      </c>
      <c r="F136" s="404">
        <f>'1SP13'!B$31</f>
        <v>0</v>
      </c>
      <c r="G136" s="405"/>
      <c r="H136" s="404">
        <f>'1SP13'!D$31</f>
        <v>0</v>
      </c>
      <c r="I136" s="405"/>
      <c r="J136" s="404">
        <f>'1SP13'!F$31</f>
        <v>0</v>
      </c>
      <c r="K136" s="406"/>
      <c r="L136" s="406"/>
      <c r="M136" s="405"/>
    </row>
    <row r="137" spans="1:13" ht="18" customHeight="1">
      <c r="A137" s="422"/>
      <c r="B137" s="423"/>
      <c r="C137" s="423"/>
      <c r="D137" s="424"/>
      <c r="E137" s="32" t="str">
        <f>D$38</f>
        <v/>
      </c>
      <c r="F137" s="404">
        <f>'1SP13'!B$34</f>
        <v>0</v>
      </c>
      <c r="G137" s="405"/>
      <c r="H137" s="404">
        <f>'1SP13'!D$34</f>
        <v>0</v>
      </c>
      <c r="I137" s="405"/>
      <c r="J137" s="404">
        <f>'1SP13'!F$34</f>
        <v>0</v>
      </c>
      <c r="K137" s="406"/>
      <c r="L137" s="406"/>
      <c r="M137" s="405"/>
    </row>
    <row r="138" spans="1:13" ht="18" customHeight="1">
      <c r="A138" s="416" t="str">
        <f>TRIM('1SP14'!A$14)&amp;"   "&amp;TRIM('1SP14'!A$20)</f>
        <v xml:space="preserve">   </v>
      </c>
      <c r="B138" s="417"/>
      <c r="C138" s="417"/>
      <c r="D138" s="418"/>
      <c r="E138" s="53" t="str">
        <f>D$36</f>
        <v/>
      </c>
      <c r="F138" s="404">
        <f>'1SP14'!B$28</f>
        <v>0</v>
      </c>
      <c r="G138" s="405"/>
      <c r="H138" s="404">
        <f>'1SP14'!D$28</f>
        <v>0</v>
      </c>
      <c r="I138" s="405"/>
      <c r="J138" s="404">
        <f>'1SP14'!F$28</f>
        <v>0</v>
      </c>
      <c r="K138" s="406"/>
      <c r="L138" s="406"/>
      <c r="M138" s="405"/>
    </row>
    <row r="139" spans="1:13" ht="18.75" customHeight="1">
      <c r="A139" s="419"/>
      <c r="B139" s="420"/>
      <c r="C139" s="420"/>
      <c r="D139" s="421"/>
      <c r="E139" s="32" t="str">
        <f>D$37</f>
        <v/>
      </c>
      <c r="F139" s="404">
        <f>'1SP14'!B$31</f>
        <v>0</v>
      </c>
      <c r="G139" s="405"/>
      <c r="H139" s="404">
        <f>'1SP14'!D$31</f>
        <v>0</v>
      </c>
      <c r="I139" s="405"/>
      <c r="J139" s="404">
        <f>'1SP14'!F$31</f>
        <v>0</v>
      </c>
      <c r="K139" s="406"/>
      <c r="L139" s="406"/>
      <c r="M139" s="405"/>
    </row>
    <row r="140" spans="1:13" ht="18" customHeight="1">
      <c r="A140" s="422"/>
      <c r="B140" s="423"/>
      <c r="C140" s="423"/>
      <c r="D140" s="424"/>
      <c r="E140" s="32" t="str">
        <f>D$38</f>
        <v/>
      </c>
      <c r="F140" s="404">
        <f>'1SP14'!B$34</f>
        <v>0</v>
      </c>
      <c r="G140" s="405"/>
      <c r="H140" s="404">
        <f>'1SP14'!D$34</f>
        <v>0</v>
      </c>
      <c r="I140" s="405"/>
      <c r="J140" s="404">
        <f>'1SP14'!F$34</f>
        <v>0</v>
      </c>
      <c r="K140" s="406"/>
      <c r="L140" s="406"/>
      <c r="M140" s="405"/>
    </row>
    <row r="141" spans="1:13" ht="18" customHeight="1">
      <c r="A141" s="416" t="str">
        <f>TRIM('1SP15'!A$14)&amp;"   "&amp;TRIM('1SP15'!A$20)</f>
        <v xml:space="preserve">   </v>
      </c>
      <c r="B141" s="417"/>
      <c r="C141" s="417"/>
      <c r="D141" s="418"/>
      <c r="E141" s="53" t="str">
        <f>D$36</f>
        <v/>
      </c>
      <c r="F141" s="404">
        <f>'1SP15'!B$28</f>
        <v>0</v>
      </c>
      <c r="G141" s="405"/>
      <c r="H141" s="404">
        <f>'1SP15'!D$28</f>
        <v>0</v>
      </c>
      <c r="I141" s="405"/>
      <c r="J141" s="404">
        <f>'1SP15'!F$28</f>
        <v>0</v>
      </c>
      <c r="K141" s="406"/>
      <c r="L141" s="406"/>
      <c r="M141" s="405"/>
    </row>
    <row r="142" spans="1:13" ht="18.75" customHeight="1">
      <c r="A142" s="419"/>
      <c r="B142" s="420"/>
      <c r="C142" s="420"/>
      <c r="D142" s="421"/>
      <c r="E142" s="32" t="str">
        <f>D$37</f>
        <v/>
      </c>
      <c r="F142" s="404">
        <f>'1SP15'!B$31</f>
        <v>0</v>
      </c>
      <c r="G142" s="405"/>
      <c r="H142" s="404">
        <f>'1SP15'!D$31</f>
        <v>0</v>
      </c>
      <c r="I142" s="405"/>
      <c r="J142" s="404">
        <f>'1SP15'!F$31</f>
        <v>0</v>
      </c>
      <c r="K142" s="406"/>
      <c r="L142" s="406"/>
      <c r="M142" s="405"/>
    </row>
    <row r="143" spans="1:13" ht="18" customHeight="1">
      <c r="A143" s="422"/>
      <c r="B143" s="423"/>
      <c r="C143" s="423"/>
      <c r="D143" s="424"/>
      <c r="E143" s="32" t="str">
        <f>D$38</f>
        <v/>
      </c>
      <c r="F143" s="404">
        <f>'1SP15'!B$34</f>
        <v>0</v>
      </c>
      <c r="G143" s="405"/>
      <c r="H143" s="404">
        <f>'1SP15'!D$34</f>
        <v>0</v>
      </c>
      <c r="I143" s="405"/>
      <c r="J143" s="404">
        <f>'1SP15'!F$34</f>
        <v>0</v>
      </c>
      <c r="K143" s="406"/>
      <c r="L143" s="406"/>
      <c r="M143" s="405"/>
    </row>
    <row r="144" spans="1:13" ht="18" customHeight="1">
      <c r="A144" s="416" t="str">
        <f>TRIM('1SP16'!A$14)&amp;"   "&amp;TRIM('1SP16'!A$20)</f>
        <v xml:space="preserve">   </v>
      </c>
      <c r="B144" s="417"/>
      <c r="C144" s="417"/>
      <c r="D144" s="418"/>
      <c r="E144" s="53" t="str">
        <f>D$36</f>
        <v/>
      </c>
      <c r="F144" s="404">
        <f>'1SP16'!B$28</f>
        <v>0</v>
      </c>
      <c r="G144" s="405"/>
      <c r="H144" s="404">
        <f>'1SP16'!D$28</f>
        <v>0</v>
      </c>
      <c r="I144" s="405"/>
      <c r="J144" s="404">
        <f>'1SP16'!F$28</f>
        <v>0</v>
      </c>
      <c r="K144" s="406"/>
      <c r="L144" s="406"/>
      <c r="M144" s="405"/>
    </row>
    <row r="145" spans="1:13" ht="18.75" customHeight="1">
      <c r="A145" s="419"/>
      <c r="B145" s="420"/>
      <c r="C145" s="420"/>
      <c r="D145" s="421"/>
      <c r="E145" s="32" t="str">
        <f>D$37</f>
        <v/>
      </c>
      <c r="F145" s="404">
        <f>'1SP16'!B$31</f>
        <v>0</v>
      </c>
      <c r="G145" s="405"/>
      <c r="H145" s="404">
        <f>'1SP16'!D$31</f>
        <v>0</v>
      </c>
      <c r="I145" s="405"/>
      <c r="J145" s="404">
        <f>'1SP16'!F$31</f>
        <v>0</v>
      </c>
      <c r="K145" s="406"/>
      <c r="L145" s="406"/>
      <c r="M145" s="405"/>
    </row>
    <row r="146" spans="1:13" ht="18" customHeight="1">
      <c r="A146" s="422"/>
      <c r="B146" s="423"/>
      <c r="C146" s="423"/>
      <c r="D146" s="424"/>
      <c r="E146" s="32" t="str">
        <f>D$38</f>
        <v/>
      </c>
      <c r="F146" s="404">
        <f>'1SP16'!B$34</f>
        <v>0</v>
      </c>
      <c r="G146" s="405"/>
      <c r="H146" s="404">
        <f>'1SP16'!D$34</f>
        <v>0</v>
      </c>
      <c r="I146" s="405"/>
      <c r="J146" s="404">
        <f>'1SP16'!F$34</f>
        <v>0</v>
      </c>
      <c r="K146" s="406"/>
      <c r="L146" s="406"/>
      <c r="M146" s="405"/>
    </row>
    <row r="147" spans="1:13" ht="18" customHeight="1">
      <c r="A147" s="416" t="str">
        <f>TRIM('1SP17'!A$14)&amp;"   "&amp;TRIM('1SP17'!A$20)</f>
        <v xml:space="preserve">   </v>
      </c>
      <c r="B147" s="417"/>
      <c r="C147" s="417"/>
      <c r="D147" s="418"/>
      <c r="E147" s="53" t="str">
        <f>D$36</f>
        <v/>
      </c>
      <c r="F147" s="404">
        <f>'1SP17'!B$28</f>
        <v>0</v>
      </c>
      <c r="G147" s="405"/>
      <c r="H147" s="404">
        <f>'1SP17'!D$28</f>
        <v>0</v>
      </c>
      <c r="I147" s="405"/>
      <c r="J147" s="404">
        <f>'1SP17'!F$28</f>
        <v>0</v>
      </c>
      <c r="K147" s="406"/>
      <c r="L147" s="406"/>
      <c r="M147" s="405"/>
    </row>
    <row r="148" spans="1:13" ht="18.75" customHeight="1">
      <c r="A148" s="419"/>
      <c r="B148" s="420"/>
      <c r="C148" s="420"/>
      <c r="D148" s="421"/>
      <c r="E148" s="32" t="str">
        <f>D$37</f>
        <v/>
      </c>
      <c r="F148" s="404">
        <f>'1SP17'!B$31</f>
        <v>0</v>
      </c>
      <c r="G148" s="405"/>
      <c r="H148" s="404">
        <f>'1SP17'!D$31</f>
        <v>0</v>
      </c>
      <c r="I148" s="405"/>
      <c r="J148" s="404">
        <f>'1SP17'!F$31</f>
        <v>0</v>
      </c>
      <c r="K148" s="406"/>
      <c r="L148" s="406"/>
      <c r="M148" s="405"/>
    </row>
    <row r="149" spans="1:13" ht="18" customHeight="1">
      <c r="A149" s="422"/>
      <c r="B149" s="423"/>
      <c r="C149" s="423"/>
      <c r="D149" s="424"/>
      <c r="E149" s="32" t="str">
        <f>D$38</f>
        <v/>
      </c>
      <c r="F149" s="404">
        <f>'1SP17'!B$34</f>
        <v>0</v>
      </c>
      <c r="G149" s="405"/>
      <c r="H149" s="404">
        <f>'1SP17'!D$34</f>
        <v>0</v>
      </c>
      <c r="I149" s="405"/>
      <c r="J149" s="404">
        <f>'1SP17'!F$34</f>
        <v>0</v>
      </c>
      <c r="K149" s="406"/>
      <c r="L149" s="406"/>
      <c r="M149" s="405"/>
    </row>
    <row r="150" spans="1:13" ht="18" customHeight="1">
      <c r="A150" s="416" t="str">
        <f>TRIM('1SP18'!A$14)&amp;"   "&amp;TRIM('1SP18'!A$20)</f>
        <v xml:space="preserve">   </v>
      </c>
      <c r="B150" s="417"/>
      <c r="C150" s="417"/>
      <c r="D150" s="418"/>
      <c r="E150" s="53" t="str">
        <f>D$36</f>
        <v/>
      </c>
      <c r="F150" s="404">
        <f>'1SP18'!B$28</f>
        <v>0</v>
      </c>
      <c r="G150" s="405"/>
      <c r="H150" s="404">
        <f>'1SP18'!D$28</f>
        <v>0</v>
      </c>
      <c r="I150" s="405"/>
      <c r="J150" s="404">
        <f>'1SP18'!F$28</f>
        <v>0</v>
      </c>
      <c r="K150" s="406"/>
      <c r="L150" s="406"/>
      <c r="M150" s="405"/>
    </row>
    <row r="151" spans="1:13" ht="18.75" customHeight="1">
      <c r="A151" s="419"/>
      <c r="B151" s="420"/>
      <c r="C151" s="420"/>
      <c r="D151" s="421"/>
      <c r="E151" s="32" t="str">
        <f>D$37</f>
        <v/>
      </c>
      <c r="F151" s="404">
        <f>'1SP18'!B$31</f>
        <v>0</v>
      </c>
      <c r="G151" s="405"/>
      <c r="H151" s="404">
        <f>'1SP18'!D$31</f>
        <v>0</v>
      </c>
      <c r="I151" s="405"/>
      <c r="J151" s="404">
        <f>'1SP18'!F$31</f>
        <v>0</v>
      </c>
      <c r="K151" s="406"/>
      <c r="L151" s="406"/>
      <c r="M151" s="405"/>
    </row>
    <row r="152" spans="1:13" ht="18" customHeight="1">
      <c r="A152" s="422"/>
      <c r="B152" s="423"/>
      <c r="C152" s="423"/>
      <c r="D152" s="424"/>
      <c r="E152" s="32" t="str">
        <f>D$38</f>
        <v/>
      </c>
      <c r="F152" s="404">
        <f>'1SP18'!B$34</f>
        <v>0</v>
      </c>
      <c r="G152" s="405"/>
      <c r="H152" s="404">
        <f>'1SP18'!D$34</f>
        <v>0</v>
      </c>
      <c r="I152" s="405"/>
      <c r="J152" s="404">
        <f>'1SP18'!F$34</f>
        <v>0</v>
      </c>
      <c r="K152" s="406"/>
      <c r="L152" s="406"/>
      <c r="M152" s="405"/>
    </row>
    <row r="153" spans="1:13" ht="18" customHeight="1">
      <c r="A153" s="416" t="str">
        <f>TRIM('1SP19'!A$14)&amp;"   "&amp;TRIM('1SP19'!A$20)</f>
        <v xml:space="preserve">   </v>
      </c>
      <c r="B153" s="417"/>
      <c r="C153" s="417"/>
      <c r="D153" s="418"/>
      <c r="E153" s="53" t="str">
        <f>D$36</f>
        <v/>
      </c>
      <c r="F153" s="404">
        <f>'1SP19'!B$28</f>
        <v>0</v>
      </c>
      <c r="G153" s="405"/>
      <c r="H153" s="404">
        <f>'1SP19'!D$28</f>
        <v>0</v>
      </c>
      <c r="I153" s="405"/>
      <c r="J153" s="404">
        <f>'1SP19'!F$28</f>
        <v>0</v>
      </c>
      <c r="K153" s="406"/>
      <c r="L153" s="406"/>
      <c r="M153" s="405"/>
    </row>
    <row r="154" spans="1:13" ht="18.75" customHeight="1">
      <c r="A154" s="419"/>
      <c r="B154" s="420"/>
      <c r="C154" s="420"/>
      <c r="D154" s="421"/>
      <c r="E154" s="32" t="str">
        <f>D$37</f>
        <v/>
      </c>
      <c r="F154" s="404">
        <f>'1SP19'!B$31</f>
        <v>0</v>
      </c>
      <c r="G154" s="405"/>
      <c r="H154" s="404">
        <f>'1SP19'!D$31</f>
        <v>0</v>
      </c>
      <c r="I154" s="405"/>
      <c r="J154" s="404">
        <f>'1SP19'!F$31</f>
        <v>0</v>
      </c>
      <c r="K154" s="406"/>
      <c r="L154" s="406"/>
      <c r="M154" s="405"/>
    </row>
    <row r="155" spans="1:13" ht="18" customHeight="1">
      <c r="A155" s="422"/>
      <c r="B155" s="423"/>
      <c r="C155" s="423"/>
      <c r="D155" s="424"/>
      <c r="E155" s="32" t="str">
        <f>D$38</f>
        <v/>
      </c>
      <c r="F155" s="404">
        <f>'1SP19'!B$34</f>
        <v>0</v>
      </c>
      <c r="G155" s="405"/>
      <c r="H155" s="404">
        <f>'1SP19'!D$34</f>
        <v>0</v>
      </c>
      <c r="I155" s="405"/>
      <c r="J155" s="404">
        <f>'1SP19'!F$34</f>
        <v>0</v>
      </c>
      <c r="K155" s="406"/>
      <c r="L155" s="406"/>
      <c r="M155" s="405"/>
    </row>
    <row r="156" spans="1:13" ht="18" customHeight="1">
      <c r="A156" s="416" t="str">
        <f>TRIM('1SP20'!A$14)&amp;"   "&amp;TRIM('1SP20'!A$20)</f>
        <v xml:space="preserve">   </v>
      </c>
      <c r="B156" s="417"/>
      <c r="C156" s="417"/>
      <c r="D156" s="418"/>
      <c r="E156" s="53" t="str">
        <f>D$36</f>
        <v/>
      </c>
      <c r="F156" s="404">
        <f>'1SP20'!B$28</f>
        <v>0</v>
      </c>
      <c r="G156" s="405"/>
      <c r="H156" s="404">
        <f>'1SP20'!D$28</f>
        <v>0</v>
      </c>
      <c r="I156" s="405"/>
      <c r="J156" s="404">
        <f>'1SP20'!F$28</f>
        <v>0</v>
      </c>
      <c r="K156" s="406"/>
      <c r="L156" s="406"/>
      <c r="M156" s="405"/>
    </row>
    <row r="157" spans="1:13" ht="18.75" customHeight="1">
      <c r="A157" s="419"/>
      <c r="B157" s="420"/>
      <c r="C157" s="420"/>
      <c r="D157" s="421"/>
      <c r="E157" s="32" t="str">
        <f>D$37</f>
        <v/>
      </c>
      <c r="F157" s="404">
        <f>'1SP20'!B$31</f>
        <v>0</v>
      </c>
      <c r="G157" s="405"/>
      <c r="H157" s="404">
        <f>'1SP20'!D$31</f>
        <v>0</v>
      </c>
      <c r="I157" s="405"/>
      <c r="J157" s="404">
        <f>'1SP20'!F$31</f>
        <v>0</v>
      </c>
      <c r="K157" s="406"/>
      <c r="L157" s="406"/>
      <c r="M157" s="405"/>
    </row>
    <row r="158" spans="1:13" ht="18" customHeight="1">
      <c r="A158" s="422"/>
      <c r="B158" s="423"/>
      <c r="C158" s="423"/>
      <c r="D158" s="424"/>
      <c r="E158" s="32" t="str">
        <f>D$38</f>
        <v/>
      </c>
      <c r="F158" s="404">
        <f>'1SP20'!B$34</f>
        <v>0</v>
      </c>
      <c r="G158" s="405"/>
      <c r="H158" s="404">
        <f>'1SP20'!D$34</f>
        <v>0</v>
      </c>
      <c r="I158" s="405"/>
      <c r="J158" s="404">
        <f>'1SP20'!F$34</f>
        <v>0</v>
      </c>
      <c r="K158" s="406"/>
      <c r="L158" s="406"/>
      <c r="M158" s="405"/>
    </row>
    <row r="159" spans="1:13" ht="18" customHeight="1">
      <c r="A159" s="407" t="s">
        <v>180</v>
      </c>
      <c r="B159" s="408"/>
      <c r="C159" s="408"/>
      <c r="D159" s="409"/>
      <c r="E159" s="53" t="str">
        <f>D$36</f>
        <v/>
      </c>
      <c r="F159" s="404">
        <f>F$99 + F$102 + F$105 + F$108  + F$111 + F$114 + F$117  + F$120 + F$123 + F$126  + F$129 + F$132 + F$135  + F$138 + F$141 + F$144  + F$147 + F$150 + F$153  + F$156</f>
        <v>0</v>
      </c>
      <c r="G159" s="405"/>
      <c r="H159" s="404">
        <f>H$99 + H$102 + H$105 + H$108  + H$111 + H$114 + H$117  + H$120 + H$123 + H$126  + H$129 + H$132 + H$135  + H$138 + H$141 + H$144  + H$147 + H$150 + H$153  + H$156</f>
        <v>0</v>
      </c>
      <c r="I159" s="405"/>
      <c r="J159" s="404">
        <f>J$99 + J$102 + J$105 + J$108  + J$111 + J$114 + J$117  + J$120 + J$123 + J$126  + J$129 + J$132 + J$135  + J$138 + J$141 + J$144  + J$147 + J$150 + J$153  + J$156</f>
        <v>0</v>
      </c>
      <c r="K159" s="406"/>
      <c r="L159" s="406"/>
      <c r="M159" s="405"/>
    </row>
    <row r="160" spans="1:13" ht="18.75" customHeight="1">
      <c r="A160" s="410"/>
      <c r="B160" s="411"/>
      <c r="C160" s="411"/>
      <c r="D160" s="412"/>
      <c r="E160" s="32" t="str">
        <f>D$37</f>
        <v/>
      </c>
      <c r="F160" s="404">
        <f>F$100 + F$103 + F$106 + F$109  + F$112 + F$115 + F$118  + F$121 + F$124 + F$127  + F$130 + F$133 + F$136  + F$139 + F$142 + F$145  + F$148 + F$151 + F$154  + F$157</f>
        <v>0</v>
      </c>
      <c r="G160" s="405"/>
      <c r="H160" s="404">
        <f>H$100 + H$103 + H$106 + H$109  + H$112 + H$115 + H$118  + H$121 + H$124 + H$127  + H$130 + H$133 + H$136  + H$139 + H$142 + H$145  + H$148 + H$151 + H$154  + H$157</f>
        <v>0</v>
      </c>
      <c r="I160" s="405"/>
      <c r="J160" s="404">
        <f>J$100 + J$103 + J$106 + J$109  + J$112 + J$115 + J$118  + J$121 + J$124 + J$127  + J$130 + J$133 + J$136  + J$139 + J$142 + J$145  + J$148 + J$151 + J$154  + J$157</f>
        <v>0</v>
      </c>
      <c r="K160" s="406"/>
      <c r="L160" s="406"/>
      <c r="M160" s="405"/>
    </row>
    <row r="161" spans="1:13" ht="18" customHeight="1">
      <c r="A161" s="413"/>
      <c r="B161" s="414"/>
      <c r="C161" s="414"/>
      <c r="D161" s="415"/>
      <c r="E161" s="32" t="str">
        <f>D$38</f>
        <v/>
      </c>
      <c r="F161" s="404">
        <f>F$101 + F$104 + F$107 + F$110  + F$113 + F$116 + F$119  + F$122 + F$125 + F$128  + F$131 + F$134 + F$137  + F$140 + F$143 + F$146  + F$149 + F$152 + F$155  + F$158</f>
        <v>0</v>
      </c>
      <c r="G161" s="405"/>
      <c r="H161" s="404">
        <f>H$101 + H$104 + H$107 + H$110  + H$113 + H$116 + H$119  + H$122 + H$125 + H$128  + H$131 + H$134 + H$137  + H$140 + H$143 + H$146  + H$149 + H$152 + H$155  + H$158</f>
        <v>0</v>
      </c>
      <c r="I161" s="405"/>
      <c r="J161" s="404">
        <f>J$101 + J$104 + J$107 + J$110  + J$113 + J$116 + J$119  + J$122 + J$125 + J$128  + J$131 + J$134 + J$137  + J$140 + J$143 + J$146  + J$149 + J$152 + J$155  + J$158</f>
        <v>0</v>
      </c>
      <c r="K161" s="406"/>
      <c r="L161" s="406"/>
      <c r="M161" s="405"/>
    </row>
  </sheetData>
  <sheetProtection algorithmName="SHA-512" hashValue="OFpbTNA4moMQWAU99/BvspKw57r6G7+6ifHLkz42m2fS4MsqiKrcNN56psB4E3FSeQvKiOjV2KItl4khhyeUNw==" saltValue="kRetwgsj3+nSKbEUgw8fcQ==" spinCount="100000" sheet="1" selectLockedCells="1"/>
  <customSheetViews>
    <customSheetView guid="{17021DDE-0EDC-429C-8B34-14A1CA2E76B2}" printArea="1" hiddenColumns="1" topLeftCell="A58">
      <selection activeCell="E79" sqref="E79:F79"/>
      <rowBreaks count="1" manualBreakCount="1">
        <brk id="55" max="16383" man="1"/>
      </rowBreaks>
      <pageMargins left="0" right="0" top="0" bottom="0" header="0" footer="0"/>
      <pageSetup paperSize="9" orientation="portrait" blackAndWhite="1" r:id="rId1"/>
      <headerFooter alignWithMargins="0">
        <oddFooter>&amp;R&amp;9 1S   &amp;P</oddFooter>
      </headerFooter>
    </customSheetView>
  </customSheetViews>
  <mergeCells count="337">
    <mergeCell ref="B19:M19"/>
    <mergeCell ref="A27:F27"/>
    <mergeCell ref="A29:F29"/>
    <mergeCell ref="A30:F30"/>
    <mergeCell ref="A32:F32"/>
    <mergeCell ref="A33:F33"/>
    <mergeCell ref="F160:G160"/>
    <mergeCell ref="H160:I160"/>
    <mergeCell ref="J160:M160"/>
    <mergeCell ref="A75:C77"/>
    <mergeCell ref="F75:G77"/>
    <mergeCell ref="H75:I77"/>
    <mergeCell ref="J75:M77"/>
    <mergeCell ref="F36:G38"/>
    <mergeCell ref="H36:I38"/>
    <mergeCell ref="B96:M96"/>
    <mergeCell ref="A81:C83"/>
    <mergeCell ref="F81:G83"/>
    <mergeCell ref="H81:I83"/>
    <mergeCell ref="J81:M83"/>
    <mergeCell ref="A78:C80"/>
    <mergeCell ref="F78:G80"/>
    <mergeCell ref="H78:I80"/>
    <mergeCell ref="J78:M80"/>
    <mergeCell ref="F161:G161"/>
    <mergeCell ref="H161:I161"/>
    <mergeCell ref="J161:M161"/>
    <mergeCell ref="K5:M5"/>
    <mergeCell ref="A17:D17"/>
    <mergeCell ref="A16:D16"/>
    <mergeCell ref="G11:H11"/>
    <mergeCell ref="G12:H12"/>
    <mergeCell ref="G13:H13"/>
    <mergeCell ref="G14:H14"/>
    <mergeCell ref="I27:M27"/>
    <mergeCell ref="A22:J23"/>
    <mergeCell ref="A20:J21"/>
    <mergeCell ref="B24:M24"/>
    <mergeCell ref="G26:H26"/>
    <mergeCell ref="I26:M26"/>
    <mergeCell ref="G27:H27"/>
    <mergeCell ref="A72:C74"/>
    <mergeCell ref="F72:G74"/>
    <mergeCell ref="H72:I74"/>
    <mergeCell ref="J72:M74"/>
    <mergeCell ref="E10:K10"/>
    <mergeCell ref="A35:E35"/>
    <mergeCell ref="A26:F26"/>
    <mergeCell ref="F35:G35"/>
    <mergeCell ref="H35:I35"/>
    <mergeCell ref="J35:M35"/>
    <mergeCell ref="B34:M34"/>
    <mergeCell ref="G30:H30"/>
    <mergeCell ref="I30:M30"/>
    <mergeCell ref="G32:H32"/>
    <mergeCell ref="I32:M32"/>
    <mergeCell ref="G33:H33"/>
    <mergeCell ref="I33:M33"/>
    <mergeCell ref="G29:H29"/>
    <mergeCell ref="I29:M29"/>
    <mergeCell ref="B28:J28"/>
    <mergeCell ref="K28:M28"/>
    <mergeCell ref="B25:J25"/>
    <mergeCell ref="K25:M25"/>
    <mergeCell ref="B31:J31"/>
    <mergeCell ref="K31:M31"/>
    <mergeCell ref="A87:C89"/>
    <mergeCell ref="F87:G89"/>
    <mergeCell ref="H87:I89"/>
    <mergeCell ref="J87:M89"/>
    <mergeCell ref="J36:M38"/>
    <mergeCell ref="A36:C38"/>
    <mergeCell ref="A39:C41"/>
    <mergeCell ref="F39:G41"/>
    <mergeCell ref="H39:I41"/>
    <mergeCell ref="J39:M41"/>
    <mergeCell ref="A42:C44"/>
    <mergeCell ref="F42:G44"/>
    <mergeCell ref="H42:I44"/>
    <mergeCell ref="J42:M44"/>
    <mergeCell ref="A45:C47"/>
    <mergeCell ref="F45:G47"/>
    <mergeCell ref="A90:C92"/>
    <mergeCell ref="F90:G92"/>
    <mergeCell ref="H90:I92"/>
    <mergeCell ref="J90:M92"/>
    <mergeCell ref="A93:C95"/>
    <mergeCell ref="F93:G95"/>
    <mergeCell ref="H93:I95"/>
    <mergeCell ref="J93:M95"/>
    <mergeCell ref="F99:G99"/>
    <mergeCell ref="F101:G101"/>
    <mergeCell ref="H99:I99"/>
    <mergeCell ref="J99:M99"/>
    <mergeCell ref="A97:E98"/>
    <mergeCell ref="F97:M97"/>
    <mergeCell ref="F98:G98"/>
    <mergeCell ref="H98:I98"/>
    <mergeCell ref="J98:M98"/>
    <mergeCell ref="H101:I101"/>
    <mergeCell ref="J101:M101"/>
    <mergeCell ref="F100:G100"/>
    <mergeCell ref="H100:I100"/>
    <mergeCell ref="J100:M100"/>
    <mergeCell ref="F102:G102"/>
    <mergeCell ref="H102:I102"/>
    <mergeCell ref="J102:M102"/>
    <mergeCell ref="F103:G103"/>
    <mergeCell ref="H103:I103"/>
    <mergeCell ref="J103:M103"/>
    <mergeCell ref="F104:G104"/>
    <mergeCell ref="H104:I104"/>
    <mergeCell ref="J104:M104"/>
    <mergeCell ref="F105:G105"/>
    <mergeCell ref="H105:I105"/>
    <mergeCell ref="J105:M105"/>
    <mergeCell ref="F106:G106"/>
    <mergeCell ref="H106:I106"/>
    <mergeCell ref="J106:M106"/>
    <mergeCell ref="F107:G107"/>
    <mergeCell ref="H107:I107"/>
    <mergeCell ref="J107:M107"/>
    <mergeCell ref="F108:G108"/>
    <mergeCell ref="H108:I108"/>
    <mergeCell ref="J108:M108"/>
    <mergeCell ref="F109:G109"/>
    <mergeCell ref="H109:I109"/>
    <mergeCell ref="J109:M109"/>
    <mergeCell ref="F110:G110"/>
    <mergeCell ref="H110:I110"/>
    <mergeCell ref="J110:M110"/>
    <mergeCell ref="F111:G111"/>
    <mergeCell ref="H111:I111"/>
    <mergeCell ref="J111:M111"/>
    <mergeCell ref="F112:G112"/>
    <mergeCell ref="H112:I112"/>
    <mergeCell ref="J112:M112"/>
    <mergeCell ref="F113:G113"/>
    <mergeCell ref="H113:I113"/>
    <mergeCell ref="J113:M113"/>
    <mergeCell ref="F114:G114"/>
    <mergeCell ref="H114:I114"/>
    <mergeCell ref="J114:M114"/>
    <mergeCell ref="F115:G115"/>
    <mergeCell ref="H115:I115"/>
    <mergeCell ref="J115:M115"/>
    <mergeCell ref="F116:G116"/>
    <mergeCell ref="H116:I116"/>
    <mergeCell ref="J116:M116"/>
    <mergeCell ref="F117:G117"/>
    <mergeCell ref="H117:I117"/>
    <mergeCell ref="J117:M117"/>
    <mergeCell ref="F118:G118"/>
    <mergeCell ref="H118:I118"/>
    <mergeCell ref="J118:M118"/>
    <mergeCell ref="F119:G119"/>
    <mergeCell ref="H119:I119"/>
    <mergeCell ref="J119:M119"/>
    <mergeCell ref="F120:G120"/>
    <mergeCell ref="H120:I120"/>
    <mergeCell ref="J120:M120"/>
    <mergeCell ref="F121:G121"/>
    <mergeCell ref="H121:I121"/>
    <mergeCell ref="J121:M121"/>
    <mergeCell ref="F122:G122"/>
    <mergeCell ref="H122:I122"/>
    <mergeCell ref="J122:M122"/>
    <mergeCell ref="F123:G123"/>
    <mergeCell ref="H123:I123"/>
    <mergeCell ref="J123:M123"/>
    <mergeCell ref="F124:G124"/>
    <mergeCell ref="H124:I124"/>
    <mergeCell ref="J124:M124"/>
    <mergeCell ref="F125:G125"/>
    <mergeCell ref="H125:I125"/>
    <mergeCell ref="J125:M125"/>
    <mergeCell ref="F126:G126"/>
    <mergeCell ref="H126:I126"/>
    <mergeCell ref="J126:M126"/>
    <mergeCell ref="F127:G127"/>
    <mergeCell ref="H127:I127"/>
    <mergeCell ref="J127:M127"/>
    <mergeCell ref="F128:G128"/>
    <mergeCell ref="H128:I128"/>
    <mergeCell ref="J128:M128"/>
    <mergeCell ref="F129:G129"/>
    <mergeCell ref="H129:I129"/>
    <mergeCell ref="J129:M129"/>
    <mergeCell ref="F130:G130"/>
    <mergeCell ref="H130:I130"/>
    <mergeCell ref="J130:M130"/>
    <mergeCell ref="F131:G131"/>
    <mergeCell ref="H131:I131"/>
    <mergeCell ref="J131:M131"/>
    <mergeCell ref="F132:G132"/>
    <mergeCell ref="H132:I132"/>
    <mergeCell ref="J132:M132"/>
    <mergeCell ref="F133:G133"/>
    <mergeCell ref="H133:I133"/>
    <mergeCell ref="J133:M133"/>
    <mergeCell ref="F134:G134"/>
    <mergeCell ref="H134:I134"/>
    <mergeCell ref="J134:M134"/>
    <mergeCell ref="F135:G135"/>
    <mergeCell ref="H135:I135"/>
    <mergeCell ref="J135:M135"/>
    <mergeCell ref="F136:G136"/>
    <mergeCell ref="H136:I136"/>
    <mergeCell ref="J136:M136"/>
    <mergeCell ref="F137:G137"/>
    <mergeCell ref="H137:I137"/>
    <mergeCell ref="J137:M137"/>
    <mergeCell ref="F138:G138"/>
    <mergeCell ref="H138:I138"/>
    <mergeCell ref="J138:M138"/>
    <mergeCell ref="F139:G139"/>
    <mergeCell ref="H139:I139"/>
    <mergeCell ref="J139:M139"/>
    <mergeCell ref="F140:G140"/>
    <mergeCell ref="H140:I140"/>
    <mergeCell ref="J140:M140"/>
    <mergeCell ref="F141:G141"/>
    <mergeCell ref="H141:I141"/>
    <mergeCell ref="J141:M141"/>
    <mergeCell ref="F142:G142"/>
    <mergeCell ref="H142:I142"/>
    <mergeCell ref="J142:M142"/>
    <mergeCell ref="F143:G143"/>
    <mergeCell ref="H143:I143"/>
    <mergeCell ref="J143:M143"/>
    <mergeCell ref="F144:G144"/>
    <mergeCell ref="H144:I144"/>
    <mergeCell ref="J144:M144"/>
    <mergeCell ref="F145:G145"/>
    <mergeCell ref="H145:I145"/>
    <mergeCell ref="J145:M145"/>
    <mergeCell ref="F146:G146"/>
    <mergeCell ref="H146:I146"/>
    <mergeCell ref="J146:M146"/>
    <mergeCell ref="F147:G147"/>
    <mergeCell ref="H147:I147"/>
    <mergeCell ref="J147:M147"/>
    <mergeCell ref="F148:G148"/>
    <mergeCell ref="H148:I148"/>
    <mergeCell ref="J148:M148"/>
    <mergeCell ref="F149:G149"/>
    <mergeCell ref="H149:I149"/>
    <mergeCell ref="J149:M149"/>
    <mergeCell ref="F150:G150"/>
    <mergeCell ref="H150:I150"/>
    <mergeCell ref="J150:M150"/>
    <mergeCell ref="F151:G151"/>
    <mergeCell ref="H151:I151"/>
    <mergeCell ref="J151:M151"/>
    <mergeCell ref="F152:G152"/>
    <mergeCell ref="H152:I152"/>
    <mergeCell ref="J152:M152"/>
    <mergeCell ref="F153:G153"/>
    <mergeCell ref="H153:I153"/>
    <mergeCell ref="J153:M153"/>
    <mergeCell ref="F154:G154"/>
    <mergeCell ref="H154:I154"/>
    <mergeCell ref="J154:M154"/>
    <mergeCell ref="F155:G155"/>
    <mergeCell ref="H155:I155"/>
    <mergeCell ref="J155:M155"/>
    <mergeCell ref="F156:G156"/>
    <mergeCell ref="H156:I156"/>
    <mergeCell ref="J156:M156"/>
    <mergeCell ref="F157:G157"/>
    <mergeCell ref="H157:I157"/>
    <mergeCell ref="J157:M157"/>
    <mergeCell ref="F158:G158"/>
    <mergeCell ref="H158:I158"/>
    <mergeCell ref="J158:M158"/>
    <mergeCell ref="F159:G159"/>
    <mergeCell ref="H159:I159"/>
    <mergeCell ref="J159:M159"/>
    <mergeCell ref="A159:D161"/>
    <mergeCell ref="A99:D101"/>
    <mergeCell ref="A102:D104"/>
    <mergeCell ref="A105:D107"/>
    <mergeCell ref="A108:D110"/>
    <mergeCell ref="A111:D113"/>
    <mergeCell ref="A114:D116"/>
    <mergeCell ref="A117:D119"/>
    <mergeCell ref="A120:D122"/>
    <mergeCell ref="A123:D125"/>
    <mergeCell ref="A126:D128"/>
    <mergeCell ref="A129:D131"/>
    <mergeCell ref="A132:D134"/>
    <mergeCell ref="A135:D137"/>
    <mergeCell ref="A138:D140"/>
    <mergeCell ref="A141:D143"/>
    <mergeCell ref="A144:D146"/>
    <mergeCell ref="A147:D149"/>
    <mergeCell ref="A150:D152"/>
    <mergeCell ref="A153:D155"/>
    <mergeCell ref="A156:D158"/>
    <mergeCell ref="H45:I47"/>
    <mergeCell ref="J45:M47"/>
    <mergeCell ref="A48:C50"/>
    <mergeCell ref="F48:G50"/>
    <mergeCell ref="H48:I50"/>
    <mergeCell ref="J48:M50"/>
    <mergeCell ref="A51:C53"/>
    <mergeCell ref="F51:G53"/>
    <mergeCell ref="H51:I53"/>
    <mergeCell ref="J51:M53"/>
    <mergeCell ref="H54:I56"/>
    <mergeCell ref="J54:M56"/>
    <mergeCell ref="A57:C59"/>
    <mergeCell ref="F57:G59"/>
    <mergeCell ref="H57:I59"/>
    <mergeCell ref="J57:M59"/>
    <mergeCell ref="A60:C62"/>
    <mergeCell ref="F60:G62"/>
    <mergeCell ref="H60:I62"/>
    <mergeCell ref="J60:M62"/>
    <mergeCell ref="A54:C56"/>
    <mergeCell ref="F54:G56"/>
    <mergeCell ref="A84:C86"/>
    <mergeCell ref="F84:G86"/>
    <mergeCell ref="H84:I86"/>
    <mergeCell ref="J84:M86"/>
    <mergeCell ref="A63:C65"/>
    <mergeCell ref="F63:G65"/>
    <mergeCell ref="H63:I65"/>
    <mergeCell ref="J63:M65"/>
    <mergeCell ref="A66:C68"/>
    <mergeCell ref="F66:G68"/>
    <mergeCell ref="H66:I68"/>
    <mergeCell ref="J66:M68"/>
    <mergeCell ref="A69:C71"/>
    <mergeCell ref="F69:G71"/>
    <mergeCell ref="H69:I71"/>
    <mergeCell ref="J69:M71"/>
  </mergeCells>
  <phoneticPr fontId="6" type="noConversion"/>
  <dataValidations count="2">
    <dataValidation type="decimal" allowBlank="1" showErrorMessage="1" errorTitle="KLAIDA" error="Įveskite skaičių !" sqref="G30:M30 G27:M27 G33:M33" xr:uid="{00000000-0002-0000-1600-000000000000}">
      <formula1>0</formula1>
      <formula2>999999999999999</formula2>
    </dataValidation>
    <dataValidation type="list" allowBlank="1" showInputMessage="1" showErrorMessage="1" sqref="L20 L22 E36:E95" xr:uid="{00000000-0002-0000-1600-000001000000}">
      <formula1>$V$51:$V$52</formula1>
    </dataValidation>
  </dataValidations>
  <pageMargins left="0.59055118110236227" right="0.39370078740157483" top="0.59055118110236227" bottom="0.39370078740157483" header="0" footer="0"/>
  <pageSetup paperSize="9" orientation="portrait" blackAndWhite="1" verticalDpi="597" r:id="rId2"/>
  <headerFooter alignWithMargins="0">
    <oddFooter>&amp;R&amp;9 1S   &amp;P</oddFooter>
  </headerFooter>
  <rowBreaks count="1" manualBreakCount="1">
    <brk id="38" max="16383"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99"/>
  <sheetViews>
    <sheetView workbookViewId="0">
      <selection activeCell="A14" sqref="A14:F14"/>
    </sheetView>
  </sheetViews>
  <sheetFormatPr defaultColWidth="9.33203125" defaultRowHeight="15.6"/>
  <cols>
    <col min="1" max="1" width="7.33203125" style="7" customWidth="1"/>
    <col min="2" max="2" width="24" style="7" customWidth="1"/>
    <col min="3" max="3" width="4.33203125" style="7" customWidth="1"/>
    <col min="4" max="4" width="27.44140625" style="7" customWidth="1"/>
    <col min="5" max="5" width="5.6640625" style="7" customWidth="1"/>
    <col min="6" max="6" width="29.6640625" style="7" customWidth="1"/>
    <col min="7" max="16384" width="9.33203125" style="7"/>
  </cols>
  <sheetData>
    <row r="1" spans="1:6" ht="15.75" customHeight="1">
      <c r="A1" s="8"/>
      <c r="B1" s="8"/>
      <c r="C1" s="8"/>
      <c r="D1" s="8"/>
      <c r="E1" s="453"/>
      <c r="F1" s="101"/>
    </row>
    <row r="2" spans="1:6">
      <c r="A2" s="8"/>
      <c r="B2" s="8"/>
      <c r="C2" s="8"/>
      <c r="D2" s="8"/>
      <c r="E2" s="101"/>
      <c r="F2" s="101"/>
    </row>
    <row r="3" spans="1:6">
      <c r="A3" s="8"/>
      <c r="B3" s="8"/>
      <c r="C3" s="8"/>
      <c r="D3" s="76" t="s">
        <v>181</v>
      </c>
      <c r="E3" s="378"/>
      <c r="F3" s="378"/>
    </row>
    <row r="4" spans="1:6" ht="15.75" customHeight="1">
      <c r="A4" s="2"/>
      <c r="B4" s="8"/>
      <c r="C4" s="76" t="s">
        <v>182</v>
      </c>
      <c r="D4" s="76"/>
      <c r="E4" s="8"/>
      <c r="F4" s="8"/>
    </row>
    <row r="5" spans="1:6">
      <c r="A5" s="8"/>
      <c r="B5" s="100" t="s">
        <v>183</v>
      </c>
      <c r="C5" s="371"/>
      <c r="D5" s="371"/>
      <c r="E5" s="371"/>
      <c r="F5" s="371"/>
    </row>
    <row r="6" spans="1:6">
      <c r="A6" s="8"/>
      <c r="B6" s="1"/>
      <c r="C6" s="8"/>
      <c r="D6" s="435" t="str">
        <f>'1S'!G11</f>
        <v xml:space="preserve"> </v>
      </c>
      <c r="E6" s="435"/>
      <c r="F6" s="8"/>
    </row>
    <row r="7" spans="1:6" ht="11.25" customHeight="1">
      <c r="A7" s="8"/>
      <c r="B7" s="1"/>
      <c r="C7" s="8"/>
      <c r="D7" s="366" t="s">
        <v>11</v>
      </c>
      <c r="E7" s="101"/>
      <c r="F7" s="8"/>
    </row>
    <row r="8" spans="1:6">
      <c r="A8" s="8"/>
      <c r="B8" s="1"/>
      <c r="C8" s="8"/>
      <c r="D8" s="436" t="str">
        <f>'1S'!G13</f>
        <v xml:space="preserve"> </v>
      </c>
      <c r="E8" s="437"/>
      <c r="F8" s="8"/>
    </row>
    <row r="9" spans="1:6" ht="11.25" customHeight="1" thickBot="1">
      <c r="A9" s="1"/>
      <c r="B9" s="8"/>
      <c r="C9" s="8"/>
      <c r="D9" s="366" t="s">
        <v>12</v>
      </c>
      <c r="E9" s="101"/>
      <c r="F9" s="8"/>
    </row>
    <row r="10" spans="1:6" ht="16.2" thickBot="1">
      <c r="A10" s="104" t="s">
        <v>13</v>
      </c>
      <c r="B10" s="371"/>
      <c r="C10" s="21" t="str">
        <f>'1S'!E16&amp;""</f>
        <v>x</v>
      </c>
      <c r="D10" s="8"/>
      <c r="E10" s="8"/>
      <c r="F10" s="8"/>
    </row>
    <row r="11" spans="1:6" ht="16.2" thickBot="1">
      <c r="A11" s="460" t="s">
        <v>14</v>
      </c>
      <c r="B11" s="461"/>
      <c r="C11" s="99" t="str">
        <f>'1S'!E17&amp;""</f>
        <v/>
      </c>
      <c r="D11" s="8"/>
      <c r="E11" s="8"/>
      <c r="F11" s="8"/>
    </row>
    <row r="12" spans="1:6">
      <c r="A12" s="2"/>
      <c r="B12" s="8"/>
      <c r="C12" s="8"/>
      <c r="D12" s="8"/>
      <c r="E12" s="8"/>
      <c r="F12" s="8"/>
    </row>
    <row r="13" spans="1:6" ht="18" customHeight="1">
      <c r="A13" s="80" t="s">
        <v>15</v>
      </c>
      <c r="B13" s="339" t="s">
        <v>184</v>
      </c>
      <c r="C13" s="339"/>
      <c r="D13" s="339"/>
      <c r="E13" s="339"/>
      <c r="F13" s="340"/>
    </row>
    <row r="14" spans="1:6" ht="18" customHeight="1">
      <c r="A14" s="222"/>
      <c r="B14" s="454"/>
      <c r="C14" s="454"/>
      <c r="D14" s="454"/>
      <c r="E14" s="454"/>
      <c r="F14" s="455"/>
    </row>
    <row r="15" spans="1:6" ht="18" customHeight="1">
      <c r="A15" s="80" t="s">
        <v>17</v>
      </c>
      <c r="B15" s="456" t="s">
        <v>102</v>
      </c>
      <c r="C15" s="116"/>
      <c r="D15" s="116"/>
      <c r="E15" s="116"/>
      <c r="F15" s="117"/>
    </row>
    <row r="16" spans="1:6" ht="18" customHeight="1">
      <c r="A16" s="222"/>
      <c r="B16" s="454"/>
      <c r="C16" s="454"/>
      <c r="D16" s="454"/>
      <c r="E16" s="454"/>
      <c r="F16" s="455"/>
    </row>
    <row r="17" spans="1:6" ht="18" customHeight="1">
      <c r="A17" s="80" t="s">
        <v>19</v>
      </c>
      <c r="B17" s="116" t="s">
        <v>103</v>
      </c>
      <c r="C17" s="116"/>
      <c r="D17" s="116"/>
      <c r="E17" s="116"/>
      <c r="F17" s="117"/>
    </row>
    <row r="18" spans="1:6" ht="18" customHeight="1">
      <c r="A18" s="462"/>
      <c r="B18" s="463"/>
      <c r="C18" s="463"/>
      <c r="D18" s="463"/>
      <c r="E18" s="463"/>
      <c r="F18" s="464"/>
    </row>
    <row r="19" spans="1:6" ht="18" customHeight="1">
      <c r="A19" s="80" t="s">
        <v>21</v>
      </c>
      <c r="B19" s="456" t="s">
        <v>185</v>
      </c>
      <c r="C19" s="116"/>
      <c r="D19" s="116"/>
      <c r="E19" s="116"/>
      <c r="F19" s="117"/>
    </row>
    <row r="20" spans="1:6" ht="18" customHeight="1">
      <c r="A20" s="457"/>
      <c r="B20" s="458"/>
      <c r="C20" s="458"/>
      <c r="D20" s="458"/>
      <c r="E20" s="458"/>
      <c r="F20" s="459"/>
    </row>
    <row r="21" spans="1:6" ht="18" customHeight="1">
      <c r="A21" s="81" t="s">
        <v>23</v>
      </c>
      <c r="B21" s="116" t="s">
        <v>105</v>
      </c>
      <c r="C21" s="446"/>
      <c r="D21" s="446"/>
      <c r="E21" s="446"/>
      <c r="F21" s="447"/>
    </row>
    <row r="22" spans="1:6" ht="18" customHeight="1">
      <c r="A22" s="222"/>
      <c r="B22" s="164"/>
      <c r="C22" s="164"/>
      <c r="D22" s="164"/>
      <c r="E22" s="164"/>
      <c r="F22" s="223"/>
    </row>
    <row r="23" spans="1:6" ht="18" customHeight="1">
      <c r="A23" s="80" t="s">
        <v>25</v>
      </c>
      <c r="B23" s="116" t="s">
        <v>106</v>
      </c>
      <c r="C23" s="446"/>
      <c r="D23" s="446"/>
      <c r="E23" s="446"/>
      <c r="F23" s="447"/>
    </row>
    <row r="24" spans="1:6" ht="18" customHeight="1">
      <c r="A24" s="168"/>
      <c r="B24" s="169"/>
      <c r="C24" s="169"/>
      <c r="D24" s="169"/>
      <c r="E24" s="169"/>
      <c r="F24" s="170"/>
    </row>
    <row r="25" spans="1:6" ht="17.25" customHeight="1">
      <c r="A25" s="80" t="s">
        <v>27</v>
      </c>
      <c r="B25" s="107" t="s">
        <v>186</v>
      </c>
      <c r="C25" s="216"/>
      <c r="D25" s="216"/>
      <c r="E25" s="216"/>
      <c r="F25" s="217"/>
    </row>
    <row r="26" spans="1:6" ht="18">
      <c r="A26" s="24" t="s">
        <v>187</v>
      </c>
      <c r="B26" s="450" t="s">
        <v>188</v>
      </c>
      <c r="C26" s="451"/>
      <c r="D26" s="451"/>
      <c r="E26" s="451"/>
      <c r="F26" s="56" t="str">
        <f>"(" &amp;  '1F'!G$36 &amp; "metai)"</f>
        <v>(metai)</v>
      </c>
    </row>
    <row r="27" spans="1:6" ht="31.2">
      <c r="A27" s="293"/>
      <c r="B27" s="316" t="s">
        <v>41</v>
      </c>
      <c r="C27" s="316"/>
      <c r="D27" s="316" t="s">
        <v>86</v>
      </c>
      <c r="E27" s="316"/>
      <c r="F27" s="47" t="s">
        <v>87</v>
      </c>
    </row>
    <row r="28" spans="1:6" ht="21.75" customHeight="1">
      <c r="A28" s="294"/>
      <c r="B28" s="445"/>
      <c r="C28" s="452"/>
      <c r="D28" s="445"/>
      <c r="E28" s="445"/>
      <c r="F28" s="71"/>
    </row>
    <row r="29" spans="1:6" ht="18">
      <c r="A29" s="24" t="s">
        <v>189</v>
      </c>
      <c r="B29" s="450" t="s">
        <v>190</v>
      </c>
      <c r="C29" s="451"/>
      <c r="D29" s="451"/>
      <c r="E29" s="451"/>
      <c r="F29" s="55" t="str">
        <f>"(" &amp; ( '1F'!J$36) &amp; "metai)"</f>
        <v>(metai)</v>
      </c>
    </row>
    <row r="30" spans="1:6" ht="31.2">
      <c r="A30" s="293"/>
      <c r="B30" s="341" t="s">
        <v>41</v>
      </c>
      <c r="C30" s="341"/>
      <c r="D30" s="341" t="s">
        <v>86</v>
      </c>
      <c r="E30" s="341"/>
      <c r="F30" s="48" t="s">
        <v>87</v>
      </c>
    </row>
    <row r="31" spans="1:6" ht="21.75" customHeight="1">
      <c r="A31" s="298"/>
      <c r="B31" s="448"/>
      <c r="C31" s="449"/>
      <c r="D31" s="448"/>
      <c r="E31" s="448"/>
      <c r="F31" s="72"/>
    </row>
    <row r="32" spans="1:6" ht="18">
      <c r="A32" s="54" t="s">
        <v>191</v>
      </c>
      <c r="B32" s="450" t="s">
        <v>192</v>
      </c>
      <c r="C32" s="451"/>
      <c r="D32" s="451"/>
      <c r="E32" s="451"/>
      <c r="F32" s="55" t="str">
        <f>"(" &amp; ( '1F'!N$36) &amp; "metai)"</f>
        <v>(metai)</v>
      </c>
    </row>
    <row r="33" spans="1:6" ht="31.2">
      <c r="A33" s="293"/>
      <c r="B33" s="316" t="s">
        <v>41</v>
      </c>
      <c r="C33" s="316"/>
      <c r="D33" s="316" t="s">
        <v>86</v>
      </c>
      <c r="E33" s="316"/>
      <c r="F33" s="47" t="s">
        <v>87</v>
      </c>
    </row>
    <row r="34" spans="1:6" ht="21.75" customHeight="1">
      <c r="A34" s="294"/>
      <c r="B34" s="445"/>
      <c r="C34" s="452"/>
      <c r="D34" s="445"/>
      <c r="E34" s="445"/>
      <c r="F34" s="71"/>
    </row>
    <row r="99" spans="5:5">
      <c r="E99" s="8">
        <f>'1F'!G$36</f>
        <v>0</v>
      </c>
    </row>
  </sheetData>
  <sheetProtection algorithmName="SHA-512" hashValue="EZ0FvAoCQMObIqAA51MMBLxVsHPuU6+B+4Z6EgpLCXBh7YNpuxxfY22eesBSQTi3e8WQWtdorOxS8+V2nFBz9A==" saltValue="F4MeWzblT2EGiAE3Via/eg==" spinCount="100000" sheet="1" selectLockedCells="1"/>
  <customSheetViews>
    <customSheetView guid="{17021DDE-0EDC-429C-8B34-14A1CA2E76B2}" topLeftCell="A22">
      <selection activeCell="F40" sqref="F40"/>
      <pageMargins left="0" right="0" top="0" bottom="0" header="0" footer="0"/>
      <pageSetup paperSize="9" orientation="portrait" blackAndWhite="1" r:id="rId1"/>
      <headerFooter alignWithMargins="0">
        <oddFooter>&amp;R&amp;9 1SP1   &amp;P</oddFooter>
      </headerFooter>
    </customSheetView>
  </customSheetViews>
  <mergeCells count="40">
    <mergeCell ref="B19:F19"/>
    <mergeCell ref="A20:F20"/>
    <mergeCell ref="A10:B10"/>
    <mergeCell ref="A11:B11"/>
    <mergeCell ref="B17:F17"/>
    <mergeCell ref="A18:F18"/>
    <mergeCell ref="B15:F15"/>
    <mergeCell ref="A16:F16"/>
    <mergeCell ref="E1:F2"/>
    <mergeCell ref="D6:E6"/>
    <mergeCell ref="D7:E7"/>
    <mergeCell ref="B13:F13"/>
    <mergeCell ref="A14:F14"/>
    <mergeCell ref="E3:F3"/>
    <mergeCell ref="B5:F5"/>
    <mergeCell ref="D8:E8"/>
    <mergeCell ref="D9:E9"/>
    <mergeCell ref="B21:F21"/>
    <mergeCell ref="B28:C28"/>
    <mergeCell ref="D27:E27"/>
    <mergeCell ref="B25:F25"/>
    <mergeCell ref="B26:E26"/>
    <mergeCell ref="A24:F24"/>
    <mergeCell ref="A27:A28"/>
    <mergeCell ref="A30:A31"/>
    <mergeCell ref="A33:A34"/>
    <mergeCell ref="D28:E28"/>
    <mergeCell ref="B27:C27"/>
    <mergeCell ref="A22:F22"/>
    <mergeCell ref="B23:F23"/>
    <mergeCell ref="B30:C30"/>
    <mergeCell ref="D30:E30"/>
    <mergeCell ref="B31:C31"/>
    <mergeCell ref="D31:E31"/>
    <mergeCell ref="B29:E29"/>
    <mergeCell ref="B33:C33"/>
    <mergeCell ref="D33:E33"/>
    <mergeCell ref="B34:C34"/>
    <mergeCell ref="D34:E34"/>
    <mergeCell ref="B32:E32"/>
  </mergeCells>
  <phoneticPr fontId="6" type="noConversion"/>
  <dataValidations count="2">
    <dataValidation type="decimal" allowBlank="1" showErrorMessage="1" errorTitle="KLAIDA" error="Įveskite skaičių !" sqref="B28:F28 B31:F31 B34:F34" xr:uid="{00000000-0002-0000-1700-000000000000}">
      <formula1>0</formula1>
      <formula2>9999999999999</formula2>
    </dataValidation>
    <dataValidation type="date" errorStyle="warning" allowBlank="1" showErrorMessage="1" error="Įveskite datą" sqref="A18:F18" xr:uid="{00000000-0002-0000-1700-000001000000}">
      <formula1>25569</formula1>
      <formula2>44196</formula2>
    </dataValidation>
  </dataValidations>
  <pageMargins left="0.59055118110236227" right="0.39370078740157483" top="0.59055118110236227" bottom="0.39370078740157483" header="0" footer="0"/>
  <pageSetup paperSize="9" orientation="portrait" blackAndWhite="1" verticalDpi="597" r:id="rId2"/>
  <headerFooter alignWithMargins="0">
    <oddFooter>&amp;R&amp;9 1SP1   &amp;P</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F99"/>
  <sheetViews>
    <sheetView workbookViewId="0">
      <selection activeCell="A14" sqref="A14:F14"/>
    </sheetView>
  </sheetViews>
  <sheetFormatPr defaultColWidth="9.33203125" defaultRowHeight="15.6"/>
  <cols>
    <col min="1" max="1" width="7.33203125" style="7" customWidth="1"/>
    <col min="2" max="2" width="24" style="7" customWidth="1"/>
    <col min="3" max="3" width="4.33203125" style="7" customWidth="1"/>
    <col min="4" max="4" width="27.44140625" style="7" customWidth="1"/>
    <col min="5" max="5" width="5.6640625" style="7" customWidth="1"/>
    <col min="6" max="6" width="29.6640625" style="7" customWidth="1"/>
    <col min="7" max="16384" width="9.33203125" style="7"/>
  </cols>
  <sheetData>
    <row r="1" spans="1:6" ht="15.75" customHeight="1">
      <c r="A1" s="8"/>
      <c r="B1" s="8"/>
      <c r="C1" s="8"/>
      <c r="D1" s="8"/>
      <c r="E1" s="453"/>
      <c r="F1" s="101"/>
    </row>
    <row r="2" spans="1:6">
      <c r="A2" s="8"/>
      <c r="B2" s="8"/>
      <c r="C2" s="8"/>
      <c r="D2" s="8"/>
      <c r="E2" s="101"/>
      <c r="F2" s="101"/>
    </row>
    <row r="3" spans="1:6">
      <c r="A3" s="8"/>
      <c r="B3" s="8"/>
      <c r="C3" s="8"/>
      <c r="D3" s="76" t="s">
        <v>181</v>
      </c>
      <c r="E3" s="378"/>
      <c r="F3" s="378"/>
    </row>
    <row r="4" spans="1:6" ht="15.75" customHeight="1">
      <c r="A4" s="2"/>
      <c r="B4" s="8"/>
      <c r="C4" s="76" t="s">
        <v>182</v>
      </c>
      <c r="D4" s="76"/>
      <c r="E4" s="8"/>
      <c r="F4" s="8"/>
    </row>
    <row r="5" spans="1:6">
      <c r="A5" s="8"/>
      <c r="B5" s="100" t="s">
        <v>183</v>
      </c>
      <c r="C5" s="371"/>
      <c r="D5" s="371"/>
      <c r="E5" s="371"/>
      <c r="F5" s="371"/>
    </row>
    <row r="6" spans="1:6">
      <c r="A6" s="8"/>
      <c r="B6" s="1"/>
      <c r="C6" s="8"/>
      <c r="D6" s="435" t="str">
        <f>'1S'!G11</f>
        <v xml:space="preserve"> </v>
      </c>
      <c r="E6" s="435"/>
      <c r="F6" s="8"/>
    </row>
    <row r="7" spans="1:6" ht="11.25" customHeight="1">
      <c r="A7" s="8"/>
      <c r="B7" s="1"/>
      <c r="C7" s="8"/>
      <c r="D7" s="366" t="s">
        <v>11</v>
      </c>
      <c r="E7" s="101"/>
      <c r="F7" s="8"/>
    </row>
    <row r="8" spans="1:6">
      <c r="A8" s="8"/>
      <c r="B8" s="1"/>
      <c r="C8" s="8"/>
      <c r="D8" s="436" t="str">
        <f>'1S'!G13</f>
        <v xml:space="preserve"> </v>
      </c>
      <c r="E8" s="437"/>
      <c r="F8" s="8"/>
    </row>
    <row r="9" spans="1:6" ht="11.25" customHeight="1" thickBot="1">
      <c r="A9" s="1"/>
      <c r="B9" s="8"/>
      <c r="C9" s="8"/>
      <c r="D9" s="366" t="s">
        <v>12</v>
      </c>
      <c r="E9" s="101"/>
      <c r="F9" s="8"/>
    </row>
    <row r="10" spans="1:6" ht="16.2" thickBot="1">
      <c r="A10" s="104" t="s">
        <v>13</v>
      </c>
      <c r="B10" s="371"/>
      <c r="C10" s="21" t="str">
        <f>'1S'!E16&amp;""</f>
        <v>x</v>
      </c>
      <c r="D10" s="8"/>
      <c r="E10" s="8"/>
      <c r="F10" s="8"/>
    </row>
    <row r="11" spans="1:6" ht="16.2" thickBot="1">
      <c r="A11" s="460" t="s">
        <v>14</v>
      </c>
      <c r="B11" s="461"/>
      <c r="C11" s="99" t="str">
        <f>'1S'!E17&amp;""</f>
        <v/>
      </c>
      <c r="D11" s="8"/>
      <c r="E11" s="8"/>
      <c r="F11" s="8"/>
    </row>
    <row r="12" spans="1:6">
      <c r="A12" s="2"/>
      <c r="B12" s="8"/>
      <c r="C12" s="8"/>
      <c r="D12" s="8"/>
      <c r="E12" s="8"/>
      <c r="F12" s="8"/>
    </row>
    <row r="13" spans="1:6" ht="18" customHeight="1">
      <c r="A13" s="80" t="s">
        <v>15</v>
      </c>
      <c r="B13" s="339" t="s">
        <v>184</v>
      </c>
      <c r="C13" s="339"/>
      <c r="D13" s="339"/>
      <c r="E13" s="339"/>
      <c r="F13" s="340"/>
    </row>
    <row r="14" spans="1:6" ht="18" customHeight="1">
      <c r="A14" s="222"/>
      <c r="B14" s="454"/>
      <c r="C14" s="454"/>
      <c r="D14" s="454"/>
      <c r="E14" s="454"/>
      <c r="F14" s="455"/>
    </row>
    <row r="15" spans="1:6" ht="18" customHeight="1">
      <c r="A15" s="80" t="s">
        <v>17</v>
      </c>
      <c r="B15" s="456" t="s">
        <v>102</v>
      </c>
      <c r="C15" s="116"/>
      <c r="D15" s="116"/>
      <c r="E15" s="116"/>
      <c r="F15" s="117"/>
    </row>
    <row r="16" spans="1:6" ht="18" customHeight="1">
      <c r="A16" s="222"/>
      <c r="B16" s="454"/>
      <c r="C16" s="454"/>
      <c r="D16" s="454"/>
      <c r="E16" s="454"/>
      <c r="F16" s="455"/>
    </row>
    <row r="17" spans="1:6" ht="18" customHeight="1">
      <c r="A17" s="80" t="s">
        <v>19</v>
      </c>
      <c r="B17" s="116" t="s">
        <v>103</v>
      </c>
      <c r="C17" s="116"/>
      <c r="D17" s="116"/>
      <c r="E17" s="116"/>
      <c r="F17" s="117"/>
    </row>
    <row r="18" spans="1:6" ht="18" customHeight="1">
      <c r="A18" s="462"/>
      <c r="B18" s="463"/>
      <c r="C18" s="463"/>
      <c r="D18" s="463"/>
      <c r="E18" s="463"/>
      <c r="F18" s="464"/>
    </row>
    <row r="19" spans="1:6" ht="18" customHeight="1">
      <c r="A19" s="80" t="s">
        <v>21</v>
      </c>
      <c r="B19" s="456" t="s">
        <v>185</v>
      </c>
      <c r="C19" s="116"/>
      <c r="D19" s="116"/>
      <c r="E19" s="116"/>
      <c r="F19" s="117"/>
    </row>
    <row r="20" spans="1:6" ht="18" customHeight="1">
      <c r="A20" s="457"/>
      <c r="B20" s="458"/>
      <c r="C20" s="458"/>
      <c r="D20" s="458"/>
      <c r="E20" s="458"/>
      <c r="F20" s="459"/>
    </row>
    <row r="21" spans="1:6" ht="18" customHeight="1">
      <c r="A21" s="81" t="s">
        <v>23</v>
      </c>
      <c r="B21" s="116" t="s">
        <v>105</v>
      </c>
      <c r="C21" s="446"/>
      <c r="D21" s="446"/>
      <c r="E21" s="446"/>
      <c r="F21" s="447"/>
    </row>
    <row r="22" spans="1:6" ht="18" customHeight="1">
      <c r="A22" s="222"/>
      <c r="B22" s="164"/>
      <c r="C22" s="164"/>
      <c r="D22" s="164"/>
      <c r="E22" s="164"/>
      <c r="F22" s="223"/>
    </row>
    <row r="23" spans="1:6" ht="18" customHeight="1">
      <c r="A23" s="80" t="s">
        <v>25</v>
      </c>
      <c r="B23" s="116" t="s">
        <v>106</v>
      </c>
      <c r="C23" s="446"/>
      <c r="D23" s="446"/>
      <c r="E23" s="446"/>
      <c r="F23" s="447"/>
    </row>
    <row r="24" spans="1:6" ht="18" customHeight="1">
      <c r="A24" s="168"/>
      <c r="B24" s="169"/>
      <c r="C24" s="169"/>
      <c r="D24" s="169"/>
      <c r="E24" s="169"/>
      <c r="F24" s="170"/>
    </row>
    <row r="25" spans="1:6" ht="17.25" customHeight="1">
      <c r="A25" s="80" t="s">
        <v>27</v>
      </c>
      <c r="B25" s="107" t="s">
        <v>186</v>
      </c>
      <c r="C25" s="216"/>
      <c r="D25" s="216"/>
      <c r="E25" s="216"/>
      <c r="F25" s="217"/>
    </row>
    <row r="26" spans="1:6" ht="18">
      <c r="A26" s="24" t="s">
        <v>187</v>
      </c>
      <c r="B26" s="450" t="s">
        <v>188</v>
      </c>
      <c r="C26" s="451"/>
      <c r="D26" s="451"/>
      <c r="E26" s="451"/>
      <c r="F26" s="56" t="str">
        <f>"(" &amp;  '1F'!G$36 &amp; "metai)"</f>
        <v>(metai)</v>
      </c>
    </row>
    <row r="27" spans="1:6" ht="31.2">
      <c r="A27" s="293"/>
      <c r="B27" s="316" t="s">
        <v>41</v>
      </c>
      <c r="C27" s="316"/>
      <c r="D27" s="316" t="s">
        <v>86</v>
      </c>
      <c r="E27" s="316"/>
      <c r="F27" s="47" t="s">
        <v>87</v>
      </c>
    </row>
    <row r="28" spans="1:6" ht="21.75" customHeight="1">
      <c r="A28" s="294"/>
      <c r="B28" s="445"/>
      <c r="C28" s="452"/>
      <c r="D28" s="445"/>
      <c r="E28" s="445"/>
      <c r="F28" s="71"/>
    </row>
    <row r="29" spans="1:6" ht="18">
      <c r="A29" s="24" t="s">
        <v>189</v>
      </c>
      <c r="B29" s="450" t="s">
        <v>190</v>
      </c>
      <c r="C29" s="451"/>
      <c r="D29" s="451"/>
      <c r="E29" s="451"/>
      <c r="F29" s="55" t="str">
        <f>"(" &amp; ( '1F'!J$36) &amp; "metai)"</f>
        <v>(metai)</v>
      </c>
    </row>
    <row r="30" spans="1:6" ht="31.2">
      <c r="A30" s="293"/>
      <c r="B30" s="341" t="s">
        <v>41</v>
      </c>
      <c r="C30" s="341"/>
      <c r="D30" s="341" t="s">
        <v>86</v>
      </c>
      <c r="E30" s="341"/>
      <c r="F30" s="48" t="s">
        <v>87</v>
      </c>
    </row>
    <row r="31" spans="1:6" ht="21.75" customHeight="1">
      <c r="A31" s="298"/>
      <c r="B31" s="448"/>
      <c r="C31" s="449"/>
      <c r="D31" s="448"/>
      <c r="E31" s="448"/>
      <c r="F31" s="72"/>
    </row>
    <row r="32" spans="1:6" ht="18">
      <c r="A32" s="54" t="s">
        <v>191</v>
      </c>
      <c r="B32" s="450" t="s">
        <v>192</v>
      </c>
      <c r="C32" s="451"/>
      <c r="D32" s="451"/>
      <c r="E32" s="451"/>
      <c r="F32" s="55" t="str">
        <f>"(" &amp; ( '1F'!N$36) &amp; "metai)"</f>
        <v>(metai)</v>
      </c>
    </row>
    <row r="33" spans="1:6" ht="31.2">
      <c r="A33" s="293"/>
      <c r="B33" s="316" t="s">
        <v>41</v>
      </c>
      <c r="C33" s="316"/>
      <c r="D33" s="316" t="s">
        <v>86</v>
      </c>
      <c r="E33" s="316"/>
      <c r="F33" s="47" t="s">
        <v>87</v>
      </c>
    </row>
    <row r="34" spans="1:6" ht="21.75" customHeight="1">
      <c r="A34" s="294"/>
      <c r="B34" s="445"/>
      <c r="C34" s="452"/>
      <c r="D34" s="445"/>
      <c r="E34" s="445"/>
      <c r="F34" s="71"/>
    </row>
    <row r="99" spans="5:5">
      <c r="E99" s="8">
        <f>'1F'!G$36</f>
        <v>0</v>
      </c>
    </row>
  </sheetData>
  <sheetProtection algorithmName="SHA-512" hashValue="OLGdA+FrGi5jXQVzE3l047k/nm3mAKbHB44ihDolm4XEq9p+sY9B9u203zmSuczjEwfr2PZ2KgDg1jWRuEq1Kw==" saltValue="8+deNFt8Y30lAE1qn3fhsQ==" spinCount="100000" sheet="1" selectLockedCells="1"/>
  <customSheetViews>
    <customSheetView guid="{17021DDE-0EDC-429C-8B34-14A1CA2E76B2}" showGridLines="0" showRowCol="0" topLeftCell="A19">
      <selection activeCell="F40" sqref="F40"/>
      <pageMargins left="0" right="0" top="0" bottom="0" header="0" footer="0"/>
      <pageSetup paperSize="9" orientation="portrait" blackAndWhite="1" r:id="rId1"/>
      <headerFooter alignWithMargins="0">
        <oddFooter>&amp;R&amp;9 1SP2   &amp;P</oddFooter>
      </headerFooter>
    </customSheetView>
  </customSheetViews>
  <mergeCells count="40">
    <mergeCell ref="E1:F2"/>
    <mergeCell ref="D6:E6"/>
    <mergeCell ref="D7:E7"/>
    <mergeCell ref="B13:F13"/>
    <mergeCell ref="A14:F14"/>
    <mergeCell ref="E3:F3"/>
    <mergeCell ref="B5:F5"/>
    <mergeCell ref="D8:E8"/>
    <mergeCell ref="D9:E9"/>
    <mergeCell ref="A10:B10"/>
    <mergeCell ref="A11:B11"/>
    <mergeCell ref="B21:F21"/>
    <mergeCell ref="A22:F22"/>
    <mergeCell ref="B17:F17"/>
    <mergeCell ref="A18:F18"/>
    <mergeCell ref="B15:F15"/>
    <mergeCell ref="B19:F19"/>
    <mergeCell ref="A16:F16"/>
    <mergeCell ref="A20:F20"/>
    <mergeCell ref="B29:E29"/>
    <mergeCell ref="B32:E32"/>
    <mergeCell ref="B23:F23"/>
    <mergeCell ref="B27:C27"/>
    <mergeCell ref="D27:E27"/>
    <mergeCell ref="B28:C28"/>
    <mergeCell ref="D28:E28"/>
    <mergeCell ref="B26:E26"/>
    <mergeCell ref="B25:F25"/>
    <mergeCell ref="A24:F24"/>
    <mergeCell ref="B30:C30"/>
    <mergeCell ref="D30:E30"/>
    <mergeCell ref="A27:A28"/>
    <mergeCell ref="A30:A31"/>
    <mergeCell ref="A33:A34"/>
    <mergeCell ref="B34:C34"/>
    <mergeCell ref="D34:E34"/>
    <mergeCell ref="B31:C31"/>
    <mergeCell ref="D31:E31"/>
    <mergeCell ref="B33:C33"/>
    <mergeCell ref="D33:E33"/>
  </mergeCells>
  <phoneticPr fontId="6" type="noConversion"/>
  <dataValidations count="2">
    <dataValidation type="decimal" allowBlank="1" showErrorMessage="1" errorTitle="KLAIDA" error="Įveskite skaičių !" sqref="B28:F28 B31:F31 B34:F34" xr:uid="{00000000-0002-0000-1800-000000000000}">
      <formula1>0</formula1>
      <formula2>9999999999999</formula2>
    </dataValidation>
    <dataValidation type="date" errorStyle="warning" allowBlank="1" showErrorMessage="1" error="Įveskite datą" sqref="A18:F18" xr:uid="{00000000-0002-0000-1800-000001000000}">
      <formula1>25569</formula1>
      <formula2>44196</formula2>
    </dataValidation>
  </dataValidations>
  <pageMargins left="0.59055118110236227" right="0.39370078740157483" top="0.59055118110236227" bottom="0.39370078740157483" header="0" footer="0"/>
  <pageSetup paperSize="9" orientation="portrait" blackAndWhite="1" r:id="rId2"/>
  <headerFooter alignWithMargins="0">
    <oddFooter>&amp;R&amp;9 1SP2   &amp;P</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F99"/>
  <sheetViews>
    <sheetView workbookViewId="0">
      <selection activeCell="A14" sqref="A14:F14"/>
    </sheetView>
  </sheetViews>
  <sheetFormatPr defaultColWidth="9.33203125" defaultRowHeight="15.6"/>
  <cols>
    <col min="1" max="1" width="7.33203125" style="7" customWidth="1"/>
    <col min="2" max="2" width="24" style="7" customWidth="1"/>
    <col min="3" max="3" width="4.33203125" style="7" customWidth="1"/>
    <col min="4" max="4" width="27.44140625" style="7" customWidth="1"/>
    <col min="5" max="5" width="5.6640625" style="7" customWidth="1"/>
    <col min="6" max="6" width="29.6640625" style="7" customWidth="1"/>
    <col min="7" max="16384" width="9.33203125" style="7"/>
  </cols>
  <sheetData>
    <row r="1" spans="1:6" ht="15.75" customHeight="1">
      <c r="A1" s="8"/>
      <c r="B1" s="8"/>
      <c r="C1" s="8"/>
      <c r="D1" s="8"/>
      <c r="E1" s="453"/>
      <c r="F1" s="101"/>
    </row>
    <row r="2" spans="1:6">
      <c r="A2" s="8"/>
      <c r="B2" s="8"/>
      <c r="C2" s="8"/>
      <c r="D2" s="8"/>
      <c r="E2" s="101"/>
      <c r="F2" s="101"/>
    </row>
    <row r="3" spans="1:6">
      <c r="A3" s="8"/>
      <c r="B3" s="8"/>
      <c r="C3" s="8"/>
      <c r="D3" s="76" t="s">
        <v>181</v>
      </c>
      <c r="E3" s="378"/>
      <c r="F3" s="378"/>
    </row>
    <row r="4" spans="1:6" ht="15.75" customHeight="1">
      <c r="A4" s="2"/>
      <c r="B4" s="8"/>
      <c r="C4" s="76" t="s">
        <v>182</v>
      </c>
      <c r="D4" s="76"/>
      <c r="E4" s="8"/>
      <c r="F4" s="8"/>
    </row>
    <row r="5" spans="1:6">
      <c r="A5" s="8"/>
      <c r="B5" s="100" t="s">
        <v>183</v>
      </c>
      <c r="C5" s="371"/>
      <c r="D5" s="371"/>
      <c r="E5" s="371"/>
      <c r="F5" s="371"/>
    </row>
    <row r="6" spans="1:6">
      <c r="A6" s="8"/>
      <c r="B6" s="1"/>
      <c r="C6" s="8"/>
      <c r="D6" s="435" t="str">
        <f>'1S'!G11</f>
        <v xml:space="preserve"> </v>
      </c>
      <c r="E6" s="435"/>
      <c r="F6" s="8"/>
    </row>
    <row r="7" spans="1:6" ht="11.25" customHeight="1">
      <c r="A7" s="8"/>
      <c r="B7" s="1"/>
      <c r="C7" s="8"/>
      <c r="D7" s="366" t="s">
        <v>11</v>
      </c>
      <c r="E7" s="101"/>
      <c r="F7" s="8"/>
    </row>
    <row r="8" spans="1:6">
      <c r="A8" s="8"/>
      <c r="B8" s="1"/>
      <c r="C8" s="8"/>
      <c r="D8" s="436" t="str">
        <f>'1S'!G13</f>
        <v xml:space="preserve"> </v>
      </c>
      <c r="E8" s="437"/>
      <c r="F8" s="8"/>
    </row>
    <row r="9" spans="1:6" ht="11.25" customHeight="1" thickBot="1">
      <c r="A9" s="1"/>
      <c r="B9" s="8"/>
      <c r="C9" s="8"/>
      <c r="D9" s="366" t="s">
        <v>12</v>
      </c>
      <c r="E9" s="101"/>
      <c r="F9" s="8"/>
    </row>
    <row r="10" spans="1:6" ht="16.2" thickBot="1">
      <c r="A10" s="104" t="s">
        <v>13</v>
      </c>
      <c r="B10" s="371"/>
      <c r="C10" s="21" t="str">
        <f>'1S'!E16&amp;""</f>
        <v>x</v>
      </c>
      <c r="D10" s="8"/>
      <c r="E10" s="8"/>
      <c r="F10" s="8"/>
    </row>
    <row r="11" spans="1:6" ht="16.2" thickBot="1">
      <c r="A11" s="460" t="s">
        <v>14</v>
      </c>
      <c r="B11" s="461"/>
      <c r="C11" s="99" t="str">
        <f>'1S'!E17&amp;""</f>
        <v/>
      </c>
      <c r="D11" s="8"/>
      <c r="E11" s="8"/>
      <c r="F11" s="8"/>
    </row>
    <row r="12" spans="1:6">
      <c r="A12" s="2"/>
      <c r="B12" s="8"/>
      <c r="C12" s="8"/>
      <c r="D12" s="8"/>
      <c r="E12" s="8"/>
      <c r="F12" s="8"/>
    </row>
    <row r="13" spans="1:6" ht="18" customHeight="1">
      <c r="A13" s="80" t="s">
        <v>15</v>
      </c>
      <c r="B13" s="339" t="s">
        <v>184</v>
      </c>
      <c r="C13" s="339"/>
      <c r="D13" s="339"/>
      <c r="E13" s="339"/>
      <c r="F13" s="340"/>
    </row>
    <row r="14" spans="1:6" ht="18" customHeight="1">
      <c r="A14" s="222"/>
      <c r="B14" s="454"/>
      <c r="C14" s="454"/>
      <c r="D14" s="454"/>
      <c r="E14" s="454"/>
      <c r="F14" s="455"/>
    </row>
    <row r="15" spans="1:6" ht="18" customHeight="1">
      <c r="A15" s="80" t="s">
        <v>17</v>
      </c>
      <c r="B15" s="456" t="s">
        <v>102</v>
      </c>
      <c r="C15" s="116"/>
      <c r="D15" s="116"/>
      <c r="E15" s="116"/>
      <c r="F15" s="117"/>
    </row>
    <row r="16" spans="1:6" ht="18" customHeight="1">
      <c r="A16" s="222"/>
      <c r="B16" s="454"/>
      <c r="C16" s="454"/>
      <c r="D16" s="454"/>
      <c r="E16" s="454"/>
      <c r="F16" s="455"/>
    </row>
    <row r="17" spans="1:6" ht="18" customHeight="1">
      <c r="A17" s="80" t="s">
        <v>19</v>
      </c>
      <c r="B17" s="116" t="s">
        <v>103</v>
      </c>
      <c r="C17" s="116"/>
      <c r="D17" s="116"/>
      <c r="E17" s="116"/>
      <c r="F17" s="117"/>
    </row>
    <row r="18" spans="1:6" ht="18" customHeight="1">
      <c r="A18" s="462"/>
      <c r="B18" s="463"/>
      <c r="C18" s="463"/>
      <c r="D18" s="463"/>
      <c r="E18" s="463"/>
      <c r="F18" s="464"/>
    </row>
    <row r="19" spans="1:6" ht="18" customHeight="1">
      <c r="A19" s="80" t="s">
        <v>21</v>
      </c>
      <c r="B19" s="456" t="s">
        <v>185</v>
      </c>
      <c r="C19" s="116"/>
      <c r="D19" s="116"/>
      <c r="E19" s="116"/>
      <c r="F19" s="117"/>
    </row>
    <row r="20" spans="1:6" ht="18" customHeight="1">
      <c r="A20" s="457"/>
      <c r="B20" s="458"/>
      <c r="C20" s="458"/>
      <c r="D20" s="458"/>
      <c r="E20" s="458"/>
      <c r="F20" s="459"/>
    </row>
    <row r="21" spans="1:6" ht="18" customHeight="1">
      <c r="A21" s="81" t="s">
        <v>23</v>
      </c>
      <c r="B21" s="116" t="s">
        <v>105</v>
      </c>
      <c r="C21" s="446"/>
      <c r="D21" s="446"/>
      <c r="E21" s="446"/>
      <c r="F21" s="447"/>
    </row>
    <row r="22" spans="1:6" ht="18" customHeight="1">
      <c r="A22" s="222"/>
      <c r="B22" s="164"/>
      <c r="C22" s="164"/>
      <c r="D22" s="164"/>
      <c r="E22" s="164"/>
      <c r="F22" s="223"/>
    </row>
    <row r="23" spans="1:6" ht="18" customHeight="1">
      <c r="A23" s="80" t="s">
        <v>25</v>
      </c>
      <c r="B23" s="116" t="s">
        <v>106</v>
      </c>
      <c r="C23" s="446"/>
      <c r="D23" s="446"/>
      <c r="E23" s="446"/>
      <c r="F23" s="447"/>
    </row>
    <row r="24" spans="1:6" ht="18" customHeight="1">
      <c r="A24" s="168"/>
      <c r="B24" s="169"/>
      <c r="C24" s="169"/>
      <c r="D24" s="169"/>
      <c r="E24" s="169"/>
      <c r="F24" s="170"/>
    </row>
    <row r="25" spans="1:6" ht="17.25" customHeight="1">
      <c r="A25" s="80" t="s">
        <v>27</v>
      </c>
      <c r="B25" s="107" t="s">
        <v>186</v>
      </c>
      <c r="C25" s="216"/>
      <c r="D25" s="216"/>
      <c r="E25" s="216"/>
      <c r="F25" s="217"/>
    </row>
    <row r="26" spans="1:6" ht="18">
      <c r="A26" s="24" t="s">
        <v>187</v>
      </c>
      <c r="B26" s="450" t="s">
        <v>188</v>
      </c>
      <c r="C26" s="451"/>
      <c r="D26" s="451"/>
      <c r="E26" s="451"/>
      <c r="F26" s="56" t="str">
        <f>"(" &amp;  '1F'!G$36 &amp; "metai)"</f>
        <v>(metai)</v>
      </c>
    </row>
    <row r="27" spans="1:6" ht="31.2">
      <c r="A27" s="293"/>
      <c r="B27" s="316" t="s">
        <v>41</v>
      </c>
      <c r="C27" s="316"/>
      <c r="D27" s="316" t="s">
        <v>86</v>
      </c>
      <c r="E27" s="316"/>
      <c r="F27" s="47" t="s">
        <v>87</v>
      </c>
    </row>
    <row r="28" spans="1:6" ht="21.75" customHeight="1">
      <c r="A28" s="294"/>
      <c r="B28" s="445"/>
      <c r="C28" s="452"/>
      <c r="D28" s="445"/>
      <c r="E28" s="445"/>
      <c r="F28" s="71"/>
    </row>
    <row r="29" spans="1:6" ht="18">
      <c r="A29" s="24" t="s">
        <v>189</v>
      </c>
      <c r="B29" s="450" t="s">
        <v>190</v>
      </c>
      <c r="C29" s="451"/>
      <c r="D29" s="451"/>
      <c r="E29" s="451"/>
      <c r="F29" s="55" t="str">
        <f>"(" &amp; ( '1F'!J$36) &amp; "metai)"</f>
        <v>(metai)</v>
      </c>
    </row>
    <row r="30" spans="1:6" ht="31.2">
      <c r="A30" s="293"/>
      <c r="B30" s="341" t="s">
        <v>41</v>
      </c>
      <c r="C30" s="341"/>
      <c r="D30" s="341" t="s">
        <v>86</v>
      </c>
      <c r="E30" s="341"/>
      <c r="F30" s="48" t="s">
        <v>87</v>
      </c>
    </row>
    <row r="31" spans="1:6" ht="21.75" customHeight="1">
      <c r="A31" s="298"/>
      <c r="B31" s="448"/>
      <c r="C31" s="449"/>
      <c r="D31" s="448"/>
      <c r="E31" s="448"/>
      <c r="F31" s="72"/>
    </row>
    <row r="32" spans="1:6" ht="18">
      <c r="A32" s="54" t="s">
        <v>191</v>
      </c>
      <c r="B32" s="450" t="s">
        <v>192</v>
      </c>
      <c r="C32" s="451"/>
      <c r="D32" s="451"/>
      <c r="E32" s="451"/>
      <c r="F32" s="55" t="str">
        <f>"(" &amp; ( '1F'!N$36) &amp; "metai)"</f>
        <v>(metai)</v>
      </c>
    </row>
    <row r="33" spans="1:6" ht="31.2">
      <c r="A33" s="293"/>
      <c r="B33" s="316" t="s">
        <v>41</v>
      </c>
      <c r="C33" s="316"/>
      <c r="D33" s="316" t="s">
        <v>86</v>
      </c>
      <c r="E33" s="316"/>
      <c r="F33" s="47" t="s">
        <v>87</v>
      </c>
    </row>
    <row r="34" spans="1:6" ht="21.75" customHeight="1">
      <c r="A34" s="294"/>
      <c r="B34" s="445"/>
      <c r="C34" s="452"/>
      <c r="D34" s="445"/>
      <c r="E34" s="445"/>
      <c r="F34" s="71"/>
    </row>
    <row r="99" spans="5:5">
      <c r="E99" s="8">
        <f>'1F'!G$36</f>
        <v>0</v>
      </c>
    </row>
  </sheetData>
  <sheetProtection algorithmName="SHA-512" hashValue="so7zy6/EYXqBWy93w2CyUtJJDGpP1RUQdGdAIJPLbqztyPXOQLR2qi4kimPy5QFKnuKBJ6fYEvvgaYaX2GJk+A==" saltValue="ejlVG5tlSQWegO8h47J2zQ==" spinCount="100000" sheet="1" selectLockedCells="1"/>
  <customSheetViews>
    <customSheetView guid="{17021DDE-0EDC-429C-8B34-14A1CA2E76B2}" topLeftCell="A19">
      <selection activeCell="B40" sqref="B40:C40"/>
      <pageMargins left="0" right="0" top="0" bottom="0" header="0" footer="0"/>
      <pageSetup paperSize="9" orientation="portrait" blackAndWhite="1" r:id="rId1"/>
      <headerFooter alignWithMargins="0">
        <oddFooter>&amp;R&amp;9 1SP3   &amp;P</oddFooter>
      </headerFooter>
    </customSheetView>
  </customSheetViews>
  <mergeCells count="40">
    <mergeCell ref="E1:F2"/>
    <mergeCell ref="D6:E6"/>
    <mergeCell ref="D7:E7"/>
    <mergeCell ref="B13:F13"/>
    <mergeCell ref="A14:F14"/>
    <mergeCell ref="E3:F3"/>
    <mergeCell ref="B5:F5"/>
    <mergeCell ref="D8:E8"/>
    <mergeCell ref="D9:E9"/>
    <mergeCell ref="A10:B10"/>
    <mergeCell ref="A11:B11"/>
    <mergeCell ref="B21:F21"/>
    <mergeCell ref="A22:F22"/>
    <mergeCell ref="B17:F17"/>
    <mergeCell ref="A18:F18"/>
    <mergeCell ref="B15:F15"/>
    <mergeCell ref="B19:F19"/>
    <mergeCell ref="A16:F16"/>
    <mergeCell ref="A20:F20"/>
    <mergeCell ref="B29:E29"/>
    <mergeCell ref="B32:E32"/>
    <mergeCell ref="B23:F23"/>
    <mergeCell ref="B27:C27"/>
    <mergeCell ref="D27:E27"/>
    <mergeCell ref="B28:C28"/>
    <mergeCell ref="D28:E28"/>
    <mergeCell ref="B26:E26"/>
    <mergeCell ref="B25:F25"/>
    <mergeCell ref="A24:F24"/>
    <mergeCell ref="B30:C30"/>
    <mergeCell ref="D30:E30"/>
    <mergeCell ref="A27:A28"/>
    <mergeCell ref="A30:A31"/>
    <mergeCell ref="A33:A34"/>
    <mergeCell ref="B34:C34"/>
    <mergeCell ref="D34:E34"/>
    <mergeCell ref="B31:C31"/>
    <mergeCell ref="D31:E31"/>
    <mergeCell ref="B33:C33"/>
    <mergeCell ref="D33:E33"/>
  </mergeCells>
  <phoneticPr fontId="6" type="noConversion"/>
  <dataValidations count="2">
    <dataValidation type="decimal" allowBlank="1" showErrorMessage="1" errorTitle="KLAIDA" error="Įveskite skaičių !" sqref="B28:F28 B31:F31 B34:F34" xr:uid="{00000000-0002-0000-1900-000000000000}">
      <formula1>0</formula1>
      <formula2>9999999999999</formula2>
    </dataValidation>
    <dataValidation type="date" errorStyle="warning" allowBlank="1" showErrorMessage="1" error="Įveskite datą" sqref="A18:F18" xr:uid="{00000000-0002-0000-1900-000001000000}">
      <formula1>25569</formula1>
      <formula2>44196</formula2>
    </dataValidation>
  </dataValidations>
  <pageMargins left="0.59055118110236227" right="0.39370078740157483" top="0.59055118110236227" bottom="0.39370078740157483" header="0" footer="0"/>
  <pageSetup paperSize="9" orientation="portrait" blackAndWhite="1" r:id="rId2"/>
  <headerFooter alignWithMargins="0">
    <oddFooter>&amp;R&amp;9 1SP3   &amp;P</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F99"/>
  <sheetViews>
    <sheetView workbookViewId="0">
      <selection activeCell="A14" sqref="A14:F14"/>
    </sheetView>
  </sheetViews>
  <sheetFormatPr defaultColWidth="9.33203125" defaultRowHeight="15.6"/>
  <cols>
    <col min="1" max="1" width="7.33203125" style="7" customWidth="1"/>
    <col min="2" max="2" width="24" style="7" customWidth="1"/>
    <col min="3" max="3" width="4.33203125" style="7" customWidth="1"/>
    <col min="4" max="4" width="27.44140625" style="7" customWidth="1"/>
    <col min="5" max="5" width="5.6640625" style="7" customWidth="1"/>
    <col min="6" max="6" width="29.6640625" style="7" customWidth="1"/>
    <col min="7" max="16384" width="9.33203125" style="7"/>
  </cols>
  <sheetData>
    <row r="1" spans="1:6" ht="15.75" customHeight="1">
      <c r="A1" s="8"/>
      <c r="B1" s="8"/>
      <c r="C1" s="8"/>
      <c r="D1" s="8"/>
      <c r="E1" s="453"/>
      <c r="F1" s="101"/>
    </row>
    <row r="2" spans="1:6">
      <c r="A2" s="8"/>
      <c r="B2" s="8"/>
      <c r="C2" s="8"/>
      <c r="D2" s="8"/>
      <c r="E2" s="101"/>
      <c r="F2" s="101"/>
    </row>
    <row r="3" spans="1:6">
      <c r="A3" s="8"/>
      <c r="B3" s="8"/>
      <c r="C3" s="8"/>
      <c r="D3" s="76" t="s">
        <v>181</v>
      </c>
      <c r="E3" s="378"/>
      <c r="F3" s="378"/>
    </row>
    <row r="4" spans="1:6" ht="15.75" customHeight="1">
      <c r="A4" s="2"/>
      <c r="B4" s="8"/>
      <c r="C4" s="76" t="s">
        <v>182</v>
      </c>
      <c r="D4" s="76"/>
      <c r="E4" s="8"/>
      <c r="F4" s="8"/>
    </row>
    <row r="5" spans="1:6">
      <c r="A5" s="8"/>
      <c r="B5" s="100" t="s">
        <v>183</v>
      </c>
      <c r="C5" s="371"/>
      <c r="D5" s="371"/>
      <c r="E5" s="371"/>
      <c r="F5" s="371"/>
    </row>
    <row r="6" spans="1:6">
      <c r="A6" s="8"/>
      <c r="B6" s="1"/>
      <c r="C6" s="8"/>
      <c r="D6" s="435" t="str">
        <f>'1S'!G11</f>
        <v xml:space="preserve"> </v>
      </c>
      <c r="E6" s="435"/>
      <c r="F6" s="8"/>
    </row>
    <row r="7" spans="1:6" ht="11.25" customHeight="1">
      <c r="A7" s="8"/>
      <c r="B7" s="1"/>
      <c r="C7" s="8"/>
      <c r="D7" s="366" t="s">
        <v>11</v>
      </c>
      <c r="E7" s="101"/>
      <c r="F7" s="8"/>
    </row>
    <row r="8" spans="1:6">
      <c r="A8" s="8"/>
      <c r="B8" s="1"/>
      <c r="C8" s="8"/>
      <c r="D8" s="436" t="str">
        <f>'1S'!G13</f>
        <v xml:space="preserve"> </v>
      </c>
      <c r="E8" s="437"/>
      <c r="F8" s="8"/>
    </row>
    <row r="9" spans="1:6" ht="11.25" customHeight="1" thickBot="1">
      <c r="A9" s="1"/>
      <c r="B9" s="8"/>
      <c r="C9" s="8"/>
      <c r="D9" s="366" t="s">
        <v>12</v>
      </c>
      <c r="E9" s="101"/>
      <c r="F9" s="8"/>
    </row>
    <row r="10" spans="1:6" ht="16.2" thickBot="1">
      <c r="A10" s="104" t="s">
        <v>13</v>
      </c>
      <c r="B10" s="371"/>
      <c r="C10" s="21" t="str">
        <f>'1S'!E16&amp;""</f>
        <v>x</v>
      </c>
      <c r="D10" s="8"/>
      <c r="E10" s="8"/>
      <c r="F10" s="8"/>
    </row>
    <row r="11" spans="1:6" ht="16.2" thickBot="1">
      <c r="A11" s="460" t="s">
        <v>14</v>
      </c>
      <c r="B11" s="461"/>
      <c r="C11" s="99" t="str">
        <f>'1S'!E17&amp;""</f>
        <v/>
      </c>
      <c r="D11" s="8"/>
      <c r="E11" s="8"/>
      <c r="F11" s="8"/>
    </row>
    <row r="12" spans="1:6">
      <c r="A12" s="2"/>
      <c r="B12" s="8"/>
      <c r="C12" s="8"/>
      <c r="D12" s="8"/>
      <c r="E12" s="8"/>
      <c r="F12" s="8"/>
    </row>
    <row r="13" spans="1:6" ht="18" customHeight="1">
      <c r="A13" s="80" t="s">
        <v>15</v>
      </c>
      <c r="B13" s="339" t="s">
        <v>184</v>
      </c>
      <c r="C13" s="339"/>
      <c r="D13" s="339"/>
      <c r="E13" s="339"/>
      <c r="F13" s="340"/>
    </row>
    <row r="14" spans="1:6" ht="18" customHeight="1">
      <c r="A14" s="222"/>
      <c r="B14" s="454"/>
      <c r="C14" s="454"/>
      <c r="D14" s="454"/>
      <c r="E14" s="454"/>
      <c r="F14" s="455"/>
    </row>
    <row r="15" spans="1:6" ht="18" customHeight="1">
      <c r="A15" s="80" t="s">
        <v>17</v>
      </c>
      <c r="B15" s="456" t="s">
        <v>102</v>
      </c>
      <c r="C15" s="116"/>
      <c r="D15" s="116"/>
      <c r="E15" s="116"/>
      <c r="F15" s="117"/>
    </row>
    <row r="16" spans="1:6" ht="18" customHeight="1">
      <c r="A16" s="222"/>
      <c r="B16" s="454"/>
      <c r="C16" s="454"/>
      <c r="D16" s="454"/>
      <c r="E16" s="454"/>
      <c r="F16" s="455"/>
    </row>
    <row r="17" spans="1:6" ht="18" customHeight="1">
      <c r="A17" s="80" t="s">
        <v>19</v>
      </c>
      <c r="B17" s="116" t="s">
        <v>103</v>
      </c>
      <c r="C17" s="116"/>
      <c r="D17" s="116"/>
      <c r="E17" s="116"/>
      <c r="F17" s="117"/>
    </row>
    <row r="18" spans="1:6" ht="18" customHeight="1">
      <c r="A18" s="462"/>
      <c r="B18" s="463"/>
      <c r="C18" s="463"/>
      <c r="D18" s="463"/>
      <c r="E18" s="463"/>
      <c r="F18" s="464"/>
    </row>
    <row r="19" spans="1:6" ht="18" customHeight="1">
      <c r="A19" s="80" t="s">
        <v>21</v>
      </c>
      <c r="B19" s="456" t="s">
        <v>185</v>
      </c>
      <c r="C19" s="116"/>
      <c r="D19" s="116"/>
      <c r="E19" s="116"/>
      <c r="F19" s="117"/>
    </row>
    <row r="20" spans="1:6" ht="18" customHeight="1">
      <c r="A20" s="457"/>
      <c r="B20" s="458"/>
      <c r="C20" s="458"/>
      <c r="D20" s="458"/>
      <c r="E20" s="458"/>
      <c r="F20" s="459"/>
    </row>
    <row r="21" spans="1:6" ht="18" customHeight="1">
      <c r="A21" s="81" t="s">
        <v>23</v>
      </c>
      <c r="B21" s="116" t="s">
        <v>105</v>
      </c>
      <c r="C21" s="446"/>
      <c r="D21" s="446"/>
      <c r="E21" s="446"/>
      <c r="F21" s="447"/>
    </row>
    <row r="22" spans="1:6" ht="18" customHeight="1">
      <c r="A22" s="222"/>
      <c r="B22" s="164"/>
      <c r="C22" s="164"/>
      <c r="D22" s="164"/>
      <c r="E22" s="164"/>
      <c r="F22" s="223"/>
    </row>
    <row r="23" spans="1:6" ht="18" customHeight="1">
      <c r="A23" s="80" t="s">
        <v>25</v>
      </c>
      <c r="B23" s="116" t="s">
        <v>106</v>
      </c>
      <c r="C23" s="446"/>
      <c r="D23" s="446"/>
      <c r="E23" s="446"/>
      <c r="F23" s="447"/>
    </row>
    <row r="24" spans="1:6" ht="18" customHeight="1">
      <c r="A24" s="168"/>
      <c r="B24" s="169"/>
      <c r="C24" s="169"/>
      <c r="D24" s="169"/>
      <c r="E24" s="169"/>
      <c r="F24" s="170"/>
    </row>
    <row r="25" spans="1:6" ht="17.25" customHeight="1">
      <c r="A25" s="80" t="s">
        <v>27</v>
      </c>
      <c r="B25" s="107" t="s">
        <v>186</v>
      </c>
      <c r="C25" s="216"/>
      <c r="D25" s="216"/>
      <c r="E25" s="216"/>
      <c r="F25" s="217"/>
    </row>
    <row r="26" spans="1:6" ht="18">
      <c r="A26" s="24" t="s">
        <v>187</v>
      </c>
      <c r="B26" s="450" t="s">
        <v>188</v>
      </c>
      <c r="C26" s="451"/>
      <c r="D26" s="451"/>
      <c r="E26" s="451"/>
      <c r="F26" s="56" t="str">
        <f>"(" &amp;  '1F'!G$36 &amp; "metai)"</f>
        <v>(metai)</v>
      </c>
    </row>
    <row r="27" spans="1:6" ht="31.2">
      <c r="A27" s="293"/>
      <c r="B27" s="316" t="s">
        <v>41</v>
      </c>
      <c r="C27" s="316"/>
      <c r="D27" s="316" t="s">
        <v>86</v>
      </c>
      <c r="E27" s="316"/>
      <c r="F27" s="47" t="s">
        <v>87</v>
      </c>
    </row>
    <row r="28" spans="1:6" ht="21.75" customHeight="1">
      <c r="A28" s="294"/>
      <c r="B28" s="445"/>
      <c r="C28" s="452"/>
      <c r="D28" s="445"/>
      <c r="E28" s="445"/>
      <c r="F28" s="71"/>
    </row>
    <row r="29" spans="1:6" ht="18">
      <c r="A29" s="24" t="s">
        <v>189</v>
      </c>
      <c r="B29" s="450" t="s">
        <v>190</v>
      </c>
      <c r="C29" s="451"/>
      <c r="D29" s="451"/>
      <c r="E29" s="451"/>
      <c r="F29" s="55" t="str">
        <f>"(" &amp; ( '1F'!J$36) &amp; "metai)"</f>
        <v>(metai)</v>
      </c>
    </row>
    <row r="30" spans="1:6" ht="31.2">
      <c r="A30" s="293"/>
      <c r="B30" s="341" t="s">
        <v>41</v>
      </c>
      <c r="C30" s="341"/>
      <c r="D30" s="341" t="s">
        <v>86</v>
      </c>
      <c r="E30" s="341"/>
      <c r="F30" s="48" t="s">
        <v>87</v>
      </c>
    </row>
    <row r="31" spans="1:6" ht="21.75" customHeight="1">
      <c r="A31" s="298"/>
      <c r="B31" s="448"/>
      <c r="C31" s="449"/>
      <c r="D31" s="448"/>
      <c r="E31" s="448"/>
      <c r="F31" s="72"/>
    </row>
    <row r="32" spans="1:6" ht="18">
      <c r="A32" s="54" t="s">
        <v>191</v>
      </c>
      <c r="B32" s="450" t="s">
        <v>192</v>
      </c>
      <c r="C32" s="451"/>
      <c r="D32" s="451"/>
      <c r="E32" s="451"/>
      <c r="F32" s="55" t="str">
        <f>"(" &amp; ( '1F'!N$36) &amp; "metai)"</f>
        <v>(metai)</v>
      </c>
    </row>
    <row r="33" spans="1:6" ht="31.2">
      <c r="A33" s="293"/>
      <c r="B33" s="316" t="s">
        <v>41</v>
      </c>
      <c r="C33" s="316"/>
      <c r="D33" s="316" t="s">
        <v>86</v>
      </c>
      <c r="E33" s="316"/>
      <c r="F33" s="47" t="s">
        <v>87</v>
      </c>
    </row>
    <row r="34" spans="1:6" ht="21.75" customHeight="1">
      <c r="A34" s="294"/>
      <c r="B34" s="445"/>
      <c r="C34" s="452"/>
      <c r="D34" s="445"/>
      <c r="E34" s="445"/>
      <c r="F34" s="71"/>
    </row>
    <row r="99" spans="5:5">
      <c r="E99" s="8">
        <f>'1F'!G$36</f>
        <v>0</v>
      </c>
    </row>
  </sheetData>
  <sheetProtection algorithmName="SHA-512" hashValue="tgvnyFjt5ADhuQB+r8hpF5LIq+T7t41K9oY3mmSVOFLSV5V7XQH3WCnB7NRXJvqezqgA6q/CdC+2wa+QaJFpDw==" saltValue="+BXrsoYyld1Cob3vo4Z+fA==" spinCount="100000" sheet="1" selectLockedCells="1"/>
  <customSheetViews>
    <customSheetView guid="{17021DDE-0EDC-429C-8B34-14A1CA2E76B2}" showGridLines="0" showRowCol="0">
      <selection activeCell="A22" sqref="A22:F22"/>
      <pageMargins left="0" right="0" top="0" bottom="0" header="0" footer="0"/>
      <pageSetup paperSize="9" orientation="portrait" blackAndWhite="1" r:id="rId1"/>
      <headerFooter alignWithMargins="0">
        <oddFooter>&amp;R&amp;9 1SP4   &amp;P</oddFooter>
      </headerFooter>
    </customSheetView>
  </customSheetViews>
  <mergeCells count="40">
    <mergeCell ref="B27:C27"/>
    <mergeCell ref="D27:E27"/>
    <mergeCell ref="B23:F23"/>
    <mergeCell ref="B25:F25"/>
    <mergeCell ref="A24:F24"/>
    <mergeCell ref="A27:A28"/>
    <mergeCell ref="B28:C28"/>
    <mergeCell ref="D28:E28"/>
    <mergeCell ref="A22:F22"/>
    <mergeCell ref="B17:F17"/>
    <mergeCell ref="A18:F18"/>
    <mergeCell ref="A20:F20"/>
    <mergeCell ref="B26:E26"/>
    <mergeCell ref="B29:E29"/>
    <mergeCell ref="E1:F2"/>
    <mergeCell ref="D6:E6"/>
    <mergeCell ref="D7:E7"/>
    <mergeCell ref="B13:F13"/>
    <mergeCell ref="A14:F14"/>
    <mergeCell ref="E3:F3"/>
    <mergeCell ref="B5:F5"/>
    <mergeCell ref="D8:E8"/>
    <mergeCell ref="D9:E9"/>
    <mergeCell ref="B15:F15"/>
    <mergeCell ref="B19:F19"/>
    <mergeCell ref="A10:B10"/>
    <mergeCell ref="A11:B11"/>
    <mergeCell ref="A16:F16"/>
    <mergeCell ref="B21:F21"/>
    <mergeCell ref="A30:A31"/>
    <mergeCell ref="A33:A34"/>
    <mergeCell ref="B33:C33"/>
    <mergeCell ref="D33:E33"/>
    <mergeCell ref="B34:C34"/>
    <mergeCell ref="D34:E34"/>
    <mergeCell ref="B32:E32"/>
    <mergeCell ref="B30:C30"/>
    <mergeCell ref="D30:E30"/>
    <mergeCell ref="B31:C31"/>
    <mergeCell ref="D31:E31"/>
  </mergeCells>
  <phoneticPr fontId="6" type="noConversion"/>
  <dataValidations count="2">
    <dataValidation type="decimal" allowBlank="1" showErrorMessage="1" errorTitle="KLAIDA" error="Įveskite skaičių !" sqref="B28:F28 B31:F31 B34:F34" xr:uid="{00000000-0002-0000-1A00-000000000000}">
      <formula1>0</formula1>
      <formula2>9999999999999</formula2>
    </dataValidation>
    <dataValidation type="date" errorStyle="warning" allowBlank="1" showErrorMessage="1" error="Įveskite datą" sqref="A18:F18" xr:uid="{00000000-0002-0000-1A00-000001000000}">
      <formula1>25569</formula1>
      <formula2>44196</formula2>
    </dataValidation>
  </dataValidations>
  <pageMargins left="0.59055118110236227" right="0.39370078740157483" top="0.59055118110236227" bottom="0.39370078740157483" header="0" footer="0"/>
  <pageSetup paperSize="9" orientation="portrait" blackAndWhite="1" r:id="rId2"/>
  <headerFooter alignWithMargins="0">
    <oddFooter>&amp;R&amp;9 1SP4   &amp;P</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F99"/>
  <sheetViews>
    <sheetView workbookViewId="0">
      <selection activeCell="A14" sqref="A14:F14"/>
    </sheetView>
  </sheetViews>
  <sheetFormatPr defaultColWidth="9.33203125" defaultRowHeight="15.6"/>
  <cols>
    <col min="1" max="1" width="7.33203125" style="7" customWidth="1"/>
    <col min="2" max="2" width="24" style="7" customWidth="1"/>
    <col min="3" max="3" width="4.33203125" style="7" customWidth="1"/>
    <col min="4" max="4" width="27.44140625" style="7" customWidth="1"/>
    <col min="5" max="5" width="5.6640625" style="7" customWidth="1"/>
    <col min="6" max="6" width="29.6640625" style="7" customWidth="1"/>
    <col min="7" max="16384" width="9.33203125" style="7"/>
  </cols>
  <sheetData>
    <row r="1" spans="1:6" ht="15.75" customHeight="1">
      <c r="A1" s="8"/>
      <c r="B1" s="8"/>
      <c r="C1" s="8"/>
      <c r="D1" s="8"/>
      <c r="E1" s="453"/>
      <c r="F1" s="101"/>
    </row>
    <row r="2" spans="1:6">
      <c r="A2" s="8"/>
      <c r="B2" s="8"/>
      <c r="C2" s="8"/>
      <c r="D2" s="8"/>
      <c r="E2" s="101"/>
      <c r="F2" s="101"/>
    </row>
    <row r="3" spans="1:6">
      <c r="A3" s="8"/>
      <c r="B3" s="8"/>
      <c r="C3" s="8"/>
      <c r="D3" s="76" t="s">
        <v>181</v>
      </c>
      <c r="E3" s="378"/>
      <c r="F3" s="378"/>
    </row>
    <row r="4" spans="1:6" ht="15.75" customHeight="1">
      <c r="A4" s="2"/>
      <c r="B4" s="8"/>
      <c r="C4" s="76" t="s">
        <v>182</v>
      </c>
      <c r="D4" s="76"/>
      <c r="E4" s="8"/>
      <c r="F4" s="8"/>
    </row>
    <row r="5" spans="1:6">
      <c r="A5" s="8"/>
      <c r="B5" s="100" t="s">
        <v>183</v>
      </c>
      <c r="C5" s="371"/>
      <c r="D5" s="371"/>
      <c r="E5" s="371"/>
      <c r="F5" s="371"/>
    </row>
    <row r="6" spans="1:6">
      <c r="A6" s="8"/>
      <c r="B6" s="1"/>
      <c r="C6" s="8"/>
      <c r="D6" s="435" t="str">
        <f>'1S'!G11</f>
        <v xml:space="preserve"> </v>
      </c>
      <c r="E6" s="435"/>
      <c r="F6" s="8"/>
    </row>
    <row r="7" spans="1:6" ht="11.25" customHeight="1">
      <c r="A7" s="8"/>
      <c r="B7" s="1"/>
      <c r="C7" s="8"/>
      <c r="D7" s="366" t="s">
        <v>11</v>
      </c>
      <c r="E7" s="101"/>
      <c r="F7" s="8"/>
    </row>
    <row r="8" spans="1:6">
      <c r="A8" s="8"/>
      <c r="B8" s="1"/>
      <c r="C8" s="8"/>
      <c r="D8" s="436" t="str">
        <f>'1S'!G13</f>
        <v xml:space="preserve"> </v>
      </c>
      <c r="E8" s="437"/>
      <c r="F8" s="8"/>
    </row>
    <row r="9" spans="1:6" ht="11.25" customHeight="1" thickBot="1">
      <c r="A9" s="1"/>
      <c r="B9" s="8"/>
      <c r="C9" s="8"/>
      <c r="D9" s="366" t="s">
        <v>12</v>
      </c>
      <c r="E9" s="101"/>
      <c r="F9" s="8"/>
    </row>
    <row r="10" spans="1:6" ht="16.2" thickBot="1">
      <c r="A10" s="104" t="s">
        <v>13</v>
      </c>
      <c r="B10" s="371"/>
      <c r="C10" s="21" t="str">
        <f>'1S'!E16&amp;""</f>
        <v>x</v>
      </c>
      <c r="D10" s="8"/>
      <c r="E10" s="8"/>
      <c r="F10" s="8"/>
    </row>
    <row r="11" spans="1:6" ht="16.2" thickBot="1">
      <c r="A11" s="460" t="s">
        <v>14</v>
      </c>
      <c r="B11" s="461"/>
      <c r="C11" s="99" t="str">
        <f>'1S'!E17&amp;""</f>
        <v/>
      </c>
      <c r="D11" s="8"/>
      <c r="E11" s="8"/>
      <c r="F11" s="8"/>
    </row>
    <row r="12" spans="1:6">
      <c r="A12" s="2"/>
      <c r="B12" s="8"/>
      <c r="C12" s="8"/>
      <c r="D12" s="8"/>
      <c r="E12" s="8"/>
      <c r="F12" s="8"/>
    </row>
    <row r="13" spans="1:6" ht="18" customHeight="1">
      <c r="A13" s="80" t="s">
        <v>15</v>
      </c>
      <c r="B13" s="339" t="s">
        <v>184</v>
      </c>
      <c r="C13" s="339"/>
      <c r="D13" s="339"/>
      <c r="E13" s="339"/>
      <c r="F13" s="340"/>
    </row>
    <row r="14" spans="1:6" ht="18" customHeight="1">
      <c r="A14" s="222"/>
      <c r="B14" s="454"/>
      <c r="C14" s="454"/>
      <c r="D14" s="454"/>
      <c r="E14" s="454"/>
      <c r="F14" s="455"/>
    </row>
    <row r="15" spans="1:6" ht="18" customHeight="1">
      <c r="A15" s="80" t="s">
        <v>17</v>
      </c>
      <c r="B15" s="456" t="s">
        <v>102</v>
      </c>
      <c r="C15" s="116"/>
      <c r="D15" s="116"/>
      <c r="E15" s="116"/>
      <c r="F15" s="117"/>
    </row>
    <row r="16" spans="1:6" ht="18" customHeight="1">
      <c r="A16" s="222"/>
      <c r="B16" s="454"/>
      <c r="C16" s="454"/>
      <c r="D16" s="454"/>
      <c r="E16" s="454"/>
      <c r="F16" s="455"/>
    </row>
    <row r="17" spans="1:6" ht="18" customHeight="1">
      <c r="A17" s="80" t="s">
        <v>19</v>
      </c>
      <c r="B17" s="116" t="s">
        <v>103</v>
      </c>
      <c r="C17" s="116"/>
      <c r="D17" s="116"/>
      <c r="E17" s="116"/>
      <c r="F17" s="117"/>
    </row>
    <row r="18" spans="1:6" ht="18" customHeight="1">
      <c r="A18" s="462"/>
      <c r="B18" s="463"/>
      <c r="C18" s="463"/>
      <c r="D18" s="463"/>
      <c r="E18" s="463"/>
      <c r="F18" s="464"/>
    </row>
    <row r="19" spans="1:6" ht="18" customHeight="1">
      <c r="A19" s="80" t="s">
        <v>21</v>
      </c>
      <c r="B19" s="456" t="s">
        <v>185</v>
      </c>
      <c r="C19" s="116"/>
      <c r="D19" s="116"/>
      <c r="E19" s="116"/>
      <c r="F19" s="117"/>
    </row>
    <row r="20" spans="1:6" ht="18" customHeight="1">
      <c r="A20" s="457"/>
      <c r="B20" s="458"/>
      <c r="C20" s="458"/>
      <c r="D20" s="458"/>
      <c r="E20" s="458"/>
      <c r="F20" s="459"/>
    </row>
    <row r="21" spans="1:6" ht="18" customHeight="1">
      <c r="A21" s="81" t="s">
        <v>23</v>
      </c>
      <c r="B21" s="116" t="s">
        <v>105</v>
      </c>
      <c r="C21" s="446"/>
      <c r="D21" s="446"/>
      <c r="E21" s="446"/>
      <c r="F21" s="447"/>
    </row>
    <row r="22" spans="1:6" ht="18" customHeight="1">
      <c r="A22" s="222"/>
      <c r="B22" s="164"/>
      <c r="C22" s="164"/>
      <c r="D22" s="164"/>
      <c r="E22" s="164"/>
      <c r="F22" s="223"/>
    </row>
    <row r="23" spans="1:6" ht="18" customHeight="1">
      <c r="A23" s="80" t="s">
        <v>25</v>
      </c>
      <c r="B23" s="116" t="s">
        <v>106</v>
      </c>
      <c r="C23" s="446"/>
      <c r="D23" s="446"/>
      <c r="E23" s="446"/>
      <c r="F23" s="447"/>
    </row>
    <row r="24" spans="1:6" ht="18" customHeight="1">
      <c r="A24" s="168"/>
      <c r="B24" s="169"/>
      <c r="C24" s="169"/>
      <c r="D24" s="169"/>
      <c r="E24" s="169"/>
      <c r="F24" s="170"/>
    </row>
    <row r="25" spans="1:6" ht="17.25" customHeight="1">
      <c r="A25" s="80" t="s">
        <v>27</v>
      </c>
      <c r="B25" s="107" t="s">
        <v>186</v>
      </c>
      <c r="C25" s="216"/>
      <c r="D25" s="216"/>
      <c r="E25" s="216"/>
      <c r="F25" s="217"/>
    </row>
    <row r="26" spans="1:6" ht="18">
      <c r="A26" s="24" t="s">
        <v>187</v>
      </c>
      <c r="B26" s="450" t="s">
        <v>188</v>
      </c>
      <c r="C26" s="451"/>
      <c r="D26" s="451"/>
      <c r="E26" s="451"/>
      <c r="F26" s="56" t="str">
        <f>"(" &amp;  '1F'!G$36 &amp; "metai)"</f>
        <v>(metai)</v>
      </c>
    </row>
    <row r="27" spans="1:6" ht="31.2">
      <c r="A27" s="293"/>
      <c r="B27" s="316" t="s">
        <v>41</v>
      </c>
      <c r="C27" s="316"/>
      <c r="D27" s="316" t="s">
        <v>86</v>
      </c>
      <c r="E27" s="316"/>
      <c r="F27" s="47" t="s">
        <v>87</v>
      </c>
    </row>
    <row r="28" spans="1:6" ht="21.75" customHeight="1">
      <c r="A28" s="294"/>
      <c r="B28" s="445"/>
      <c r="C28" s="452"/>
      <c r="D28" s="445"/>
      <c r="E28" s="445"/>
      <c r="F28" s="71"/>
    </row>
    <row r="29" spans="1:6" ht="18">
      <c r="A29" s="24" t="s">
        <v>189</v>
      </c>
      <c r="B29" s="450" t="s">
        <v>190</v>
      </c>
      <c r="C29" s="451"/>
      <c r="D29" s="451"/>
      <c r="E29" s="451"/>
      <c r="F29" s="55" t="str">
        <f>"(" &amp; ( '1F'!J$36) &amp; "metai)"</f>
        <v>(metai)</v>
      </c>
    </row>
    <row r="30" spans="1:6" ht="31.2">
      <c r="A30" s="293"/>
      <c r="B30" s="341" t="s">
        <v>41</v>
      </c>
      <c r="C30" s="341"/>
      <c r="D30" s="341" t="s">
        <v>86</v>
      </c>
      <c r="E30" s="341"/>
      <c r="F30" s="48" t="s">
        <v>87</v>
      </c>
    </row>
    <row r="31" spans="1:6" ht="21.75" customHeight="1">
      <c r="A31" s="298"/>
      <c r="B31" s="448"/>
      <c r="C31" s="449"/>
      <c r="D31" s="448"/>
      <c r="E31" s="448"/>
      <c r="F31" s="72"/>
    </row>
    <row r="32" spans="1:6" ht="18">
      <c r="A32" s="54" t="s">
        <v>191</v>
      </c>
      <c r="B32" s="450" t="s">
        <v>192</v>
      </c>
      <c r="C32" s="451"/>
      <c r="D32" s="451"/>
      <c r="E32" s="451"/>
      <c r="F32" s="55" t="str">
        <f>"(" &amp; ( '1F'!N$36) &amp; "metai)"</f>
        <v>(metai)</v>
      </c>
    </row>
    <row r="33" spans="1:6" ht="31.2">
      <c r="A33" s="293"/>
      <c r="B33" s="316" t="s">
        <v>41</v>
      </c>
      <c r="C33" s="316"/>
      <c r="D33" s="316" t="s">
        <v>86</v>
      </c>
      <c r="E33" s="316"/>
      <c r="F33" s="47" t="s">
        <v>87</v>
      </c>
    </row>
    <row r="34" spans="1:6" ht="21.75" customHeight="1">
      <c r="A34" s="294"/>
      <c r="B34" s="445"/>
      <c r="C34" s="452"/>
      <c r="D34" s="445"/>
      <c r="E34" s="445"/>
      <c r="F34" s="71"/>
    </row>
    <row r="99" spans="5:5">
      <c r="E99" s="8">
        <f>'1F'!G$36</f>
        <v>0</v>
      </c>
    </row>
  </sheetData>
  <sheetProtection algorithmName="SHA-512" hashValue="2wccPcAZhZpfuOE92yDvX8dGaBx4HOk2C3P3zfnoyriECPrebdd+eO73bwU3s9KGuau5PzSOj+Ngj+lIwh4BNQ==" saltValue="EMK1j2Trwh99iqs4K0gBIg==" spinCount="100000" sheet="1" selectLockedCells="1"/>
  <customSheetViews>
    <customSheetView guid="{17021DDE-0EDC-429C-8B34-14A1CA2E76B2}" showGridLines="0" showRowCol="0">
      <selection activeCell="A14" sqref="A14:F14"/>
      <pageMargins left="0" right="0" top="0" bottom="0" header="0" footer="0"/>
      <pageSetup paperSize="9" orientation="portrait" blackAndWhite="1" r:id="rId1"/>
      <headerFooter alignWithMargins="0">
        <oddFooter>&amp;R&amp;9 1SP5   &amp;P</oddFooter>
      </headerFooter>
    </customSheetView>
  </customSheetViews>
  <mergeCells count="40">
    <mergeCell ref="E1:F2"/>
    <mergeCell ref="D6:E6"/>
    <mergeCell ref="D7:E7"/>
    <mergeCell ref="B13:F13"/>
    <mergeCell ref="A14:F14"/>
    <mergeCell ref="E3:F3"/>
    <mergeCell ref="B5:F5"/>
    <mergeCell ref="D8:E8"/>
    <mergeCell ref="D9:E9"/>
    <mergeCell ref="A10:B10"/>
    <mergeCell ref="A11:B11"/>
    <mergeCell ref="B21:F21"/>
    <mergeCell ref="A22:F22"/>
    <mergeCell ref="B17:F17"/>
    <mergeCell ref="A18:F18"/>
    <mergeCell ref="B15:F15"/>
    <mergeCell ref="B19:F19"/>
    <mergeCell ref="A16:F16"/>
    <mergeCell ref="A20:F20"/>
    <mergeCell ref="B29:E29"/>
    <mergeCell ref="B32:E32"/>
    <mergeCell ref="B23:F23"/>
    <mergeCell ref="B27:C27"/>
    <mergeCell ref="D27:E27"/>
    <mergeCell ref="B28:C28"/>
    <mergeCell ref="D28:E28"/>
    <mergeCell ref="B26:E26"/>
    <mergeCell ref="B25:F25"/>
    <mergeCell ref="A24:F24"/>
    <mergeCell ref="B30:C30"/>
    <mergeCell ref="D30:E30"/>
    <mergeCell ref="A27:A28"/>
    <mergeCell ref="A30:A31"/>
    <mergeCell ref="A33:A34"/>
    <mergeCell ref="B34:C34"/>
    <mergeCell ref="D34:E34"/>
    <mergeCell ref="B31:C31"/>
    <mergeCell ref="D31:E31"/>
    <mergeCell ref="B33:C33"/>
    <mergeCell ref="D33:E33"/>
  </mergeCells>
  <phoneticPr fontId="6" type="noConversion"/>
  <dataValidations count="2">
    <dataValidation type="decimal" allowBlank="1" showErrorMessage="1" errorTitle="KLAIDA" error="Įveskite skaičių !" sqref="B28:F28 B31:F31 B34:F34" xr:uid="{00000000-0002-0000-1B00-000000000000}">
      <formula1>0</formula1>
      <formula2>9999999999999</formula2>
    </dataValidation>
    <dataValidation type="date" errorStyle="warning" allowBlank="1" showErrorMessage="1" error="Įveskite datą" sqref="A18:F18" xr:uid="{00000000-0002-0000-1B00-000001000000}">
      <formula1>25569</formula1>
      <formula2>44196</formula2>
    </dataValidation>
  </dataValidations>
  <pageMargins left="0.59055118110236227" right="0.39370078740157483" top="0.59055118110236227" bottom="0.39370078740157483" header="0" footer="0"/>
  <pageSetup paperSize="9" orientation="portrait" blackAndWhite="1" r:id="rId2"/>
  <headerFooter alignWithMargins="0">
    <oddFooter>&amp;R&amp;9 1SP5   &amp;P</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F99"/>
  <sheetViews>
    <sheetView workbookViewId="0"/>
  </sheetViews>
  <sheetFormatPr defaultColWidth="9.33203125" defaultRowHeight="15.6"/>
  <cols>
    <col min="1" max="1" width="7.33203125" style="7" customWidth="1"/>
    <col min="2" max="2" width="24" style="7" customWidth="1"/>
    <col min="3" max="3" width="4.33203125" style="7" customWidth="1"/>
    <col min="4" max="4" width="27.44140625" style="7" customWidth="1"/>
    <col min="5" max="5" width="5.6640625" style="7" customWidth="1"/>
    <col min="6" max="6" width="29.6640625" style="7" customWidth="1"/>
    <col min="7" max="16384" width="9.33203125" style="7"/>
  </cols>
  <sheetData>
    <row r="1" spans="1:6" ht="15.75" customHeight="1">
      <c r="A1" s="8"/>
      <c r="B1" s="8"/>
      <c r="C1" s="8"/>
      <c r="D1" s="8"/>
      <c r="E1" s="453"/>
      <c r="F1" s="101"/>
    </row>
    <row r="2" spans="1:6">
      <c r="A2" s="8"/>
      <c r="B2" s="8"/>
      <c r="C2" s="8"/>
      <c r="D2" s="8"/>
      <c r="E2" s="101"/>
      <c r="F2" s="101"/>
    </row>
    <row r="3" spans="1:6">
      <c r="A3" s="8"/>
      <c r="B3" s="8"/>
      <c r="C3" s="8"/>
      <c r="D3" s="76" t="s">
        <v>181</v>
      </c>
      <c r="E3" s="378"/>
      <c r="F3" s="378"/>
    </row>
    <row r="4" spans="1:6" ht="15.75" customHeight="1">
      <c r="A4" s="2"/>
      <c r="B4" s="8"/>
      <c r="C4" s="76" t="s">
        <v>182</v>
      </c>
      <c r="D4" s="76"/>
      <c r="E4" s="8"/>
      <c r="F4" s="8"/>
    </row>
    <row r="5" spans="1:6">
      <c r="A5" s="8"/>
      <c r="B5" s="100" t="s">
        <v>183</v>
      </c>
      <c r="C5" s="371"/>
      <c r="D5" s="371"/>
      <c r="E5" s="371"/>
      <c r="F5" s="371"/>
    </row>
    <row r="6" spans="1:6">
      <c r="A6" s="8"/>
      <c r="B6" s="1"/>
      <c r="C6" s="8"/>
      <c r="D6" s="435" t="str">
        <f>'1S'!G11</f>
        <v xml:space="preserve"> </v>
      </c>
      <c r="E6" s="435"/>
      <c r="F6" s="8"/>
    </row>
    <row r="7" spans="1:6" ht="11.25" customHeight="1">
      <c r="A7" s="8"/>
      <c r="B7" s="1"/>
      <c r="C7" s="8"/>
      <c r="D7" s="366" t="s">
        <v>11</v>
      </c>
      <c r="E7" s="101"/>
      <c r="F7" s="8"/>
    </row>
    <row r="8" spans="1:6">
      <c r="A8" s="8"/>
      <c r="B8" s="1"/>
      <c r="C8" s="8"/>
      <c r="D8" s="436" t="str">
        <f>'1S'!G13</f>
        <v xml:space="preserve"> </v>
      </c>
      <c r="E8" s="437"/>
      <c r="F8" s="8"/>
    </row>
    <row r="9" spans="1:6" ht="11.25" customHeight="1" thickBot="1">
      <c r="A9" s="1"/>
      <c r="B9" s="8"/>
      <c r="C9" s="8"/>
      <c r="D9" s="366" t="s">
        <v>12</v>
      </c>
      <c r="E9" s="101"/>
      <c r="F9" s="8"/>
    </row>
    <row r="10" spans="1:6" ht="16.2" thickBot="1">
      <c r="A10" s="104" t="s">
        <v>13</v>
      </c>
      <c r="B10" s="371"/>
      <c r="C10" s="21" t="str">
        <f>'1S'!E16&amp;""</f>
        <v>x</v>
      </c>
      <c r="D10" s="8"/>
      <c r="E10" s="8"/>
      <c r="F10" s="8"/>
    </row>
    <row r="11" spans="1:6" ht="16.2" thickBot="1">
      <c r="A11" s="460" t="s">
        <v>14</v>
      </c>
      <c r="B11" s="461"/>
      <c r="C11" s="99" t="str">
        <f>'1S'!E17&amp;""</f>
        <v/>
      </c>
      <c r="D11" s="8"/>
      <c r="E11" s="8"/>
      <c r="F11" s="8"/>
    </row>
    <row r="12" spans="1:6">
      <c r="A12" s="2"/>
      <c r="B12" s="8"/>
      <c r="C12" s="8"/>
      <c r="D12" s="8"/>
      <c r="E12" s="8"/>
      <c r="F12" s="8"/>
    </row>
    <row r="13" spans="1:6" ht="18" customHeight="1">
      <c r="A13" s="80" t="s">
        <v>15</v>
      </c>
      <c r="B13" s="339" t="s">
        <v>184</v>
      </c>
      <c r="C13" s="339"/>
      <c r="D13" s="339"/>
      <c r="E13" s="339"/>
      <c r="F13" s="340"/>
    </row>
    <row r="14" spans="1:6" ht="18" customHeight="1">
      <c r="A14" s="222"/>
      <c r="B14" s="454"/>
      <c r="C14" s="454"/>
      <c r="D14" s="454"/>
      <c r="E14" s="454"/>
      <c r="F14" s="455"/>
    </row>
    <row r="15" spans="1:6" ht="18" customHeight="1">
      <c r="A15" s="80" t="s">
        <v>17</v>
      </c>
      <c r="B15" s="456" t="s">
        <v>102</v>
      </c>
      <c r="C15" s="116"/>
      <c r="D15" s="116"/>
      <c r="E15" s="116"/>
      <c r="F15" s="117"/>
    </row>
    <row r="16" spans="1:6" ht="18" customHeight="1">
      <c r="A16" s="222"/>
      <c r="B16" s="454"/>
      <c r="C16" s="454"/>
      <c r="D16" s="454"/>
      <c r="E16" s="454"/>
      <c r="F16" s="455"/>
    </row>
    <row r="17" spans="1:6" ht="18" customHeight="1">
      <c r="A17" s="80" t="s">
        <v>19</v>
      </c>
      <c r="B17" s="116" t="s">
        <v>103</v>
      </c>
      <c r="C17" s="116"/>
      <c r="D17" s="116"/>
      <c r="E17" s="116"/>
      <c r="F17" s="117"/>
    </row>
    <row r="18" spans="1:6" ht="18" customHeight="1">
      <c r="A18" s="462"/>
      <c r="B18" s="463"/>
      <c r="C18" s="463"/>
      <c r="D18" s="463"/>
      <c r="E18" s="463"/>
      <c r="F18" s="464"/>
    </row>
    <row r="19" spans="1:6" ht="18" customHeight="1">
      <c r="A19" s="80" t="s">
        <v>21</v>
      </c>
      <c r="B19" s="456" t="s">
        <v>185</v>
      </c>
      <c r="C19" s="116"/>
      <c r="D19" s="116"/>
      <c r="E19" s="116"/>
      <c r="F19" s="117"/>
    </row>
    <row r="20" spans="1:6" ht="18" customHeight="1">
      <c r="A20" s="457"/>
      <c r="B20" s="458"/>
      <c r="C20" s="458"/>
      <c r="D20" s="458"/>
      <c r="E20" s="458"/>
      <c r="F20" s="459"/>
    </row>
    <row r="21" spans="1:6" ht="18" customHeight="1">
      <c r="A21" s="81" t="s">
        <v>23</v>
      </c>
      <c r="B21" s="116" t="s">
        <v>105</v>
      </c>
      <c r="C21" s="446"/>
      <c r="D21" s="446"/>
      <c r="E21" s="446"/>
      <c r="F21" s="447"/>
    </row>
    <row r="22" spans="1:6" ht="18" customHeight="1">
      <c r="A22" s="222"/>
      <c r="B22" s="164"/>
      <c r="C22" s="164"/>
      <c r="D22" s="164"/>
      <c r="E22" s="164"/>
      <c r="F22" s="223"/>
    </row>
    <row r="23" spans="1:6" ht="18" customHeight="1">
      <c r="A23" s="80" t="s">
        <v>25</v>
      </c>
      <c r="B23" s="116" t="s">
        <v>106</v>
      </c>
      <c r="C23" s="446"/>
      <c r="D23" s="446"/>
      <c r="E23" s="446"/>
      <c r="F23" s="447"/>
    </row>
    <row r="24" spans="1:6" ht="18" customHeight="1">
      <c r="A24" s="168"/>
      <c r="B24" s="169"/>
      <c r="C24" s="169"/>
      <c r="D24" s="169"/>
      <c r="E24" s="169"/>
      <c r="F24" s="170"/>
    </row>
    <row r="25" spans="1:6" ht="17.25" customHeight="1">
      <c r="A25" s="80" t="s">
        <v>27</v>
      </c>
      <c r="B25" s="107" t="s">
        <v>186</v>
      </c>
      <c r="C25" s="216"/>
      <c r="D25" s="216"/>
      <c r="E25" s="216"/>
      <c r="F25" s="217"/>
    </row>
    <row r="26" spans="1:6" ht="18">
      <c r="A26" s="24" t="s">
        <v>187</v>
      </c>
      <c r="B26" s="450" t="s">
        <v>188</v>
      </c>
      <c r="C26" s="451"/>
      <c r="D26" s="451"/>
      <c r="E26" s="451"/>
      <c r="F26" s="56" t="str">
        <f>"(" &amp;  '1F'!G$36 &amp; "metai)"</f>
        <v>(metai)</v>
      </c>
    </row>
    <row r="27" spans="1:6" ht="31.2">
      <c r="A27" s="293"/>
      <c r="B27" s="316" t="s">
        <v>41</v>
      </c>
      <c r="C27" s="316"/>
      <c r="D27" s="316" t="s">
        <v>86</v>
      </c>
      <c r="E27" s="316"/>
      <c r="F27" s="47" t="s">
        <v>87</v>
      </c>
    </row>
    <row r="28" spans="1:6" ht="21.75" customHeight="1">
      <c r="A28" s="294"/>
      <c r="B28" s="445"/>
      <c r="C28" s="452"/>
      <c r="D28" s="445"/>
      <c r="E28" s="445"/>
      <c r="F28" s="71"/>
    </row>
    <row r="29" spans="1:6" ht="18">
      <c r="A29" s="24" t="s">
        <v>189</v>
      </c>
      <c r="B29" s="450" t="s">
        <v>190</v>
      </c>
      <c r="C29" s="451"/>
      <c r="D29" s="451"/>
      <c r="E29" s="451"/>
      <c r="F29" s="55" t="str">
        <f>"(" &amp; ( '1F'!J$36) &amp; "metai)"</f>
        <v>(metai)</v>
      </c>
    </row>
    <row r="30" spans="1:6" ht="31.2">
      <c r="A30" s="293"/>
      <c r="B30" s="341" t="s">
        <v>41</v>
      </c>
      <c r="C30" s="341"/>
      <c r="D30" s="341" t="s">
        <v>86</v>
      </c>
      <c r="E30" s="341"/>
      <c r="F30" s="48" t="s">
        <v>87</v>
      </c>
    </row>
    <row r="31" spans="1:6" ht="21.75" customHeight="1">
      <c r="A31" s="298"/>
      <c r="B31" s="448"/>
      <c r="C31" s="449"/>
      <c r="D31" s="448"/>
      <c r="E31" s="448"/>
      <c r="F31" s="72"/>
    </row>
    <row r="32" spans="1:6" ht="18">
      <c r="A32" s="54" t="s">
        <v>191</v>
      </c>
      <c r="B32" s="450" t="s">
        <v>192</v>
      </c>
      <c r="C32" s="451"/>
      <c r="D32" s="451"/>
      <c r="E32" s="451"/>
      <c r="F32" s="55" t="str">
        <f>"(" &amp; ( '1F'!N$36) &amp; "metai)"</f>
        <v>(metai)</v>
      </c>
    </row>
    <row r="33" spans="1:6" ht="31.2">
      <c r="A33" s="293"/>
      <c r="B33" s="316" t="s">
        <v>41</v>
      </c>
      <c r="C33" s="316"/>
      <c r="D33" s="316" t="s">
        <v>86</v>
      </c>
      <c r="E33" s="316"/>
      <c r="F33" s="47" t="s">
        <v>87</v>
      </c>
    </row>
    <row r="34" spans="1:6" ht="21.75" customHeight="1">
      <c r="A34" s="294"/>
      <c r="B34" s="445"/>
      <c r="C34" s="452"/>
      <c r="D34" s="445"/>
      <c r="E34" s="445"/>
      <c r="F34" s="71"/>
    </row>
    <row r="99" spans="5:5">
      <c r="E99" s="8">
        <f>'1F'!G$36</f>
        <v>0</v>
      </c>
    </row>
  </sheetData>
  <sheetProtection algorithmName="SHA-512" hashValue="2qnfhO269S+EEK4bf1tulF815Mh4V1FvD06L57Ofcx7jD+GDBeCpNi/LSHGR8CFJTMMcfNmGQWIctO5mIC/okA==" saltValue="Vmjj0R20CO5xy6S4tOI3Tw==" spinCount="100000" sheet="1" objects="1" scenarios="1"/>
  <mergeCells count="40">
    <mergeCell ref="D8:E8"/>
    <mergeCell ref="E1:F2"/>
    <mergeCell ref="E3:F3"/>
    <mergeCell ref="B5:F5"/>
    <mergeCell ref="D6:E6"/>
    <mergeCell ref="D7:E7"/>
    <mergeCell ref="A30:A31"/>
    <mergeCell ref="B21:F21"/>
    <mergeCell ref="D9:E9"/>
    <mergeCell ref="A10:B10"/>
    <mergeCell ref="A11:B11"/>
    <mergeCell ref="B13:F13"/>
    <mergeCell ref="A14:F14"/>
    <mergeCell ref="B15:F15"/>
    <mergeCell ref="A16:F16"/>
    <mergeCell ref="B17:F17"/>
    <mergeCell ref="A18:F18"/>
    <mergeCell ref="B19:F19"/>
    <mergeCell ref="A20:F20"/>
    <mergeCell ref="B32:E32"/>
    <mergeCell ref="B31:C31"/>
    <mergeCell ref="D31:E31"/>
    <mergeCell ref="A22:F22"/>
    <mergeCell ref="B23:F23"/>
    <mergeCell ref="A24:F24"/>
    <mergeCell ref="B25:F25"/>
    <mergeCell ref="B26:E26"/>
    <mergeCell ref="B27:C27"/>
    <mergeCell ref="D27:E27"/>
    <mergeCell ref="B28:C28"/>
    <mergeCell ref="D28:E28"/>
    <mergeCell ref="B30:C30"/>
    <mergeCell ref="D30:E30"/>
    <mergeCell ref="B29:E29"/>
    <mergeCell ref="A27:A28"/>
    <mergeCell ref="A33:A34"/>
    <mergeCell ref="B33:C33"/>
    <mergeCell ref="D33:E33"/>
    <mergeCell ref="B34:C34"/>
    <mergeCell ref="D34:E34"/>
  </mergeCells>
  <dataValidations count="2">
    <dataValidation type="decimal" allowBlank="1" showErrorMessage="1" errorTitle="KLAIDA" error="Įveskite skaičių !" sqref="B28:F28 B31:F31 B34:F34" xr:uid="{00000000-0002-0000-1C00-000000000000}">
      <formula1>0</formula1>
      <formula2>9999999999999</formula2>
    </dataValidation>
    <dataValidation type="date" errorStyle="warning" allowBlank="1" showErrorMessage="1" error="Įveskite datą" sqref="A18:F18" xr:uid="{00000000-0002-0000-1C00-000001000000}">
      <formula1>25569</formula1>
      <formula2>44196</formula2>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146"/>
  <sheetViews>
    <sheetView topLeftCell="A82" zoomScaleNormal="100" workbookViewId="0">
      <selection activeCell="A14" sqref="A14:O14"/>
    </sheetView>
  </sheetViews>
  <sheetFormatPr defaultColWidth="9.33203125" defaultRowHeight="15.6"/>
  <cols>
    <col min="1" max="1" width="7.109375" style="8" customWidth="1"/>
    <col min="2" max="2" width="9.33203125" style="8"/>
    <col min="3" max="3" width="4.44140625" style="8" customWidth="1"/>
    <col min="4" max="4" width="9" style="8" customWidth="1"/>
    <col min="5" max="5" width="8.44140625" style="8" customWidth="1"/>
    <col min="6" max="6" width="4" style="8" customWidth="1"/>
    <col min="7" max="7" width="10.6640625" style="8" customWidth="1"/>
    <col min="8" max="8" width="5" style="8" customWidth="1"/>
    <col min="9" max="9" width="2.77734375" style="8" customWidth="1"/>
    <col min="10" max="10" width="1.44140625" style="8" customWidth="1"/>
    <col min="11" max="11" width="5.33203125" style="8" customWidth="1"/>
    <col min="12" max="12" width="11.44140625" style="8" customWidth="1"/>
    <col min="13" max="13" width="3.33203125" style="8" hidden="1" customWidth="1"/>
    <col min="14" max="14" width="8.33203125" style="8" customWidth="1"/>
    <col min="15" max="15" width="7.109375" style="8" customWidth="1"/>
    <col min="16" max="16" width="1.77734375" style="8" customWidth="1"/>
    <col min="17" max="17" width="2.77734375" style="8" hidden="1" customWidth="1"/>
    <col min="18" max="18" width="11.33203125" style="8" customWidth="1"/>
    <col min="19" max="21" width="9.33203125" style="8"/>
    <col min="22" max="22" width="2.33203125" style="8" hidden="1" customWidth="1"/>
    <col min="23" max="16384" width="9.33203125" style="8"/>
  </cols>
  <sheetData>
    <row r="1" spans="1:15" ht="14.25" customHeight="1">
      <c r="A1" s="3"/>
      <c r="I1" s="363"/>
      <c r="J1" s="363"/>
      <c r="K1" s="363"/>
      <c r="L1" s="363"/>
      <c r="M1" s="363"/>
      <c r="N1" s="363"/>
      <c r="O1" s="363"/>
    </row>
    <row r="2" spans="1:15" ht="16.5" customHeight="1">
      <c r="A2" s="2"/>
      <c r="I2" s="363"/>
      <c r="J2" s="363"/>
      <c r="K2" s="363"/>
      <c r="L2" s="363"/>
      <c r="M2" s="363"/>
      <c r="N2" s="363"/>
      <c r="O2" s="363"/>
    </row>
    <row r="3" spans="1:15" ht="16.5" customHeight="1">
      <c r="A3" s="2"/>
      <c r="C3" s="2"/>
      <c r="D3" s="2"/>
      <c r="E3" s="378" t="s">
        <v>98</v>
      </c>
      <c r="F3" s="378"/>
      <c r="G3" s="378"/>
      <c r="H3" s="2"/>
      <c r="I3" s="2"/>
      <c r="J3" s="2"/>
      <c r="K3" s="2"/>
      <c r="L3" s="82"/>
      <c r="M3" s="82"/>
      <c r="N3" s="82"/>
      <c r="O3" s="82"/>
    </row>
    <row r="4" spans="1:15" ht="16.5" customHeight="1">
      <c r="A4" s="2"/>
      <c r="C4" s="386" t="s">
        <v>99</v>
      </c>
      <c r="D4" s="386"/>
      <c r="E4" s="386"/>
      <c r="F4" s="386"/>
      <c r="G4" s="386"/>
      <c r="H4" s="386"/>
      <c r="I4" s="386"/>
      <c r="J4" s="386"/>
      <c r="K4" s="386"/>
      <c r="L4" s="386"/>
      <c r="M4" s="88"/>
      <c r="N4" s="88"/>
      <c r="O4" s="88"/>
    </row>
    <row r="5" spans="1:15">
      <c r="A5" s="1"/>
      <c r="C5" s="100" t="s">
        <v>100</v>
      </c>
      <c r="D5" s="100"/>
      <c r="E5" s="100"/>
      <c r="F5" s="100"/>
      <c r="G5" s="100"/>
      <c r="H5" s="100"/>
      <c r="I5" s="100"/>
      <c r="J5" s="100"/>
      <c r="K5" s="100"/>
      <c r="L5" s="100"/>
      <c r="M5" s="100"/>
      <c r="N5" s="1"/>
      <c r="O5" s="2"/>
    </row>
    <row r="6" spans="1:15">
      <c r="A6" s="1"/>
      <c r="C6" s="1"/>
      <c r="D6" s="1"/>
      <c r="E6" s="367" t="str">
        <f>'1P'!E12</f>
        <v xml:space="preserve"> </v>
      </c>
      <c r="F6" s="368"/>
      <c r="G6" s="368"/>
      <c r="H6" s="368"/>
      <c r="I6" s="1"/>
      <c r="J6" s="1"/>
      <c r="K6" s="1"/>
      <c r="L6" s="1"/>
      <c r="M6" s="1"/>
      <c r="N6" s="1"/>
    </row>
    <row r="7" spans="1:15" ht="11.25" customHeight="1">
      <c r="A7" s="1"/>
      <c r="C7" s="1"/>
      <c r="D7" s="1"/>
      <c r="E7" s="366" t="s">
        <v>11</v>
      </c>
      <c r="F7" s="101"/>
      <c r="G7" s="101"/>
      <c r="H7" s="101"/>
      <c r="I7" s="1"/>
      <c r="J7" s="1"/>
      <c r="K7" s="1"/>
      <c r="L7" s="1"/>
      <c r="M7" s="1"/>
      <c r="N7" s="1"/>
    </row>
    <row r="8" spans="1:15">
      <c r="A8" s="1"/>
      <c r="C8" s="1"/>
      <c r="D8" s="1"/>
      <c r="E8" s="364" t="str">
        <f>'1P'!E14</f>
        <v xml:space="preserve"> </v>
      </c>
      <c r="F8" s="365"/>
      <c r="G8" s="365"/>
      <c r="H8" s="365"/>
      <c r="I8" s="1"/>
      <c r="J8" s="1"/>
      <c r="K8" s="1"/>
      <c r="L8" s="1"/>
      <c r="M8" s="1"/>
      <c r="N8" s="1"/>
    </row>
    <row r="9" spans="1:15" ht="12.75" customHeight="1">
      <c r="A9" s="2"/>
      <c r="E9" s="366" t="s">
        <v>81</v>
      </c>
      <c r="F9" s="101"/>
      <c r="G9" s="101"/>
      <c r="H9" s="101"/>
    </row>
    <row r="10" spans="1:15" ht="16.5" customHeight="1">
      <c r="A10" s="104" t="s">
        <v>13</v>
      </c>
      <c r="B10" s="371"/>
      <c r="C10" s="66" t="str">
        <f>'1P'!C16&amp;""</f>
        <v>x</v>
      </c>
    </row>
    <row r="11" spans="1:15" ht="17.25" customHeight="1">
      <c r="A11" s="104" t="s">
        <v>14</v>
      </c>
      <c r="B11" s="371"/>
      <c r="C11" s="66" t="str">
        <f>'1P'!C17&amp;""</f>
        <v/>
      </c>
    </row>
    <row r="12" spans="1:15" ht="5.25" customHeight="1">
      <c r="A12" s="2"/>
    </row>
    <row r="13" spans="1:15" ht="18" customHeight="1">
      <c r="A13" s="27" t="s">
        <v>15</v>
      </c>
      <c r="B13" s="107" t="s">
        <v>101</v>
      </c>
      <c r="C13" s="216"/>
      <c r="D13" s="216"/>
      <c r="E13" s="216"/>
      <c r="F13" s="216"/>
      <c r="G13" s="216"/>
      <c r="H13" s="216"/>
      <c r="I13" s="216"/>
      <c r="J13" s="216"/>
      <c r="K13" s="216"/>
      <c r="L13" s="216"/>
      <c r="M13" s="216"/>
      <c r="N13" s="216"/>
      <c r="O13" s="217"/>
    </row>
    <row r="14" spans="1:15" ht="18" customHeight="1">
      <c r="A14" s="222"/>
      <c r="B14" s="164"/>
      <c r="C14" s="164"/>
      <c r="D14" s="164"/>
      <c r="E14" s="164"/>
      <c r="F14" s="164"/>
      <c r="G14" s="164"/>
      <c r="H14" s="164"/>
      <c r="I14" s="164"/>
      <c r="J14" s="164"/>
      <c r="K14" s="164"/>
      <c r="L14" s="164"/>
      <c r="M14" s="164"/>
      <c r="N14" s="164"/>
      <c r="O14" s="223"/>
    </row>
    <row r="15" spans="1:15" ht="18" customHeight="1">
      <c r="A15" s="27" t="s">
        <v>17</v>
      </c>
      <c r="B15" s="110" t="s">
        <v>102</v>
      </c>
      <c r="C15" s="216"/>
      <c r="D15" s="216"/>
      <c r="E15" s="216"/>
      <c r="F15" s="216"/>
      <c r="G15" s="216"/>
      <c r="H15" s="216"/>
      <c r="I15" s="216"/>
      <c r="J15" s="216"/>
      <c r="K15" s="216"/>
      <c r="L15" s="216"/>
      <c r="M15" s="216"/>
      <c r="N15" s="216"/>
      <c r="O15" s="217"/>
    </row>
    <row r="16" spans="1:15" ht="18" customHeight="1">
      <c r="A16" s="222"/>
      <c r="B16" s="164"/>
      <c r="C16" s="164"/>
      <c r="D16" s="164"/>
      <c r="E16" s="164"/>
      <c r="F16" s="164"/>
      <c r="G16" s="164"/>
      <c r="H16" s="164"/>
      <c r="I16" s="164"/>
      <c r="J16" s="164"/>
      <c r="K16" s="164"/>
      <c r="L16" s="164"/>
      <c r="M16" s="164"/>
      <c r="N16" s="164"/>
      <c r="O16" s="223"/>
    </row>
    <row r="17" spans="1:15" ht="18" customHeight="1">
      <c r="A17" s="27" t="s">
        <v>19</v>
      </c>
      <c r="B17" s="110" t="s">
        <v>103</v>
      </c>
      <c r="C17" s="216"/>
      <c r="D17" s="216"/>
      <c r="E17" s="216"/>
      <c r="F17" s="216"/>
      <c r="G17" s="216"/>
      <c r="H17" s="216"/>
      <c r="I17" s="216"/>
      <c r="J17" s="216"/>
      <c r="K17" s="216"/>
      <c r="L17" s="216"/>
      <c r="M17" s="216"/>
      <c r="N17" s="216"/>
      <c r="O17" s="217"/>
    </row>
    <row r="18" spans="1:15" ht="18" customHeight="1">
      <c r="A18" s="200"/>
      <c r="B18" s="201"/>
      <c r="C18" s="201"/>
      <c r="D18" s="201"/>
      <c r="E18" s="201"/>
      <c r="F18" s="201"/>
      <c r="G18" s="201"/>
      <c r="H18" s="201"/>
      <c r="I18" s="201"/>
      <c r="J18" s="201"/>
      <c r="K18" s="201"/>
      <c r="L18" s="201"/>
      <c r="M18" s="201"/>
      <c r="N18" s="201"/>
      <c r="O18" s="202"/>
    </row>
    <row r="19" spans="1:15" ht="18" customHeight="1">
      <c r="A19" s="27" t="s">
        <v>21</v>
      </c>
      <c r="B19" s="110" t="s">
        <v>104</v>
      </c>
      <c r="C19" s="216"/>
      <c r="D19" s="216"/>
      <c r="E19" s="216"/>
      <c r="F19" s="216"/>
      <c r="G19" s="216"/>
      <c r="H19" s="216"/>
      <c r="I19" s="216"/>
      <c r="J19" s="216"/>
      <c r="K19" s="216"/>
      <c r="L19" s="216"/>
      <c r="M19" s="216"/>
      <c r="N19" s="216"/>
      <c r="O19" s="217"/>
    </row>
    <row r="20" spans="1:15" ht="18" customHeight="1">
      <c r="A20" s="372"/>
      <c r="B20" s="373"/>
      <c r="C20" s="373"/>
      <c r="D20" s="373"/>
      <c r="E20" s="373"/>
      <c r="F20" s="373"/>
      <c r="G20" s="373"/>
      <c r="H20" s="373"/>
      <c r="I20" s="373"/>
      <c r="J20" s="373"/>
      <c r="K20" s="373"/>
      <c r="L20" s="373"/>
      <c r="M20" s="373"/>
      <c r="N20" s="373"/>
      <c r="O20" s="374"/>
    </row>
    <row r="21" spans="1:15" ht="18" customHeight="1">
      <c r="A21" s="27" t="s">
        <v>23</v>
      </c>
      <c r="B21" s="110" t="s">
        <v>105</v>
      </c>
      <c r="C21" s="369"/>
      <c r="D21" s="369"/>
      <c r="E21" s="369"/>
      <c r="F21" s="369"/>
      <c r="G21" s="369"/>
      <c r="H21" s="369"/>
      <c r="I21" s="369"/>
      <c r="J21" s="369"/>
      <c r="K21" s="369"/>
      <c r="L21" s="369"/>
      <c r="M21" s="369"/>
      <c r="N21" s="369"/>
      <c r="O21" s="370"/>
    </row>
    <row r="22" spans="1:15" ht="18" customHeight="1">
      <c r="A22" s="375"/>
      <c r="B22" s="376"/>
      <c r="C22" s="376"/>
      <c r="D22" s="376"/>
      <c r="E22" s="376"/>
      <c r="F22" s="376"/>
      <c r="G22" s="376"/>
      <c r="H22" s="376"/>
      <c r="I22" s="376"/>
      <c r="J22" s="376"/>
      <c r="K22" s="376"/>
      <c r="L22" s="376"/>
      <c r="M22" s="376"/>
      <c r="N22" s="376"/>
      <c r="O22" s="377"/>
    </row>
    <row r="23" spans="1:15" ht="18" customHeight="1">
      <c r="A23" s="27" t="s">
        <v>25</v>
      </c>
      <c r="B23" s="110" t="s">
        <v>106</v>
      </c>
      <c r="C23" s="369"/>
      <c r="D23" s="369"/>
      <c r="E23" s="369"/>
      <c r="F23" s="369"/>
      <c r="G23" s="369"/>
      <c r="H23" s="369"/>
      <c r="I23" s="369"/>
      <c r="J23" s="369"/>
      <c r="K23" s="369"/>
      <c r="L23" s="369"/>
      <c r="M23" s="369"/>
      <c r="N23" s="369"/>
      <c r="O23" s="370"/>
    </row>
    <row r="24" spans="1:15" ht="18" customHeight="1">
      <c r="A24" s="168"/>
      <c r="B24" s="169"/>
      <c r="C24" s="169"/>
      <c r="D24" s="169"/>
      <c r="E24" s="169"/>
      <c r="F24" s="169"/>
      <c r="G24" s="169"/>
      <c r="H24" s="169"/>
      <c r="I24" s="169"/>
      <c r="J24" s="169"/>
      <c r="K24" s="169"/>
      <c r="L24" s="169"/>
      <c r="M24" s="169"/>
      <c r="N24" s="169"/>
      <c r="O24" s="170"/>
    </row>
    <row r="25" spans="1:15" ht="17.25" customHeight="1">
      <c r="A25" s="27" t="s">
        <v>27</v>
      </c>
      <c r="B25" s="110" t="s">
        <v>107</v>
      </c>
      <c r="C25" s="216"/>
      <c r="D25" s="216"/>
      <c r="E25" s="216"/>
      <c r="F25" s="216"/>
      <c r="G25" s="216"/>
      <c r="H25" s="216"/>
      <c r="I25" s="216"/>
      <c r="J25" s="216"/>
      <c r="K25" s="216"/>
      <c r="L25" s="216"/>
      <c r="M25" s="216"/>
      <c r="N25" s="216"/>
      <c r="O25" s="217"/>
    </row>
    <row r="26" spans="1:15" ht="55.5" customHeight="1">
      <c r="A26" s="47"/>
      <c r="B26" s="316"/>
      <c r="C26" s="316"/>
      <c r="D26" s="316"/>
      <c r="E26" s="316"/>
      <c r="F26" s="316"/>
      <c r="G26" s="385" t="s">
        <v>41</v>
      </c>
      <c r="H26" s="385"/>
      <c r="I26" s="385"/>
      <c r="J26" s="385"/>
      <c r="K26" s="316" t="s">
        <v>86</v>
      </c>
      <c r="L26" s="316"/>
      <c r="M26" s="316"/>
      <c r="N26" s="215" t="s">
        <v>108</v>
      </c>
      <c r="O26" s="155"/>
    </row>
    <row r="27" spans="1:15" ht="30" customHeight="1">
      <c r="A27" s="385" t="s">
        <v>109</v>
      </c>
      <c r="B27" s="242" t="s">
        <v>110</v>
      </c>
      <c r="C27" s="243"/>
      <c r="D27" s="243"/>
      <c r="E27" s="215" t="str">
        <f>'1F'!G$36&amp;""</f>
        <v/>
      </c>
      <c r="F27" s="155"/>
      <c r="G27" s="379"/>
      <c r="H27" s="380"/>
      <c r="I27" s="380"/>
      <c r="J27" s="381"/>
      <c r="K27" s="379"/>
      <c r="L27" s="380"/>
      <c r="M27" s="381"/>
      <c r="N27" s="379"/>
      <c r="O27" s="381"/>
    </row>
    <row r="28" spans="1:15" ht="30" customHeight="1">
      <c r="A28" s="387"/>
      <c r="B28" s="388"/>
      <c r="C28" s="389"/>
      <c r="D28" s="389"/>
      <c r="E28" s="215" t="str">
        <f>'1F'!J$36&amp;""</f>
        <v/>
      </c>
      <c r="F28" s="155"/>
      <c r="G28" s="379"/>
      <c r="H28" s="380"/>
      <c r="I28" s="380"/>
      <c r="J28" s="381"/>
      <c r="K28" s="379"/>
      <c r="L28" s="380"/>
      <c r="M28" s="381"/>
      <c r="N28" s="379"/>
      <c r="O28" s="381"/>
    </row>
    <row r="29" spans="1:15" ht="30" customHeight="1">
      <c r="A29" s="387"/>
      <c r="B29" s="388"/>
      <c r="C29" s="389"/>
      <c r="D29" s="389"/>
      <c r="E29" s="327" t="str">
        <f>'1F'!N$36&amp;""</f>
        <v/>
      </c>
      <c r="F29" s="354"/>
      <c r="G29" s="384"/>
      <c r="H29" s="384"/>
      <c r="I29" s="384"/>
      <c r="J29" s="384"/>
      <c r="K29" s="384"/>
      <c r="L29" s="384"/>
      <c r="M29" s="384"/>
      <c r="N29" s="382"/>
      <c r="O29" s="383"/>
    </row>
    <row r="30" spans="1:15" ht="18" customHeight="1">
      <c r="A30" s="385" t="s">
        <v>111</v>
      </c>
      <c r="B30" s="282" t="s">
        <v>112</v>
      </c>
      <c r="C30" s="283"/>
      <c r="D30" s="284"/>
      <c r="E30" s="304" t="str">
        <f>E$27</f>
        <v/>
      </c>
      <c r="F30" s="305"/>
      <c r="G30" s="351"/>
      <c r="H30" s="351"/>
      <c r="I30" s="351"/>
      <c r="J30" s="351"/>
      <c r="K30" s="351"/>
      <c r="L30" s="351"/>
      <c r="M30" s="351"/>
      <c r="N30" s="334"/>
      <c r="O30" s="335"/>
    </row>
    <row r="31" spans="1:15" ht="18" customHeight="1">
      <c r="A31" s="387"/>
      <c r="B31" s="285"/>
      <c r="C31" s="286"/>
      <c r="D31" s="287"/>
      <c r="E31" s="304" t="str">
        <f>E$28</f>
        <v/>
      </c>
      <c r="F31" s="305"/>
      <c r="G31" s="334"/>
      <c r="H31" s="336"/>
      <c r="I31" s="336"/>
      <c r="J31" s="335"/>
      <c r="K31" s="334"/>
      <c r="L31" s="336"/>
      <c r="M31" s="335"/>
      <c r="N31" s="334"/>
      <c r="O31" s="335"/>
    </row>
    <row r="32" spans="1:15" ht="18" customHeight="1">
      <c r="A32" s="316"/>
      <c r="B32" s="285"/>
      <c r="C32" s="286"/>
      <c r="D32" s="287"/>
      <c r="E32" s="291" t="str">
        <f>E$29</f>
        <v/>
      </c>
      <c r="F32" s="292"/>
      <c r="G32" s="334"/>
      <c r="H32" s="336"/>
      <c r="I32" s="336"/>
      <c r="J32" s="335"/>
      <c r="K32" s="334"/>
      <c r="L32" s="336"/>
      <c r="M32" s="335"/>
      <c r="N32" s="334"/>
      <c r="O32" s="335"/>
    </row>
    <row r="33" spans="1:15" ht="18" customHeight="1">
      <c r="A33" s="385" t="s">
        <v>113</v>
      </c>
      <c r="B33" s="285"/>
      <c r="C33" s="286"/>
      <c r="D33" s="287"/>
      <c r="E33" s="304" t="str">
        <f>E$27</f>
        <v/>
      </c>
      <c r="F33" s="305"/>
      <c r="G33" s="334"/>
      <c r="H33" s="336"/>
      <c r="I33" s="336"/>
      <c r="J33" s="335"/>
      <c r="K33" s="334"/>
      <c r="L33" s="336"/>
      <c r="M33" s="335"/>
      <c r="N33" s="334"/>
      <c r="O33" s="335"/>
    </row>
    <row r="34" spans="1:15" ht="18" customHeight="1">
      <c r="A34" s="387"/>
      <c r="B34" s="285"/>
      <c r="C34" s="286"/>
      <c r="D34" s="287"/>
      <c r="E34" s="304" t="str">
        <f>E$28</f>
        <v/>
      </c>
      <c r="F34" s="305"/>
      <c r="G34" s="334"/>
      <c r="H34" s="336"/>
      <c r="I34" s="336"/>
      <c r="J34" s="335"/>
      <c r="K34" s="334"/>
      <c r="L34" s="336"/>
      <c r="M34" s="335"/>
      <c r="N34" s="334"/>
      <c r="O34" s="335"/>
    </row>
    <row r="35" spans="1:15" ht="18" customHeight="1">
      <c r="A35" s="316"/>
      <c r="B35" s="285"/>
      <c r="C35" s="286"/>
      <c r="D35" s="287"/>
      <c r="E35" s="291" t="str">
        <f>E$29</f>
        <v/>
      </c>
      <c r="F35" s="292"/>
      <c r="G35" s="334"/>
      <c r="H35" s="336"/>
      <c r="I35" s="336"/>
      <c r="J35" s="335"/>
      <c r="K35" s="334"/>
      <c r="L35" s="336"/>
      <c r="M35" s="335"/>
      <c r="N35" s="334"/>
      <c r="O35" s="335"/>
    </row>
    <row r="36" spans="1:15" ht="18" customHeight="1">
      <c r="A36" s="385" t="s">
        <v>114</v>
      </c>
      <c r="B36" s="285"/>
      <c r="C36" s="286"/>
      <c r="D36" s="287"/>
      <c r="E36" s="304" t="str">
        <f>E$27</f>
        <v/>
      </c>
      <c r="F36" s="305"/>
      <c r="G36" s="334"/>
      <c r="H36" s="336"/>
      <c r="I36" s="336"/>
      <c r="J36" s="335"/>
      <c r="K36" s="334"/>
      <c r="L36" s="336"/>
      <c r="M36" s="335"/>
      <c r="N36" s="334"/>
      <c r="O36" s="335"/>
    </row>
    <row r="37" spans="1:15" ht="18" customHeight="1">
      <c r="A37" s="387"/>
      <c r="B37" s="285"/>
      <c r="C37" s="286"/>
      <c r="D37" s="287"/>
      <c r="E37" s="304" t="str">
        <f>E$28</f>
        <v/>
      </c>
      <c r="F37" s="305"/>
      <c r="G37" s="334"/>
      <c r="H37" s="336"/>
      <c r="I37" s="336"/>
      <c r="J37" s="335"/>
      <c r="K37" s="334"/>
      <c r="L37" s="336"/>
      <c r="M37" s="335"/>
      <c r="N37" s="334"/>
      <c r="O37" s="335"/>
    </row>
    <row r="38" spans="1:15" ht="18" customHeight="1">
      <c r="A38" s="316"/>
      <c r="B38" s="285"/>
      <c r="C38" s="286"/>
      <c r="D38" s="287"/>
      <c r="E38" s="291" t="str">
        <f>E$29</f>
        <v/>
      </c>
      <c r="F38" s="292"/>
      <c r="G38" s="334"/>
      <c r="H38" s="336"/>
      <c r="I38" s="336"/>
      <c r="J38" s="335"/>
      <c r="K38" s="334"/>
      <c r="L38" s="336"/>
      <c r="M38" s="335"/>
      <c r="N38" s="334"/>
      <c r="O38" s="335"/>
    </row>
    <row r="39" spans="1:15" ht="18" customHeight="1">
      <c r="A39" s="385" t="s">
        <v>115</v>
      </c>
      <c r="B39" s="285"/>
      <c r="C39" s="286"/>
      <c r="D39" s="287"/>
      <c r="E39" s="304" t="str">
        <f>E$27</f>
        <v/>
      </c>
      <c r="F39" s="305"/>
      <c r="G39" s="334"/>
      <c r="H39" s="336"/>
      <c r="I39" s="336"/>
      <c r="J39" s="335"/>
      <c r="K39" s="334"/>
      <c r="L39" s="336"/>
      <c r="M39" s="335"/>
      <c r="N39" s="334"/>
      <c r="O39" s="335"/>
    </row>
    <row r="40" spans="1:15" ht="18" customHeight="1">
      <c r="A40" s="387"/>
      <c r="B40" s="285"/>
      <c r="C40" s="286"/>
      <c r="D40" s="287"/>
      <c r="E40" s="304" t="str">
        <f>E$28</f>
        <v/>
      </c>
      <c r="F40" s="305"/>
      <c r="G40" s="334"/>
      <c r="H40" s="336"/>
      <c r="I40" s="336"/>
      <c r="J40" s="335"/>
      <c r="K40" s="334"/>
      <c r="L40" s="336"/>
      <c r="M40" s="335"/>
      <c r="N40" s="334"/>
      <c r="O40" s="335"/>
    </row>
    <row r="41" spans="1:15" ht="18" customHeight="1">
      <c r="A41" s="316"/>
      <c r="B41" s="285"/>
      <c r="C41" s="286"/>
      <c r="D41" s="287"/>
      <c r="E41" s="291" t="str">
        <f>E$29</f>
        <v/>
      </c>
      <c r="F41" s="292"/>
      <c r="G41" s="334"/>
      <c r="H41" s="336"/>
      <c r="I41" s="336"/>
      <c r="J41" s="335"/>
      <c r="K41" s="334"/>
      <c r="L41" s="336"/>
      <c r="M41" s="335"/>
      <c r="N41" s="334"/>
      <c r="O41" s="335"/>
    </row>
    <row r="42" spans="1:15" ht="18" customHeight="1">
      <c r="A42" s="385" t="s">
        <v>116</v>
      </c>
      <c r="B42" s="285"/>
      <c r="C42" s="286"/>
      <c r="D42" s="287"/>
      <c r="E42" s="304" t="str">
        <f>E$27</f>
        <v/>
      </c>
      <c r="F42" s="305"/>
      <c r="G42" s="334"/>
      <c r="H42" s="336"/>
      <c r="I42" s="336"/>
      <c r="J42" s="335"/>
      <c r="K42" s="334"/>
      <c r="L42" s="336"/>
      <c r="M42" s="335"/>
      <c r="N42" s="334"/>
      <c r="O42" s="335"/>
    </row>
    <row r="43" spans="1:15" ht="18" customHeight="1">
      <c r="A43" s="387"/>
      <c r="B43" s="285"/>
      <c r="C43" s="286"/>
      <c r="D43" s="287"/>
      <c r="E43" s="304" t="str">
        <f>E$28</f>
        <v/>
      </c>
      <c r="F43" s="305"/>
      <c r="G43" s="334"/>
      <c r="H43" s="336"/>
      <c r="I43" s="336"/>
      <c r="J43" s="335"/>
      <c r="K43" s="334"/>
      <c r="L43" s="336"/>
      <c r="M43" s="335"/>
      <c r="N43" s="334"/>
      <c r="O43" s="335"/>
    </row>
    <row r="44" spans="1:15" ht="18" customHeight="1">
      <c r="A44" s="316"/>
      <c r="B44" s="288"/>
      <c r="C44" s="289"/>
      <c r="D44" s="290"/>
      <c r="E44" s="291" t="str">
        <f>E$29</f>
        <v/>
      </c>
      <c r="F44" s="292"/>
      <c r="G44" s="334"/>
      <c r="H44" s="336"/>
      <c r="I44" s="336"/>
      <c r="J44" s="335"/>
      <c r="K44" s="334"/>
      <c r="L44" s="336"/>
      <c r="M44" s="335"/>
      <c r="N44" s="334"/>
      <c r="O44" s="335"/>
    </row>
    <row r="45" spans="1:15" ht="18.75" customHeight="1">
      <c r="A45" s="282" t="s">
        <v>117</v>
      </c>
      <c r="B45" s="283"/>
      <c r="C45" s="283"/>
      <c r="D45" s="284"/>
      <c r="E45" s="304" t="str">
        <f>E$27</f>
        <v/>
      </c>
      <c r="F45" s="305"/>
      <c r="G45" s="203">
        <f>G27+G30+G33+G36+G39+G42</f>
        <v>0</v>
      </c>
      <c r="H45" s="204"/>
      <c r="I45" s="204"/>
      <c r="J45" s="205"/>
      <c r="K45" s="203">
        <f>K27+K30+K33+K36+K39+K42</f>
        <v>0</v>
      </c>
      <c r="L45" s="204"/>
      <c r="M45" s="205"/>
      <c r="N45" s="203">
        <f>N27+N30+N33+N36+N39+N42</f>
        <v>0</v>
      </c>
      <c r="O45" s="205"/>
    </row>
    <row r="46" spans="1:15" ht="18.75" customHeight="1">
      <c r="A46" s="285"/>
      <c r="B46" s="286"/>
      <c r="C46" s="286"/>
      <c r="D46" s="287"/>
      <c r="E46" s="304" t="str">
        <f>E$28</f>
        <v/>
      </c>
      <c r="F46" s="305"/>
      <c r="G46" s="203">
        <f>G28+G31+G34+G37+G40+G43</f>
        <v>0</v>
      </c>
      <c r="H46" s="204"/>
      <c r="I46" s="204"/>
      <c r="J46" s="205"/>
      <c r="K46" s="203">
        <f>K28+K31+K34+K37+K40+K43</f>
        <v>0</v>
      </c>
      <c r="L46" s="204"/>
      <c r="M46" s="205"/>
      <c r="N46" s="203">
        <f>N28+N31+N34+N37+N40+N43</f>
        <v>0</v>
      </c>
      <c r="O46" s="205"/>
    </row>
    <row r="47" spans="1:15" ht="18.75" customHeight="1">
      <c r="A47" s="288"/>
      <c r="B47" s="289"/>
      <c r="C47" s="289"/>
      <c r="D47" s="290"/>
      <c r="E47" s="291" t="str">
        <f>E$29</f>
        <v/>
      </c>
      <c r="F47" s="292"/>
      <c r="G47" s="203">
        <f>G29+G32+G35+G38+G41+G44</f>
        <v>0</v>
      </c>
      <c r="H47" s="204"/>
      <c r="I47" s="204"/>
      <c r="J47" s="205"/>
      <c r="K47" s="203">
        <f>K29+K32+K35+K38+K41+K44</f>
        <v>0</v>
      </c>
      <c r="L47" s="204"/>
      <c r="M47" s="205"/>
      <c r="N47" s="203">
        <f>N29+N32+N35+N38+N41+N44</f>
        <v>0</v>
      </c>
      <c r="O47" s="205"/>
    </row>
    <row r="48" spans="1:15" ht="18" customHeight="1">
      <c r="A48" s="293" t="s">
        <v>32</v>
      </c>
      <c r="B48" s="268" t="s">
        <v>118</v>
      </c>
      <c r="C48" s="198"/>
      <c r="D48" s="198"/>
      <c r="E48" s="198"/>
      <c r="F48" s="198"/>
      <c r="G48" s="198"/>
      <c r="H48" s="198"/>
      <c r="I48" s="198"/>
      <c r="J48" s="198"/>
      <c r="K48" s="198"/>
      <c r="L48" s="198"/>
      <c r="M48" s="198"/>
      <c r="N48" s="198"/>
      <c r="O48" s="199"/>
    </row>
    <row r="49" spans="1:22">
      <c r="A49" s="316"/>
      <c r="B49" s="119"/>
      <c r="C49" s="302"/>
      <c r="D49" s="302"/>
      <c r="E49" s="302"/>
      <c r="F49" s="302"/>
      <c r="G49" s="302"/>
      <c r="H49" s="302"/>
      <c r="I49" s="302"/>
      <c r="J49" s="302"/>
      <c r="K49" s="302"/>
      <c r="L49" s="302"/>
      <c r="M49" s="302"/>
      <c r="N49" s="302"/>
      <c r="O49" s="303"/>
    </row>
    <row r="50" spans="1:22" ht="54" customHeight="1">
      <c r="A50" s="304" t="s">
        <v>119</v>
      </c>
      <c r="B50" s="347"/>
      <c r="C50" s="347"/>
      <c r="D50" s="347"/>
      <c r="E50" s="347"/>
      <c r="F50" s="305"/>
      <c r="G50" s="215" t="s">
        <v>120</v>
      </c>
      <c r="H50" s="154"/>
      <c r="I50" s="155"/>
      <c r="J50" s="215" t="s">
        <v>121</v>
      </c>
      <c r="K50" s="154"/>
      <c r="L50" s="155"/>
      <c r="M50" s="348" t="s">
        <v>122</v>
      </c>
      <c r="N50" s="349"/>
      <c r="O50" s="350"/>
    </row>
    <row r="51" spans="1:22" ht="18" customHeight="1">
      <c r="A51" s="259"/>
      <c r="B51" s="260"/>
      <c r="C51" s="260"/>
      <c r="D51" s="260"/>
      <c r="E51" s="39" t="str">
        <f>E$27</f>
        <v/>
      </c>
      <c r="F51" s="44"/>
      <c r="G51" s="259"/>
      <c r="H51" s="260"/>
      <c r="I51" s="261"/>
      <c r="J51" s="272"/>
      <c r="K51" s="273"/>
      <c r="L51" s="274"/>
      <c r="M51" s="259"/>
      <c r="N51" s="260"/>
      <c r="O51" s="261"/>
      <c r="V51" s="8" t="s">
        <v>53</v>
      </c>
    </row>
    <row r="52" spans="1:22" ht="18" customHeight="1">
      <c r="A52" s="262"/>
      <c r="B52" s="263"/>
      <c r="C52" s="263"/>
      <c r="D52" s="264"/>
      <c r="E52" s="45" t="str">
        <f>E$28</f>
        <v/>
      </c>
      <c r="F52" s="28"/>
      <c r="G52" s="262"/>
      <c r="H52" s="263"/>
      <c r="I52" s="264"/>
      <c r="J52" s="275"/>
      <c r="K52" s="276"/>
      <c r="L52" s="277"/>
      <c r="M52" s="262"/>
      <c r="N52" s="263"/>
      <c r="O52" s="264"/>
    </row>
    <row r="53" spans="1:22" ht="18" customHeight="1">
      <c r="A53" s="265"/>
      <c r="B53" s="266"/>
      <c r="C53" s="266"/>
      <c r="D53" s="267"/>
      <c r="E53" s="45" t="str">
        <f>E$29</f>
        <v/>
      </c>
      <c r="F53" s="28"/>
      <c r="G53" s="265"/>
      <c r="H53" s="266"/>
      <c r="I53" s="267"/>
      <c r="J53" s="278"/>
      <c r="K53" s="279"/>
      <c r="L53" s="280"/>
      <c r="M53" s="265"/>
      <c r="N53" s="266"/>
      <c r="O53" s="267"/>
    </row>
    <row r="54" spans="1:22" ht="18" customHeight="1">
      <c r="A54" s="259"/>
      <c r="B54" s="260"/>
      <c r="C54" s="260"/>
      <c r="D54" s="261"/>
      <c r="E54" s="46" t="str">
        <f>E$27</f>
        <v/>
      </c>
      <c r="F54" s="28"/>
      <c r="G54" s="259"/>
      <c r="H54" s="260"/>
      <c r="I54" s="261"/>
      <c r="J54" s="272"/>
      <c r="K54" s="273"/>
      <c r="L54" s="274"/>
      <c r="M54" s="259"/>
      <c r="N54" s="260"/>
      <c r="O54" s="261"/>
    </row>
    <row r="55" spans="1:22" ht="18" customHeight="1">
      <c r="A55" s="262"/>
      <c r="B55" s="263"/>
      <c r="C55" s="263"/>
      <c r="D55" s="264"/>
      <c r="E55" s="45" t="str">
        <f>E$28</f>
        <v/>
      </c>
      <c r="F55" s="28"/>
      <c r="G55" s="262"/>
      <c r="H55" s="263"/>
      <c r="I55" s="264"/>
      <c r="J55" s="275"/>
      <c r="K55" s="276"/>
      <c r="L55" s="277"/>
      <c r="M55" s="262"/>
      <c r="N55" s="263"/>
      <c r="O55" s="264"/>
    </row>
    <row r="56" spans="1:22" ht="18" customHeight="1">
      <c r="A56" s="265"/>
      <c r="B56" s="266"/>
      <c r="C56" s="266"/>
      <c r="D56" s="267"/>
      <c r="E56" s="45" t="str">
        <f>E$29</f>
        <v/>
      </c>
      <c r="F56" s="28"/>
      <c r="G56" s="265"/>
      <c r="H56" s="266"/>
      <c r="I56" s="267"/>
      <c r="J56" s="278"/>
      <c r="K56" s="279"/>
      <c r="L56" s="280"/>
      <c r="M56" s="265"/>
      <c r="N56" s="266"/>
      <c r="O56" s="267"/>
    </row>
    <row r="57" spans="1:22" ht="18" customHeight="1">
      <c r="A57" s="259"/>
      <c r="B57" s="260"/>
      <c r="C57" s="260"/>
      <c r="D57" s="261"/>
      <c r="E57" s="46" t="str">
        <f>E$27</f>
        <v/>
      </c>
      <c r="F57" s="28"/>
      <c r="G57" s="259"/>
      <c r="H57" s="260"/>
      <c r="I57" s="261"/>
      <c r="J57" s="272"/>
      <c r="K57" s="273"/>
      <c r="L57" s="274"/>
      <c r="M57" s="259"/>
      <c r="N57" s="260"/>
      <c r="O57" s="261"/>
    </row>
    <row r="58" spans="1:22" ht="18" customHeight="1">
      <c r="A58" s="262"/>
      <c r="B58" s="263"/>
      <c r="C58" s="263"/>
      <c r="D58" s="264"/>
      <c r="E58" s="45" t="str">
        <f>E$28</f>
        <v/>
      </c>
      <c r="F58" s="28"/>
      <c r="G58" s="262"/>
      <c r="H58" s="263"/>
      <c r="I58" s="264"/>
      <c r="J58" s="275"/>
      <c r="K58" s="276"/>
      <c r="L58" s="277"/>
      <c r="M58" s="262"/>
      <c r="N58" s="263"/>
      <c r="O58" s="264"/>
    </row>
    <row r="59" spans="1:22" ht="18" customHeight="1">
      <c r="A59" s="265"/>
      <c r="B59" s="266"/>
      <c r="C59" s="266"/>
      <c r="D59" s="267"/>
      <c r="E59" s="45" t="str">
        <f>E$29</f>
        <v/>
      </c>
      <c r="F59" s="28"/>
      <c r="G59" s="265"/>
      <c r="H59" s="266"/>
      <c r="I59" s="267"/>
      <c r="J59" s="278"/>
      <c r="K59" s="279"/>
      <c r="L59" s="280"/>
      <c r="M59" s="265"/>
      <c r="N59" s="266"/>
      <c r="O59" s="267"/>
    </row>
    <row r="60" spans="1:22" ht="18" customHeight="1">
      <c r="A60" s="259"/>
      <c r="B60" s="260"/>
      <c r="C60" s="260"/>
      <c r="D60" s="261"/>
      <c r="E60" s="46" t="str">
        <f>E$27</f>
        <v/>
      </c>
      <c r="F60" s="28"/>
      <c r="G60" s="259"/>
      <c r="H60" s="260"/>
      <c r="I60" s="261"/>
      <c r="J60" s="272"/>
      <c r="K60" s="273"/>
      <c r="L60" s="274"/>
      <c r="M60" s="259"/>
      <c r="N60" s="260"/>
      <c r="O60" s="261"/>
    </row>
    <row r="61" spans="1:22" ht="18" customHeight="1">
      <c r="A61" s="262"/>
      <c r="B61" s="263"/>
      <c r="C61" s="263"/>
      <c r="D61" s="264"/>
      <c r="E61" s="45" t="str">
        <f>E$28</f>
        <v/>
      </c>
      <c r="F61" s="28"/>
      <c r="G61" s="262"/>
      <c r="H61" s="263"/>
      <c r="I61" s="264"/>
      <c r="J61" s="275"/>
      <c r="K61" s="276"/>
      <c r="L61" s="277"/>
      <c r="M61" s="262"/>
      <c r="N61" s="263"/>
      <c r="O61" s="264"/>
    </row>
    <row r="62" spans="1:22" ht="18" customHeight="1">
      <c r="A62" s="265"/>
      <c r="B62" s="266"/>
      <c r="C62" s="266"/>
      <c r="D62" s="267"/>
      <c r="E62" s="45" t="str">
        <f>E$29</f>
        <v/>
      </c>
      <c r="F62" s="28"/>
      <c r="G62" s="265"/>
      <c r="H62" s="266"/>
      <c r="I62" s="267"/>
      <c r="J62" s="278"/>
      <c r="K62" s="279"/>
      <c r="L62" s="280"/>
      <c r="M62" s="265"/>
      <c r="N62" s="266"/>
      <c r="O62" s="267"/>
    </row>
    <row r="63" spans="1:22" ht="18" customHeight="1">
      <c r="A63" s="259"/>
      <c r="B63" s="260"/>
      <c r="C63" s="260"/>
      <c r="D63" s="261"/>
      <c r="E63" s="46" t="str">
        <f>E$27</f>
        <v/>
      </c>
      <c r="F63" s="28"/>
      <c r="G63" s="259"/>
      <c r="H63" s="260"/>
      <c r="I63" s="261"/>
      <c r="J63" s="272"/>
      <c r="K63" s="273"/>
      <c r="L63" s="274"/>
      <c r="M63" s="259"/>
      <c r="N63" s="260"/>
      <c r="O63" s="261"/>
    </row>
    <row r="64" spans="1:22" ht="18" customHeight="1">
      <c r="A64" s="262"/>
      <c r="B64" s="263"/>
      <c r="C64" s="263"/>
      <c r="D64" s="264"/>
      <c r="E64" s="45" t="str">
        <f>E$28</f>
        <v/>
      </c>
      <c r="F64" s="28"/>
      <c r="G64" s="262"/>
      <c r="H64" s="263"/>
      <c r="I64" s="264"/>
      <c r="J64" s="275"/>
      <c r="K64" s="276"/>
      <c r="L64" s="277"/>
      <c r="M64" s="262"/>
      <c r="N64" s="263"/>
      <c r="O64" s="264"/>
    </row>
    <row r="65" spans="1:15" ht="18" customHeight="1">
      <c r="A65" s="265"/>
      <c r="B65" s="266"/>
      <c r="C65" s="266"/>
      <c r="D65" s="267"/>
      <c r="E65" s="45" t="str">
        <f>E$29</f>
        <v/>
      </c>
      <c r="F65" s="28"/>
      <c r="G65" s="265"/>
      <c r="H65" s="266"/>
      <c r="I65" s="267"/>
      <c r="J65" s="278"/>
      <c r="K65" s="279"/>
      <c r="L65" s="280"/>
      <c r="M65" s="265"/>
      <c r="N65" s="266"/>
      <c r="O65" s="267"/>
    </row>
    <row r="66" spans="1:15" ht="18" customHeight="1">
      <c r="A66" s="259"/>
      <c r="B66" s="260"/>
      <c r="C66" s="260"/>
      <c r="D66" s="261"/>
      <c r="E66" s="46" t="str">
        <f>E$27</f>
        <v/>
      </c>
      <c r="F66" s="28"/>
      <c r="G66" s="259"/>
      <c r="H66" s="260"/>
      <c r="I66" s="261"/>
      <c r="J66" s="272"/>
      <c r="K66" s="273"/>
      <c r="L66" s="274"/>
      <c r="M66" s="259"/>
      <c r="N66" s="260"/>
      <c r="O66" s="261"/>
    </row>
    <row r="67" spans="1:15" ht="18" customHeight="1">
      <c r="A67" s="262"/>
      <c r="B67" s="263"/>
      <c r="C67" s="263"/>
      <c r="D67" s="264"/>
      <c r="E67" s="45" t="str">
        <f>E$28</f>
        <v/>
      </c>
      <c r="F67" s="28"/>
      <c r="G67" s="262"/>
      <c r="H67" s="263"/>
      <c r="I67" s="264"/>
      <c r="J67" s="275"/>
      <c r="K67" s="276"/>
      <c r="L67" s="277"/>
      <c r="M67" s="262"/>
      <c r="N67" s="263"/>
      <c r="O67" s="264"/>
    </row>
    <row r="68" spans="1:15" ht="18" customHeight="1">
      <c r="A68" s="265"/>
      <c r="B68" s="266"/>
      <c r="C68" s="266"/>
      <c r="D68" s="267"/>
      <c r="E68" s="45" t="str">
        <f>E$29</f>
        <v/>
      </c>
      <c r="F68" s="28"/>
      <c r="G68" s="265"/>
      <c r="H68" s="266"/>
      <c r="I68" s="267"/>
      <c r="J68" s="278"/>
      <c r="K68" s="279"/>
      <c r="L68" s="280"/>
      <c r="M68" s="265"/>
      <c r="N68" s="266"/>
      <c r="O68" s="267"/>
    </row>
    <row r="69" spans="1:15" ht="18" customHeight="1">
      <c r="A69" s="259"/>
      <c r="B69" s="260"/>
      <c r="C69" s="260"/>
      <c r="D69" s="261"/>
      <c r="E69" s="46" t="str">
        <f>E$27</f>
        <v/>
      </c>
      <c r="F69" s="28"/>
      <c r="G69" s="259"/>
      <c r="H69" s="260"/>
      <c r="I69" s="261"/>
      <c r="J69" s="272"/>
      <c r="K69" s="273"/>
      <c r="L69" s="274"/>
      <c r="M69" s="259"/>
      <c r="N69" s="260"/>
      <c r="O69" s="261"/>
    </row>
    <row r="70" spans="1:15" ht="18" customHeight="1">
      <c r="A70" s="262"/>
      <c r="B70" s="263"/>
      <c r="C70" s="263"/>
      <c r="D70" s="264"/>
      <c r="E70" s="45" t="str">
        <f>E$28</f>
        <v/>
      </c>
      <c r="F70" s="28"/>
      <c r="G70" s="262"/>
      <c r="H70" s="263"/>
      <c r="I70" s="264"/>
      <c r="J70" s="275"/>
      <c r="K70" s="276"/>
      <c r="L70" s="277"/>
      <c r="M70" s="262"/>
      <c r="N70" s="263"/>
      <c r="O70" s="264"/>
    </row>
    <row r="71" spans="1:15" ht="18" customHeight="1">
      <c r="A71" s="265"/>
      <c r="B71" s="266"/>
      <c r="C71" s="266"/>
      <c r="D71" s="267"/>
      <c r="E71" s="45" t="str">
        <f>E$29</f>
        <v/>
      </c>
      <c r="F71" s="28"/>
      <c r="G71" s="265"/>
      <c r="H71" s="266"/>
      <c r="I71" s="267"/>
      <c r="J71" s="278"/>
      <c r="K71" s="279"/>
      <c r="L71" s="280"/>
      <c r="M71" s="265"/>
      <c r="N71" s="266"/>
      <c r="O71" s="267"/>
    </row>
    <row r="72" spans="1:15" ht="18" customHeight="1">
      <c r="A72" s="259"/>
      <c r="B72" s="260"/>
      <c r="C72" s="260"/>
      <c r="D72" s="261"/>
      <c r="E72" s="46" t="str">
        <f>E$27</f>
        <v/>
      </c>
      <c r="F72" s="28"/>
      <c r="G72" s="259"/>
      <c r="H72" s="260"/>
      <c r="I72" s="261"/>
      <c r="J72" s="272"/>
      <c r="K72" s="273"/>
      <c r="L72" s="274"/>
      <c r="M72" s="259"/>
      <c r="N72" s="260"/>
      <c r="O72" s="261"/>
    </row>
    <row r="73" spans="1:15" ht="18" customHeight="1">
      <c r="A73" s="262"/>
      <c r="B73" s="263"/>
      <c r="C73" s="263"/>
      <c r="D73" s="264"/>
      <c r="E73" s="45" t="str">
        <f>E$28</f>
        <v/>
      </c>
      <c r="F73" s="28"/>
      <c r="G73" s="262"/>
      <c r="H73" s="263"/>
      <c r="I73" s="264"/>
      <c r="J73" s="275"/>
      <c r="K73" s="276"/>
      <c r="L73" s="277"/>
      <c r="M73" s="262"/>
      <c r="N73" s="263"/>
      <c r="O73" s="264"/>
    </row>
    <row r="74" spans="1:15" ht="18" customHeight="1">
      <c r="A74" s="265"/>
      <c r="B74" s="266"/>
      <c r="C74" s="266"/>
      <c r="D74" s="267"/>
      <c r="E74" s="45" t="str">
        <f>E$29</f>
        <v/>
      </c>
      <c r="F74" s="28"/>
      <c r="G74" s="265"/>
      <c r="H74" s="266"/>
      <c r="I74" s="267"/>
      <c r="J74" s="278"/>
      <c r="K74" s="279"/>
      <c r="L74" s="280"/>
      <c r="M74" s="265"/>
      <c r="N74" s="266"/>
      <c r="O74" s="267"/>
    </row>
    <row r="75" spans="1:15" ht="18" customHeight="1">
      <c r="A75" s="259"/>
      <c r="B75" s="260"/>
      <c r="C75" s="260"/>
      <c r="D75" s="261"/>
      <c r="E75" s="46" t="str">
        <f>E$27</f>
        <v/>
      </c>
      <c r="F75" s="28"/>
      <c r="G75" s="259"/>
      <c r="H75" s="260"/>
      <c r="I75" s="261"/>
      <c r="J75" s="272"/>
      <c r="K75" s="273"/>
      <c r="L75" s="274"/>
      <c r="M75" s="259"/>
      <c r="N75" s="260"/>
      <c r="O75" s="261"/>
    </row>
    <row r="76" spans="1:15" ht="18" customHeight="1">
      <c r="A76" s="262"/>
      <c r="B76" s="263"/>
      <c r="C76" s="263"/>
      <c r="D76" s="264"/>
      <c r="E76" s="45" t="str">
        <f>E$28</f>
        <v/>
      </c>
      <c r="F76" s="28"/>
      <c r="G76" s="262"/>
      <c r="H76" s="263"/>
      <c r="I76" s="264"/>
      <c r="J76" s="275"/>
      <c r="K76" s="276"/>
      <c r="L76" s="277"/>
      <c r="M76" s="262"/>
      <c r="N76" s="263"/>
      <c r="O76" s="264"/>
    </row>
    <row r="77" spans="1:15" ht="18" customHeight="1">
      <c r="A77" s="265"/>
      <c r="B77" s="266"/>
      <c r="C77" s="266"/>
      <c r="D77" s="267"/>
      <c r="E77" s="45" t="str">
        <f>E$29</f>
        <v/>
      </c>
      <c r="F77" s="28"/>
      <c r="G77" s="265"/>
      <c r="H77" s="266"/>
      <c r="I77" s="267"/>
      <c r="J77" s="278"/>
      <c r="K77" s="279"/>
      <c r="L77" s="280"/>
      <c r="M77" s="265"/>
      <c r="N77" s="266"/>
      <c r="O77" s="267"/>
    </row>
    <row r="78" spans="1:15" ht="18" customHeight="1">
      <c r="A78" s="259"/>
      <c r="B78" s="260"/>
      <c r="C78" s="260"/>
      <c r="D78" s="261"/>
      <c r="E78" s="46" t="str">
        <f>E$27</f>
        <v/>
      </c>
      <c r="F78" s="28"/>
      <c r="G78" s="259"/>
      <c r="H78" s="260"/>
      <c r="I78" s="261"/>
      <c r="J78" s="272"/>
      <c r="K78" s="273"/>
      <c r="L78" s="274"/>
      <c r="M78" s="259"/>
      <c r="N78" s="260"/>
      <c r="O78" s="261"/>
    </row>
    <row r="79" spans="1:15" ht="18" customHeight="1">
      <c r="A79" s="262"/>
      <c r="B79" s="263"/>
      <c r="C79" s="263"/>
      <c r="D79" s="264"/>
      <c r="E79" s="45" t="str">
        <f>E$28</f>
        <v/>
      </c>
      <c r="F79" s="28"/>
      <c r="G79" s="262"/>
      <c r="H79" s="263"/>
      <c r="I79" s="264"/>
      <c r="J79" s="275"/>
      <c r="K79" s="276"/>
      <c r="L79" s="277"/>
      <c r="M79" s="262"/>
      <c r="N79" s="263"/>
      <c r="O79" s="264"/>
    </row>
    <row r="80" spans="1:15" ht="18" customHeight="1">
      <c r="A80" s="265"/>
      <c r="B80" s="266"/>
      <c r="C80" s="266"/>
      <c r="D80" s="267"/>
      <c r="E80" s="45" t="str">
        <f>E$29</f>
        <v/>
      </c>
      <c r="F80" s="28"/>
      <c r="G80" s="265"/>
      <c r="H80" s="266"/>
      <c r="I80" s="267"/>
      <c r="J80" s="278"/>
      <c r="K80" s="279"/>
      <c r="L80" s="280"/>
      <c r="M80" s="265"/>
      <c r="N80" s="266"/>
      <c r="O80" s="267"/>
    </row>
    <row r="81" spans="1:18" ht="18" customHeight="1">
      <c r="A81" s="259"/>
      <c r="B81" s="260"/>
      <c r="C81" s="260"/>
      <c r="D81" s="261"/>
      <c r="E81" s="46" t="str">
        <f>E$27</f>
        <v/>
      </c>
      <c r="F81" s="28"/>
      <c r="G81" s="259"/>
      <c r="H81" s="260"/>
      <c r="I81" s="261"/>
      <c r="J81" s="272"/>
      <c r="K81" s="273"/>
      <c r="L81" s="274"/>
      <c r="M81" s="259"/>
      <c r="N81" s="260"/>
      <c r="O81" s="261"/>
    </row>
    <row r="82" spans="1:18" ht="18" customHeight="1">
      <c r="A82" s="262"/>
      <c r="B82" s="263"/>
      <c r="C82" s="263"/>
      <c r="D82" s="264"/>
      <c r="E82" s="45" t="str">
        <f>E$28</f>
        <v/>
      </c>
      <c r="F82" s="28"/>
      <c r="G82" s="262"/>
      <c r="H82" s="263"/>
      <c r="I82" s="264"/>
      <c r="J82" s="275"/>
      <c r="K82" s="276"/>
      <c r="L82" s="277"/>
      <c r="M82" s="262"/>
      <c r="N82" s="263"/>
      <c r="O82" s="264"/>
    </row>
    <row r="83" spans="1:18" ht="18" customHeight="1">
      <c r="A83" s="265"/>
      <c r="B83" s="266"/>
      <c r="C83" s="266"/>
      <c r="D83" s="267"/>
      <c r="E83" s="45" t="str">
        <f>E$29</f>
        <v/>
      </c>
      <c r="F83" s="28"/>
      <c r="G83" s="265"/>
      <c r="H83" s="266"/>
      <c r="I83" s="267"/>
      <c r="J83" s="278"/>
      <c r="K83" s="279"/>
      <c r="L83" s="280"/>
      <c r="M83" s="265"/>
      <c r="N83" s="266"/>
      <c r="O83" s="267"/>
    </row>
    <row r="84" spans="1:18" ht="18" customHeight="1">
      <c r="A84" s="259"/>
      <c r="B84" s="260"/>
      <c r="C84" s="260"/>
      <c r="D84" s="261"/>
      <c r="E84" s="46" t="str">
        <f>E$27</f>
        <v/>
      </c>
      <c r="F84" s="28"/>
      <c r="G84" s="259"/>
      <c r="H84" s="260"/>
      <c r="I84" s="261"/>
      <c r="J84" s="272"/>
      <c r="K84" s="273"/>
      <c r="L84" s="274"/>
      <c r="M84" s="259"/>
      <c r="N84" s="260"/>
      <c r="O84" s="261"/>
    </row>
    <row r="85" spans="1:18" ht="18" customHeight="1">
      <c r="A85" s="262"/>
      <c r="B85" s="263"/>
      <c r="C85" s="263"/>
      <c r="D85" s="264"/>
      <c r="E85" s="45" t="str">
        <f>E$28</f>
        <v/>
      </c>
      <c r="F85" s="28"/>
      <c r="G85" s="262"/>
      <c r="H85" s="263"/>
      <c r="I85" s="264"/>
      <c r="J85" s="275"/>
      <c r="K85" s="276"/>
      <c r="L85" s="277"/>
      <c r="M85" s="262"/>
      <c r="N85" s="263"/>
      <c r="O85" s="264"/>
    </row>
    <row r="86" spans="1:18" ht="18" customHeight="1">
      <c r="A86" s="262"/>
      <c r="B86" s="263"/>
      <c r="C86" s="263"/>
      <c r="D86" s="264"/>
      <c r="E86" s="61" t="str">
        <f>E$29</f>
        <v/>
      </c>
      <c r="F86" s="62"/>
      <c r="G86" s="262"/>
      <c r="H86" s="263"/>
      <c r="I86" s="264"/>
      <c r="J86" s="275"/>
      <c r="K86" s="276"/>
      <c r="L86" s="277"/>
      <c r="M86" s="262"/>
      <c r="N86" s="263"/>
      <c r="O86" s="264"/>
    </row>
    <row r="87" spans="1:18" ht="32.4" customHeight="1">
      <c r="A87" s="293" t="s">
        <v>39</v>
      </c>
      <c r="B87" s="268" t="s">
        <v>123</v>
      </c>
      <c r="C87" s="339"/>
      <c r="D87" s="339"/>
      <c r="E87" s="339"/>
      <c r="F87" s="339"/>
      <c r="G87" s="339"/>
      <c r="H87" s="339"/>
      <c r="I87" s="339"/>
      <c r="J87" s="339"/>
      <c r="K87" s="339"/>
      <c r="L87" s="339"/>
      <c r="M87" s="339"/>
      <c r="N87" s="339"/>
      <c r="O87" s="340"/>
    </row>
    <row r="88" spans="1:18" ht="1.95" customHeight="1">
      <c r="A88" s="294"/>
      <c r="B88" s="318"/>
      <c r="C88" s="319"/>
      <c r="D88" s="319"/>
      <c r="E88" s="319"/>
      <c r="F88" s="319"/>
      <c r="G88" s="319"/>
      <c r="H88" s="319"/>
      <c r="I88" s="319"/>
      <c r="J88" s="319"/>
      <c r="K88" s="319"/>
      <c r="L88" s="319"/>
      <c r="M88" s="319"/>
      <c r="N88" s="319"/>
      <c r="O88" s="320"/>
    </row>
    <row r="89" spans="1:18" ht="50.25" customHeight="1">
      <c r="A89" s="316" t="s">
        <v>119</v>
      </c>
      <c r="B89" s="341"/>
      <c r="C89" s="341"/>
      <c r="D89" s="341"/>
      <c r="E89" s="341" t="s">
        <v>120</v>
      </c>
      <c r="F89" s="341"/>
      <c r="G89" s="341"/>
      <c r="H89" s="215" t="s">
        <v>121</v>
      </c>
      <c r="I89" s="154"/>
      <c r="J89" s="154"/>
      <c r="K89" s="155"/>
      <c r="L89" s="215" t="s">
        <v>122</v>
      </c>
      <c r="M89" s="309"/>
      <c r="N89" s="309"/>
      <c r="O89" s="310"/>
    </row>
    <row r="90" spans="1:18" ht="16.5" customHeight="1">
      <c r="A90" s="113"/>
      <c r="B90" s="114"/>
      <c r="C90" s="114"/>
      <c r="D90" s="115"/>
      <c r="E90" s="281"/>
      <c r="F90" s="281"/>
      <c r="G90" s="281"/>
      <c r="H90" s="313"/>
      <c r="I90" s="314"/>
      <c r="J90" s="314"/>
      <c r="K90" s="315"/>
      <c r="L90" s="113"/>
      <c r="M90" s="311"/>
      <c r="N90" s="311"/>
      <c r="O90" s="312"/>
    </row>
    <row r="91" spans="1:18" ht="15" customHeight="1">
      <c r="A91" s="281"/>
      <c r="B91" s="281"/>
      <c r="C91" s="281"/>
      <c r="D91" s="281"/>
      <c r="E91" s="281"/>
      <c r="F91" s="281"/>
      <c r="G91" s="281"/>
      <c r="H91" s="313"/>
      <c r="I91" s="314"/>
      <c r="J91" s="314"/>
      <c r="K91" s="315"/>
      <c r="L91" s="113"/>
      <c r="M91" s="311"/>
      <c r="N91" s="311"/>
      <c r="O91" s="312"/>
    </row>
    <row r="92" spans="1:18" ht="16.5" customHeight="1">
      <c r="A92" s="281"/>
      <c r="B92" s="281"/>
      <c r="C92" s="281"/>
      <c r="D92" s="281"/>
      <c r="E92" s="281"/>
      <c r="F92" s="281"/>
      <c r="G92" s="281"/>
      <c r="H92" s="313"/>
      <c r="I92" s="314"/>
      <c r="J92" s="314"/>
      <c r="K92" s="315"/>
      <c r="L92" s="113"/>
      <c r="M92" s="311"/>
      <c r="N92" s="311"/>
      <c r="O92" s="312"/>
    </row>
    <row r="93" spans="1:18" ht="16.5" customHeight="1">
      <c r="A93" s="281"/>
      <c r="B93" s="281"/>
      <c r="C93" s="281"/>
      <c r="D93" s="281"/>
      <c r="E93" s="281"/>
      <c r="F93" s="281"/>
      <c r="G93" s="281"/>
      <c r="H93" s="313"/>
      <c r="I93" s="314"/>
      <c r="J93" s="314"/>
      <c r="K93" s="315"/>
      <c r="L93" s="113"/>
      <c r="M93" s="311"/>
      <c r="N93" s="311"/>
      <c r="O93" s="312"/>
      <c r="Q93" s="9"/>
      <c r="R93" s="17"/>
    </row>
    <row r="94" spans="1:18" ht="16.5" customHeight="1">
      <c r="A94" s="271"/>
      <c r="B94" s="271"/>
      <c r="C94" s="271"/>
      <c r="D94" s="271"/>
      <c r="E94" s="271"/>
      <c r="F94" s="271"/>
      <c r="G94" s="271"/>
      <c r="H94" s="360"/>
      <c r="I94" s="361"/>
      <c r="J94" s="361"/>
      <c r="K94" s="362"/>
      <c r="L94" s="306"/>
      <c r="M94" s="307"/>
      <c r="N94" s="307"/>
      <c r="O94" s="308"/>
      <c r="R94" s="9"/>
    </row>
    <row r="95" spans="1:18" ht="16.5" customHeight="1">
      <c r="A95" s="27" t="s">
        <v>54</v>
      </c>
      <c r="B95" s="268" t="s">
        <v>124</v>
      </c>
      <c r="C95" s="269"/>
      <c r="D95" s="269"/>
      <c r="E95" s="269"/>
      <c r="F95" s="269"/>
      <c r="G95" s="269"/>
      <c r="H95" s="269"/>
      <c r="I95" s="269"/>
      <c r="J95" s="269"/>
      <c r="K95" s="269"/>
      <c r="L95" s="269"/>
      <c r="M95" s="269"/>
      <c r="N95" s="269"/>
      <c r="O95" s="270"/>
    </row>
    <row r="96" spans="1:18" ht="30" customHeight="1">
      <c r="A96" s="24" t="s">
        <v>125</v>
      </c>
      <c r="B96" s="110" t="s">
        <v>126</v>
      </c>
      <c r="C96" s="107"/>
      <c r="D96" s="107"/>
      <c r="E96" s="107"/>
      <c r="F96" s="107"/>
      <c r="G96" s="107"/>
      <c r="H96" s="107"/>
      <c r="I96" s="107"/>
      <c r="J96" s="107"/>
      <c r="K96" s="332" t="str">
        <f>"(" &amp;  '1F'!G$36 &amp; "metai)"</f>
        <v>(metai)</v>
      </c>
      <c r="L96" s="332"/>
      <c r="M96" s="332"/>
      <c r="N96" s="332"/>
      <c r="O96" s="333"/>
    </row>
    <row r="97" spans="1:18" ht="16.5" customHeight="1">
      <c r="A97" s="352"/>
      <c r="B97" s="324" t="s">
        <v>127</v>
      </c>
      <c r="C97" s="325"/>
      <c r="D97" s="325"/>
      <c r="E97" s="325"/>
      <c r="F97" s="325"/>
      <c r="G97" s="326"/>
      <c r="H97" s="321" t="s">
        <v>128</v>
      </c>
      <c r="I97" s="322"/>
      <c r="J97" s="322"/>
      <c r="K97" s="322"/>
      <c r="L97" s="322"/>
      <c r="M97" s="322"/>
      <c r="N97" s="322"/>
      <c r="O97" s="323"/>
    </row>
    <row r="98" spans="1:18" ht="15" customHeight="1">
      <c r="A98" s="338"/>
      <c r="B98" s="126" t="s">
        <v>129</v>
      </c>
      <c r="C98" s="216"/>
      <c r="D98" s="216"/>
      <c r="E98" s="216"/>
      <c r="F98" s="217"/>
      <c r="G98" s="40"/>
      <c r="H98" s="222"/>
      <c r="I98" s="164"/>
      <c r="J98" s="164"/>
      <c r="K98" s="164"/>
      <c r="L98" s="164"/>
      <c r="M98" s="164"/>
      <c r="N98" s="164"/>
      <c r="O98" s="223"/>
    </row>
    <row r="99" spans="1:18" ht="16.5" customHeight="1">
      <c r="A99" s="338"/>
      <c r="B99" s="126" t="s">
        <v>130</v>
      </c>
      <c r="C99" s="216"/>
      <c r="D99" s="216"/>
      <c r="E99" s="216"/>
      <c r="F99" s="217"/>
      <c r="G99" s="40"/>
      <c r="H99" s="222"/>
      <c r="I99" s="164"/>
      <c r="J99" s="164"/>
      <c r="K99" s="164"/>
      <c r="L99" s="164"/>
      <c r="M99" s="164"/>
      <c r="N99" s="164"/>
      <c r="O99" s="223"/>
    </row>
    <row r="100" spans="1:18" ht="16.5" customHeight="1">
      <c r="A100" s="338"/>
      <c r="B100" s="126" t="s">
        <v>131</v>
      </c>
      <c r="C100" s="216"/>
      <c r="D100" s="216"/>
      <c r="E100" s="216"/>
      <c r="F100" s="217"/>
      <c r="G100" s="40"/>
      <c r="H100" s="222"/>
      <c r="I100" s="164"/>
      <c r="J100" s="164"/>
      <c r="K100" s="164"/>
      <c r="L100" s="164"/>
      <c r="M100" s="164"/>
      <c r="N100" s="164"/>
      <c r="O100" s="223"/>
      <c r="Q100" s="9"/>
      <c r="R100" s="17" t="str">
        <f>IF(OR(G98="X",G99="X",G100="X",G101="X",G102="X"),"","10 langelyje neužpildyta &lt;Investuotojas&gt;")</f>
        <v>10 langelyje neužpildyta &lt;Investuotojas&gt;</v>
      </c>
    </row>
    <row r="101" spans="1:18" ht="16.5" customHeight="1">
      <c r="A101" s="338"/>
      <c r="B101" s="126" t="s">
        <v>132</v>
      </c>
      <c r="C101" s="216"/>
      <c r="D101" s="216"/>
      <c r="E101" s="216"/>
      <c r="F101" s="217"/>
      <c r="G101" s="40"/>
      <c r="H101" s="222"/>
      <c r="I101" s="164"/>
      <c r="J101" s="164"/>
      <c r="K101" s="164"/>
      <c r="L101" s="164"/>
      <c r="M101" s="164"/>
      <c r="N101" s="164"/>
      <c r="O101" s="223"/>
      <c r="R101" s="9" t="str">
        <f>IF(LEN(TRIM(G98)&amp;TRIM(G99)&amp;TRIM(G100)&amp;TRIM(G101)&amp;TRIM(G102))&gt;1,"Pasirinkite vieną Investuotoją","")</f>
        <v/>
      </c>
    </row>
    <row r="102" spans="1:18" ht="31.2" customHeight="1">
      <c r="A102" s="353"/>
      <c r="B102" s="119" t="s">
        <v>133</v>
      </c>
      <c r="C102" s="302"/>
      <c r="D102" s="302"/>
      <c r="E102" s="302"/>
      <c r="F102" s="303"/>
      <c r="G102" s="40"/>
      <c r="H102" s="168"/>
      <c r="I102" s="169"/>
      <c r="J102" s="169"/>
      <c r="K102" s="169"/>
      <c r="L102" s="169"/>
      <c r="M102" s="169"/>
      <c r="N102" s="169"/>
      <c r="O102" s="170"/>
    </row>
    <row r="103" spans="1:18" ht="30" customHeight="1">
      <c r="A103" s="24" t="s">
        <v>134</v>
      </c>
      <c r="B103" s="110" t="s">
        <v>135</v>
      </c>
      <c r="C103" s="107"/>
      <c r="D103" s="107"/>
      <c r="E103" s="107"/>
      <c r="F103" s="107"/>
      <c r="G103" s="107"/>
      <c r="H103" s="107"/>
      <c r="I103" s="107"/>
      <c r="J103" s="107"/>
      <c r="K103" s="332" t="str">
        <f>"(" &amp; ( '1F'!J$36) &amp; "metai)"</f>
        <v>(metai)</v>
      </c>
      <c r="L103" s="332"/>
      <c r="M103" s="332"/>
      <c r="N103" s="332"/>
      <c r="O103" s="333"/>
    </row>
    <row r="104" spans="1:18" ht="16.5" customHeight="1">
      <c r="A104" s="337"/>
      <c r="B104" s="324" t="s">
        <v>127</v>
      </c>
      <c r="C104" s="325"/>
      <c r="D104" s="325"/>
      <c r="E104" s="325"/>
      <c r="F104" s="325"/>
      <c r="G104" s="326"/>
      <c r="H104" s="321" t="s">
        <v>128</v>
      </c>
      <c r="I104" s="322"/>
      <c r="J104" s="322"/>
      <c r="K104" s="322"/>
      <c r="L104" s="322"/>
      <c r="M104" s="322"/>
      <c r="N104" s="322"/>
      <c r="O104" s="323"/>
    </row>
    <row r="105" spans="1:18" ht="15" customHeight="1">
      <c r="A105" s="338"/>
      <c r="B105" s="126" t="s">
        <v>136</v>
      </c>
      <c r="C105" s="216"/>
      <c r="D105" s="216"/>
      <c r="E105" s="216"/>
      <c r="F105" s="217"/>
      <c r="G105" s="40"/>
      <c r="H105" s="222"/>
      <c r="I105" s="164"/>
      <c r="J105" s="164"/>
      <c r="K105" s="164"/>
      <c r="L105" s="164"/>
      <c r="M105" s="164"/>
      <c r="N105" s="164"/>
      <c r="O105" s="223"/>
    </row>
    <row r="106" spans="1:18" ht="16.5" customHeight="1">
      <c r="A106" s="338"/>
      <c r="B106" s="126" t="s">
        <v>130</v>
      </c>
      <c r="C106" s="216"/>
      <c r="D106" s="216"/>
      <c r="E106" s="216"/>
      <c r="F106" s="217"/>
      <c r="G106" s="40"/>
      <c r="H106" s="222"/>
      <c r="I106" s="164"/>
      <c r="J106" s="164"/>
      <c r="K106" s="164"/>
      <c r="L106" s="164"/>
      <c r="M106" s="164"/>
      <c r="N106" s="164"/>
      <c r="O106" s="223"/>
    </row>
    <row r="107" spans="1:18" ht="16.5" customHeight="1">
      <c r="A107" s="338"/>
      <c r="B107" s="126" t="s">
        <v>137</v>
      </c>
      <c r="C107" s="216"/>
      <c r="D107" s="216"/>
      <c r="E107" s="216"/>
      <c r="F107" s="217"/>
      <c r="G107" s="41"/>
      <c r="H107" s="222"/>
      <c r="I107" s="164"/>
      <c r="J107" s="164"/>
      <c r="K107" s="164"/>
      <c r="L107" s="164"/>
      <c r="M107" s="164"/>
      <c r="N107" s="164"/>
      <c r="O107" s="223"/>
      <c r="Q107" s="9"/>
      <c r="R107" s="17"/>
    </row>
    <row r="108" spans="1:18" ht="16.5" customHeight="1">
      <c r="A108" s="338"/>
      <c r="B108" s="126" t="s">
        <v>132</v>
      </c>
      <c r="C108" s="216"/>
      <c r="D108" s="216"/>
      <c r="E108" s="216"/>
      <c r="F108" s="217"/>
      <c r="G108" s="40"/>
      <c r="H108" s="222"/>
      <c r="I108" s="164"/>
      <c r="J108" s="164"/>
      <c r="K108" s="164"/>
      <c r="L108" s="164"/>
      <c r="M108" s="164"/>
      <c r="N108" s="164"/>
      <c r="O108" s="223"/>
      <c r="R108" s="9"/>
    </row>
    <row r="109" spans="1:18" ht="31.2" customHeight="1">
      <c r="A109" s="338"/>
      <c r="B109" s="124" t="s">
        <v>133</v>
      </c>
      <c r="C109" s="198"/>
      <c r="D109" s="198"/>
      <c r="E109" s="198"/>
      <c r="F109" s="198"/>
      <c r="G109" s="42"/>
      <c r="H109" s="222"/>
      <c r="I109" s="164"/>
      <c r="J109" s="164"/>
      <c r="K109" s="164"/>
      <c r="L109" s="164"/>
      <c r="M109" s="164"/>
      <c r="N109" s="164"/>
      <c r="O109" s="223"/>
    </row>
    <row r="110" spans="1:18" ht="30" customHeight="1">
      <c r="A110" s="24" t="s">
        <v>138</v>
      </c>
      <c r="B110" s="110" t="s">
        <v>139</v>
      </c>
      <c r="C110" s="107"/>
      <c r="D110" s="107"/>
      <c r="E110" s="107"/>
      <c r="F110" s="107"/>
      <c r="G110" s="107"/>
      <c r="H110" s="107"/>
      <c r="I110" s="107"/>
      <c r="J110" s="107"/>
      <c r="K110" s="107"/>
      <c r="L110" s="332" t="str">
        <f>"(" &amp; ( '1F'!N$36) &amp; "metai)"</f>
        <v>(metai)</v>
      </c>
      <c r="M110" s="332"/>
      <c r="N110" s="332"/>
      <c r="O110" s="333"/>
    </row>
    <row r="111" spans="1:18" ht="18.75" customHeight="1">
      <c r="A111" s="352"/>
      <c r="B111" s="354" t="s">
        <v>127</v>
      </c>
      <c r="C111" s="355"/>
      <c r="D111" s="355"/>
      <c r="E111" s="355"/>
      <c r="F111" s="355"/>
      <c r="G111" s="356"/>
      <c r="H111" s="357" t="s">
        <v>128</v>
      </c>
      <c r="I111" s="358"/>
      <c r="J111" s="358"/>
      <c r="K111" s="358"/>
      <c r="L111" s="358"/>
      <c r="M111" s="358"/>
      <c r="N111" s="358"/>
      <c r="O111" s="359"/>
    </row>
    <row r="112" spans="1:18" ht="15" customHeight="1">
      <c r="A112" s="338"/>
      <c r="B112" s="126" t="s">
        <v>129</v>
      </c>
      <c r="C112" s="216"/>
      <c r="D112" s="216"/>
      <c r="E112" s="216"/>
      <c r="F112" s="217"/>
      <c r="G112" s="40"/>
      <c r="H112" s="222"/>
      <c r="I112" s="164"/>
      <c r="J112" s="164"/>
      <c r="K112" s="164"/>
      <c r="L112" s="164"/>
      <c r="M112" s="164"/>
      <c r="N112" s="164"/>
      <c r="O112" s="223"/>
    </row>
    <row r="113" spans="1:15" ht="15" customHeight="1">
      <c r="A113" s="338"/>
      <c r="B113" s="126" t="s">
        <v>130</v>
      </c>
      <c r="C113" s="216"/>
      <c r="D113" s="216"/>
      <c r="E113" s="216"/>
      <c r="F113" s="217"/>
      <c r="G113" s="40"/>
      <c r="H113" s="222"/>
      <c r="I113" s="164"/>
      <c r="J113" s="164"/>
      <c r="K113" s="164"/>
      <c r="L113" s="164"/>
      <c r="M113" s="164"/>
      <c r="N113" s="164"/>
      <c r="O113" s="223"/>
    </row>
    <row r="114" spans="1:15" ht="15" customHeight="1">
      <c r="A114" s="338"/>
      <c r="B114" s="126" t="s">
        <v>131</v>
      </c>
      <c r="C114" s="216"/>
      <c r="D114" s="216"/>
      <c r="E114" s="216"/>
      <c r="F114" s="217"/>
      <c r="G114" s="40"/>
      <c r="H114" s="222"/>
      <c r="I114" s="164"/>
      <c r="J114" s="164"/>
      <c r="K114" s="164"/>
      <c r="L114" s="164"/>
      <c r="M114" s="164"/>
      <c r="N114" s="164"/>
      <c r="O114" s="223"/>
    </row>
    <row r="115" spans="1:15" ht="15" customHeight="1">
      <c r="A115" s="338"/>
      <c r="B115" s="126" t="s">
        <v>132</v>
      </c>
      <c r="C115" s="216"/>
      <c r="D115" s="216"/>
      <c r="E115" s="216"/>
      <c r="F115" s="217"/>
      <c r="G115" s="40"/>
      <c r="H115" s="222"/>
      <c r="I115" s="164"/>
      <c r="J115" s="164"/>
      <c r="K115" s="164"/>
      <c r="L115" s="164"/>
      <c r="M115" s="164"/>
      <c r="N115" s="164"/>
      <c r="O115" s="223"/>
    </row>
    <row r="116" spans="1:15" ht="31.2" customHeight="1">
      <c r="A116" s="353"/>
      <c r="B116" s="126" t="s">
        <v>133</v>
      </c>
      <c r="C116" s="216"/>
      <c r="D116" s="216"/>
      <c r="E116" s="216"/>
      <c r="F116" s="217"/>
      <c r="G116" s="63"/>
      <c r="H116" s="168"/>
      <c r="I116" s="169"/>
      <c r="J116" s="169"/>
      <c r="K116" s="169"/>
      <c r="L116" s="169"/>
      <c r="M116" s="169"/>
      <c r="N116" s="169"/>
      <c r="O116" s="170"/>
    </row>
    <row r="117" spans="1:15" ht="24" customHeight="1">
      <c r="A117" s="64" t="s">
        <v>61</v>
      </c>
      <c r="B117" s="318" t="s">
        <v>140</v>
      </c>
      <c r="C117" s="319"/>
      <c r="D117" s="319"/>
      <c r="E117" s="319"/>
      <c r="F117" s="319"/>
      <c r="G117" s="319"/>
      <c r="H117" s="319"/>
      <c r="I117" s="319"/>
      <c r="J117" s="319"/>
      <c r="K117" s="319"/>
      <c r="L117" s="319"/>
      <c r="M117" s="319"/>
      <c r="N117" s="319"/>
      <c r="O117" s="320"/>
    </row>
    <row r="118" spans="1:15" ht="33.6" customHeight="1">
      <c r="A118" s="293" t="s">
        <v>141</v>
      </c>
      <c r="B118" s="299" t="s">
        <v>142</v>
      </c>
      <c r="C118" s="300"/>
      <c r="D118" s="300"/>
      <c r="E118" s="300"/>
      <c r="F118" s="300"/>
      <c r="G118" s="300"/>
      <c r="H118" s="300"/>
      <c r="I118" s="300"/>
      <c r="J118" s="300"/>
      <c r="K118" s="300"/>
      <c r="L118" s="300"/>
      <c r="M118" s="301"/>
      <c r="N118" s="39" t="str">
        <f>E$27</f>
        <v/>
      </c>
      <c r="O118" s="50"/>
    </row>
    <row r="119" spans="1:15" ht="28.95" customHeight="1">
      <c r="A119" s="298"/>
      <c r="B119" s="299"/>
      <c r="C119" s="300"/>
      <c r="D119" s="300"/>
      <c r="E119" s="300"/>
      <c r="F119" s="300"/>
      <c r="G119" s="300"/>
      <c r="H119" s="300"/>
      <c r="I119" s="300"/>
      <c r="J119" s="300"/>
      <c r="K119" s="300"/>
      <c r="L119" s="300"/>
      <c r="M119" s="301"/>
      <c r="N119" s="39" t="str">
        <f>E$28</f>
        <v/>
      </c>
      <c r="O119" s="50"/>
    </row>
    <row r="120" spans="1:15" ht="33" customHeight="1">
      <c r="A120" s="294"/>
      <c r="B120" s="119"/>
      <c r="C120" s="302"/>
      <c r="D120" s="302"/>
      <c r="E120" s="302"/>
      <c r="F120" s="302"/>
      <c r="G120" s="302"/>
      <c r="H120" s="302"/>
      <c r="I120" s="302"/>
      <c r="J120" s="302"/>
      <c r="K120" s="302"/>
      <c r="L120" s="302"/>
      <c r="M120" s="303"/>
      <c r="N120" s="39" t="str">
        <f>E$29</f>
        <v/>
      </c>
      <c r="O120" s="50"/>
    </row>
    <row r="121" spans="1:15" ht="27" customHeight="1">
      <c r="A121" s="293" t="s">
        <v>143</v>
      </c>
      <c r="B121" s="124" t="s">
        <v>144</v>
      </c>
      <c r="C121" s="198"/>
      <c r="D121" s="198"/>
      <c r="E121" s="198"/>
      <c r="F121" s="198"/>
      <c r="G121" s="198"/>
      <c r="H121" s="198"/>
      <c r="I121" s="198"/>
      <c r="J121" s="198"/>
      <c r="K121" s="198"/>
      <c r="L121" s="198"/>
      <c r="M121" s="199"/>
      <c r="N121" s="49" t="str">
        <f>E$27</f>
        <v/>
      </c>
      <c r="O121" s="51"/>
    </row>
    <row r="122" spans="1:15" ht="27" customHeight="1">
      <c r="A122" s="298"/>
      <c r="B122" s="299"/>
      <c r="C122" s="300"/>
      <c r="D122" s="300"/>
      <c r="E122" s="300"/>
      <c r="F122" s="300"/>
      <c r="G122" s="300"/>
      <c r="H122" s="300"/>
      <c r="I122" s="300"/>
      <c r="J122" s="300"/>
      <c r="K122" s="300"/>
      <c r="L122" s="300"/>
      <c r="M122" s="301"/>
      <c r="N122" s="49" t="str">
        <f>E$28</f>
        <v/>
      </c>
      <c r="O122" s="51"/>
    </row>
    <row r="123" spans="1:15" ht="27" customHeight="1">
      <c r="A123" s="294"/>
      <c r="B123" s="119"/>
      <c r="C123" s="302"/>
      <c r="D123" s="302"/>
      <c r="E123" s="302"/>
      <c r="F123" s="302"/>
      <c r="G123" s="302"/>
      <c r="H123" s="302"/>
      <c r="I123" s="302"/>
      <c r="J123" s="302"/>
      <c r="K123" s="302"/>
      <c r="L123" s="302"/>
      <c r="M123" s="303"/>
      <c r="N123" s="49" t="str">
        <f>E$29</f>
        <v/>
      </c>
      <c r="O123" s="51"/>
    </row>
    <row r="124" spans="1:15" ht="24" customHeight="1">
      <c r="A124" s="293" t="s">
        <v>145</v>
      </c>
      <c r="B124" s="124" t="s">
        <v>146</v>
      </c>
      <c r="C124" s="198"/>
      <c r="D124" s="198"/>
      <c r="E124" s="198"/>
      <c r="F124" s="198"/>
      <c r="G124" s="198"/>
      <c r="H124" s="198"/>
      <c r="I124" s="198"/>
      <c r="J124" s="198"/>
      <c r="K124" s="198"/>
      <c r="L124" s="198"/>
      <c r="M124" s="199"/>
      <c r="N124" s="49" t="str">
        <f>E$27</f>
        <v/>
      </c>
      <c r="O124" s="51"/>
    </row>
    <row r="125" spans="1:15" ht="22.2" customHeight="1">
      <c r="A125" s="298"/>
      <c r="B125" s="299"/>
      <c r="C125" s="300"/>
      <c r="D125" s="300"/>
      <c r="E125" s="300"/>
      <c r="F125" s="300"/>
      <c r="G125" s="300"/>
      <c r="H125" s="300"/>
      <c r="I125" s="300"/>
      <c r="J125" s="300"/>
      <c r="K125" s="300"/>
      <c r="L125" s="300"/>
      <c r="M125" s="301"/>
      <c r="N125" s="39" t="str">
        <f>E$28</f>
        <v/>
      </c>
      <c r="O125" s="51"/>
    </row>
    <row r="126" spans="1:15" ht="21.6" customHeight="1">
      <c r="A126" s="294"/>
      <c r="B126" s="119"/>
      <c r="C126" s="302"/>
      <c r="D126" s="302"/>
      <c r="E126" s="302"/>
      <c r="F126" s="302"/>
      <c r="G126" s="302"/>
      <c r="H126" s="302"/>
      <c r="I126" s="302"/>
      <c r="J126" s="302"/>
      <c r="K126" s="302"/>
      <c r="L126" s="302"/>
      <c r="M126" s="303"/>
      <c r="N126" s="49" t="str">
        <f>E$29</f>
        <v/>
      </c>
      <c r="O126" s="51"/>
    </row>
    <row r="127" spans="1:15" ht="17.25" customHeight="1">
      <c r="A127" s="293" t="s">
        <v>147</v>
      </c>
      <c r="B127" s="198" t="s">
        <v>148</v>
      </c>
      <c r="C127" s="198"/>
      <c r="D127" s="198"/>
      <c r="E127" s="198"/>
      <c r="F127" s="198"/>
      <c r="G127" s="198"/>
      <c r="H127" s="198"/>
      <c r="I127" s="198"/>
      <c r="J127" s="198"/>
      <c r="K127" s="198"/>
      <c r="L127" s="198"/>
      <c r="M127" s="199"/>
      <c r="N127" s="49" t="str">
        <f>E$27</f>
        <v/>
      </c>
      <c r="O127" s="51"/>
    </row>
    <row r="128" spans="1:15" ht="17.25" customHeight="1">
      <c r="A128" s="298"/>
      <c r="B128" s="300"/>
      <c r="C128" s="300"/>
      <c r="D128" s="300"/>
      <c r="E128" s="300"/>
      <c r="F128" s="300"/>
      <c r="G128" s="300"/>
      <c r="H128" s="300"/>
      <c r="I128" s="300"/>
      <c r="J128" s="300"/>
      <c r="K128" s="300"/>
      <c r="L128" s="300"/>
      <c r="M128" s="301"/>
      <c r="N128" s="87" t="str">
        <f>E$28</f>
        <v/>
      </c>
      <c r="O128" s="51"/>
    </row>
    <row r="129" spans="1:20" ht="17.25" customHeight="1">
      <c r="A129" s="294"/>
      <c r="B129" s="302"/>
      <c r="C129" s="302"/>
      <c r="D129" s="302"/>
      <c r="E129" s="302"/>
      <c r="F129" s="302"/>
      <c r="G129" s="302"/>
      <c r="H129" s="302"/>
      <c r="I129" s="302"/>
      <c r="J129" s="302"/>
      <c r="K129" s="302"/>
      <c r="L129" s="302"/>
      <c r="M129" s="303"/>
      <c r="N129" s="49" t="str">
        <f>E$29</f>
        <v/>
      </c>
      <c r="O129" s="51"/>
    </row>
    <row r="130" spans="1:20" ht="17.25" customHeight="1">
      <c r="A130" s="293" t="s">
        <v>149</v>
      </c>
      <c r="B130" s="327"/>
      <c r="C130" s="328"/>
      <c r="D130" s="328"/>
      <c r="E130" s="328"/>
      <c r="F130" s="328"/>
      <c r="G130" s="328"/>
      <c r="H130" s="328"/>
      <c r="I130" s="328"/>
      <c r="J130" s="328"/>
      <c r="K130" s="328"/>
      <c r="L130" s="328"/>
      <c r="M130" s="328"/>
      <c r="N130" s="39" t="str">
        <f>E$27</f>
        <v/>
      </c>
      <c r="O130" s="30">
        <f>IF(LEN(TRIM(G$102))&gt;0,MAX(O118,O121,O124,O127),0)</f>
        <v>0</v>
      </c>
    </row>
    <row r="131" spans="1:20" ht="17.25" customHeight="1">
      <c r="A131" s="298"/>
      <c r="B131" s="329"/>
      <c r="C131" s="330"/>
      <c r="D131" s="330"/>
      <c r="E131" s="330"/>
      <c r="F131" s="330"/>
      <c r="G131" s="330"/>
      <c r="H131" s="330"/>
      <c r="I131" s="330"/>
      <c r="J131" s="330"/>
      <c r="K131" s="330"/>
      <c r="L131" s="330"/>
      <c r="M131" s="330"/>
      <c r="N131" s="39" t="str">
        <f>E$28</f>
        <v/>
      </c>
      <c r="O131" s="31">
        <f>IF(LEN(TRIM(G$109))&gt;0,MAX(O119,O122,O125,O128),0)</f>
        <v>0</v>
      </c>
    </row>
    <row r="132" spans="1:20" ht="17.25" customHeight="1">
      <c r="A132" s="294"/>
      <c r="B132" s="317"/>
      <c r="C132" s="331"/>
      <c r="D132" s="331"/>
      <c r="E132" s="331"/>
      <c r="F132" s="331"/>
      <c r="G132" s="331"/>
      <c r="H132" s="331"/>
      <c r="I132" s="331"/>
      <c r="J132" s="331"/>
      <c r="K132" s="331"/>
      <c r="L132" s="331"/>
      <c r="M132" s="331"/>
      <c r="N132" s="39" t="str">
        <f>E$29</f>
        <v/>
      </c>
      <c r="O132" s="29">
        <f>IF(LEN(TRIM(G$116))&gt;0,MAX(O120,O123,O126,O129),0)</f>
        <v>0</v>
      </c>
    </row>
    <row r="133" spans="1:20" ht="24" customHeight="1">
      <c r="A133" s="27" t="s">
        <v>65</v>
      </c>
      <c r="B133" s="107" t="s">
        <v>150</v>
      </c>
      <c r="C133" s="216"/>
      <c r="D133" s="216"/>
      <c r="E133" s="216"/>
      <c r="F133" s="216"/>
      <c r="G133" s="216"/>
      <c r="H133" s="216"/>
      <c r="I133" s="216"/>
      <c r="J133" s="216"/>
      <c r="K133" s="216"/>
      <c r="L133" s="216"/>
      <c r="M133" s="216"/>
      <c r="N133" s="216"/>
      <c r="O133" s="217"/>
    </row>
    <row r="134" spans="1:20" ht="17.25" customHeight="1">
      <c r="A134" s="24" t="s">
        <v>151</v>
      </c>
      <c r="B134" s="295" t="s">
        <v>152</v>
      </c>
      <c r="C134" s="295"/>
      <c r="D134" s="295"/>
      <c r="E134" s="295"/>
      <c r="F134" s="295"/>
      <c r="G134" s="295"/>
      <c r="H134" s="295"/>
      <c r="I134" s="295"/>
      <c r="J134" s="295"/>
      <c r="K134" s="295"/>
      <c r="L134" s="295"/>
      <c r="M134" s="296" t="str">
        <f>"(" &amp;  '1F'!G$36 &amp; "metai)"</f>
        <v>(metai)</v>
      </c>
      <c r="N134" s="296"/>
      <c r="O134" s="297"/>
    </row>
    <row r="135" spans="1:20" ht="35.25" customHeight="1">
      <c r="A135" s="293"/>
      <c r="B135" s="154" t="s">
        <v>41</v>
      </c>
      <c r="C135" s="154"/>
      <c r="D135" s="154"/>
      <c r="E135" s="155"/>
      <c r="F135" s="154" t="s">
        <v>153</v>
      </c>
      <c r="G135" s="154"/>
      <c r="H135" s="154"/>
      <c r="I135" s="154"/>
      <c r="J135" s="154"/>
      <c r="K135" s="155"/>
      <c r="L135" s="316" t="s">
        <v>87</v>
      </c>
      <c r="M135" s="316"/>
      <c r="N135" s="317"/>
      <c r="O135" s="316"/>
    </row>
    <row r="136" spans="1:20" ht="24" customHeight="1">
      <c r="A136" s="294"/>
      <c r="B136" s="203">
        <f>G45*O130</f>
        <v>0</v>
      </c>
      <c r="C136" s="204"/>
      <c r="D136" s="204"/>
      <c r="E136" s="205"/>
      <c r="F136" s="204">
        <f>K45*O130</f>
        <v>0</v>
      </c>
      <c r="G136" s="204"/>
      <c r="H136" s="204"/>
      <c r="I136" s="204"/>
      <c r="J136" s="204"/>
      <c r="K136" s="205"/>
      <c r="L136" s="342">
        <f>N45*O130</f>
        <v>0</v>
      </c>
      <c r="M136" s="342"/>
      <c r="N136" s="203"/>
      <c r="O136" s="342"/>
    </row>
    <row r="137" spans="1:20" ht="16.95" customHeight="1">
      <c r="A137" s="24" t="s">
        <v>154</v>
      </c>
      <c r="B137" s="295" t="s">
        <v>155</v>
      </c>
      <c r="C137" s="295"/>
      <c r="D137" s="295"/>
      <c r="E137" s="295"/>
      <c r="F137" s="295"/>
      <c r="G137" s="295"/>
      <c r="H137" s="295"/>
      <c r="I137" s="295"/>
      <c r="J137" s="295"/>
      <c r="K137" s="295"/>
      <c r="L137" s="295"/>
      <c r="M137" s="296" t="str">
        <f>"(" &amp; ( '1F'!J$36) &amp; "metai)"</f>
        <v>(metai)</v>
      </c>
      <c r="N137" s="296"/>
      <c r="O137" s="297"/>
    </row>
    <row r="138" spans="1:20" ht="35.25" customHeight="1">
      <c r="A138" s="293"/>
      <c r="B138" s="154" t="s">
        <v>41</v>
      </c>
      <c r="C138" s="154"/>
      <c r="D138" s="154"/>
      <c r="E138" s="155"/>
      <c r="F138" s="154" t="s">
        <v>153</v>
      </c>
      <c r="G138" s="154"/>
      <c r="H138" s="154"/>
      <c r="I138" s="154"/>
      <c r="J138" s="154"/>
      <c r="K138" s="155"/>
      <c r="L138" s="316" t="s">
        <v>87</v>
      </c>
      <c r="M138" s="316"/>
      <c r="N138" s="317"/>
      <c r="O138" s="316"/>
    </row>
    <row r="139" spans="1:20">
      <c r="A139" s="294"/>
      <c r="B139" s="203">
        <f>G46*O131</f>
        <v>0</v>
      </c>
      <c r="C139" s="204"/>
      <c r="D139" s="204"/>
      <c r="E139" s="205"/>
      <c r="F139" s="204">
        <f>K46*O131</f>
        <v>0</v>
      </c>
      <c r="G139" s="204"/>
      <c r="H139" s="204"/>
      <c r="I139" s="204"/>
      <c r="J139" s="204"/>
      <c r="K139" s="205"/>
      <c r="L139" s="343">
        <f>N46*O131</f>
        <v>0</v>
      </c>
      <c r="M139" s="343"/>
      <c r="N139" s="344"/>
      <c r="O139" s="343"/>
    </row>
    <row r="140" spans="1:20" ht="16.95" customHeight="1">
      <c r="A140" s="65" t="s">
        <v>156</v>
      </c>
      <c r="B140" s="345" t="s">
        <v>157</v>
      </c>
      <c r="C140" s="346"/>
      <c r="D140" s="346"/>
      <c r="E140" s="346"/>
      <c r="F140" s="346"/>
      <c r="G140" s="346"/>
      <c r="H140" s="346"/>
      <c r="I140" s="346"/>
      <c r="J140" s="346"/>
      <c r="K140" s="346"/>
      <c r="L140" s="346"/>
      <c r="M140" s="296" t="str">
        <f>"(" &amp; ( '1F'!N$36) &amp; "metai)"</f>
        <v>(metai)</v>
      </c>
      <c r="N140" s="296"/>
      <c r="O140" s="297"/>
      <c r="P140" s="6"/>
      <c r="Q140" s="6"/>
      <c r="R140" s="6"/>
      <c r="S140" s="6"/>
      <c r="T140" s="6"/>
    </row>
    <row r="141" spans="1:20" ht="34.5" customHeight="1">
      <c r="A141" s="293"/>
      <c r="B141" s="215" t="s">
        <v>41</v>
      </c>
      <c r="C141" s="154"/>
      <c r="D141" s="154"/>
      <c r="E141" s="155"/>
      <c r="F141" s="154" t="s">
        <v>153</v>
      </c>
      <c r="G141" s="154"/>
      <c r="H141" s="154"/>
      <c r="I141" s="154"/>
      <c r="J141" s="154"/>
      <c r="K141" s="155"/>
      <c r="L141" s="316" t="s">
        <v>87</v>
      </c>
      <c r="M141" s="316"/>
      <c r="N141" s="317"/>
      <c r="O141" s="316"/>
    </row>
    <row r="142" spans="1:20">
      <c r="A142" s="294"/>
      <c r="B142" s="203">
        <f>G47*O132</f>
        <v>0</v>
      </c>
      <c r="C142" s="204"/>
      <c r="D142" s="204"/>
      <c r="E142" s="205"/>
      <c r="F142" s="204">
        <f>K47*O132</f>
        <v>0</v>
      </c>
      <c r="G142" s="204"/>
      <c r="H142" s="204"/>
      <c r="I142" s="204"/>
      <c r="J142" s="204"/>
      <c r="K142" s="205"/>
      <c r="L142" s="342">
        <f>N47*O132</f>
        <v>0</v>
      </c>
      <c r="M142" s="342"/>
      <c r="N142" s="203"/>
      <c r="O142" s="342"/>
    </row>
    <row r="146" spans="15:15">
      <c r="O146" s="6"/>
    </row>
  </sheetData>
  <sheetProtection algorithmName="SHA-512" hashValue="RA4vHVQauoK9tF2NTFIAhTKgyKtqpUzvOydXcj3aUwJjbW8uhhCQP/pMRrPajVVmYMk8/wGAs3B0xjv7acPJ3g==" saltValue="tXBLEh28HMPiFtwANzzD/A==" spinCount="100000" sheet="1" selectLockedCells="1"/>
  <customSheetViews>
    <customSheetView guid="{17021DDE-0EDC-429C-8B34-14A1CA2E76B2}" printArea="1" hiddenColumns="1" topLeftCell="A73">
      <selection activeCell="F78" sqref="F78"/>
      <rowBreaks count="2" manualBreakCount="2">
        <brk id="36" max="16383" man="1"/>
        <brk id="60" max="16383" man="1"/>
      </rowBreaks>
      <pageMargins left="0" right="0" top="0" bottom="0" header="0" footer="0"/>
      <pageSetup paperSize="9" orientation="portrait" blackAndWhite="1" r:id="rId1"/>
      <headerFooter alignWithMargins="0">
        <oddFooter>&amp;R&amp;9 1PP1  &amp;P</oddFooter>
      </headerFooter>
    </customSheetView>
  </customSheetViews>
  <mergeCells count="273">
    <mergeCell ref="A30:A32"/>
    <mergeCell ref="A33:A35"/>
    <mergeCell ref="A36:A38"/>
    <mergeCell ref="A39:A41"/>
    <mergeCell ref="A42:A44"/>
    <mergeCell ref="E27:F27"/>
    <mergeCell ref="E28:F28"/>
    <mergeCell ref="E29:F29"/>
    <mergeCell ref="E30:F30"/>
    <mergeCell ref="E31:F31"/>
    <mergeCell ref="E32:F32"/>
    <mergeCell ref="E33:F33"/>
    <mergeCell ref="E34:F34"/>
    <mergeCell ref="E35:F35"/>
    <mergeCell ref="A27:A29"/>
    <mergeCell ref="B27:D29"/>
    <mergeCell ref="E38:F38"/>
    <mergeCell ref="E39:F39"/>
    <mergeCell ref="B30:D44"/>
    <mergeCell ref="E3:G3"/>
    <mergeCell ref="K28:M28"/>
    <mergeCell ref="N26:O26"/>
    <mergeCell ref="N27:O27"/>
    <mergeCell ref="N28:O28"/>
    <mergeCell ref="N29:O29"/>
    <mergeCell ref="K29:M29"/>
    <mergeCell ref="B26:F26"/>
    <mergeCell ref="G26:J26"/>
    <mergeCell ref="B25:O25"/>
    <mergeCell ref="K26:M26"/>
    <mergeCell ref="G29:J29"/>
    <mergeCell ref="G27:J27"/>
    <mergeCell ref="G28:J28"/>
    <mergeCell ref="K27:M27"/>
    <mergeCell ref="C4:L4"/>
    <mergeCell ref="E94:G94"/>
    <mergeCell ref="B100:F100"/>
    <mergeCell ref="B101:F101"/>
    <mergeCell ref="I1:O2"/>
    <mergeCell ref="E8:H8"/>
    <mergeCell ref="E9:H9"/>
    <mergeCell ref="E6:H6"/>
    <mergeCell ref="E7:H7"/>
    <mergeCell ref="C5:M5"/>
    <mergeCell ref="A24:O24"/>
    <mergeCell ref="B21:O21"/>
    <mergeCell ref="A10:B10"/>
    <mergeCell ref="A11:B11"/>
    <mergeCell ref="A14:O14"/>
    <mergeCell ref="A16:O16"/>
    <mergeCell ref="A20:O20"/>
    <mergeCell ref="A22:O22"/>
    <mergeCell ref="A18:O18"/>
    <mergeCell ref="B23:O23"/>
    <mergeCell ref="B13:O13"/>
    <mergeCell ref="B15:O15"/>
    <mergeCell ref="B17:O17"/>
    <mergeCell ref="B19:O19"/>
    <mergeCell ref="E90:G90"/>
    <mergeCell ref="H90:K90"/>
    <mergeCell ref="H92:K92"/>
    <mergeCell ref="M84:O86"/>
    <mergeCell ref="A135:A136"/>
    <mergeCell ref="B134:L134"/>
    <mergeCell ref="B135:E135"/>
    <mergeCell ref="F135:K135"/>
    <mergeCell ref="N30:O30"/>
    <mergeCell ref="N37:O37"/>
    <mergeCell ref="G30:J30"/>
    <mergeCell ref="K30:M30"/>
    <mergeCell ref="G36:J36"/>
    <mergeCell ref="K36:M36"/>
    <mergeCell ref="G37:J37"/>
    <mergeCell ref="K37:M37"/>
    <mergeCell ref="A111:A116"/>
    <mergeCell ref="B111:G111"/>
    <mergeCell ref="H111:O111"/>
    <mergeCell ref="H112:O116"/>
    <mergeCell ref="A97:A102"/>
    <mergeCell ref="H93:K93"/>
    <mergeCell ref="H94:K94"/>
    <mergeCell ref="L91:O91"/>
    <mergeCell ref="G34:J34"/>
    <mergeCell ref="A69:D71"/>
    <mergeCell ref="G69:I71"/>
    <mergeCell ref="J69:L71"/>
    <mergeCell ref="M69:O71"/>
    <mergeCell ref="K34:M34"/>
    <mergeCell ref="N34:O34"/>
    <mergeCell ref="G35:J35"/>
    <mergeCell ref="K35:M35"/>
    <mergeCell ref="N35:O35"/>
    <mergeCell ref="N38:O38"/>
    <mergeCell ref="B48:O49"/>
    <mergeCell ref="N36:O36"/>
    <mergeCell ref="E36:F36"/>
    <mergeCell ref="E37:F37"/>
    <mergeCell ref="G38:J38"/>
    <mergeCell ref="G40:J40"/>
    <mergeCell ref="G44:J44"/>
    <mergeCell ref="G41:J41"/>
    <mergeCell ref="K41:M41"/>
    <mergeCell ref="A63:D65"/>
    <mergeCell ref="K38:M38"/>
    <mergeCell ref="G39:J39"/>
    <mergeCell ref="K39:M39"/>
    <mergeCell ref="A48:A49"/>
    <mergeCell ref="A50:F50"/>
    <mergeCell ref="A51:D53"/>
    <mergeCell ref="G51:I53"/>
    <mergeCell ref="J51:L53"/>
    <mergeCell ref="M51:O53"/>
    <mergeCell ref="M50:O50"/>
    <mergeCell ref="J50:L50"/>
    <mergeCell ref="G50:I50"/>
    <mergeCell ref="G31:J31"/>
    <mergeCell ref="G32:J32"/>
    <mergeCell ref="K31:M31"/>
    <mergeCell ref="K32:M32"/>
    <mergeCell ref="N31:O31"/>
    <mergeCell ref="N32:O32"/>
    <mergeCell ref="K40:M40"/>
    <mergeCell ref="N40:O40"/>
    <mergeCell ref="G33:J33"/>
    <mergeCell ref="K33:M33"/>
    <mergeCell ref="N33:O33"/>
    <mergeCell ref="N39:O39"/>
    <mergeCell ref="N41:O41"/>
    <mergeCell ref="G42:J42"/>
    <mergeCell ref="K42:M42"/>
    <mergeCell ref="N42:O42"/>
    <mergeCell ref="L142:O142"/>
    <mergeCell ref="L138:O138"/>
    <mergeCell ref="L139:O139"/>
    <mergeCell ref="L141:O141"/>
    <mergeCell ref="B141:E141"/>
    <mergeCell ref="F141:K141"/>
    <mergeCell ref="B142:E142"/>
    <mergeCell ref="F142:K142"/>
    <mergeCell ref="B133:O133"/>
    <mergeCell ref="B136:E136"/>
    <mergeCell ref="F136:K136"/>
    <mergeCell ref="B138:E138"/>
    <mergeCell ref="L136:O136"/>
    <mergeCell ref="B140:L140"/>
    <mergeCell ref="M140:O140"/>
    <mergeCell ref="M137:O137"/>
    <mergeCell ref="A141:A142"/>
    <mergeCell ref="E40:F40"/>
    <mergeCell ref="E41:F41"/>
    <mergeCell ref="E42:F42"/>
    <mergeCell ref="E43:F43"/>
    <mergeCell ref="E44:F44"/>
    <mergeCell ref="A104:A109"/>
    <mergeCell ref="B104:G104"/>
    <mergeCell ref="A66:D68"/>
    <mergeCell ref="G66:I68"/>
    <mergeCell ref="A81:D83"/>
    <mergeCell ref="G81:I83"/>
    <mergeCell ref="A84:D86"/>
    <mergeCell ref="G84:I86"/>
    <mergeCell ref="A87:A88"/>
    <mergeCell ref="B87:O88"/>
    <mergeCell ref="A89:D89"/>
    <mergeCell ref="E89:G89"/>
    <mergeCell ref="H89:K89"/>
    <mergeCell ref="G54:I56"/>
    <mergeCell ref="J54:L56"/>
    <mergeCell ref="M54:O56"/>
    <mergeCell ref="G57:I59"/>
    <mergeCell ref="J57:L59"/>
    <mergeCell ref="N43:O43"/>
    <mergeCell ref="K44:M44"/>
    <mergeCell ref="N44:O44"/>
    <mergeCell ref="E45:F45"/>
    <mergeCell ref="G45:J45"/>
    <mergeCell ref="K45:M45"/>
    <mergeCell ref="G43:J43"/>
    <mergeCell ref="K43:M43"/>
    <mergeCell ref="N45:O45"/>
    <mergeCell ref="B96:J96"/>
    <mergeCell ref="K96:O96"/>
    <mergeCell ref="B103:J103"/>
    <mergeCell ref="K103:O103"/>
    <mergeCell ref="B110:K110"/>
    <mergeCell ref="L110:O110"/>
    <mergeCell ref="B108:F108"/>
    <mergeCell ref="B109:F109"/>
    <mergeCell ref="B112:F112"/>
    <mergeCell ref="B114:F114"/>
    <mergeCell ref="B115:F115"/>
    <mergeCell ref="B116:F116"/>
    <mergeCell ref="L135:O135"/>
    <mergeCell ref="H105:O109"/>
    <mergeCell ref="B117:O117"/>
    <mergeCell ref="H104:O104"/>
    <mergeCell ref="B97:G97"/>
    <mergeCell ref="H97:O97"/>
    <mergeCell ref="B130:M132"/>
    <mergeCell ref="B118:M120"/>
    <mergeCell ref="B121:M123"/>
    <mergeCell ref="E46:F46"/>
    <mergeCell ref="M57:O59"/>
    <mergeCell ref="L94:O94"/>
    <mergeCell ref="B98:F98"/>
    <mergeCell ref="B99:F99"/>
    <mergeCell ref="B107:F107"/>
    <mergeCell ref="A78:D80"/>
    <mergeCell ref="L89:O89"/>
    <mergeCell ref="L90:O90"/>
    <mergeCell ref="G78:I80"/>
    <mergeCell ref="L92:O92"/>
    <mergeCell ref="L93:O93"/>
    <mergeCell ref="A93:D93"/>
    <mergeCell ref="G60:I62"/>
    <mergeCell ref="J60:L62"/>
    <mergeCell ref="M60:O62"/>
    <mergeCell ref="H91:K91"/>
    <mergeCell ref="A91:D91"/>
    <mergeCell ref="E91:G91"/>
    <mergeCell ref="A72:D74"/>
    <mergeCell ref="G72:I74"/>
    <mergeCell ref="J72:L74"/>
    <mergeCell ref="M72:O74"/>
    <mergeCell ref="A75:D77"/>
    <mergeCell ref="A60:D62"/>
    <mergeCell ref="F138:K138"/>
    <mergeCell ref="B139:E139"/>
    <mergeCell ref="A138:A139"/>
    <mergeCell ref="F139:K139"/>
    <mergeCell ref="B137:L137"/>
    <mergeCell ref="B105:F105"/>
    <mergeCell ref="B106:F106"/>
    <mergeCell ref="H98:O102"/>
    <mergeCell ref="M63:O65"/>
    <mergeCell ref="M134:O134"/>
    <mergeCell ref="G75:I77"/>
    <mergeCell ref="J75:L77"/>
    <mergeCell ref="M75:O77"/>
    <mergeCell ref="A130:A132"/>
    <mergeCell ref="A118:A120"/>
    <mergeCell ref="A121:A123"/>
    <mergeCell ref="B124:M126"/>
    <mergeCell ref="A124:A126"/>
    <mergeCell ref="A127:A129"/>
    <mergeCell ref="B127:M129"/>
    <mergeCell ref="B102:F102"/>
    <mergeCell ref="A90:D90"/>
    <mergeCell ref="B113:F113"/>
    <mergeCell ref="A54:D56"/>
    <mergeCell ref="B95:O95"/>
    <mergeCell ref="A94:D94"/>
    <mergeCell ref="G46:J46"/>
    <mergeCell ref="K46:M46"/>
    <mergeCell ref="N46:O46"/>
    <mergeCell ref="J66:L68"/>
    <mergeCell ref="M66:O68"/>
    <mergeCell ref="J78:L80"/>
    <mergeCell ref="M78:O80"/>
    <mergeCell ref="J81:L83"/>
    <mergeCell ref="M81:O83"/>
    <mergeCell ref="J84:L86"/>
    <mergeCell ref="G63:I65"/>
    <mergeCell ref="J63:L65"/>
    <mergeCell ref="E93:G93"/>
    <mergeCell ref="A92:D92"/>
    <mergeCell ref="E92:G92"/>
    <mergeCell ref="A57:D59"/>
    <mergeCell ref="A45:D47"/>
    <mergeCell ref="E47:F47"/>
    <mergeCell ref="G47:J47"/>
    <mergeCell ref="K47:M47"/>
    <mergeCell ref="N47:O47"/>
  </mergeCells>
  <phoneticPr fontId="6" type="noConversion"/>
  <dataValidations count="6">
    <dataValidation type="decimal" errorStyle="warning" allowBlank="1" showErrorMessage="1" error="Skaitinė reikšmė" sqref="Q20" xr:uid="{00000000-0002-0000-0200-000000000000}">
      <formula1>0</formula1>
      <formula2>99999999999</formula2>
    </dataValidation>
    <dataValidation type="decimal" allowBlank="1" showErrorMessage="1" errorTitle="KLAIDA !" error="Įveskite skaičius !" sqref="H29:J30 L29:M30 L33:M33 H33:J33 H36:J36 L36:M36 L39:M39 H39:J39 G29:G44 K29:K44 N29:N44 L42:M42 H42:J42" xr:uid="{00000000-0002-0000-0200-000001000000}">
      <formula1>0</formula1>
      <formula2>99999999999999</formula2>
    </dataValidation>
    <dataValidation type="date" errorStyle="warning" allowBlank="1" showErrorMessage="1" errorTitle="Įveskite teisingą datą" sqref="A18:O18" xr:uid="{00000000-0002-0000-0200-000002000000}">
      <formula1>25569</formula1>
      <formula2>44196</formula2>
    </dataValidation>
    <dataValidation type="decimal" allowBlank="1" showErrorMessage="1" errorTitle="Klaida" error="Įveskite skaičių iki  0,5" sqref="O118:O129" xr:uid="{00000000-0002-0000-0200-000003000000}">
      <formula1>0</formula1>
      <formula2>0.5</formula2>
    </dataValidation>
    <dataValidation errorStyle="warning" allowBlank="1" showErrorMessage="1" sqref="J51 J54 J57 J60 J63 J66 J69 J72 J75 J78 J81 J84" xr:uid="{00000000-0002-0000-0200-000004000000}"/>
    <dataValidation type="list" allowBlank="1" showInputMessage="1" showErrorMessage="1" sqref="F51:F86 G98:G102 G105:G109 G112:G116" xr:uid="{00000000-0002-0000-0200-000005000000}">
      <formula1>$V$51:$V$52</formula1>
    </dataValidation>
  </dataValidations>
  <pageMargins left="0.59055118110236227" right="0.39370078740157483" top="0.59055118110236227" bottom="0.39370078740157483" header="0" footer="0"/>
  <pageSetup paperSize="9" orientation="portrait" blackAndWhite="1" verticalDpi="597" r:id="rId2"/>
  <headerFooter alignWithMargins="0">
    <oddFooter>&amp;R&amp;9 1PP1  &amp;P</oddFooter>
  </headerFooter>
  <rowBreaks count="4" manualBreakCount="4">
    <brk id="24" max="16383" man="1"/>
    <brk id="62" max="16383" man="1"/>
    <brk id="102" max="16383" man="1"/>
    <brk id="136" max="16383" man="1"/>
  </rowBreaks>
  <cellWatches>
    <cellWatch r="A20"/>
  </cellWatche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F99"/>
  <sheetViews>
    <sheetView workbookViewId="0"/>
  </sheetViews>
  <sheetFormatPr defaultColWidth="9.33203125" defaultRowHeight="15.6"/>
  <cols>
    <col min="1" max="1" width="7.33203125" style="7" customWidth="1"/>
    <col min="2" max="2" width="24" style="7" customWidth="1"/>
    <col min="3" max="3" width="4.33203125" style="7" customWidth="1"/>
    <col min="4" max="4" width="27.44140625" style="7" customWidth="1"/>
    <col min="5" max="5" width="5.6640625" style="7" customWidth="1"/>
    <col min="6" max="6" width="29.6640625" style="7" customWidth="1"/>
    <col min="7" max="16384" width="9.33203125" style="7"/>
  </cols>
  <sheetData>
    <row r="1" spans="1:6" ht="15.75" customHeight="1">
      <c r="A1" s="8"/>
      <c r="B1" s="8"/>
      <c r="C1" s="8"/>
      <c r="D1" s="8"/>
      <c r="E1" s="453"/>
      <c r="F1" s="101"/>
    </row>
    <row r="2" spans="1:6">
      <c r="A2" s="8"/>
      <c r="B2" s="8"/>
      <c r="C2" s="8"/>
      <c r="D2" s="8"/>
      <c r="E2" s="101"/>
      <c r="F2" s="101"/>
    </row>
    <row r="3" spans="1:6">
      <c r="A3" s="8"/>
      <c r="B3" s="8"/>
      <c r="C3" s="8"/>
      <c r="D3" s="76" t="s">
        <v>181</v>
      </c>
      <c r="E3" s="378"/>
      <c r="F3" s="378"/>
    </row>
    <row r="4" spans="1:6" ht="15.75" customHeight="1">
      <c r="A4" s="2"/>
      <c r="B4" s="8"/>
      <c r="C4" s="76" t="s">
        <v>182</v>
      </c>
      <c r="D4" s="76"/>
      <c r="E4" s="8"/>
      <c r="F4" s="8"/>
    </row>
    <row r="5" spans="1:6">
      <c r="A5" s="8"/>
      <c r="B5" s="100" t="s">
        <v>183</v>
      </c>
      <c r="C5" s="371"/>
      <c r="D5" s="371"/>
      <c r="E5" s="371"/>
      <c r="F5" s="371"/>
    </row>
    <row r="6" spans="1:6">
      <c r="A6" s="8"/>
      <c r="B6" s="1"/>
      <c r="C6" s="8"/>
      <c r="D6" s="435" t="str">
        <f>'1S'!G11</f>
        <v xml:space="preserve"> </v>
      </c>
      <c r="E6" s="435"/>
      <c r="F6" s="8"/>
    </row>
    <row r="7" spans="1:6" ht="11.25" customHeight="1">
      <c r="A7" s="8"/>
      <c r="B7" s="1"/>
      <c r="C7" s="8"/>
      <c r="D7" s="366" t="s">
        <v>11</v>
      </c>
      <c r="E7" s="101"/>
      <c r="F7" s="8"/>
    </row>
    <row r="8" spans="1:6">
      <c r="A8" s="8"/>
      <c r="B8" s="1"/>
      <c r="C8" s="8"/>
      <c r="D8" s="436" t="str">
        <f>'1S'!G13</f>
        <v xml:space="preserve"> </v>
      </c>
      <c r="E8" s="437"/>
      <c r="F8" s="8"/>
    </row>
    <row r="9" spans="1:6" ht="11.25" customHeight="1" thickBot="1">
      <c r="A9" s="1"/>
      <c r="B9" s="8"/>
      <c r="C9" s="8"/>
      <c r="D9" s="366" t="s">
        <v>12</v>
      </c>
      <c r="E9" s="101"/>
      <c r="F9" s="8"/>
    </row>
    <row r="10" spans="1:6" ht="16.2" thickBot="1">
      <c r="A10" s="104" t="s">
        <v>13</v>
      </c>
      <c r="B10" s="371"/>
      <c r="C10" s="21" t="str">
        <f>'1S'!E16&amp;""</f>
        <v>x</v>
      </c>
      <c r="D10" s="8"/>
      <c r="E10" s="8"/>
      <c r="F10" s="8"/>
    </row>
    <row r="11" spans="1:6" ht="16.2" thickBot="1">
      <c r="A11" s="460" t="s">
        <v>14</v>
      </c>
      <c r="B11" s="461"/>
      <c r="C11" s="99" t="str">
        <f>'1S'!E17&amp;""</f>
        <v/>
      </c>
      <c r="D11" s="8"/>
      <c r="E11" s="8"/>
      <c r="F11" s="8"/>
    </row>
    <row r="12" spans="1:6">
      <c r="A12" s="2"/>
      <c r="B12" s="8"/>
      <c r="C12" s="8"/>
      <c r="D12" s="8"/>
      <c r="E12" s="8"/>
      <c r="F12" s="8"/>
    </row>
    <row r="13" spans="1:6" ht="18" customHeight="1">
      <c r="A13" s="80" t="s">
        <v>15</v>
      </c>
      <c r="B13" s="339" t="s">
        <v>184</v>
      </c>
      <c r="C13" s="339"/>
      <c r="D13" s="339"/>
      <c r="E13" s="339"/>
      <c r="F13" s="340"/>
    </row>
    <row r="14" spans="1:6" ht="18" customHeight="1">
      <c r="A14" s="222"/>
      <c r="B14" s="454"/>
      <c r="C14" s="454"/>
      <c r="D14" s="454"/>
      <c r="E14" s="454"/>
      <c r="F14" s="455"/>
    </row>
    <row r="15" spans="1:6" ht="18" customHeight="1">
      <c r="A15" s="80" t="s">
        <v>17</v>
      </c>
      <c r="B15" s="456" t="s">
        <v>102</v>
      </c>
      <c r="C15" s="116"/>
      <c r="D15" s="116"/>
      <c r="E15" s="116"/>
      <c r="F15" s="117"/>
    </row>
    <row r="16" spans="1:6" ht="18" customHeight="1">
      <c r="A16" s="222"/>
      <c r="B16" s="454"/>
      <c r="C16" s="454"/>
      <c r="D16" s="454"/>
      <c r="E16" s="454"/>
      <c r="F16" s="455"/>
    </row>
    <row r="17" spans="1:6" ht="18" customHeight="1">
      <c r="A17" s="80" t="s">
        <v>19</v>
      </c>
      <c r="B17" s="116" t="s">
        <v>103</v>
      </c>
      <c r="C17" s="116"/>
      <c r="D17" s="116"/>
      <c r="E17" s="116"/>
      <c r="F17" s="117"/>
    </row>
    <row r="18" spans="1:6" ht="18" customHeight="1">
      <c r="A18" s="462"/>
      <c r="B18" s="463"/>
      <c r="C18" s="463"/>
      <c r="D18" s="463"/>
      <c r="E18" s="463"/>
      <c r="F18" s="464"/>
    </row>
    <row r="19" spans="1:6" ht="18" customHeight="1">
      <c r="A19" s="80" t="s">
        <v>21</v>
      </c>
      <c r="B19" s="456" t="s">
        <v>185</v>
      </c>
      <c r="C19" s="116"/>
      <c r="D19" s="116"/>
      <c r="E19" s="116"/>
      <c r="F19" s="117"/>
    </row>
    <row r="20" spans="1:6" ht="18" customHeight="1">
      <c r="A20" s="457"/>
      <c r="B20" s="458"/>
      <c r="C20" s="458"/>
      <c r="D20" s="458"/>
      <c r="E20" s="458"/>
      <c r="F20" s="459"/>
    </row>
    <row r="21" spans="1:6" ht="18" customHeight="1">
      <c r="A21" s="81" t="s">
        <v>23</v>
      </c>
      <c r="B21" s="116" t="s">
        <v>105</v>
      </c>
      <c r="C21" s="446"/>
      <c r="D21" s="446"/>
      <c r="E21" s="446"/>
      <c r="F21" s="447"/>
    </row>
    <row r="22" spans="1:6" ht="18" customHeight="1">
      <c r="A22" s="222"/>
      <c r="B22" s="164"/>
      <c r="C22" s="164"/>
      <c r="D22" s="164"/>
      <c r="E22" s="164"/>
      <c r="F22" s="223"/>
    </row>
    <row r="23" spans="1:6" ht="18" customHeight="1">
      <c r="A23" s="80" t="s">
        <v>25</v>
      </c>
      <c r="B23" s="116" t="s">
        <v>106</v>
      </c>
      <c r="C23" s="446"/>
      <c r="D23" s="446"/>
      <c r="E23" s="446"/>
      <c r="F23" s="447"/>
    </row>
    <row r="24" spans="1:6" ht="18" customHeight="1">
      <c r="A24" s="168"/>
      <c r="B24" s="169"/>
      <c r="C24" s="169"/>
      <c r="D24" s="169"/>
      <c r="E24" s="169"/>
      <c r="F24" s="170"/>
    </row>
    <row r="25" spans="1:6" ht="17.25" customHeight="1">
      <c r="A25" s="80" t="s">
        <v>27</v>
      </c>
      <c r="B25" s="107" t="s">
        <v>186</v>
      </c>
      <c r="C25" s="216"/>
      <c r="D25" s="216"/>
      <c r="E25" s="216"/>
      <c r="F25" s="217"/>
    </row>
    <row r="26" spans="1:6" ht="18">
      <c r="A26" s="24" t="s">
        <v>187</v>
      </c>
      <c r="B26" s="450" t="s">
        <v>188</v>
      </c>
      <c r="C26" s="451"/>
      <c r="D26" s="451"/>
      <c r="E26" s="451"/>
      <c r="F26" s="56" t="str">
        <f>"(" &amp;  '1F'!G$36 &amp; "metai)"</f>
        <v>(metai)</v>
      </c>
    </row>
    <row r="27" spans="1:6" ht="31.2">
      <c r="A27" s="293"/>
      <c r="B27" s="316" t="s">
        <v>41</v>
      </c>
      <c r="C27" s="316"/>
      <c r="D27" s="316" t="s">
        <v>86</v>
      </c>
      <c r="E27" s="316"/>
      <c r="F27" s="47" t="s">
        <v>87</v>
      </c>
    </row>
    <row r="28" spans="1:6" ht="21.75" customHeight="1">
      <c r="A28" s="294"/>
      <c r="B28" s="445"/>
      <c r="C28" s="452"/>
      <c r="D28" s="445"/>
      <c r="E28" s="445"/>
      <c r="F28" s="71"/>
    </row>
    <row r="29" spans="1:6" ht="18">
      <c r="A29" s="24" t="s">
        <v>189</v>
      </c>
      <c r="B29" s="450" t="s">
        <v>190</v>
      </c>
      <c r="C29" s="451"/>
      <c r="D29" s="451"/>
      <c r="E29" s="451"/>
      <c r="F29" s="55" t="str">
        <f>"(" &amp; ( '1F'!J$36) &amp; "metai)"</f>
        <v>(metai)</v>
      </c>
    </row>
    <row r="30" spans="1:6" ht="31.2">
      <c r="A30" s="293"/>
      <c r="B30" s="341" t="s">
        <v>41</v>
      </c>
      <c r="C30" s="341"/>
      <c r="D30" s="341" t="s">
        <v>86</v>
      </c>
      <c r="E30" s="341"/>
      <c r="F30" s="48" t="s">
        <v>87</v>
      </c>
    </row>
    <row r="31" spans="1:6" ht="21.75" customHeight="1">
      <c r="A31" s="298"/>
      <c r="B31" s="448"/>
      <c r="C31" s="449"/>
      <c r="D31" s="448"/>
      <c r="E31" s="448"/>
      <c r="F31" s="72"/>
    </row>
    <row r="32" spans="1:6" ht="18">
      <c r="A32" s="54" t="s">
        <v>191</v>
      </c>
      <c r="B32" s="450" t="s">
        <v>192</v>
      </c>
      <c r="C32" s="451"/>
      <c r="D32" s="451"/>
      <c r="E32" s="451"/>
      <c r="F32" s="55" t="str">
        <f>"(" &amp; ( '1F'!N$36) &amp; "metai)"</f>
        <v>(metai)</v>
      </c>
    </row>
    <row r="33" spans="1:6" ht="31.2">
      <c r="A33" s="293"/>
      <c r="B33" s="316" t="s">
        <v>41</v>
      </c>
      <c r="C33" s="316"/>
      <c r="D33" s="316" t="s">
        <v>86</v>
      </c>
      <c r="E33" s="316"/>
      <c r="F33" s="47" t="s">
        <v>87</v>
      </c>
    </row>
    <row r="34" spans="1:6" ht="21.75" customHeight="1">
      <c r="A34" s="294"/>
      <c r="B34" s="445"/>
      <c r="C34" s="452"/>
      <c r="D34" s="445"/>
      <c r="E34" s="445"/>
      <c r="F34" s="71"/>
    </row>
    <row r="99" spans="5:5">
      <c r="E99" s="8">
        <f>'1F'!G$36</f>
        <v>0</v>
      </c>
    </row>
  </sheetData>
  <sheetProtection algorithmName="SHA-512" hashValue="ux/6ChYvV5KJrr83T+xLl7axOOSymJBDc9g/EbJ8B6QjyXPP0IoiZfWkr686hh0+81k68DAIpTbC+z+60+JLkA==" saltValue="HRZk5bL+29CcAKWcp30Qkw==" spinCount="100000" sheet="1" objects="1" scenarios="1"/>
  <mergeCells count="40">
    <mergeCell ref="B17:F17"/>
    <mergeCell ref="A22:F22"/>
    <mergeCell ref="B23:F23"/>
    <mergeCell ref="A11:B11"/>
    <mergeCell ref="B13:F13"/>
    <mergeCell ref="A14:F14"/>
    <mergeCell ref="B15:F15"/>
    <mergeCell ref="A16:F16"/>
    <mergeCell ref="B28:C28"/>
    <mergeCell ref="D28:E28"/>
    <mergeCell ref="B30:C30"/>
    <mergeCell ref="E1:F2"/>
    <mergeCell ref="E3:F3"/>
    <mergeCell ref="B5:F5"/>
    <mergeCell ref="D6:E6"/>
    <mergeCell ref="D7:E7"/>
    <mergeCell ref="A18:F18"/>
    <mergeCell ref="B19:F19"/>
    <mergeCell ref="A20:F20"/>
    <mergeCell ref="D30:E30"/>
    <mergeCell ref="D8:E8"/>
    <mergeCell ref="B21:F21"/>
    <mergeCell ref="D9:E9"/>
    <mergeCell ref="A10:B10"/>
    <mergeCell ref="A24:F24"/>
    <mergeCell ref="B25:F25"/>
    <mergeCell ref="B26:E26"/>
    <mergeCell ref="B34:C34"/>
    <mergeCell ref="D34:E34"/>
    <mergeCell ref="B32:E32"/>
    <mergeCell ref="B29:E29"/>
    <mergeCell ref="A27:A28"/>
    <mergeCell ref="A30:A31"/>
    <mergeCell ref="B33:C33"/>
    <mergeCell ref="D33:E33"/>
    <mergeCell ref="A33:A34"/>
    <mergeCell ref="B31:C31"/>
    <mergeCell ref="D31:E31"/>
    <mergeCell ref="B27:C27"/>
    <mergeCell ref="D27:E27"/>
  </mergeCells>
  <dataValidations count="2">
    <dataValidation type="decimal" allowBlank="1" showErrorMessage="1" errorTitle="KLAIDA" error="Įveskite skaičių !" sqref="B28:F28 B31:F31 B34:F34" xr:uid="{00000000-0002-0000-1D00-000000000000}">
      <formula1>0</formula1>
      <formula2>9999999999999</formula2>
    </dataValidation>
    <dataValidation type="date" errorStyle="warning" allowBlank="1" showErrorMessage="1" error="Įveskite datą" sqref="A18:F18" xr:uid="{00000000-0002-0000-1D00-000001000000}">
      <formula1>25569</formula1>
      <formula2>44196</formula2>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F99"/>
  <sheetViews>
    <sheetView workbookViewId="0"/>
  </sheetViews>
  <sheetFormatPr defaultColWidth="9.33203125" defaultRowHeight="15.6"/>
  <cols>
    <col min="1" max="1" width="7.33203125" style="7" customWidth="1"/>
    <col min="2" max="2" width="24" style="7" customWidth="1"/>
    <col min="3" max="3" width="4.33203125" style="7" customWidth="1"/>
    <col min="4" max="4" width="27.44140625" style="7" customWidth="1"/>
    <col min="5" max="5" width="5.6640625" style="7" customWidth="1"/>
    <col min="6" max="6" width="29.6640625" style="7" customWidth="1"/>
    <col min="7" max="16384" width="9.33203125" style="7"/>
  </cols>
  <sheetData>
    <row r="1" spans="1:6" ht="15.75" customHeight="1">
      <c r="A1" s="8"/>
      <c r="B1" s="8"/>
      <c r="C1" s="8"/>
      <c r="D1" s="8"/>
      <c r="E1" s="453"/>
      <c r="F1" s="101"/>
    </row>
    <row r="2" spans="1:6">
      <c r="A2" s="8"/>
      <c r="B2" s="8"/>
      <c r="C2" s="8"/>
      <c r="D2" s="8"/>
      <c r="E2" s="101"/>
      <c r="F2" s="101"/>
    </row>
    <row r="3" spans="1:6">
      <c r="A3" s="8"/>
      <c r="B3" s="8"/>
      <c r="C3" s="8"/>
      <c r="D3" s="76" t="s">
        <v>181</v>
      </c>
      <c r="E3" s="378"/>
      <c r="F3" s="378"/>
    </row>
    <row r="4" spans="1:6" ht="15.75" customHeight="1">
      <c r="A4" s="2"/>
      <c r="B4" s="8"/>
      <c r="C4" s="76" t="s">
        <v>182</v>
      </c>
      <c r="D4" s="76"/>
      <c r="E4" s="8"/>
      <c r="F4" s="8"/>
    </row>
    <row r="5" spans="1:6">
      <c r="A5" s="8"/>
      <c r="B5" s="100" t="s">
        <v>183</v>
      </c>
      <c r="C5" s="371"/>
      <c r="D5" s="371"/>
      <c r="E5" s="371"/>
      <c r="F5" s="371"/>
    </row>
    <row r="6" spans="1:6">
      <c r="A6" s="8"/>
      <c r="B6" s="1"/>
      <c r="C6" s="8"/>
      <c r="D6" s="435" t="str">
        <f>'1S'!G11</f>
        <v xml:space="preserve"> </v>
      </c>
      <c r="E6" s="435"/>
      <c r="F6" s="8"/>
    </row>
    <row r="7" spans="1:6" ht="11.25" customHeight="1">
      <c r="A7" s="8"/>
      <c r="B7" s="1"/>
      <c r="C7" s="8"/>
      <c r="D7" s="366" t="s">
        <v>11</v>
      </c>
      <c r="E7" s="101"/>
      <c r="F7" s="8"/>
    </row>
    <row r="8" spans="1:6">
      <c r="A8" s="8"/>
      <c r="B8" s="1"/>
      <c r="C8" s="8"/>
      <c r="D8" s="436" t="str">
        <f>'1S'!G13</f>
        <v xml:space="preserve"> </v>
      </c>
      <c r="E8" s="437"/>
      <c r="F8" s="8"/>
    </row>
    <row r="9" spans="1:6" ht="11.25" customHeight="1" thickBot="1">
      <c r="A9" s="1"/>
      <c r="B9" s="8"/>
      <c r="C9" s="8"/>
      <c r="D9" s="366" t="s">
        <v>12</v>
      </c>
      <c r="E9" s="101"/>
      <c r="F9" s="8"/>
    </row>
    <row r="10" spans="1:6" ht="16.2" thickBot="1">
      <c r="A10" s="104" t="s">
        <v>13</v>
      </c>
      <c r="B10" s="371"/>
      <c r="C10" s="21" t="str">
        <f>'1S'!E16&amp;""</f>
        <v>x</v>
      </c>
      <c r="D10" s="8"/>
      <c r="E10" s="8"/>
      <c r="F10" s="8"/>
    </row>
    <row r="11" spans="1:6" ht="16.2" thickBot="1">
      <c r="A11" s="460" t="s">
        <v>14</v>
      </c>
      <c r="B11" s="461"/>
      <c r="C11" s="99" t="str">
        <f>'1S'!E17&amp;""</f>
        <v/>
      </c>
      <c r="D11" s="8"/>
      <c r="E11" s="8"/>
      <c r="F11" s="8"/>
    </row>
    <row r="12" spans="1:6">
      <c r="A12" s="2"/>
      <c r="B12" s="8"/>
      <c r="C12" s="8"/>
      <c r="D12" s="8"/>
      <c r="E12" s="8"/>
      <c r="F12" s="8"/>
    </row>
    <row r="13" spans="1:6" ht="18" customHeight="1">
      <c r="A13" s="80" t="s">
        <v>15</v>
      </c>
      <c r="B13" s="339" t="s">
        <v>184</v>
      </c>
      <c r="C13" s="339"/>
      <c r="D13" s="339"/>
      <c r="E13" s="339"/>
      <c r="F13" s="340"/>
    </row>
    <row r="14" spans="1:6" ht="18" customHeight="1">
      <c r="A14" s="222"/>
      <c r="B14" s="454"/>
      <c r="C14" s="454"/>
      <c r="D14" s="454"/>
      <c r="E14" s="454"/>
      <c r="F14" s="455"/>
    </row>
    <row r="15" spans="1:6" ht="18" customHeight="1">
      <c r="A15" s="80" t="s">
        <v>17</v>
      </c>
      <c r="B15" s="456" t="s">
        <v>102</v>
      </c>
      <c r="C15" s="116"/>
      <c r="D15" s="116"/>
      <c r="E15" s="116"/>
      <c r="F15" s="117"/>
    </row>
    <row r="16" spans="1:6" ht="18" customHeight="1">
      <c r="A16" s="222"/>
      <c r="B16" s="454"/>
      <c r="C16" s="454"/>
      <c r="D16" s="454"/>
      <c r="E16" s="454"/>
      <c r="F16" s="455"/>
    </row>
    <row r="17" spans="1:6" ht="18" customHeight="1">
      <c r="A17" s="80" t="s">
        <v>19</v>
      </c>
      <c r="B17" s="116" t="s">
        <v>103</v>
      </c>
      <c r="C17" s="116"/>
      <c r="D17" s="116"/>
      <c r="E17" s="116"/>
      <c r="F17" s="117"/>
    </row>
    <row r="18" spans="1:6" ht="18" customHeight="1">
      <c r="A18" s="462"/>
      <c r="B18" s="463"/>
      <c r="C18" s="463"/>
      <c r="D18" s="463"/>
      <c r="E18" s="463"/>
      <c r="F18" s="464"/>
    </row>
    <row r="19" spans="1:6" ht="18" customHeight="1">
      <c r="A19" s="80" t="s">
        <v>21</v>
      </c>
      <c r="B19" s="456" t="s">
        <v>185</v>
      </c>
      <c r="C19" s="116"/>
      <c r="D19" s="116"/>
      <c r="E19" s="116"/>
      <c r="F19" s="117"/>
    </row>
    <row r="20" spans="1:6" ht="18" customHeight="1">
      <c r="A20" s="457"/>
      <c r="B20" s="458"/>
      <c r="C20" s="458"/>
      <c r="D20" s="458"/>
      <c r="E20" s="458"/>
      <c r="F20" s="459"/>
    </row>
    <row r="21" spans="1:6" ht="18" customHeight="1">
      <c r="A21" s="81" t="s">
        <v>23</v>
      </c>
      <c r="B21" s="116" t="s">
        <v>105</v>
      </c>
      <c r="C21" s="446"/>
      <c r="D21" s="446"/>
      <c r="E21" s="446"/>
      <c r="F21" s="447"/>
    </row>
    <row r="22" spans="1:6" ht="18" customHeight="1">
      <c r="A22" s="222"/>
      <c r="B22" s="164"/>
      <c r="C22" s="164"/>
      <c r="D22" s="164"/>
      <c r="E22" s="164"/>
      <c r="F22" s="223"/>
    </row>
    <row r="23" spans="1:6" ht="18" customHeight="1">
      <c r="A23" s="80" t="s">
        <v>25</v>
      </c>
      <c r="B23" s="116" t="s">
        <v>106</v>
      </c>
      <c r="C23" s="446"/>
      <c r="D23" s="446"/>
      <c r="E23" s="446"/>
      <c r="F23" s="447"/>
    </row>
    <row r="24" spans="1:6" ht="18" customHeight="1">
      <c r="A24" s="168"/>
      <c r="B24" s="169"/>
      <c r="C24" s="169"/>
      <c r="D24" s="169"/>
      <c r="E24" s="169"/>
      <c r="F24" s="170"/>
    </row>
    <row r="25" spans="1:6" ht="17.25" customHeight="1">
      <c r="A25" s="80" t="s">
        <v>27</v>
      </c>
      <c r="B25" s="107" t="s">
        <v>186</v>
      </c>
      <c r="C25" s="216"/>
      <c r="D25" s="216"/>
      <c r="E25" s="216"/>
      <c r="F25" s="217"/>
    </row>
    <row r="26" spans="1:6" ht="18">
      <c r="A26" s="24" t="s">
        <v>187</v>
      </c>
      <c r="B26" s="450" t="s">
        <v>188</v>
      </c>
      <c r="C26" s="451"/>
      <c r="D26" s="451"/>
      <c r="E26" s="451"/>
      <c r="F26" s="56" t="str">
        <f>"(" &amp;  '1F'!G$36 &amp; "metai)"</f>
        <v>(metai)</v>
      </c>
    </row>
    <row r="27" spans="1:6" ht="31.2">
      <c r="A27" s="293"/>
      <c r="B27" s="316" t="s">
        <v>41</v>
      </c>
      <c r="C27" s="316"/>
      <c r="D27" s="316" t="s">
        <v>86</v>
      </c>
      <c r="E27" s="316"/>
      <c r="F27" s="47" t="s">
        <v>87</v>
      </c>
    </row>
    <row r="28" spans="1:6" ht="21.75" customHeight="1">
      <c r="A28" s="294"/>
      <c r="B28" s="445"/>
      <c r="C28" s="452"/>
      <c r="D28" s="445"/>
      <c r="E28" s="445"/>
      <c r="F28" s="71"/>
    </row>
    <row r="29" spans="1:6" ht="18">
      <c r="A29" s="24" t="s">
        <v>189</v>
      </c>
      <c r="B29" s="450" t="s">
        <v>190</v>
      </c>
      <c r="C29" s="451"/>
      <c r="D29" s="451"/>
      <c r="E29" s="451"/>
      <c r="F29" s="55" t="str">
        <f>"(" &amp; ( '1F'!J$36) &amp; "metai)"</f>
        <v>(metai)</v>
      </c>
    </row>
    <row r="30" spans="1:6" ht="31.2">
      <c r="A30" s="293"/>
      <c r="B30" s="341" t="s">
        <v>41</v>
      </c>
      <c r="C30" s="341"/>
      <c r="D30" s="341" t="s">
        <v>86</v>
      </c>
      <c r="E30" s="341"/>
      <c r="F30" s="48" t="s">
        <v>87</v>
      </c>
    </row>
    <row r="31" spans="1:6" ht="21.75" customHeight="1">
      <c r="A31" s="298"/>
      <c r="B31" s="448"/>
      <c r="C31" s="449"/>
      <c r="D31" s="448"/>
      <c r="E31" s="448"/>
      <c r="F31" s="72"/>
    </row>
    <row r="32" spans="1:6" ht="18">
      <c r="A32" s="54" t="s">
        <v>191</v>
      </c>
      <c r="B32" s="450" t="s">
        <v>192</v>
      </c>
      <c r="C32" s="451"/>
      <c r="D32" s="451"/>
      <c r="E32" s="451"/>
      <c r="F32" s="55" t="str">
        <f>"(" &amp; ( '1F'!N$36) &amp; "metai)"</f>
        <v>(metai)</v>
      </c>
    </row>
    <row r="33" spans="1:6" ht="31.2">
      <c r="A33" s="293"/>
      <c r="B33" s="316" t="s">
        <v>41</v>
      </c>
      <c r="C33" s="316"/>
      <c r="D33" s="316" t="s">
        <v>86</v>
      </c>
      <c r="E33" s="316"/>
      <c r="F33" s="47" t="s">
        <v>87</v>
      </c>
    </row>
    <row r="34" spans="1:6" ht="21.75" customHeight="1">
      <c r="A34" s="294"/>
      <c r="B34" s="445"/>
      <c r="C34" s="452"/>
      <c r="D34" s="445"/>
      <c r="E34" s="445"/>
      <c r="F34" s="71"/>
    </row>
    <row r="99" spans="5:5">
      <c r="E99" s="8">
        <f>'1F'!G$36</f>
        <v>0</v>
      </c>
    </row>
  </sheetData>
  <sheetProtection algorithmName="SHA-512" hashValue="TXLdtak5IwOnlgiZe0eUdtFlDH0RnPq3wgnnx6sLbn9qgNl3ahYsbI7dDBKa/pwpDZ0VpkrMJhQeMGqcu0NELw==" saltValue="lL+GT13k0rC16Q1r5KHNYQ==" spinCount="100000" sheet="1" objects="1" scenarios="1"/>
  <mergeCells count="40">
    <mergeCell ref="B17:F17"/>
    <mergeCell ref="A22:F22"/>
    <mergeCell ref="B23:F23"/>
    <mergeCell ref="A11:B11"/>
    <mergeCell ref="B13:F13"/>
    <mergeCell ref="A14:F14"/>
    <mergeCell ref="B15:F15"/>
    <mergeCell ref="A16:F16"/>
    <mergeCell ref="B28:C28"/>
    <mergeCell ref="D28:E28"/>
    <mergeCell ref="B30:C30"/>
    <mergeCell ref="E1:F2"/>
    <mergeCell ref="E3:F3"/>
    <mergeCell ref="B5:F5"/>
    <mergeCell ref="D6:E6"/>
    <mergeCell ref="D7:E7"/>
    <mergeCell ref="A18:F18"/>
    <mergeCell ref="B19:F19"/>
    <mergeCell ref="A20:F20"/>
    <mergeCell ref="D30:E30"/>
    <mergeCell ref="D8:E8"/>
    <mergeCell ref="B21:F21"/>
    <mergeCell ref="D9:E9"/>
    <mergeCell ref="A10:B10"/>
    <mergeCell ref="A24:F24"/>
    <mergeCell ref="B25:F25"/>
    <mergeCell ref="B26:E26"/>
    <mergeCell ref="B34:C34"/>
    <mergeCell ref="D34:E34"/>
    <mergeCell ref="B32:E32"/>
    <mergeCell ref="B29:E29"/>
    <mergeCell ref="A27:A28"/>
    <mergeCell ref="A30:A31"/>
    <mergeCell ref="B33:C33"/>
    <mergeCell ref="D33:E33"/>
    <mergeCell ref="A33:A34"/>
    <mergeCell ref="B31:C31"/>
    <mergeCell ref="D31:E31"/>
    <mergeCell ref="B27:C27"/>
    <mergeCell ref="D27:E27"/>
  </mergeCells>
  <dataValidations count="2">
    <dataValidation type="decimal" allowBlank="1" showErrorMessage="1" errorTitle="KLAIDA" error="Įveskite skaičių !" sqref="B28:F28 B31:F31 B34:F34" xr:uid="{00000000-0002-0000-1E00-000000000000}">
      <formula1>0</formula1>
      <formula2>9999999999999</formula2>
    </dataValidation>
    <dataValidation type="date" errorStyle="warning" allowBlank="1" showErrorMessage="1" error="Įveskite datą" sqref="A18:F18" xr:uid="{00000000-0002-0000-1E00-000001000000}">
      <formula1>25569</formula1>
      <formula2>44196</formula2>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F99"/>
  <sheetViews>
    <sheetView workbookViewId="0"/>
  </sheetViews>
  <sheetFormatPr defaultColWidth="9.33203125" defaultRowHeight="15.6"/>
  <cols>
    <col min="1" max="1" width="7.33203125" style="7" customWidth="1"/>
    <col min="2" max="2" width="24" style="7" customWidth="1"/>
    <col min="3" max="3" width="4.33203125" style="7" customWidth="1"/>
    <col min="4" max="4" width="27.44140625" style="7" customWidth="1"/>
    <col min="5" max="5" width="5.6640625" style="7" customWidth="1"/>
    <col min="6" max="6" width="29.6640625" style="7" customWidth="1"/>
    <col min="7" max="16384" width="9.33203125" style="7"/>
  </cols>
  <sheetData>
    <row r="1" spans="1:6" ht="15.75" customHeight="1">
      <c r="A1" s="8"/>
      <c r="B1" s="8"/>
      <c r="C1" s="8"/>
      <c r="D1" s="8"/>
      <c r="E1" s="453"/>
      <c r="F1" s="101"/>
    </row>
    <row r="2" spans="1:6">
      <c r="A2" s="8"/>
      <c r="B2" s="8"/>
      <c r="C2" s="8"/>
      <c r="D2" s="8"/>
      <c r="E2" s="101"/>
      <c r="F2" s="101"/>
    </row>
    <row r="3" spans="1:6">
      <c r="A3" s="8"/>
      <c r="B3" s="8"/>
      <c r="C3" s="8"/>
      <c r="D3" s="76" t="s">
        <v>181</v>
      </c>
      <c r="E3" s="378"/>
      <c r="F3" s="378"/>
    </row>
    <row r="4" spans="1:6" ht="15.75" customHeight="1">
      <c r="A4" s="2"/>
      <c r="B4" s="8"/>
      <c r="C4" s="76" t="s">
        <v>182</v>
      </c>
      <c r="D4" s="76"/>
      <c r="E4" s="8"/>
      <c r="F4" s="8"/>
    </row>
    <row r="5" spans="1:6">
      <c r="A5" s="8"/>
      <c r="B5" s="100" t="s">
        <v>183</v>
      </c>
      <c r="C5" s="371"/>
      <c r="D5" s="371"/>
      <c r="E5" s="371"/>
      <c r="F5" s="371"/>
    </row>
    <row r="6" spans="1:6">
      <c r="A6" s="8"/>
      <c r="B6" s="1"/>
      <c r="C6" s="8"/>
      <c r="D6" s="435" t="str">
        <f>'1S'!G11</f>
        <v xml:space="preserve"> </v>
      </c>
      <c r="E6" s="435"/>
      <c r="F6" s="8"/>
    </row>
    <row r="7" spans="1:6" ht="11.25" customHeight="1">
      <c r="A7" s="8"/>
      <c r="B7" s="1"/>
      <c r="C7" s="8"/>
      <c r="D7" s="366" t="s">
        <v>11</v>
      </c>
      <c r="E7" s="101"/>
      <c r="F7" s="8"/>
    </row>
    <row r="8" spans="1:6">
      <c r="A8" s="8"/>
      <c r="B8" s="1"/>
      <c r="C8" s="8"/>
      <c r="D8" s="436" t="str">
        <f>'1S'!G13</f>
        <v xml:space="preserve"> </v>
      </c>
      <c r="E8" s="437"/>
      <c r="F8" s="8"/>
    </row>
    <row r="9" spans="1:6" ht="11.25" customHeight="1" thickBot="1">
      <c r="A9" s="1"/>
      <c r="B9" s="8"/>
      <c r="C9" s="8"/>
      <c r="D9" s="366" t="s">
        <v>12</v>
      </c>
      <c r="E9" s="101"/>
      <c r="F9" s="8"/>
    </row>
    <row r="10" spans="1:6" ht="16.2" thickBot="1">
      <c r="A10" s="104" t="s">
        <v>13</v>
      </c>
      <c r="B10" s="371"/>
      <c r="C10" s="21" t="str">
        <f>'1S'!E16&amp;""</f>
        <v>x</v>
      </c>
      <c r="D10" s="8"/>
      <c r="E10" s="8"/>
      <c r="F10" s="8"/>
    </row>
    <row r="11" spans="1:6" ht="16.2" thickBot="1">
      <c r="A11" s="460" t="s">
        <v>14</v>
      </c>
      <c r="B11" s="461"/>
      <c r="C11" s="99" t="str">
        <f>'1S'!E17&amp;""</f>
        <v/>
      </c>
      <c r="D11" s="8"/>
      <c r="E11" s="8"/>
      <c r="F11" s="8"/>
    </row>
    <row r="12" spans="1:6">
      <c r="A12" s="2"/>
      <c r="B12" s="8"/>
      <c r="C12" s="8"/>
      <c r="D12" s="8"/>
      <c r="E12" s="8"/>
      <c r="F12" s="8"/>
    </row>
    <row r="13" spans="1:6" ht="18" customHeight="1">
      <c r="A13" s="80" t="s">
        <v>15</v>
      </c>
      <c r="B13" s="339" t="s">
        <v>184</v>
      </c>
      <c r="C13" s="339"/>
      <c r="D13" s="339"/>
      <c r="E13" s="339"/>
      <c r="F13" s="340"/>
    </row>
    <row r="14" spans="1:6" ht="18" customHeight="1">
      <c r="A14" s="222"/>
      <c r="B14" s="454"/>
      <c r="C14" s="454"/>
      <c r="D14" s="454"/>
      <c r="E14" s="454"/>
      <c r="F14" s="455"/>
    </row>
    <row r="15" spans="1:6" ht="18" customHeight="1">
      <c r="A15" s="80" t="s">
        <v>17</v>
      </c>
      <c r="B15" s="456" t="s">
        <v>102</v>
      </c>
      <c r="C15" s="116"/>
      <c r="D15" s="116"/>
      <c r="E15" s="116"/>
      <c r="F15" s="117"/>
    </row>
    <row r="16" spans="1:6" ht="18" customHeight="1">
      <c r="A16" s="222"/>
      <c r="B16" s="454"/>
      <c r="C16" s="454"/>
      <c r="D16" s="454"/>
      <c r="E16" s="454"/>
      <c r="F16" s="455"/>
    </row>
    <row r="17" spans="1:6" ht="18" customHeight="1">
      <c r="A17" s="80" t="s">
        <v>19</v>
      </c>
      <c r="B17" s="116" t="s">
        <v>103</v>
      </c>
      <c r="C17" s="116"/>
      <c r="D17" s="116"/>
      <c r="E17" s="116"/>
      <c r="F17" s="117"/>
    </row>
    <row r="18" spans="1:6" ht="18" customHeight="1">
      <c r="A18" s="462"/>
      <c r="B18" s="463"/>
      <c r="C18" s="463"/>
      <c r="D18" s="463"/>
      <c r="E18" s="463"/>
      <c r="F18" s="464"/>
    </row>
    <row r="19" spans="1:6" ht="18" customHeight="1">
      <c r="A19" s="80" t="s">
        <v>21</v>
      </c>
      <c r="B19" s="456" t="s">
        <v>185</v>
      </c>
      <c r="C19" s="116"/>
      <c r="D19" s="116"/>
      <c r="E19" s="116"/>
      <c r="F19" s="117"/>
    </row>
    <row r="20" spans="1:6" ht="18" customHeight="1">
      <c r="A20" s="457"/>
      <c r="B20" s="458"/>
      <c r="C20" s="458"/>
      <c r="D20" s="458"/>
      <c r="E20" s="458"/>
      <c r="F20" s="459"/>
    </row>
    <row r="21" spans="1:6" ht="18" customHeight="1">
      <c r="A21" s="81" t="s">
        <v>23</v>
      </c>
      <c r="B21" s="116" t="s">
        <v>105</v>
      </c>
      <c r="C21" s="446"/>
      <c r="D21" s="446"/>
      <c r="E21" s="446"/>
      <c r="F21" s="447"/>
    </row>
    <row r="22" spans="1:6" ht="18" customHeight="1">
      <c r="A22" s="222"/>
      <c r="B22" s="164"/>
      <c r="C22" s="164"/>
      <c r="D22" s="164"/>
      <c r="E22" s="164"/>
      <c r="F22" s="223"/>
    </row>
    <row r="23" spans="1:6" ht="18" customHeight="1">
      <c r="A23" s="80" t="s">
        <v>25</v>
      </c>
      <c r="B23" s="116" t="s">
        <v>106</v>
      </c>
      <c r="C23" s="446"/>
      <c r="D23" s="446"/>
      <c r="E23" s="446"/>
      <c r="F23" s="447"/>
    </row>
    <row r="24" spans="1:6" ht="18" customHeight="1">
      <c r="A24" s="168"/>
      <c r="B24" s="169"/>
      <c r="C24" s="169"/>
      <c r="D24" s="169"/>
      <c r="E24" s="169"/>
      <c r="F24" s="170"/>
    </row>
    <row r="25" spans="1:6" ht="17.25" customHeight="1">
      <c r="A25" s="80" t="s">
        <v>27</v>
      </c>
      <c r="B25" s="107" t="s">
        <v>186</v>
      </c>
      <c r="C25" s="216"/>
      <c r="D25" s="216"/>
      <c r="E25" s="216"/>
      <c r="F25" s="217"/>
    </row>
    <row r="26" spans="1:6" ht="18">
      <c r="A26" s="24" t="s">
        <v>187</v>
      </c>
      <c r="B26" s="450" t="s">
        <v>188</v>
      </c>
      <c r="C26" s="451"/>
      <c r="D26" s="451"/>
      <c r="E26" s="451"/>
      <c r="F26" s="56" t="str">
        <f>"(" &amp;  '1F'!G$36 &amp; "metai)"</f>
        <v>(metai)</v>
      </c>
    </row>
    <row r="27" spans="1:6" ht="31.2">
      <c r="A27" s="293"/>
      <c r="B27" s="316" t="s">
        <v>41</v>
      </c>
      <c r="C27" s="316"/>
      <c r="D27" s="316" t="s">
        <v>86</v>
      </c>
      <c r="E27" s="316"/>
      <c r="F27" s="47" t="s">
        <v>87</v>
      </c>
    </row>
    <row r="28" spans="1:6" ht="21.75" customHeight="1">
      <c r="A28" s="294"/>
      <c r="B28" s="445"/>
      <c r="C28" s="452"/>
      <c r="D28" s="445"/>
      <c r="E28" s="445"/>
      <c r="F28" s="71"/>
    </row>
    <row r="29" spans="1:6" ht="18">
      <c r="A29" s="24" t="s">
        <v>189</v>
      </c>
      <c r="B29" s="450" t="s">
        <v>190</v>
      </c>
      <c r="C29" s="451"/>
      <c r="D29" s="451"/>
      <c r="E29" s="451"/>
      <c r="F29" s="55" t="str">
        <f>"(" &amp; ( '1F'!J$36) &amp; "metai)"</f>
        <v>(metai)</v>
      </c>
    </row>
    <row r="30" spans="1:6" ht="31.2">
      <c r="A30" s="293"/>
      <c r="B30" s="341" t="s">
        <v>41</v>
      </c>
      <c r="C30" s="341"/>
      <c r="D30" s="341" t="s">
        <v>86</v>
      </c>
      <c r="E30" s="341"/>
      <c r="F30" s="48" t="s">
        <v>87</v>
      </c>
    </row>
    <row r="31" spans="1:6" ht="21.75" customHeight="1">
      <c r="A31" s="298"/>
      <c r="B31" s="448"/>
      <c r="C31" s="449"/>
      <c r="D31" s="448"/>
      <c r="E31" s="448"/>
      <c r="F31" s="72"/>
    </row>
    <row r="32" spans="1:6" ht="18">
      <c r="A32" s="54" t="s">
        <v>191</v>
      </c>
      <c r="B32" s="450" t="s">
        <v>192</v>
      </c>
      <c r="C32" s="451"/>
      <c r="D32" s="451"/>
      <c r="E32" s="451"/>
      <c r="F32" s="55" t="str">
        <f>"(" &amp; ( '1F'!N$36) &amp; "metai)"</f>
        <v>(metai)</v>
      </c>
    </row>
    <row r="33" spans="1:6" ht="31.2">
      <c r="A33" s="293"/>
      <c r="B33" s="316" t="s">
        <v>41</v>
      </c>
      <c r="C33" s="316"/>
      <c r="D33" s="316" t="s">
        <v>86</v>
      </c>
      <c r="E33" s="316"/>
      <c r="F33" s="47" t="s">
        <v>87</v>
      </c>
    </row>
    <row r="34" spans="1:6" ht="21.75" customHeight="1">
      <c r="A34" s="294"/>
      <c r="B34" s="445"/>
      <c r="C34" s="452"/>
      <c r="D34" s="445"/>
      <c r="E34" s="445"/>
      <c r="F34" s="71"/>
    </row>
    <row r="99" spans="5:5">
      <c r="E99" s="8">
        <f>'1F'!G$36</f>
        <v>0</v>
      </c>
    </row>
  </sheetData>
  <sheetProtection algorithmName="SHA-512" hashValue="wziN2Q4AhgKgc0iJ4uxQXGIDH6CpkpCyg5l1dOeSV3wvJgXP8g2G1wcOYIQHExWfNAYBzK21d7qlHk5R5ixxPg==" saltValue="fZixAuso9YnG3t6zdoRPAQ==" spinCount="100000" sheet="1" objects="1" scenarios="1"/>
  <mergeCells count="40">
    <mergeCell ref="B17:F17"/>
    <mergeCell ref="A22:F22"/>
    <mergeCell ref="B23:F23"/>
    <mergeCell ref="A11:B11"/>
    <mergeCell ref="B13:F13"/>
    <mergeCell ref="A14:F14"/>
    <mergeCell ref="B15:F15"/>
    <mergeCell ref="A16:F16"/>
    <mergeCell ref="B28:C28"/>
    <mergeCell ref="D28:E28"/>
    <mergeCell ref="B30:C30"/>
    <mergeCell ref="E1:F2"/>
    <mergeCell ref="E3:F3"/>
    <mergeCell ref="B5:F5"/>
    <mergeCell ref="D6:E6"/>
    <mergeCell ref="D7:E7"/>
    <mergeCell ref="A18:F18"/>
    <mergeCell ref="B19:F19"/>
    <mergeCell ref="A20:F20"/>
    <mergeCell ref="D30:E30"/>
    <mergeCell ref="D8:E8"/>
    <mergeCell ref="B21:F21"/>
    <mergeCell ref="D9:E9"/>
    <mergeCell ref="A10:B10"/>
    <mergeCell ref="A24:F24"/>
    <mergeCell ref="B25:F25"/>
    <mergeCell ref="B26:E26"/>
    <mergeCell ref="B34:C34"/>
    <mergeCell ref="D34:E34"/>
    <mergeCell ref="B32:E32"/>
    <mergeCell ref="B29:E29"/>
    <mergeCell ref="A27:A28"/>
    <mergeCell ref="A30:A31"/>
    <mergeCell ref="B33:C33"/>
    <mergeCell ref="D33:E33"/>
    <mergeCell ref="A33:A34"/>
    <mergeCell ref="B31:C31"/>
    <mergeCell ref="D31:E31"/>
    <mergeCell ref="B27:C27"/>
    <mergeCell ref="D27:E27"/>
  </mergeCells>
  <dataValidations count="2">
    <dataValidation type="decimal" allowBlank="1" showErrorMessage="1" errorTitle="KLAIDA" error="Įveskite skaičių !" sqref="B28:F28 B31:F31 B34:F34" xr:uid="{00000000-0002-0000-1F00-000000000000}">
      <formula1>0</formula1>
      <formula2>9999999999999</formula2>
    </dataValidation>
    <dataValidation type="date" errorStyle="warning" allowBlank="1" showErrorMessage="1" error="Įveskite datą" sqref="A18:F18" xr:uid="{00000000-0002-0000-1F00-000001000000}">
      <formula1>25569</formula1>
      <formula2>44196</formula2>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F99"/>
  <sheetViews>
    <sheetView workbookViewId="0"/>
  </sheetViews>
  <sheetFormatPr defaultColWidth="9.33203125" defaultRowHeight="15.6"/>
  <cols>
    <col min="1" max="1" width="7.33203125" style="7" customWidth="1"/>
    <col min="2" max="2" width="24" style="7" customWidth="1"/>
    <col min="3" max="3" width="4.33203125" style="7" customWidth="1"/>
    <col min="4" max="4" width="27.44140625" style="7" customWidth="1"/>
    <col min="5" max="5" width="5.6640625" style="7" customWidth="1"/>
    <col min="6" max="6" width="29.6640625" style="7" customWidth="1"/>
    <col min="7" max="16384" width="9.33203125" style="7"/>
  </cols>
  <sheetData>
    <row r="1" spans="1:6" ht="15.75" customHeight="1">
      <c r="A1" s="8"/>
      <c r="B1" s="8"/>
      <c r="C1" s="8"/>
      <c r="D1" s="8"/>
      <c r="E1" s="453"/>
      <c r="F1" s="101"/>
    </row>
    <row r="2" spans="1:6">
      <c r="A2" s="8"/>
      <c r="B2" s="8"/>
      <c r="C2" s="8"/>
      <c r="D2" s="8"/>
      <c r="E2" s="101"/>
      <c r="F2" s="101"/>
    </row>
    <row r="3" spans="1:6">
      <c r="A3" s="8"/>
      <c r="B3" s="8"/>
      <c r="C3" s="8"/>
      <c r="D3" s="76" t="s">
        <v>181</v>
      </c>
      <c r="E3" s="378"/>
      <c r="F3" s="378"/>
    </row>
    <row r="4" spans="1:6" ht="15.75" customHeight="1">
      <c r="A4" s="2"/>
      <c r="B4" s="8"/>
      <c r="C4" s="76" t="s">
        <v>182</v>
      </c>
      <c r="D4" s="76"/>
      <c r="E4" s="8"/>
      <c r="F4" s="8"/>
    </row>
    <row r="5" spans="1:6">
      <c r="A5" s="8"/>
      <c r="B5" s="100" t="s">
        <v>183</v>
      </c>
      <c r="C5" s="371"/>
      <c r="D5" s="371"/>
      <c r="E5" s="371"/>
      <c r="F5" s="371"/>
    </row>
    <row r="6" spans="1:6">
      <c r="A6" s="8"/>
      <c r="B6" s="1"/>
      <c r="C6" s="8"/>
      <c r="D6" s="435" t="str">
        <f>'1S'!G11</f>
        <v xml:space="preserve"> </v>
      </c>
      <c r="E6" s="435"/>
      <c r="F6" s="8"/>
    </row>
    <row r="7" spans="1:6" ht="11.25" customHeight="1">
      <c r="A7" s="8"/>
      <c r="B7" s="1"/>
      <c r="C7" s="8"/>
      <c r="D7" s="366" t="s">
        <v>11</v>
      </c>
      <c r="E7" s="101"/>
      <c r="F7" s="8"/>
    </row>
    <row r="8" spans="1:6">
      <c r="A8" s="8"/>
      <c r="B8" s="1"/>
      <c r="C8" s="8"/>
      <c r="D8" s="436" t="str">
        <f>'1S'!G13</f>
        <v xml:space="preserve"> </v>
      </c>
      <c r="E8" s="437"/>
      <c r="F8" s="8"/>
    </row>
    <row r="9" spans="1:6" ht="11.25" customHeight="1" thickBot="1">
      <c r="A9" s="1"/>
      <c r="B9" s="8"/>
      <c r="C9" s="8"/>
      <c r="D9" s="366" t="s">
        <v>12</v>
      </c>
      <c r="E9" s="101"/>
      <c r="F9" s="8"/>
    </row>
    <row r="10" spans="1:6" ht="16.2" thickBot="1">
      <c r="A10" s="104" t="s">
        <v>13</v>
      </c>
      <c r="B10" s="371"/>
      <c r="C10" s="21" t="str">
        <f>'1S'!E16&amp;""</f>
        <v>x</v>
      </c>
      <c r="D10" s="8"/>
      <c r="E10" s="8"/>
      <c r="F10" s="8"/>
    </row>
    <row r="11" spans="1:6" ht="16.2" thickBot="1">
      <c r="A11" s="460" t="s">
        <v>14</v>
      </c>
      <c r="B11" s="461"/>
      <c r="C11" s="99" t="str">
        <f>'1S'!E17&amp;""</f>
        <v/>
      </c>
      <c r="D11" s="8"/>
      <c r="E11" s="8"/>
      <c r="F11" s="8"/>
    </row>
    <row r="12" spans="1:6">
      <c r="A12" s="2"/>
      <c r="B12" s="8"/>
      <c r="C12" s="8"/>
      <c r="D12" s="8"/>
      <c r="E12" s="8"/>
      <c r="F12" s="8"/>
    </row>
    <row r="13" spans="1:6" ht="18" customHeight="1">
      <c r="A13" s="80" t="s">
        <v>15</v>
      </c>
      <c r="B13" s="339" t="s">
        <v>184</v>
      </c>
      <c r="C13" s="339"/>
      <c r="D13" s="339"/>
      <c r="E13" s="339"/>
      <c r="F13" s="340"/>
    </row>
    <row r="14" spans="1:6" ht="18" customHeight="1">
      <c r="A14" s="222"/>
      <c r="B14" s="454"/>
      <c r="C14" s="454"/>
      <c r="D14" s="454"/>
      <c r="E14" s="454"/>
      <c r="F14" s="455"/>
    </row>
    <row r="15" spans="1:6" ht="18" customHeight="1">
      <c r="A15" s="80" t="s">
        <v>17</v>
      </c>
      <c r="B15" s="456" t="s">
        <v>102</v>
      </c>
      <c r="C15" s="116"/>
      <c r="D15" s="116"/>
      <c r="E15" s="116"/>
      <c r="F15" s="117"/>
    </row>
    <row r="16" spans="1:6" ht="18" customHeight="1">
      <c r="A16" s="222"/>
      <c r="B16" s="454"/>
      <c r="C16" s="454"/>
      <c r="D16" s="454"/>
      <c r="E16" s="454"/>
      <c r="F16" s="455"/>
    </row>
    <row r="17" spans="1:6" ht="18" customHeight="1">
      <c r="A17" s="80" t="s">
        <v>19</v>
      </c>
      <c r="B17" s="116" t="s">
        <v>103</v>
      </c>
      <c r="C17" s="116"/>
      <c r="D17" s="116"/>
      <c r="E17" s="116"/>
      <c r="F17" s="117"/>
    </row>
    <row r="18" spans="1:6" ht="18" customHeight="1">
      <c r="A18" s="462"/>
      <c r="B18" s="463"/>
      <c r="C18" s="463"/>
      <c r="D18" s="463"/>
      <c r="E18" s="463"/>
      <c r="F18" s="464"/>
    </row>
    <row r="19" spans="1:6" ht="18" customHeight="1">
      <c r="A19" s="80" t="s">
        <v>21</v>
      </c>
      <c r="B19" s="456" t="s">
        <v>185</v>
      </c>
      <c r="C19" s="116"/>
      <c r="D19" s="116"/>
      <c r="E19" s="116"/>
      <c r="F19" s="117"/>
    </row>
    <row r="20" spans="1:6" ht="18" customHeight="1">
      <c r="A20" s="457"/>
      <c r="B20" s="458"/>
      <c r="C20" s="458"/>
      <c r="D20" s="458"/>
      <c r="E20" s="458"/>
      <c r="F20" s="459"/>
    </row>
    <row r="21" spans="1:6" ht="18" customHeight="1">
      <c r="A21" s="81" t="s">
        <v>23</v>
      </c>
      <c r="B21" s="116" t="s">
        <v>105</v>
      </c>
      <c r="C21" s="446"/>
      <c r="D21" s="446"/>
      <c r="E21" s="446"/>
      <c r="F21" s="447"/>
    </row>
    <row r="22" spans="1:6" ht="18" customHeight="1">
      <c r="A22" s="222"/>
      <c r="B22" s="164"/>
      <c r="C22" s="164"/>
      <c r="D22" s="164"/>
      <c r="E22" s="164"/>
      <c r="F22" s="223"/>
    </row>
    <row r="23" spans="1:6" ht="18" customHeight="1">
      <c r="A23" s="80" t="s">
        <v>25</v>
      </c>
      <c r="B23" s="116" t="s">
        <v>106</v>
      </c>
      <c r="C23" s="446"/>
      <c r="D23" s="446"/>
      <c r="E23" s="446"/>
      <c r="F23" s="447"/>
    </row>
    <row r="24" spans="1:6" ht="18" customHeight="1">
      <c r="A24" s="168"/>
      <c r="B24" s="169"/>
      <c r="C24" s="169"/>
      <c r="D24" s="169"/>
      <c r="E24" s="169"/>
      <c r="F24" s="170"/>
    </row>
    <row r="25" spans="1:6" ht="17.25" customHeight="1">
      <c r="A25" s="80" t="s">
        <v>27</v>
      </c>
      <c r="B25" s="107" t="s">
        <v>186</v>
      </c>
      <c r="C25" s="216"/>
      <c r="D25" s="216"/>
      <c r="E25" s="216"/>
      <c r="F25" s="217"/>
    </row>
    <row r="26" spans="1:6" ht="18">
      <c r="A26" s="24" t="s">
        <v>187</v>
      </c>
      <c r="B26" s="450" t="s">
        <v>188</v>
      </c>
      <c r="C26" s="451"/>
      <c r="D26" s="451"/>
      <c r="E26" s="451"/>
      <c r="F26" s="56" t="str">
        <f>"(" &amp;  '1F'!G$36 &amp; "metai)"</f>
        <v>(metai)</v>
      </c>
    </row>
    <row r="27" spans="1:6" ht="31.2">
      <c r="A27" s="293"/>
      <c r="B27" s="316" t="s">
        <v>41</v>
      </c>
      <c r="C27" s="316"/>
      <c r="D27" s="316" t="s">
        <v>86</v>
      </c>
      <c r="E27" s="316"/>
      <c r="F27" s="47" t="s">
        <v>87</v>
      </c>
    </row>
    <row r="28" spans="1:6" ht="21.75" customHeight="1">
      <c r="A28" s="294"/>
      <c r="B28" s="445"/>
      <c r="C28" s="452"/>
      <c r="D28" s="445"/>
      <c r="E28" s="445"/>
      <c r="F28" s="71"/>
    </row>
    <row r="29" spans="1:6" ht="18">
      <c r="A29" s="24" t="s">
        <v>189</v>
      </c>
      <c r="B29" s="450" t="s">
        <v>190</v>
      </c>
      <c r="C29" s="451"/>
      <c r="D29" s="451"/>
      <c r="E29" s="451"/>
      <c r="F29" s="55" t="str">
        <f>"(" &amp; ( '1F'!J$36) &amp; "metai)"</f>
        <v>(metai)</v>
      </c>
    </row>
    <row r="30" spans="1:6" ht="31.2">
      <c r="A30" s="293"/>
      <c r="B30" s="341" t="s">
        <v>41</v>
      </c>
      <c r="C30" s="341"/>
      <c r="D30" s="341" t="s">
        <v>86</v>
      </c>
      <c r="E30" s="341"/>
      <c r="F30" s="48" t="s">
        <v>87</v>
      </c>
    </row>
    <row r="31" spans="1:6" ht="21.75" customHeight="1">
      <c r="A31" s="298"/>
      <c r="B31" s="448"/>
      <c r="C31" s="449"/>
      <c r="D31" s="448"/>
      <c r="E31" s="448"/>
      <c r="F31" s="72"/>
    </row>
    <row r="32" spans="1:6" ht="18">
      <c r="A32" s="54" t="s">
        <v>191</v>
      </c>
      <c r="B32" s="450" t="s">
        <v>192</v>
      </c>
      <c r="C32" s="451"/>
      <c r="D32" s="451"/>
      <c r="E32" s="451"/>
      <c r="F32" s="55" t="str">
        <f>"(" &amp; ( '1F'!N$36) &amp; "metai)"</f>
        <v>(metai)</v>
      </c>
    </row>
    <row r="33" spans="1:6" ht="31.2">
      <c r="A33" s="293"/>
      <c r="B33" s="316" t="s">
        <v>41</v>
      </c>
      <c r="C33" s="316"/>
      <c r="D33" s="316" t="s">
        <v>86</v>
      </c>
      <c r="E33" s="316"/>
      <c r="F33" s="47" t="s">
        <v>87</v>
      </c>
    </row>
    <row r="34" spans="1:6" ht="21.75" customHeight="1">
      <c r="A34" s="294"/>
      <c r="B34" s="445"/>
      <c r="C34" s="452"/>
      <c r="D34" s="445"/>
      <c r="E34" s="445"/>
      <c r="F34" s="71"/>
    </row>
    <row r="99" spans="5:5">
      <c r="E99" s="8">
        <f>'1F'!G$36</f>
        <v>0</v>
      </c>
    </row>
  </sheetData>
  <sheetProtection algorithmName="SHA-512" hashValue="NLD3a1u5EAKVTyxnhjjZwkBNzJ2buUxbMe4lVDPiMPjqiHMvFc1YhiGE0ziW067xSweZ6qBmA4/n/7LccHRaXA==" saltValue="ynGrtsy+PxwUyDJ4v8tDWQ==" spinCount="100000" sheet="1" objects="1" scenarios="1"/>
  <mergeCells count="40">
    <mergeCell ref="B17:F17"/>
    <mergeCell ref="A22:F22"/>
    <mergeCell ref="B23:F23"/>
    <mergeCell ref="A11:B11"/>
    <mergeCell ref="B13:F13"/>
    <mergeCell ref="A14:F14"/>
    <mergeCell ref="B15:F15"/>
    <mergeCell ref="A16:F16"/>
    <mergeCell ref="B28:C28"/>
    <mergeCell ref="D28:E28"/>
    <mergeCell ref="B30:C30"/>
    <mergeCell ref="E1:F2"/>
    <mergeCell ref="E3:F3"/>
    <mergeCell ref="B5:F5"/>
    <mergeCell ref="D6:E6"/>
    <mergeCell ref="D7:E7"/>
    <mergeCell ref="A18:F18"/>
    <mergeCell ref="B19:F19"/>
    <mergeCell ref="A20:F20"/>
    <mergeCell ref="D30:E30"/>
    <mergeCell ref="D8:E8"/>
    <mergeCell ref="B21:F21"/>
    <mergeCell ref="D9:E9"/>
    <mergeCell ref="A10:B10"/>
    <mergeCell ref="A24:F24"/>
    <mergeCell ref="B25:F25"/>
    <mergeCell ref="B26:E26"/>
    <mergeCell ref="B34:C34"/>
    <mergeCell ref="D34:E34"/>
    <mergeCell ref="B32:E32"/>
    <mergeCell ref="B29:E29"/>
    <mergeCell ref="A27:A28"/>
    <mergeCell ref="A30:A31"/>
    <mergeCell ref="B33:C33"/>
    <mergeCell ref="D33:E33"/>
    <mergeCell ref="A33:A34"/>
    <mergeCell ref="B31:C31"/>
    <mergeCell ref="D31:E31"/>
    <mergeCell ref="B27:C27"/>
    <mergeCell ref="D27:E27"/>
  </mergeCells>
  <dataValidations count="2">
    <dataValidation type="decimal" allowBlank="1" showErrorMessage="1" errorTitle="KLAIDA" error="Įveskite skaičių !" sqref="B28:F28 B31:F31 B34:F34" xr:uid="{00000000-0002-0000-2000-000000000000}">
      <formula1>0</formula1>
      <formula2>9999999999999</formula2>
    </dataValidation>
    <dataValidation type="date" errorStyle="warning" allowBlank="1" showErrorMessage="1" error="Įveskite datą" sqref="A18:F18" xr:uid="{00000000-0002-0000-2000-000001000000}">
      <formula1>25569</formula1>
      <formula2>44196</formula2>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F99"/>
  <sheetViews>
    <sheetView workbookViewId="0"/>
  </sheetViews>
  <sheetFormatPr defaultColWidth="9.33203125" defaultRowHeight="15.6"/>
  <cols>
    <col min="1" max="1" width="7.33203125" style="7" customWidth="1"/>
    <col min="2" max="2" width="24" style="7" customWidth="1"/>
    <col min="3" max="3" width="4.33203125" style="7" customWidth="1"/>
    <col min="4" max="4" width="27.44140625" style="7" customWidth="1"/>
    <col min="5" max="5" width="5.6640625" style="7" customWidth="1"/>
    <col min="6" max="6" width="29.6640625" style="7" customWidth="1"/>
    <col min="7" max="16384" width="9.33203125" style="7"/>
  </cols>
  <sheetData>
    <row r="1" spans="1:6" ht="15.75" customHeight="1">
      <c r="A1" s="8"/>
      <c r="B1" s="8"/>
      <c r="C1" s="8"/>
      <c r="D1" s="8"/>
      <c r="E1" s="453"/>
      <c r="F1" s="101"/>
    </row>
    <row r="2" spans="1:6">
      <c r="A2" s="8"/>
      <c r="B2" s="8"/>
      <c r="C2" s="8"/>
      <c r="D2" s="8"/>
      <c r="E2" s="101"/>
      <c r="F2" s="101"/>
    </row>
    <row r="3" spans="1:6">
      <c r="A3" s="8"/>
      <c r="B3" s="8"/>
      <c r="C3" s="8"/>
      <c r="D3" s="76" t="s">
        <v>181</v>
      </c>
      <c r="E3" s="378"/>
      <c r="F3" s="378"/>
    </row>
    <row r="4" spans="1:6" ht="15.75" customHeight="1">
      <c r="A4" s="2"/>
      <c r="B4" s="8"/>
      <c r="C4" s="76" t="s">
        <v>182</v>
      </c>
      <c r="D4" s="76"/>
      <c r="E4" s="8"/>
      <c r="F4" s="8"/>
    </row>
    <row r="5" spans="1:6">
      <c r="A5" s="8"/>
      <c r="B5" s="100" t="s">
        <v>183</v>
      </c>
      <c r="C5" s="371"/>
      <c r="D5" s="371"/>
      <c r="E5" s="371"/>
      <c r="F5" s="371"/>
    </row>
    <row r="6" spans="1:6">
      <c r="A6" s="8"/>
      <c r="B6" s="1"/>
      <c r="C6" s="8"/>
      <c r="D6" s="435" t="str">
        <f>'1S'!G11</f>
        <v xml:space="preserve"> </v>
      </c>
      <c r="E6" s="435"/>
      <c r="F6" s="8"/>
    </row>
    <row r="7" spans="1:6" ht="11.25" customHeight="1">
      <c r="A7" s="8"/>
      <c r="B7" s="1"/>
      <c r="C7" s="8"/>
      <c r="D7" s="366" t="s">
        <v>11</v>
      </c>
      <c r="E7" s="101"/>
      <c r="F7" s="8"/>
    </row>
    <row r="8" spans="1:6">
      <c r="A8" s="8"/>
      <c r="B8" s="1"/>
      <c r="C8" s="8"/>
      <c r="D8" s="436" t="str">
        <f>'1S'!G13</f>
        <v xml:space="preserve"> </v>
      </c>
      <c r="E8" s="437"/>
      <c r="F8" s="8"/>
    </row>
    <row r="9" spans="1:6" ht="11.25" customHeight="1" thickBot="1">
      <c r="A9" s="1"/>
      <c r="B9" s="8"/>
      <c r="C9" s="8"/>
      <c r="D9" s="366" t="s">
        <v>12</v>
      </c>
      <c r="E9" s="101"/>
      <c r="F9" s="8"/>
    </row>
    <row r="10" spans="1:6" ht="16.2" thickBot="1">
      <c r="A10" s="104" t="s">
        <v>13</v>
      </c>
      <c r="B10" s="371"/>
      <c r="C10" s="21" t="str">
        <f>'1S'!E16&amp;""</f>
        <v>x</v>
      </c>
      <c r="D10" s="8"/>
      <c r="E10" s="8"/>
      <c r="F10" s="8"/>
    </row>
    <row r="11" spans="1:6" ht="16.2" thickBot="1">
      <c r="A11" s="460" t="s">
        <v>14</v>
      </c>
      <c r="B11" s="461"/>
      <c r="C11" s="99" t="str">
        <f>'1S'!E17&amp;""</f>
        <v/>
      </c>
      <c r="D11" s="8"/>
      <c r="E11" s="8"/>
      <c r="F11" s="8"/>
    </row>
    <row r="12" spans="1:6">
      <c r="A12" s="2"/>
      <c r="B12" s="8"/>
      <c r="C12" s="8"/>
      <c r="D12" s="8"/>
      <c r="E12" s="8"/>
      <c r="F12" s="8"/>
    </row>
    <row r="13" spans="1:6" ht="18" customHeight="1">
      <c r="A13" s="80" t="s">
        <v>15</v>
      </c>
      <c r="B13" s="339" t="s">
        <v>184</v>
      </c>
      <c r="C13" s="339"/>
      <c r="D13" s="339"/>
      <c r="E13" s="339"/>
      <c r="F13" s="340"/>
    </row>
    <row r="14" spans="1:6" ht="18" customHeight="1">
      <c r="A14" s="222"/>
      <c r="B14" s="454"/>
      <c r="C14" s="454"/>
      <c r="D14" s="454"/>
      <c r="E14" s="454"/>
      <c r="F14" s="455"/>
    </row>
    <row r="15" spans="1:6" ht="18" customHeight="1">
      <c r="A15" s="80" t="s">
        <v>17</v>
      </c>
      <c r="B15" s="456" t="s">
        <v>102</v>
      </c>
      <c r="C15" s="116"/>
      <c r="D15" s="116"/>
      <c r="E15" s="116"/>
      <c r="F15" s="117"/>
    </row>
    <row r="16" spans="1:6" ht="18" customHeight="1">
      <c r="A16" s="222"/>
      <c r="B16" s="454"/>
      <c r="C16" s="454"/>
      <c r="D16" s="454"/>
      <c r="E16" s="454"/>
      <c r="F16" s="455"/>
    </row>
    <row r="17" spans="1:6" ht="18" customHeight="1">
      <c r="A17" s="80" t="s">
        <v>19</v>
      </c>
      <c r="B17" s="116" t="s">
        <v>103</v>
      </c>
      <c r="C17" s="116"/>
      <c r="D17" s="116"/>
      <c r="E17" s="116"/>
      <c r="F17" s="117"/>
    </row>
    <row r="18" spans="1:6" ht="18" customHeight="1">
      <c r="A18" s="462"/>
      <c r="B18" s="463"/>
      <c r="C18" s="463"/>
      <c r="D18" s="463"/>
      <c r="E18" s="463"/>
      <c r="F18" s="464"/>
    </row>
    <row r="19" spans="1:6" ht="18" customHeight="1">
      <c r="A19" s="80" t="s">
        <v>21</v>
      </c>
      <c r="B19" s="456" t="s">
        <v>185</v>
      </c>
      <c r="C19" s="116"/>
      <c r="D19" s="116"/>
      <c r="E19" s="116"/>
      <c r="F19" s="117"/>
    </row>
    <row r="20" spans="1:6" ht="18" customHeight="1">
      <c r="A20" s="457"/>
      <c r="B20" s="458"/>
      <c r="C20" s="458"/>
      <c r="D20" s="458"/>
      <c r="E20" s="458"/>
      <c r="F20" s="459"/>
    </row>
    <row r="21" spans="1:6" ht="18" customHeight="1">
      <c r="A21" s="81" t="s">
        <v>23</v>
      </c>
      <c r="B21" s="116" t="s">
        <v>105</v>
      </c>
      <c r="C21" s="446"/>
      <c r="D21" s="446"/>
      <c r="E21" s="446"/>
      <c r="F21" s="447"/>
    </row>
    <row r="22" spans="1:6" ht="18" customHeight="1">
      <c r="A22" s="222"/>
      <c r="B22" s="164"/>
      <c r="C22" s="164"/>
      <c r="D22" s="164"/>
      <c r="E22" s="164"/>
      <c r="F22" s="223"/>
    </row>
    <row r="23" spans="1:6" ht="18" customHeight="1">
      <c r="A23" s="80" t="s">
        <v>25</v>
      </c>
      <c r="B23" s="116" t="s">
        <v>106</v>
      </c>
      <c r="C23" s="446"/>
      <c r="D23" s="446"/>
      <c r="E23" s="446"/>
      <c r="F23" s="447"/>
    </row>
    <row r="24" spans="1:6" ht="18" customHeight="1">
      <c r="A24" s="168"/>
      <c r="B24" s="169"/>
      <c r="C24" s="169"/>
      <c r="D24" s="169"/>
      <c r="E24" s="169"/>
      <c r="F24" s="170"/>
    </row>
    <row r="25" spans="1:6" ht="17.25" customHeight="1">
      <c r="A25" s="80" t="s">
        <v>27</v>
      </c>
      <c r="B25" s="107" t="s">
        <v>186</v>
      </c>
      <c r="C25" s="216"/>
      <c r="D25" s="216"/>
      <c r="E25" s="216"/>
      <c r="F25" s="217"/>
    </row>
    <row r="26" spans="1:6" ht="18">
      <c r="A26" s="24" t="s">
        <v>187</v>
      </c>
      <c r="B26" s="450" t="s">
        <v>188</v>
      </c>
      <c r="C26" s="451"/>
      <c r="D26" s="451"/>
      <c r="E26" s="451"/>
      <c r="F26" s="56" t="str">
        <f>"(" &amp;  '1F'!G$36 &amp; "metai)"</f>
        <v>(metai)</v>
      </c>
    </row>
    <row r="27" spans="1:6" ht="31.2">
      <c r="A27" s="293"/>
      <c r="B27" s="316" t="s">
        <v>41</v>
      </c>
      <c r="C27" s="316"/>
      <c r="D27" s="316" t="s">
        <v>86</v>
      </c>
      <c r="E27" s="316"/>
      <c r="F27" s="47" t="s">
        <v>87</v>
      </c>
    </row>
    <row r="28" spans="1:6" ht="21.75" customHeight="1">
      <c r="A28" s="294"/>
      <c r="B28" s="445"/>
      <c r="C28" s="452"/>
      <c r="D28" s="445"/>
      <c r="E28" s="445"/>
      <c r="F28" s="71"/>
    </row>
    <row r="29" spans="1:6" ht="18">
      <c r="A29" s="24" t="s">
        <v>189</v>
      </c>
      <c r="B29" s="450" t="s">
        <v>190</v>
      </c>
      <c r="C29" s="451"/>
      <c r="D29" s="451"/>
      <c r="E29" s="451"/>
      <c r="F29" s="55" t="str">
        <f>"(" &amp; ( '1F'!J$36) &amp; "metai)"</f>
        <v>(metai)</v>
      </c>
    </row>
    <row r="30" spans="1:6" ht="31.2">
      <c r="A30" s="293"/>
      <c r="B30" s="341" t="s">
        <v>41</v>
      </c>
      <c r="C30" s="341"/>
      <c r="D30" s="341" t="s">
        <v>86</v>
      </c>
      <c r="E30" s="341"/>
      <c r="F30" s="48" t="s">
        <v>87</v>
      </c>
    </row>
    <row r="31" spans="1:6" ht="21.75" customHeight="1">
      <c r="A31" s="298"/>
      <c r="B31" s="448"/>
      <c r="C31" s="449"/>
      <c r="D31" s="448"/>
      <c r="E31" s="448"/>
      <c r="F31" s="72"/>
    </row>
    <row r="32" spans="1:6" ht="18">
      <c r="A32" s="54" t="s">
        <v>191</v>
      </c>
      <c r="B32" s="450" t="s">
        <v>192</v>
      </c>
      <c r="C32" s="451"/>
      <c r="D32" s="451"/>
      <c r="E32" s="451"/>
      <c r="F32" s="55" t="str">
        <f>"(" &amp; ( '1F'!N$36) &amp; "metai)"</f>
        <v>(metai)</v>
      </c>
    </row>
    <row r="33" spans="1:6" ht="31.2">
      <c r="A33" s="293"/>
      <c r="B33" s="316" t="s">
        <v>41</v>
      </c>
      <c r="C33" s="316"/>
      <c r="D33" s="316" t="s">
        <v>86</v>
      </c>
      <c r="E33" s="316"/>
      <c r="F33" s="47" t="s">
        <v>87</v>
      </c>
    </row>
    <row r="34" spans="1:6" ht="21.75" customHeight="1">
      <c r="A34" s="294"/>
      <c r="B34" s="445"/>
      <c r="C34" s="452"/>
      <c r="D34" s="445"/>
      <c r="E34" s="445"/>
      <c r="F34" s="71"/>
    </row>
    <row r="99" spans="5:5">
      <c r="E99" s="8">
        <f>'1F'!G$36</f>
        <v>0</v>
      </c>
    </row>
  </sheetData>
  <sheetProtection algorithmName="SHA-512" hashValue="9sISMgvrS6k7qCOCpmBdlDV/tF3U/bEE6DbRVCsuLkt5wJHV2qrBk+mWcI6k61efdiay338KC3bnwuDbX2mOzA==" saltValue="vnTmUhvJU/qutbJqKEjMmw==" spinCount="100000" sheet="1" objects="1" scenarios="1"/>
  <mergeCells count="40">
    <mergeCell ref="B17:F17"/>
    <mergeCell ref="A22:F22"/>
    <mergeCell ref="B23:F23"/>
    <mergeCell ref="A11:B11"/>
    <mergeCell ref="B13:F13"/>
    <mergeCell ref="A14:F14"/>
    <mergeCell ref="B15:F15"/>
    <mergeCell ref="A16:F16"/>
    <mergeCell ref="B28:C28"/>
    <mergeCell ref="D28:E28"/>
    <mergeCell ref="B30:C30"/>
    <mergeCell ref="E1:F2"/>
    <mergeCell ref="E3:F3"/>
    <mergeCell ref="B5:F5"/>
    <mergeCell ref="D6:E6"/>
    <mergeCell ref="D7:E7"/>
    <mergeCell ref="A18:F18"/>
    <mergeCell ref="B19:F19"/>
    <mergeCell ref="A20:F20"/>
    <mergeCell ref="D30:E30"/>
    <mergeCell ref="D8:E8"/>
    <mergeCell ref="B21:F21"/>
    <mergeCell ref="D9:E9"/>
    <mergeCell ref="A10:B10"/>
    <mergeCell ref="A24:F24"/>
    <mergeCell ref="B25:F25"/>
    <mergeCell ref="B26:E26"/>
    <mergeCell ref="B34:C34"/>
    <mergeCell ref="D34:E34"/>
    <mergeCell ref="B32:E32"/>
    <mergeCell ref="B29:E29"/>
    <mergeCell ref="A27:A28"/>
    <mergeCell ref="A30:A31"/>
    <mergeCell ref="B33:C33"/>
    <mergeCell ref="D33:E33"/>
    <mergeCell ref="A33:A34"/>
    <mergeCell ref="B31:C31"/>
    <mergeCell ref="D31:E31"/>
    <mergeCell ref="B27:C27"/>
    <mergeCell ref="D27:E27"/>
  </mergeCells>
  <dataValidations count="2">
    <dataValidation type="decimal" allowBlank="1" showErrorMessage="1" errorTitle="KLAIDA" error="Įveskite skaičių !" sqref="B28:F28 B31:F31 B34:F34" xr:uid="{00000000-0002-0000-2100-000000000000}">
      <formula1>0</formula1>
      <formula2>9999999999999</formula2>
    </dataValidation>
    <dataValidation type="date" errorStyle="warning" allowBlank="1" showErrorMessage="1" error="Įveskite datą" sqref="A18:F18" xr:uid="{00000000-0002-0000-2100-000001000000}">
      <formula1>25569</formula1>
      <formula2>44196</formula2>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F99"/>
  <sheetViews>
    <sheetView workbookViewId="0"/>
  </sheetViews>
  <sheetFormatPr defaultColWidth="9.33203125" defaultRowHeight="15.6"/>
  <cols>
    <col min="1" max="1" width="7.33203125" style="7" customWidth="1"/>
    <col min="2" max="2" width="24" style="7" customWidth="1"/>
    <col min="3" max="3" width="4.33203125" style="7" customWidth="1"/>
    <col min="4" max="4" width="27.44140625" style="7" customWidth="1"/>
    <col min="5" max="5" width="5.6640625" style="7" customWidth="1"/>
    <col min="6" max="6" width="29.6640625" style="7" customWidth="1"/>
    <col min="7" max="16384" width="9.33203125" style="7"/>
  </cols>
  <sheetData>
    <row r="1" spans="1:6" ht="15.75" customHeight="1">
      <c r="A1" s="8"/>
      <c r="B1" s="8"/>
      <c r="C1" s="8"/>
      <c r="D1" s="8"/>
      <c r="E1" s="453"/>
      <c r="F1" s="101"/>
    </row>
    <row r="2" spans="1:6">
      <c r="A2" s="8"/>
      <c r="B2" s="8"/>
      <c r="C2" s="8"/>
      <c r="D2" s="8"/>
      <c r="E2" s="101"/>
      <c r="F2" s="101"/>
    </row>
    <row r="3" spans="1:6">
      <c r="A3" s="8"/>
      <c r="B3" s="8"/>
      <c r="C3" s="8"/>
      <c r="D3" s="76" t="s">
        <v>181</v>
      </c>
      <c r="E3" s="378"/>
      <c r="F3" s="378"/>
    </row>
    <row r="4" spans="1:6" ht="15.75" customHeight="1">
      <c r="A4" s="2"/>
      <c r="B4" s="8"/>
      <c r="C4" s="76" t="s">
        <v>182</v>
      </c>
      <c r="D4" s="76"/>
      <c r="E4" s="8"/>
      <c r="F4" s="8"/>
    </row>
    <row r="5" spans="1:6">
      <c r="A5" s="8"/>
      <c r="B5" s="100" t="s">
        <v>183</v>
      </c>
      <c r="C5" s="371"/>
      <c r="D5" s="371"/>
      <c r="E5" s="371"/>
      <c r="F5" s="371"/>
    </row>
    <row r="6" spans="1:6">
      <c r="A6" s="8"/>
      <c r="B6" s="1"/>
      <c r="C6" s="8"/>
      <c r="D6" s="435" t="str">
        <f>'1S'!G11</f>
        <v xml:space="preserve"> </v>
      </c>
      <c r="E6" s="435"/>
      <c r="F6" s="8"/>
    </row>
    <row r="7" spans="1:6" ht="11.25" customHeight="1">
      <c r="A7" s="8"/>
      <c r="B7" s="1"/>
      <c r="C7" s="8"/>
      <c r="D7" s="366" t="s">
        <v>11</v>
      </c>
      <c r="E7" s="101"/>
      <c r="F7" s="8"/>
    </row>
    <row r="8" spans="1:6">
      <c r="A8" s="8"/>
      <c r="B8" s="1"/>
      <c r="C8" s="8"/>
      <c r="D8" s="436" t="str">
        <f>'1S'!G13</f>
        <v xml:space="preserve"> </v>
      </c>
      <c r="E8" s="437"/>
      <c r="F8" s="8"/>
    </row>
    <row r="9" spans="1:6" ht="11.25" customHeight="1" thickBot="1">
      <c r="A9" s="1"/>
      <c r="B9" s="8"/>
      <c r="C9" s="8"/>
      <c r="D9" s="366" t="s">
        <v>12</v>
      </c>
      <c r="E9" s="101"/>
      <c r="F9" s="8"/>
    </row>
    <row r="10" spans="1:6" ht="16.2" thickBot="1">
      <c r="A10" s="104" t="s">
        <v>13</v>
      </c>
      <c r="B10" s="371"/>
      <c r="C10" s="21" t="str">
        <f>'1S'!E16&amp;""</f>
        <v>x</v>
      </c>
      <c r="D10" s="8"/>
      <c r="E10" s="8"/>
      <c r="F10" s="8"/>
    </row>
    <row r="11" spans="1:6" ht="16.2" thickBot="1">
      <c r="A11" s="460" t="s">
        <v>14</v>
      </c>
      <c r="B11" s="461"/>
      <c r="C11" s="99" t="str">
        <f>'1S'!E17&amp;""</f>
        <v/>
      </c>
      <c r="D11" s="8"/>
      <c r="E11" s="8"/>
      <c r="F11" s="8"/>
    </row>
    <row r="12" spans="1:6">
      <c r="A12" s="2"/>
      <c r="B12" s="8"/>
      <c r="C12" s="8"/>
      <c r="D12" s="8"/>
      <c r="E12" s="8"/>
      <c r="F12" s="8"/>
    </row>
    <row r="13" spans="1:6" ht="18" customHeight="1">
      <c r="A13" s="80" t="s">
        <v>15</v>
      </c>
      <c r="B13" s="339" t="s">
        <v>184</v>
      </c>
      <c r="C13" s="339"/>
      <c r="D13" s="339"/>
      <c r="E13" s="339"/>
      <c r="F13" s="340"/>
    </row>
    <row r="14" spans="1:6" ht="18" customHeight="1">
      <c r="A14" s="222"/>
      <c r="B14" s="454"/>
      <c r="C14" s="454"/>
      <c r="D14" s="454"/>
      <c r="E14" s="454"/>
      <c r="F14" s="455"/>
    </row>
    <row r="15" spans="1:6" ht="18" customHeight="1">
      <c r="A15" s="80" t="s">
        <v>17</v>
      </c>
      <c r="B15" s="456" t="s">
        <v>102</v>
      </c>
      <c r="C15" s="116"/>
      <c r="D15" s="116"/>
      <c r="E15" s="116"/>
      <c r="F15" s="117"/>
    </row>
    <row r="16" spans="1:6" ht="18" customHeight="1">
      <c r="A16" s="222"/>
      <c r="B16" s="454"/>
      <c r="C16" s="454"/>
      <c r="D16" s="454"/>
      <c r="E16" s="454"/>
      <c r="F16" s="455"/>
    </row>
    <row r="17" spans="1:6" ht="18" customHeight="1">
      <c r="A17" s="80" t="s">
        <v>19</v>
      </c>
      <c r="B17" s="116" t="s">
        <v>103</v>
      </c>
      <c r="C17" s="116"/>
      <c r="D17" s="116"/>
      <c r="E17" s="116"/>
      <c r="F17" s="117"/>
    </row>
    <row r="18" spans="1:6" ht="18" customHeight="1">
      <c r="A18" s="462"/>
      <c r="B18" s="463"/>
      <c r="C18" s="463"/>
      <c r="D18" s="463"/>
      <c r="E18" s="463"/>
      <c r="F18" s="464"/>
    </row>
    <row r="19" spans="1:6" ht="18" customHeight="1">
      <c r="A19" s="80" t="s">
        <v>21</v>
      </c>
      <c r="B19" s="456" t="s">
        <v>185</v>
      </c>
      <c r="C19" s="116"/>
      <c r="D19" s="116"/>
      <c r="E19" s="116"/>
      <c r="F19" s="117"/>
    </row>
    <row r="20" spans="1:6" ht="18" customHeight="1">
      <c r="A20" s="457"/>
      <c r="B20" s="458"/>
      <c r="C20" s="458"/>
      <c r="D20" s="458"/>
      <c r="E20" s="458"/>
      <c r="F20" s="459"/>
    </row>
    <row r="21" spans="1:6" ht="18" customHeight="1">
      <c r="A21" s="81" t="s">
        <v>23</v>
      </c>
      <c r="B21" s="116" t="s">
        <v>105</v>
      </c>
      <c r="C21" s="446"/>
      <c r="D21" s="446"/>
      <c r="E21" s="446"/>
      <c r="F21" s="447"/>
    </row>
    <row r="22" spans="1:6" ht="18" customHeight="1">
      <c r="A22" s="222"/>
      <c r="B22" s="164"/>
      <c r="C22" s="164"/>
      <c r="D22" s="164"/>
      <c r="E22" s="164"/>
      <c r="F22" s="223"/>
    </row>
    <row r="23" spans="1:6" ht="18" customHeight="1">
      <c r="A23" s="80" t="s">
        <v>25</v>
      </c>
      <c r="B23" s="116" t="s">
        <v>106</v>
      </c>
      <c r="C23" s="446"/>
      <c r="D23" s="446"/>
      <c r="E23" s="446"/>
      <c r="F23" s="447"/>
    </row>
    <row r="24" spans="1:6" ht="18" customHeight="1">
      <c r="A24" s="168"/>
      <c r="B24" s="169"/>
      <c r="C24" s="169"/>
      <c r="D24" s="169"/>
      <c r="E24" s="169"/>
      <c r="F24" s="170"/>
    </row>
    <row r="25" spans="1:6" ht="17.25" customHeight="1">
      <c r="A25" s="80" t="s">
        <v>27</v>
      </c>
      <c r="B25" s="107" t="s">
        <v>186</v>
      </c>
      <c r="C25" s="216"/>
      <c r="D25" s="216"/>
      <c r="E25" s="216"/>
      <c r="F25" s="217"/>
    </row>
    <row r="26" spans="1:6" ht="18">
      <c r="A26" s="24" t="s">
        <v>187</v>
      </c>
      <c r="B26" s="450" t="s">
        <v>188</v>
      </c>
      <c r="C26" s="451"/>
      <c r="D26" s="451"/>
      <c r="E26" s="451"/>
      <c r="F26" s="56" t="str">
        <f>"(" &amp;  '1F'!G$36 &amp; "metai)"</f>
        <v>(metai)</v>
      </c>
    </row>
    <row r="27" spans="1:6" ht="31.2">
      <c r="A27" s="293"/>
      <c r="B27" s="316" t="s">
        <v>41</v>
      </c>
      <c r="C27" s="316"/>
      <c r="D27" s="316" t="s">
        <v>86</v>
      </c>
      <c r="E27" s="316"/>
      <c r="F27" s="47" t="s">
        <v>87</v>
      </c>
    </row>
    <row r="28" spans="1:6" ht="21.75" customHeight="1">
      <c r="A28" s="294"/>
      <c r="B28" s="445"/>
      <c r="C28" s="452"/>
      <c r="D28" s="445"/>
      <c r="E28" s="445"/>
      <c r="F28" s="71"/>
    </row>
    <row r="29" spans="1:6" ht="18">
      <c r="A29" s="24" t="s">
        <v>189</v>
      </c>
      <c r="B29" s="450" t="s">
        <v>190</v>
      </c>
      <c r="C29" s="451"/>
      <c r="D29" s="451"/>
      <c r="E29" s="451"/>
      <c r="F29" s="55" t="str">
        <f>"(" &amp; ( '1F'!J$36) &amp; "metai)"</f>
        <v>(metai)</v>
      </c>
    </row>
    <row r="30" spans="1:6" ht="31.2">
      <c r="A30" s="293"/>
      <c r="B30" s="341" t="s">
        <v>41</v>
      </c>
      <c r="C30" s="341"/>
      <c r="D30" s="341" t="s">
        <v>86</v>
      </c>
      <c r="E30" s="341"/>
      <c r="F30" s="48" t="s">
        <v>87</v>
      </c>
    </row>
    <row r="31" spans="1:6" ht="21.75" customHeight="1">
      <c r="A31" s="298"/>
      <c r="B31" s="448"/>
      <c r="C31" s="449"/>
      <c r="D31" s="448"/>
      <c r="E31" s="448"/>
      <c r="F31" s="72"/>
    </row>
    <row r="32" spans="1:6" ht="18">
      <c r="A32" s="54" t="s">
        <v>191</v>
      </c>
      <c r="B32" s="450" t="s">
        <v>192</v>
      </c>
      <c r="C32" s="451"/>
      <c r="D32" s="451"/>
      <c r="E32" s="451"/>
      <c r="F32" s="55" t="str">
        <f>"(" &amp; ( '1F'!N$36) &amp; "metai)"</f>
        <v>(metai)</v>
      </c>
    </row>
    <row r="33" spans="1:6" ht="31.2">
      <c r="A33" s="293"/>
      <c r="B33" s="316" t="s">
        <v>41</v>
      </c>
      <c r="C33" s="316"/>
      <c r="D33" s="316" t="s">
        <v>86</v>
      </c>
      <c r="E33" s="316"/>
      <c r="F33" s="47" t="s">
        <v>87</v>
      </c>
    </row>
    <row r="34" spans="1:6" ht="21.75" customHeight="1">
      <c r="A34" s="294"/>
      <c r="B34" s="445"/>
      <c r="C34" s="452"/>
      <c r="D34" s="445"/>
      <c r="E34" s="445"/>
      <c r="F34" s="71"/>
    </row>
    <row r="99" spans="5:5">
      <c r="E99" s="8">
        <f>'1F'!G$36</f>
        <v>0</v>
      </c>
    </row>
  </sheetData>
  <sheetProtection algorithmName="SHA-512" hashValue="ehn+j4f16foAut8X2zLJvGMZg+/7WmdkqGWjVT+qY6rBIQziGyPMLxJBTlGYTi2olbgGdgGPScRwdVf7VZHZnA==" saltValue="js01pjlmDSdjM71LXAJqxQ==" spinCount="100000" sheet="1" objects="1" scenarios="1"/>
  <mergeCells count="40">
    <mergeCell ref="B17:F17"/>
    <mergeCell ref="A22:F22"/>
    <mergeCell ref="B23:F23"/>
    <mergeCell ref="A11:B11"/>
    <mergeCell ref="B13:F13"/>
    <mergeCell ref="A14:F14"/>
    <mergeCell ref="B15:F15"/>
    <mergeCell ref="A16:F16"/>
    <mergeCell ref="B28:C28"/>
    <mergeCell ref="D28:E28"/>
    <mergeCell ref="B30:C30"/>
    <mergeCell ref="E1:F2"/>
    <mergeCell ref="E3:F3"/>
    <mergeCell ref="B5:F5"/>
    <mergeCell ref="D6:E6"/>
    <mergeCell ref="D7:E7"/>
    <mergeCell ref="A18:F18"/>
    <mergeCell ref="B19:F19"/>
    <mergeCell ref="A20:F20"/>
    <mergeCell ref="D30:E30"/>
    <mergeCell ref="D8:E8"/>
    <mergeCell ref="B21:F21"/>
    <mergeCell ref="D9:E9"/>
    <mergeCell ref="A10:B10"/>
    <mergeCell ref="A24:F24"/>
    <mergeCell ref="B25:F25"/>
    <mergeCell ref="B26:E26"/>
    <mergeCell ref="B34:C34"/>
    <mergeCell ref="D34:E34"/>
    <mergeCell ref="B32:E32"/>
    <mergeCell ref="B29:E29"/>
    <mergeCell ref="A27:A28"/>
    <mergeCell ref="A30:A31"/>
    <mergeCell ref="B33:C33"/>
    <mergeCell ref="D33:E33"/>
    <mergeCell ref="A33:A34"/>
    <mergeCell ref="B31:C31"/>
    <mergeCell ref="D31:E31"/>
    <mergeCell ref="B27:C27"/>
    <mergeCell ref="D27:E27"/>
  </mergeCells>
  <dataValidations count="2">
    <dataValidation type="decimal" allowBlank="1" showErrorMessage="1" errorTitle="KLAIDA" error="Įveskite skaičių !" sqref="B28:F28 B31:F31 B34:F34" xr:uid="{00000000-0002-0000-2200-000000000000}">
      <formula1>0</formula1>
      <formula2>9999999999999</formula2>
    </dataValidation>
    <dataValidation type="date" errorStyle="warning" allowBlank="1" showErrorMessage="1" error="Įveskite datą" sqref="A18:F18" xr:uid="{00000000-0002-0000-2200-000001000000}">
      <formula1>25569</formula1>
      <formula2>44196</formula2>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F99"/>
  <sheetViews>
    <sheetView workbookViewId="0"/>
  </sheetViews>
  <sheetFormatPr defaultColWidth="9.33203125" defaultRowHeight="15.6"/>
  <cols>
    <col min="1" max="1" width="7.33203125" style="7" customWidth="1"/>
    <col min="2" max="2" width="24" style="7" customWidth="1"/>
    <col min="3" max="3" width="4.33203125" style="7" customWidth="1"/>
    <col min="4" max="4" width="27.44140625" style="7" customWidth="1"/>
    <col min="5" max="5" width="5.6640625" style="7" customWidth="1"/>
    <col min="6" max="6" width="29.6640625" style="7" customWidth="1"/>
    <col min="7" max="16384" width="9.33203125" style="7"/>
  </cols>
  <sheetData>
    <row r="1" spans="1:6" ht="15.75" customHeight="1">
      <c r="A1" s="8"/>
      <c r="B1" s="8"/>
      <c r="C1" s="8"/>
      <c r="D1" s="8"/>
      <c r="E1" s="453"/>
      <c r="F1" s="101"/>
    </row>
    <row r="2" spans="1:6">
      <c r="A2" s="8"/>
      <c r="B2" s="8"/>
      <c r="C2" s="8"/>
      <c r="D2" s="8"/>
      <c r="E2" s="101"/>
      <c r="F2" s="101"/>
    </row>
    <row r="3" spans="1:6">
      <c r="A3" s="8"/>
      <c r="B3" s="8"/>
      <c r="C3" s="8"/>
      <c r="D3" s="76" t="s">
        <v>181</v>
      </c>
      <c r="E3" s="378"/>
      <c r="F3" s="378"/>
    </row>
    <row r="4" spans="1:6" ht="15.75" customHeight="1">
      <c r="A4" s="2"/>
      <c r="B4" s="8"/>
      <c r="C4" s="76" t="s">
        <v>182</v>
      </c>
      <c r="D4" s="76"/>
      <c r="E4" s="8"/>
      <c r="F4" s="8"/>
    </row>
    <row r="5" spans="1:6">
      <c r="A5" s="8"/>
      <c r="B5" s="100" t="s">
        <v>183</v>
      </c>
      <c r="C5" s="371"/>
      <c r="D5" s="371"/>
      <c r="E5" s="371"/>
      <c r="F5" s="371"/>
    </row>
    <row r="6" spans="1:6">
      <c r="A6" s="8"/>
      <c r="B6" s="1"/>
      <c r="C6" s="8"/>
      <c r="D6" s="435" t="str">
        <f>'1S'!G11</f>
        <v xml:space="preserve"> </v>
      </c>
      <c r="E6" s="435"/>
      <c r="F6" s="8"/>
    </row>
    <row r="7" spans="1:6" ht="11.25" customHeight="1">
      <c r="A7" s="8"/>
      <c r="B7" s="1"/>
      <c r="C7" s="8"/>
      <c r="D7" s="366" t="s">
        <v>11</v>
      </c>
      <c r="E7" s="101"/>
      <c r="F7" s="8"/>
    </row>
    <row r="8" spans="1:6">
      <c r="A8" s="8"/>
      <c r="B8" s="1"/>
      <c r="C8" s="8"/>
      <c r="D8" s="436" t="str">
        <f>'1S'!G13</f>
        <v xml:space="preserve"> </v>
      </c>
      <c r="E8" s="437"/>
      <c r="F8" s="8"/>
    </row>
    <row r="9" spans="1:6" ht="11.25" customHeight="1" thickBot="1">
      <c r="A9" s="1"/>
      <c r="B9" s="8"/>
      <c r="C9" s="8"/>
      <c r="D9" s="366" t="s">
        <v>12</v>
      </c>
      <c r="E9" s="101"/>
      <c r="F9" s="8"/>
    </row>
    <row r="10" spans="1:6" ht="16.2" thickBot="1">
      <c r="A10" s="104" t="s">
        <v>13</v>
      </c>
      <c r="B10" s="371"/>
      <c r="C10" s="21" t="str">
        <f>'1S'!E16&amp;""</f>
        <v>x</v>
      </c>
      <c r="D10" s="8"/>
      <c r="E10" s="8"/>
      <c r="F10" s="8"/>
    </row>
    <row r="11" spans="1:6" ht="16.2" thickBot="1">
      <c r="A11" s="460" t="s">
        <v>14</v>
      </c>
      <c r="B11" s="461"/>
      <c r="C11" s="99" t="str">
        <f>'1S'!E17&amp;""</f>
        <v/>
      </c>
      <c r="D11" s="8"/>
      <c r="E11" s="8"/>
      <c r="F11" s="8"/>
    </row>
    <row r="12" spans="1:6">
      <c r="A12" s="2"/>
      <c r="B12" s="8"/>
      <c r="C12" s="8"/>
      <c r="D12" s="8"/>
      <c r="E12" s="8"/>
      <c r="F12" s="8"/>
    </row>
    <row r="13" spans="1:6" ht="18" customHeight="1">
      <c r="A13" s="80" t="s">
        <v>15</v>
      </c>
      <c r="B13" s="339" t="s">
        <v>184</v>
      </c>
      <c r="C13" s="339"/>
      <c r="D13" s="339"/>
      <c r="E13" s="339"/>
      <c r="F13" s="340"/>
    </row>
    <row r="14" spans="1:6" ht="18" customHeight="1">
      <c r="A14" s="222"/>
      <c r="B14" s="454"/>
      <c r="C14" s="454"/>
      <c r="D14" s="454"/>
      <c r="E14" s="454"/>
      <c r="F14" s="455"/>
    </row>
    <row r="15" spans="1:6" ht="18" customHeight="1">
      <c r="A15" s="80" t="s">
        <v>17</v>
      </c>
      <c r="B15" s="456" t="s">
        <v>102</v>
      </c>
      <c r="C15" s="116"/>
      <c r="D15" s="116"/>
      <c r="E15" s="116"/>
      <c r="F15" s="117"/>
    </row>
    <row r="16" spans="1:6" ht="18" customHeight="1">
      <c r="A16" s="222"/>
      <c r="B16" s="454"/>
      <c r="C16" s="454"/>
      <c r="D16" s="454"/>
      <c r="E16" s="454"/>
      <c r="F16" s="455"/>
    </row>
    <row r="17" spans="1:6" ht="18" customHeight="1">
      <c r="A17" s="80" t="s">
        <v>19</v>
      </c>
      <c r="B17" s="116" t="s">
        <v>103</v>
      </c>
      <c r="C17" s="116"/>
      <c r="D17" s="116"/>
      <c r="E17" s="116"/>
      <c r="F17" s="117"/>
    </row>
    <row r="18" spans="1:6" ht="18" customHeight="1">
      <c r="A18" s="462"/>
      <c r="B18" s="463"/>
      <c r="C18" s="463"/>
      <c r="D18" s="463"/>
      <c r="E18" s="463"/>
      <c r="F18" s="464"/>
    </row>
    <row r="19" spans="1:6" ht="18" customHeight="1">
      <c r="A19" s="80" t="s">
        <v>21</v>
      </c>
      <c r="B19" s="456" t="s">
        <v>185</v>
      </c>
      <c r="C19" s="116"/>
      <c r="D19" s="116"/>
      <c r="E19" s="116"/>
      <c r="F19" s="117"/>
    </row>
    <row r="20" spans="1:6" ht="18" customHeight="1">
      <c r="A20" s="457"/>
      <c r="B20" s="458"/>
      <c r="C20" s="458"/>
      <c r="D20" s="458"/>
      <c r="E20" s="458"/>
      <c r="F20" s="459"/>
    </row>
    <row r="21" spans="1:6" ht="18" customHeight="1">
      <c r="A21" s="81" t="s">
        <v>23</v>
      </c>
      <c r="B21" s="116" t="s">
        <v>105</v>
      </c>
      <c r="C21" s="446"/>
      <c r="D21" s="446"/>
      <c r="E21" s="446"/>
      <c r="F21" s="447"/>
    </row>
    <row r="22" spans="1:6" ht="18" customHeight="1">
      <c r="A22" s="222"/>
      <c r="B22" s="164"/>
      <c r="C22" s="164"/>
      <c r="D22" s="164"/>
      <c r="E22" s="164"/>
      <c r="F22" s="223"/>
    </row>
    <row r="23" spans="1:6" ht="18" customHeight="1">
      <c r="A23" s="80" t="s">
        <v>25</v>
      </c>
      <c r="B23" s="116" t="s">
        <v>106</v>
      </c>
      <c r="C23" s="446"/>
      <c r="D23" s="446"/>
      <c r="E23" s="446"/>
      <c r="F23" s="447"/>
    </row>
    <row r="24" spans="1:6" ht="18" customHeight="1">
      <c r="A24" s="168"/>
      <c r="B24" s="169"/>
      <c r="C24" s="169"/>
      <c r="D24" s="169"/>
      <c r="E24" s="169"/>
      <c r="F24" s="170"/>
    </row>
    <row r="25" spans="1:6" ht="17.25" customHeight="1">
      <c r="A25" s="80" t="s">
        <v>27</v>
      </c>
      <c r="B25" s="107" t="s">
        <v>186</v>
      </c>
      <c r="C25" s="216"/>
      <c r="D25" s="216"/>
      <c r="E25" s="216"/>
      <c r="F25" s="217"/>
    </row>
    <row r="26" spans="1:6" ht="18">
      <c r="A26" s="24" t="s">
        <v>187</v>
      </c>
      <c r="B26" s="450" t="s">
        <v>188</v>
      </c>
      <c r="C26" s="451"/>
      <c r="D26" s="451"/>
      <c r="E26" s="451"/>
      <c r="F26" s="56" t="str">
        <f>"(" &amp;  '1F'!G$36 &amp; "metai)"</f>
        <v>(metai)</v>
      </c>
    </row>
    <row r="27" spans="1:6" ht="31.2">
      <c r="A27" s="293"/>
      <c r="B27" s="316" t="s">
        <v>41</v>
      </c>
      <c r="C27" s="316"/>
      <c r="D27" s="316" t="s">
        <v>86</v>
      </c>
      <c r="E27" s="316"/>
      <c r="F27" s="47" t="s">
        <v>87</v>
      </c>
    </row>
    <row r="28" spans="1:6" ht="21.75" customHeight="1">
      <c r="A28" s="294"/>
      <c r="B28" s="445"/>
      <c r="C28" s="452"/>
      <c r="D28" s="445"/>
      <c r="E28" s="445"/>
      <c r="F28" s="71"/>
    </row>
    <row r="29" spans="1:6" ht="18">
      <c r="A29" s="24" t="s">
        <v>189</v>
      </c>
      <c r="B29" s="450" t="s">
        <v>190</v>
      </c>
      <c r="C29" s="451"/>
      <c r="D29" s="451"/>
      <c r="E29" s="451"/>
      <c r="F29" s="55" t="str">
        <f>"(" &amp; ( '1F'!J$36) &amp; "metai)"</f>
        <v>(metai)</v>
      </c>
    </row>
    <row r="30" spans="1:6" ht="31.2">
      <c r="A30" s="293"/>
      <c r="B30" s="341" t="s">
        <v>41</v>
      </c>
      <c r="C30" s="341"/>
      <c r="D30" s="341" t="s">
        <v>86</v>
      </c>
      <c r="E30" s="341"/>
      <c r="F30" s="48" t="s">
        <v>87</v>
      </c>
    </row>
    <row r="31" spans="1:6" ht="21.75" customHeight="1">
      <c r="A31" s="298"/>
      <c r="B31" s="448"/>
      <c r="C31" s="449"/>
      <c r="D31" s="448"/>
      <c r="E31" s="448"/>
      <c r="F31" s="72"/>
    </row>
    <row r="32" spans="1:6" ht="18">
      <c r="A32" s="54" t="s">
        <v>191</v>
      </c>
      <c r="B32" s="450" t="s">
        <v>192</v>
      </c>
      <c r="C32" s="451"/>
      <c r="D32" s="451"/>
      <c r="E32" s="451"/>
      <c r="F32" s="55" t="str">
        <f>"(" &amp; ( '1F'!N$36) &amp; "metai)"</f>
        <v>(metai)</v>
      </c>
    </row>
    <row r="33" spans="1:6" ht="31.2">
      <c r="A33" s="293"/>
      <c r="B33" s="316" t="s">
        <v>41</v>
      </c>
      <c r="C33" s="316"/>
      <c r="D33" s="316" t="s">
        <v>86</v>
      </c>
      <c r="E33" s="316"/>
      <c r="F33" s="47" t="s">
        <v>87</v>
      </c>
    </row>
    <row r="34" spans="1:6" ht="21.75" customHeight="1">
      <c r="A34" s="294"/>
      <c r="B34" s="445"/>
      <c r="C34" s="452"/>
      <c r="D34" s="445"/>
      <c r="E34" s="445"/>
      <c r="F34" s="71"/>
    </row>
    <row r="99" spans="5:5">
      <c r="E99" s="8">
        <f>'1F'!G$36</f>
        <v>0</v>
      </c>
    </row>
  </sheetData>
  <sheetProtection algorithmName="SHA-512" hashValue="xd+29gDGKGkXI9341KUtxzttA2HqnqGcduSa1Qgp8EdexEneLNXfCE35ZpDqg5gQ9jFpLgxQALi4KuyDNxGO5Q==" saltValue="R1KxCsxyEjVVFx9ZsEqjzg==" spinCount="100000" sheet="1" objects="1" scenarios="1"/>
  <mergeCells count="40">
    <mergeCell ref="B17:F17"/>
    <mergeCell ref="A22:F22"/>
    <mergeCell ref="B23:F23"/>
    <mergeCell ref="A11:B11"/>
    <mergeCell ref="B13:F13"/>
    <mergeCell ref="A14:F14"/>
    <mergeCell ref="B15:F15"/>
    <mergeCell ref="A16:F16"/>
    <mergeCell ref="B28:C28"/>
    <mergeCell ref="D28:E28"/>
    <mergeCell ref="B30:C30"/>
    <mergeCell ref="E1:F2"/>
    <mergeCell ref="E3:F3"/>
    <mergeCell ref="B5:F5"/>
    <mergeCell ref="D6:E6"/>
    <mergeCell ref="D7:E7"/>
    <mergeCell ref="A18:F18"/>
    <mergeCell ref="B19:F19"/>
    <mergeCell ref="A20:F20"/>
    <mergeCell ref="D30:E30"/>
    <mergeCell ref="D8:E8"/>
    <mergeCell ref="B21:F21"/>
    <mergeCell ref="D9:E9"/>
    <mergeCell ref="A10:B10"/>
    <mergeCell ref="A24:F24"/>
    <mergeCell ref="B25:F25"/>
    <mergeCell ref="B26:E26"/>
    <mergeCell ref="B34:C34"/>
    <mergeCell ref="D34:E34"/>
    <mergeCell ref="B32:E32"/>
    <mergeCell ref="B29:E29"/>
    <mergeCell ref="A27:A28"/>
    <mergeCell ref="A30:A31"/>
    <mergeCell ref="B33:C33"/>
    <mergeCell ref="D33:E33"/>
    <mergeCell ref="A33:A34"/>
    <mergeCell ref="B31:C31"/>
    <mergeCell ref="D31:E31"/>
    <mergeCell ref="B27:C27"/>
    <mergeCell ref="D27:E27"/>
  </mergeCells>
  <dataValidations count="2">
    <dataValidation type="decimal" allowBlank="1" showErrorMessage="1" errorTitle="KLAIDA" error="Įveskite skaičių !" sqref="B28:F28 B31:F31 B34:F34" xr:uid="{00000000-0002-0000-2300-000000000000}">
      <formula1>0</formula1>
      <formula2>9999999999999</formula2>
    </dataValidation>
    <dataValidation type="date" errorStyle="warning" allowBlank="1" showErrorMessage="1" error="Įveskite datą" sqref="A18:F18" xr:uid="{00000000-0002-0000-2300-000001000000}">
      <formula1>25569</formula1>
      <formula2>44196</formula2>
    </dataValidation>
  </dataValidations>
  <pageMargins left="0.7" right="0.7" top="0.75" bottom="0.75" header="0.3" footer="0.3"/>
  <pageSetup paperSize="9" orientation="portrait" verticalDpi="597"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F99"/>
  <sheetViews>
    <sheetView workbookViewId="0"/>
  </sheetViews>
  <sheetFormatPr defaultColWidth="9.33203125" defaultRowHeight="15.6"/>
  <cols>
    <col min="1" max="1" width="7.33203125" style="7" customWidth="1"/>
    <col min="2" max="2" width="24" style="7" customWidth="1"/>
    <col min="3" max="3" width="4.33203125" style="7" customWidth="1"/>
    <col min="4" max="4" width="27.44140625" style="7" customWidth="1"/>
    <col min="5" max="5" width="5.6640625" style="7" customWidth="1"/>
    <col min="6" max="6" width="29.6640625" style="7" customWidth="1"/>
    <col min="7" max="16384" width="9.33203125" style="7"/>
  </cols>
  <sheetData>
    <row r="1" spans="1:6" ht="15.75" customHeight="1">
      <c r="A1" s="8"/>
      <c r="B1" s="8"/>
      <c r="C1" s="8"/>
      <c r="D1" s="8"/>
      <c r="E1" s="453"/>
      <c r="F1" s="101"/>
    </row>
    <row r="2" spans="1:6">
      <c r="A2" s="8"/>
      <c r="B2" s="8"/>
      <c r="C2" s="8"/>
      <c r="D2" s="8"/>
      <c r="E2" s="101"/>
      <c r="F2" s="101"/>
    </row>
    <row r="3" spans="1:6">
      <c r="A3" s="8"/>
      <c r="B3" s="8"/>
      <c r="C3" s="8"/>
      <c r="D3" s="76" t="s">
        <v>181</v>
      </c>
      <c r="E3" s="378"/>
      <c r="F3" s="378"/>
    </row>
    <row r="4" spans="1:6" ht="15.75" customHeight="1">
      <c r="A4" s="2"/>
      <c r="B4" s="8"/>
      <c r="C4" s="76" t="s">
        <v>182</v>
      </c>
      <c r="D4" s="76"/>
      <c r="E4" s="8"/>
      <c r="F4" s="8"/>
    </row>
    <row r="5" spans="1:6">
      <c r="A5" s="8"/>
      <c r="B5" s="100" t="s">
        <v>183</v>
      </c>
      <c r="C5" s="371"/>
      <c r="D5" s="371"/>
      <c r="E5" s="371"/>
      <c r="F5" s="371"/>
    </row>
    <row r="6" spans="1:6">
      <c r="A6" s="8"/>
      <c r="B6" s="1"/>
      <c r="C6" s="8"/>
      <c r="D6" s="435" t="str">
        <f>'1S'!G11</f>
        <v xml:space="preserve"> </v>
      </c>
      <c r="E6" s="435"/>
      <c r="F6" s="8"/>
    </row>
    <row r="7" spans="1:6" ht="11.25" customHeight="1">
      <c r="A7" s="8"/>
      <c r="B7" s="1"/>
      <c r="C7" s="8"/>
      <c r="D7" s="366" t="s">
        <v>11</v>
      </c>
      <c r="E7" s="101"/>
      <c r="F7" s="8"/>
    </row>
    <row r="8" spans="1:6">
      <c r="A8" s="8"/>
      <c r="B8" s="1"/>
      <c r="C8" s="8"/>
      <c r="D8" s="436" t="str">
        <f>'1S'!G13</f>
        <v xml:space="preserve"> </v>
      </c>
      <c r="E8" s="437"/>
      <c r="F8" s="8"/>
    </row>
    <row r="9" spans="1:6" ht="11.25" customHeight="1" thickBot="1">
      <c r="A9" s="1"/>
      <c r="B9" s="8"/>
      <c r="C9" s="8"/>
      <c r="D9" s="366" t="s">
        <v>12</v>
      </c>
      <c r="E9" s="101"/>
      <c r="F9" s="8"/>
    </row>
    <row r="10" spans="1:6" ht="16.2" thickBot="1">
      <c r="A10" s="104" t="s">
        <v>13</v>
      </c>
      <c r="B10" s="371"/>
      <c r="C10" s="21" t="str">
        <f>'1S'!E16&amp;""</f>
        <v>x</v>
      </c>
      <c r="D10" s="8"/>
      <c r="E10" s="8"/>
      <c r="F10" s="8"/>
    </row>
    <row r="11" spans="1:6" ht="16.2" thickBot="1">
      <c r="A11" s="460" t="s">
        <v>14</v>
      </c>
      <c r="B11" s="461"/>
      <c r="C11" s="99" t="str">
        <f>'1S'!E17&amp;""</f>
        <v/>
      </c>
      <c r="D11" s="8"/>
      <c r="E11" s="8"/>
      <c r="F11" s="8"/>
    </row>
    <row r="12" spans="1:6">
      <c r="A12" s="2"/>
      <c r="B12" s="8"/>
      <c r="C12" s="8"/>
      <c r="D12" s="8"/>
      <c r="E12" s="8"/>
      <c r="F12" s="8"/>
    </row>
    <row r="13" spans="1:6" ht="18" customHeight="1">
      <c r="A13" s="80" t="s">
        <v>15</v>
      </c>
      <c r="B13" s="339" t="s">
        <v>184</v>
      </c>
      <c r="C13" s="339"/>
      <c r="D13" s="339"/>
      <c r="E13" s="339"/>
      <c r="F13" s="340"/>
    </row>
    <row r="14" spans="1:6" ht="18" customHeight="1">
      <c r="A14" s="222"/>
      <c r="B14" s="454"/>
      <c r="C14" s="454"/>
      <c r="D14" s="454"/>
      <c r="E14" s="454"/>
      <c r="F14" s="455"/>
    </row>
    <row r="15" spans="1:6" ht="18" customHeight="1">
      <c r="A15" s="80" t="s">
        <v>17</v>
      </c>
      <c r="B15" s="456" t="s">
        <v>102</v>
      </c>
      <c r="C15" s="116"/>
      <c r="D15" s="116"/>
      <c r="E15" s="116"/>
      <c r="F15" s="117"/>
    </row>
    <row r="16" spans="1:6" ht="18" customHeight="1">
      <c r="A16" s="222"/>
      <c r="B16" s="454"/>
      <c r="C16" s="454"/>
      <c r="D16" s="454"/>
      <c r="E16" s="454"/>
      <c r="F16" s="455"/>
    </row>
    <row r="17" spans="1:6" ht="18" customHeight="1">
      <c r="A17" s="80" t="s">
        <v>19</v>
      </c>
      <c r="B17" s="116" t="s">
        <v>103</v>
      </c>
      <c r="C17" s="116"/>
      <c r="D17" s="116"/>
      <c r="E17" s="116"/>
      <c r="F17" s="117"/>
    </row>
    <row r="18" spans="1:6" ht="18" customHeight="1">
      <c r="A18" s="462"/>
      <c r="B18" s="463"/>
      <c r="C18" s="463"/>
      <c r="D18" s="463"/>
      <c r="E18" s="463"/>
      <c r="F18" s="464"/>
    </row>
    <row r="19" spans="1:6" ht="18" customHeight="1">
      <c r="A19" s="80" t="s">
        <v>21</v>
      </c>
      <c r="B19" s="456" t="s">
        <v>185</v>
      </c>
      <c r="C19" s="116"/>
      <c r="D19" s="116"/>
      <c r="E19" s="116"/>
      <c r="F19" s="117"/>
    </row>
    <row r="20" spans="1:6" ht="18" customHeight="1">
      <c r="A20" s="457"/>
      <c r="B20" s="458"/>
      <c r="C20" s="458"/>
      <c r="D20" s="458"/>
      <c r="E20" s="458"/>
      <c r="F20" s="459"/>
    </row>
    <row r="21" spans="1:6" ht="18" customHeight="1">
      <c r="A21" s="81" t="s">
        <v>23</v>
      </c>
      <c r="B21" s="116" t="s">
        <v>105</v>
      </c>
      <c r="C21" s="446"/>
      <c r="D21" s="446"/>
      <c r="E21" s="446"/>
      <c r="F21" s="447"/>
    </row>
    <row r="22" spans="1:6" ht="18" customHeight="1">
      <c r="A22" s="222"/>
      <c r="B22" s="164"/>
      <c r="C22" s="164"/>
      <c r="D22" s="164"/>
      <c r="E22" s="164"/>
      <c r="F22" s="223"/>
    </row>
    <row r="23" spans="1:6" ht="18" customHeight="1">
      <c r="A23" s="80" t="s">
        <v>25</v>
      </c>
      <c r="B23" s="116" t="s">
        <v>106</v>
      </c>
      <c r="C23" s="446"/>
      <c r="D23" s="446"/>
      <c r="E23" s="446"/>
      <c r="F23" s="447"/>
    </row>
    <row r="24" spans="1:6" ht="18" customHeight="1">
      <c r="A24" s="168"/>
      <c r="B24" s="169"/>
      <c r="C24" s="169"/>
      <c r="D24" s="169"/>
      <c r="E24" s="169"/>
      <c r="F24" s="170"/>
    </row>
    <row r="25" spans="1:6" ht="17.25" customHeight="1">
      <c r="A25" s="80" t="s">
        <v>27</v>
      </c>
      <c r="B25" s="107" t="s">
        <v>186</v>
      </c>
      <c r="C25" s="216"/>
      <c r="D25" s="216"/>
      <c r="E25" s="216"/>
      <c r="F25" s="217"/>
    </row>
    <row r="26" spans="1:6" ht="18">
      <c r="A26" s="24" t="s">
        <v>187</v>
      </c>
      <c r="B26" s="450" t="s">
        <v>188</v>
      </c>
      <c r="C26" s="451"/>
      <c r="D26" s="451"/>
      <c r="E26" s="451"/>
      <c r="F26" s="56" t="str">
        <f>"(" &amp;  '1F'!G$36 &amp; "metai)"</f>
        <v>(metai)</v>
      </c>
    </row>
    <row r="27" spans="1:6" ht="31.2">
      <c r="A27" s="293"/>
      <c r="B27" s="316" t="s">
        <v>41</v>
      </c>
      <c r="C27" s="316"/>
      <c r="D27" s="316" t="s">
        <v>86</v>
      </c>
      <c r="E27" s="316"/>
      <c r="F27" s="47" t="s">
        <v>87</v>
      </c>
    </row>
    <row r="28" spans="1:6" ht="21.75" customHeight="1">
      <c r="A28" s="294"/>
      <c r="B28" s="445"/>
      <c r="C28" s="452"/>
      <c r="D28" s="445"/>
      <c r="E28" s="445"/>
      <c r="F28" s="71"/>
    </row>
    <row r="29" spans="1:6" ht="18">
      <c r="A29" s="24" t="s">
        <v>189</v>
      </c>
      <c r="B29" s="450" t="s">
        <v>190</v>
      </c>
      <c r="C29" s="451"/>
      <c r="D29" s="451"/>
      <c r="E29" s="451"/>
      <c r="F29" s="55" t="str">
        <f>"(" &amp; ( '1F'!J$36) &amp; "metai)"</f>
        <v>(metai)</v>
      </c>
    </row>
    <row r="30" spans="1:6" ht="31.2">
      <c r="A30" s="293"/>
      <c r="B30" s="341" t="s">
        <v>41</v>
      </c>
      <c r="C30" s="341"/>
      <c r="D30" s="341" t="s">
        <v>86</v>
      </c>
      <c r="E30" s="341"/>
      <c r="F30" s="48" t="s">
        <v>87</v>
      </c>
    </row>
    <row r="31" spans="1:6" ht="21.75" customHeight="1">
      <c r="A31" s="298"/>
      <c r="B31" s="448"/>
      <c r="C31" s="449"/>
      <c r="D31" s="448"/>
      <c r="E31" s="448"/>
      <c r="F31" s="72"/>
    </row>
    <row r="32" spans="1:6" ht="18">
      <c r="A32" s="54" t="s">
        <v>191</v>
      </c>
      <c r="B32" s="450" t="s">
        <v>192</v>
      </c>
      <c r="C32" s="451"/>
      <c r="D32" s="451"/>
      <c r="E32" s="451"/>
      <c r="F32" s="55" t="str">
        <f>"(" &amp; ( '1F'!N$36) &amp; "metai)"</f>
        <v>(metai)</v>
      </c>
    </row>
    <row r="33" spans="1:6" ht="31.2">
      <c r="A33" s="293"/>
      <c r="B33" s="316" t="s">
        <v>41</v>
      </c>
      <c r="C33" s="316"/>
      <c r="D33" s="316" t="s">
        <v>86</v>
      </c>
      <c r="E33" s="316"/>
      <c r="F33" s="47" t="s">
        <v>87</v>
      </c>
    </row>
    <row r="34" spans="1:6" ht="21.75" customHeight="1">
      <c r="A34" s="294"/>
      <c r="B34" s="445"/>
      <c r="C34" s="452"/>
      <c r="D34" s="445"/>
      <c r="E34" s="445"/>
      <c r="F34" s="71"/>
    </row>
    <row r="99" spans="5:5">
      <c r="E99" s="8">
        <f>'1F'!G$36</f>
        <v>0</v>
      </c>
    </row>
  </sheetData>
  <sheetProtection algorithmName="SHA-512" hashValue="pNGLXmAVujpLNSp097iHsFGCzB9x15Te+JuUp5Atxrq28eRsHlFg9FU9i4tEpYl8vEOajwkTLWvy5vNe8MWcWA==" saltValue="BrJK+sgbiF5gp4gkQRCJnQ==" spinCount="100000" sheet="1" objects="1" scenarios="1"/>
  <mergeCells count="40">
    <mergeCell ref="B17:F17"/>
    <mergeCell ref="A22:F22"/>
    <mergeCell ref="B23:F23"/>
    <mergeCell ref="A11:B11"/>
    <mergeCell ref="B13:F13"/>
    <mergeCell ref="A14:F14"/>
    <mergeCell ref="B15:F15"/>
    <mergeCell ref="A16:F16"/>
    <mergeCell ref="B28:C28"/>
    <mergeCell ref="D28:E28"/>
    <mergeCell ref="B30:C30"/>
    <mergeCell ref="E1:F2"/>
    <mergeCell ref="E3:F3"/>
    <mergeCell ref="B5:F5"/>
    <mergeCell ref="D6:E6"/>
    <mergeCell ref="D7:E7"/>
    <mergeCell ref="A18:F18"/>
    <mergeCell ref="B19:F19"/>
    <mergeCell ref="A20:F20"/>
    <mergeCell ref="D30:E30"/>
    <mergeCell ref="D8:E8"/>
    <mergeCell ref="B21:F21"/>
    <mergeCell ref="D9:E9"/>
    <mergeCell ref="A10:B10"/>
    <mergeCell ref="A24:F24"/>
    <mergeCell ref="B25:F25"/>
    <mergeCell ref="B26:E26"/>
    <mergeCell ref="B34:C34"/>
    <mergeCell ref="D34:E34"/>
    <mergeCell ref="B32:E32"/>
    <mergeCell ref="B29:E29"/>
    <mergeCell ref="A27:A28"/>
    <mergeCell ref="A30:A31"/>
    <mergeCell ref="B33:C33"/>
    <mergeCell ref="D33:E33"/>
    <mergeCell ref="A33:A34"/>
    <mergeCell ref="B31:C31"/>
    <mergeCell ref="D31:E31"/>
    <mergeCell ref="B27:C27"/>
    <mergeCell ref="D27:E27"/>
  </mergeCells>
  <dataValidations count="2">
    <dataValidation type="decimal" allowBlank="1" showErrorMessage="1" errorTitle="KLAIDA" error="Įveskite skaičių !" sqref="B28:F28 B31:F31 B34:F34" xr:uid="{00000000-0002-0000-2400-000000000000}">
      <formula1>0</formula1>
      <formula2>9999999999999</formula2>
    </dataValidation>
    <dataValidation type="date" errorStyle="warning" allowBlank="1" showErrorMessage="1" error="Įveskite datą" sqref="A18:F18" xr:uid="{00000000-0002-0000-2400-000001000000}">
      <formula1>25569</formula1>
      <formula2>44196</formula2>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F99"/>
  <sheetViews>
    <sheetView workbookViewId="0"/>
  </sheetViews>
  <sheetFormatPr defaultColWidth="9.33203125" defaultRowHeight="15.6"/>
  <cols>
    <col min="1" max="1" width="7.33203125" style="7" customWidth="1"/>
    <col min="2" max="2" width="24" style="7" customWidth="1"/>
    <col min="3" max="3" width="4.33203125" style="7" customWidth="1"/>
    <col min="4" max="4" width="27.44140625" style="7" customWidth="1"/>
    <col min="5" max="5" width="5.6640625" style="7" customWidth="1"/>
    <col min="6" max="6" width="29.6640625" style="7" customWidth="1"/>
    <col min="7" max="16384" width="9.33203125" style="7"/>
  </cols>
  <sheetData>
    <row r="1" spans="1:6" ht="15.75" customHeight="1">
      <c r="A1" s="8"/>
      <c r="B1" s="8"/>
      <c r="C1" s="8"/>
      <c r="D1" s="8"/>
      <c r="E1" s="453"/>
      <c r="F1" s="101"/>
    </row>
    <row r="2" spans="1:6">
      <c r="A2" s="8"/>
      <c r="B2" s="8"/>
      <c r="C2" s="8"/>
      <c r="D2" s="8"/>
      <c r="E2" s="101"/>
      <c r="F2" s="101"/>
    </row>
    <row r="3" spans="1:6">
      <c r="A3" s="8"/>
      <c r="B3" s="8"/>
      <c r="C3" s="8"/>
      <c r="D3" s="76" t="s">
        <v>181</v>
      </c>
      <c r="E3" s="378"/>
      <c r="F3" s="378"/>
    </row>
    <row r="4" spans="1:6" ht="15.75" customHeight="1">
      <c r="A4" s="2"/>
      <c r="B4" s="8"/>
      <c r="C4" s="76" t="s">
        <v>182</v>
      </c>
      <c r="D4" s="76"/>
      <c r="E4" s="8"/>
      <c r="F4" s="8"/>
    </row>
    <row r="5" spans="1:6">
      <c r="A5" s="8"/>
      <c r="B5" s="100" t="s">
        <v>183</v>
      </c>
      <c r="C5" s="371"/>
      <c r="D5" s="371"/>
      <c r="E5" s="371"/>
      <c r="F5" s="371"/>
    </row>
    <row r="6" spans="1:6">
      <c r="A6" s="8"/>
      <c r="B6" s="1"/>
      <c r="C6" s="8"/>
      <c r="D6" s="435" t="str">
        <f>'1S'!G11</f>
        <v xml:space="preserve"> </v>
      </c>
      <c r="E6" s="435"/>
      <c r="F6" s="8"/>
    </row>
    <row r="7" spans="1:6" ht="11.25" customHeight="1">
      <c r="A7" s="8"/>
      <c r="B7" s="1"/>
      <c r="C7" s="8"/>
      <c r="D7" s="366" t="s">
        <v>11</v>
      </c>
      <c r="E7" s="101"/>
      <c r="F7" s="8"/>
    </row>
    <row r="8" spans="1:6">
      <c r="A8" s="8"/>
      <c r="B8" s="1"/>
      <c r="C8" s="8"/>
      <c r="D8" s="436" t="str">
        <f>'1S'!G13</f>
        <v xml:space="preserve"> </v>
      </c>
      <c r="E8" s="437"/>
      <c r="F8" s="8"/>
    </row>
    <row r="9" spans="1:6" ht="11.25" customHeight="1" thickBot="1">
      <c r="A9" s="1"/>
      <c r="B9" s="8"/>
      <c r="C9" s="8"/>
      <c r="D9" s="366" t="s">
        <v>12</v>
      </c>
      <c r="E9" s="101"/>
      <c r="F9" s="8"/>
    </row>
    <row r="10" spans="1:6" ht="16.2" thickBot="1">
      <c r="A10" s="104" t="s">
        <v>13</v>
      </c>
      <c r="B10" s="371"/>
      <c r="C10" s="21" t="str">
        <f>'1S'!E16&amp;""</f>
        <v>x</v>
      </c>
      <c r="D10" s="8"/>
      <c r="E10" s="8"/>
      <c r="F10" s="8"/>
    </row>
    <row r="11" spans="1:6" ht="16.2" thickBot="1">
      <c r="A11" s="460" t="s">
        <v>14</v>
      </c>
      <c r="B11" s="461"/>
      <c r="C11" s="99" t="str">
        <f>'1S'!E17&amp;""</f>
        <v/>
      </c>
      <c r="D11" s="8"/>
      <c r="E11" s="8"/>
      <c r="F11" s="8"/>
    </row>
    <row r="12" spans="1:6">
      <c r="A12" s="2"/>
      <c r="B12" s="8"/>
      <c r="C12" s="8"/>
      <c r="D12" s="8"/>
      <c r="E12" s="8"/>
      <c r="F12" s="8"/>
    </row>
    <row r="13" spans="1:6" ht="18" customHeight="1">
      <c r="A13" s="80" t="s">
        <v>15</v>
      </c>
      <c r="B13" s="339" t="s">
        <v>184</v>
      </c>
      <c r="C13" s="339"/>
      <c r="D13" s="339"/>
      <c r="E13" s="339"/>
      <c r="F13" s="340"/>
    </row>
    <row r="14" spans="1:6" ht="18" customHeight="1">
      <c r="A14" s="222"/>
      <c r="B14" s="454"/>
      <c r="C14" s="454"/>
      <c r="D14" s="454"/>
      <c r="E14" s="454"/>
      <c r="F14" s="455"/>
    </row>
    <row r="15" spans="1:6" ht="18" customHeight="1">
      <c r="A15" s="80" t="s">
        <v>17</v>
      </c>
      <c r="B15" s="456" t="s">
        <v>102</v>
      </c>
      <c r="C15" s="116"/>
      <c r="D15" s="116"/>
      <c r="E15" s="116"/>
      <c r="F15" s="117"/>
    </row>
    <row r="16" spans="1:6" ht="18" customHeight="1">
      <c r="A16" s="222"/>
      <c r="B16" s="454"/>
      <c r="C16" s="454"/>
      <c r="D16" s="454"/>
      <c r="E16" s="454"/>
      <c r="F16" s="455"/>
    </row>
    <row r="17" spans="1:6" ht="18" customHeight="1">
      <c r="A17" s="80" t="s">
        <v>19</v>
      </c>
      <c r="B17" s="116" t="s">
        <v>103</v>
      </c>
      <c r="C17" s="116"/>
      <c r="D17" s="116"/>
      <c r="E17" s="116"/>
      <c r="F17" s="117"/>
    </row>
    <row r="18" spans="1:6" ht="18" customHeight="1">
      <c r="A18" s="462"/>
      <c r="B18" s="463"/>
      <c r="C18" s="463"/>
      <c r="D18" s="463"/>
      <c r="E18" s="463"/>
      <c r="F18" s="464"/>
    </row>
    <row r="19" spans="1:6" ht="18" customHeight="1">
      <c r="A19" s="80" t="s">
        <v>21</v>
      </c>
      <c r="B19" s="456" t="s">
        <v>185</v>
      </c>
      <c r="C19" s="116"/>
      <c r="D19" s="116"/>
      <c r="E19" s="116"/>
      <c r="F19" s="117"/>
    </row>
    <row r="20" spans="1:6" ht="18" customHeight="1">
      <c r="A20" s="457"/>
      <c r="B20" s="458"/>
      <c r="C20" s="458"/>
      <c r="D20" s="458"/>
      <c r="E20" s="458"/>
      <c r="F20" s="459"/>
    </row>
    <row r="21" spans="1:6" ht="18" customHeight="1">
      <c r="A21" s="81" t="s">
        <v>23</v>
      </c>
      <c r="B21" s="116" t="s">
        <v>105</v>
      </c>
      <c r="C21" s="446"/>
      <c r="D21" s="446"/>
      <c r="E21" s="446"/>
      <c r="F21" s="447"/>
    </row>
    <row r="22" spans="1:6" ht="18" customHeight="1">
      <c r="A22" s="222"/>
      <c r="B22" s="164"/>
      <c r="C22" s="164"/>
      <c r="D22" s="164"/>
      <c r="E22" s="164"/>
      <c r="F22" s="223"/>
    </row>
    <row r="23" spans="1:6" ht="18" customHeight="1">
      <c r="A23" s="80" t="s">
        <v>25</v>
      </c>
      <c r="B23" s="116" t="s">
        <v>106</v>
      </c>
      <c r="C23" s="446"/>
      <c r="D23" s="446"/>
      <c r="E23" s="446"/>
      <c r="F23" s="447"/>
    </row>
    <row r="24" spans="1:6" ht="18" customHeight="1">
      <c r="A24" s="168"/>
      <c r="B24" s="169"/>
      <c r="C24" s="169"/>
      <c r="D24" s="169"/>
      <c r="E24" s="169"/>
      <c r="F24" s="170"/>
    </row>
    <row r="25" spans="1:6" ht="17.25" customHeight="1">
      <c r="A25" s="80" t="s">
        <v>27</v>
      </c>
      <c r="B25" s="107" t="s">
        <v>186</v>
      </c>
      <c r="C25" s="216"/>
      <c r="D25" s="216"/>
      <c r="E25" s="216"/>
      <c r="F25" s="217"/>
    </row>
    <row r="26" spans="1:6" ht="18">
      <c r="A26" s="24" t="s">
        <v>187</v>
      </c>
      <c r="B26" s="450" t="s">
        <v>188</v>
      </c>
      <c r="C26" s="451"/>
      <c r="D26" s="451"/>
      <c r="E26" s="451"/>
      <c r="F26" s="56" t="str">
        <f>"(" &amp;  '1F'!G$36 &amp; "metai)"</f>
        <v>(metai)</v>
      </c>
    </row>
    <row r="27" spans="1:6" ht="31.2">
      <c r="A27" s="293"/>
      <c r="B27" s="316" t="s">
        <v>41</v>
      </c>
      <c r="C27" s="316"/>
      <c r="D27" s="316" t="s">
        <v>86</v>
      </c>
      <c r="E27" s="316"/>
      <c r="F27" s="47" t="s">
        <v>87</v>
      </c>
    </row>
    <row r="28" spans="1:6" ht="21.75" customHeight="1">
      <c r="A28" s="294"/>
      <c r="B28" s="445"/>
      <c r="C28" s="452"/>
      <c r="D28" s="445"/>
      <c r="E28" s="445"/>
      <c r="F28" s="71"/>
    </row>
    <row r="29" spans="1:6" ht="18">
      <c r="A29" s="24" t="s">
        <v>189</v>
      </c>
      <c r="B29" s="450" t="s">
        <v>190</v>
      </c>
      <c r="C29" s="451"/>
      <c r="D29" s="451"/>
      <c r="E29" s="451"/>
      <c r="F29" s="55" t="str">
        <f>"(" &amp; ( '1F'!J$36) &amp; "metai)"</f>
        <v>(metai)</v>
      </c>
    </row>
    <row r="30" spans="1:6" ht="31.2">
      <c r="A30" s="293"/>
      <c r="B30" s="341" t="s">
        <v>41</v>
      </c>
      <c r="C30" s="341"/>
      <c r="D30" s="341" t="s">
        <v>86</v>
      </c>
      <c r="E30" s="341"/>
      <c r="F30" s="48" t="s">
        <v>87</v>
      </c>
    </row>
    <row r="31" spans="1:6" ht="21.75" customHeight="1">
      <c r="A31" s="298"/>
      <c r="B31" s="448"/>
      <c r="C31" s="449"/>
      <c r="D31" s="448"/>
      <c r="E31" s="448"/>
      <c r="F31" s="72"/>
    </row>
    <row r="32" spans="1:6" ht="18">
      <c r="A32" s="54" t="s">
        <v>191</v>
      </c>
      <c r="B32" s="450" t="s">
        <v>192</v>
      </c>
      <c r="C32" s="451"/>
      <c r="D32" s="451"/>
      <c r="E32" s="451"/>
      <c r="F32" s="55" t="str">
        <f>"(" &amp; ( '1F'!N$36) &amp; "metai)"</f>
        <v>(metai)</v>
      </c>
    </row>
    <row r="33" spans="1:6" ht="31.2">
      <c r="A33" s="293"/>
      <c r="B33" s="316" t="s">
        <v>41</v>
      </c>
      <c r="C33" s="316"/>
      <c r="D33" s="316" t="s">
        <v>86</v>
      </c>
      <c r="E33" s="316"/>
      <c r="F33" s="47" t="s">
        <v>87</v>
      </c>
    </row>
    <row r="34" spans="1:6" ht="21.75" customHeight="1">
      <c r="A34" s="294"/>
      <c r="B34" s="445"/>
      <c r="C34" s="452"/>
      <c r="D34" s="445"/>
      <c r="E34" s="445"/>
      <c r="F34" s="71"/>
    </row>
    <row r="99" spans="5:5">
      <c r="E99" s="8">
        <f>'1F'!G$36</f>
        <v>0</v>
      </c>
    </row>
  </sheetData>
  <sheetProtection algorithmName="SHA-512" hashValue="Ex1pYdnamGsDZxCS3WxXw8B/ukIMyCaFhLUNOIvGb+u1SLP8lbybtbF4Hs0H8Wnk5SMaKvkM/BKrNX2jEC5Gcw==" saltValue="sBPYWVc+eXUPlgW/AT99ww==" spinCount="100000" sheet="1" objects="1" scenarios="1"/>
  <mergeCells count="40">
    <mergeCell ref="B17:F17"/>
    <mergeCell ref="A22:F22"/>
    <mergeCell ref="B23:F23"/>
    <mergeCell ref="A11:B11"/>
    <mergeCell ref="B13:F13"/>
    <mergeCell ref="A14:F14"/>
    <mergeCell ref="B15:F15"/>
    <mergeCell ref="A16:F16"/>
    <mergeCell ref="B28:C28"/>
    <mergeCell ref="D28:E28"/>
    <mergeCell ref="B30:C30"/>
    <mergeCell ref="E1:F2"/>
    <mergeCell ref="E3:F3"/>
    <mergeCell ref="B5:F5"/>
    <mergeCell ref="D6:E6"/>
    <mergeCell ref="D7:E7"/>
    <mergeCell ref="A18:F18"/>
    <mergeCell ref="B19:F19"/>
    <mergeCell ref="A20:F20"/>
    <mergeCell ref="D30:E30"/>
    <mergeCell ref="D8:E8"/>
    <mergeCell ref="B21:F21"/>
    <mergeCell ref="D9:E9"/>
    <mergeCell ref="A10:B10"/>
    <mergeCell ref="A24:F24"/>
    <mergeCell ref="B25:F25"/>
    <mergeCell ref="B26:E26"/>
    <mergeCell ref="B34:C34"/>
    <mergeCell ref="D34:E34"/>
    <mergeCell ref="B32:E32"/>
    <mergeCell ref="B29:E29"/>
    <mergeCell ref="A27:A28"/>
    <mergeCell ref="A30:A31"/>
    <mergeCell ref="B33:C33"/>
    <mergeCell ref="D33:E33"/>
    <mergeCell ref="A33:A34"/>
    <mergeCell ref="B31:C31"/>
    <mergeCell ref="D31:E31"/>
    <mergeCell ref="B27:C27"/>
    <mergeCell ref="D27:E27"/>
  </mergeCells>
  <dataValidations count="2">
    <dataValidation type="decimal" allowBlank="1" showErrorMessage="1" errorTitle="KLAIDA" error="Įveskite skaičių !" sqref="B28:F28 B31:F31 B34:F34" xr:uid="{00000000-0002-0000-2500-000000000000}">
      <formula1>0</formula1>
      <formula2>9999999999999</formula2>
    </dataValidation>
    <dataValidation type="date" errorStyle="warning" allowBlank="1" showErrorMessage="1" error="Įveskite datą" sqref="A18:F18" xr:uid="{00000000-0002-0000-2500-000001000000}">
      <formula1>25569</formula1>
      <formula2>44196</formula2>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F99"/>
  <sheetViews>
    <sheetView workbookViewId="0"/>
  </sheetViews>
  <sheetFormatPr defaultColWidth="9.33203125" defaultRowHeight="15.6"/>
  <cols>
    <col min="1" max="1" width="7.33203125" style="7" customWidth="1"/>
    <col min="2" max="2" width="24" style="7" customWidth="1"/>
    <col min="3" max="3" width="4.33203125" style="7" customWidth="1"/>
    <col min="4" max="4" width="27.44140625" style="7" customWidth="1"/>
    <col min="5" max="5" width="5.6640625" style="7" customWidth="1"/>
    <col min="6" max="6" width="29.6640625" style="7" customWidth="1"/>
    <col min="7" max="16384" width="9.33203125" style="7"/>
  </cols>
  <sheetData>
    <row r="1" spans="1:6" ht="15.75" customHeight="1">
      <c r="A1" s="8"/>
      <c r="B1" s="8"/>
      <c r="C1" s="8"/>
      <c r="D1" s="8"/>
      <c r="E1" s="453"/>
      <c r="F1" s="101"/>
    </row>
    <row r="2" spans="1:6">
      <c r="A2" s="8"/>
      <c r="B2" s="8"/>
      <c r="C2" s="8"/>
      <c r="D2" s="8"/>
      <c r="E2" s="101"/>
      <c r="F2" s="101"/>
    </row>
    <row r="3" spans="1:6">
      <c r="A3" s="8"/>
      <c r="B3" s="8"/>
      <c r="C3" s="8"/>
      <c r="D3" s="76" t="s">
        <v>181</v>
      </c>
      <c r="E3" s="378"/>
      <c r="F3" s="378"/>
    </row>
    <row r="4" spans="1:6" ht="15.75" customHeight="1">
      <c r="A4" s="2"/>
      <c r="B4" s="8"/>
      <c r="C4" s="76" t="s">
        <v>182</v>
      </c>
      <c r="D4" s="76"/>
      <c r="E4" s="8"/>
      <c r="F4" s="8"/>
    </row>
    <row r="5" spans="1:6">
      <c r="A5" s="8"/>
      <c r="B5" s="100" t="s">
        <v>183</v>
      </c>
      <c r="C5" s="371"/>
      <c r="D5" s="371"/>
      <c r="E5" s="371"/>
      <c r="F5" s="371"/>
    </row>
    <row r="6" spans="1:6">
      <c r="A6" s="8"/>
      <c r="B6" s="1"/>
      <c r="C6" s="8"/>
      <c r="D6" s="435" t="str">
        <f>'1S'!G11</f>
        <v xml:space="preserve"> </v>
      </c>
      <c r="E6" s="435"/>
      <c r="F6" s="8"/>
    </row>
    <row r="7" spans="1:6" ht="11.25" customHeight="1">
      <c r="A7" s="8"/>
      <c r="B7" s="1"/>
      <c r="C7" s="8"/>
      <c r="D7" s="366" t="s">
        <v>11</v>
      </c>
      <c r="E7" s="101"/>
      <c r="F7" s="8"/>
    </row>
    <row r="8" spans="1:6">
      <c r="A8" s="8"/>
      <c r="B8" s="1"/>
      <c r="C8" s="8"/>
      <c r="D8" s="436" t="str">
        <f>'1S'!G13</f>
        <v xml:space="preserve"> </v>
      </c>
      <c r="E8" s="437"/>
      <c r="F8" s="8"/>
    </row>
    <row r="9" spans="1:6" ht="11.25" customHeight="1" thickBot="1">
      <c r="A9" s="1"/>
      <c r="B9" s="8"/>
      <c r="C9" s="8"/>
      <c r="D9" s="366" t="s">
        <v>12</v>
      </c>
      <c r="E9" s="101"/>
      <c r="F9" s="8"/>
    </row>
    <row r="10" spans="1:6" ht="16.2" thickBot="1">
      <c r="A10" s="104" t="s">
        <v>13</v>
      </c>
      <c r="B10" s="371"/>
      <c r="C10" s="21" t="str">
        <f>'1S'!E16&amp;""</f>
        <v>x</v>
      </c>
      <c r="D10" s="8"/>
      <c r="E10" s="8"/>
      <c r="F10" s="8"/>
    </row>
    <row r="11" spans="1:6" ht="16.2" thickBot="1">
      <c r="A11" s="460" t="s">
        <v>14</v>
      </c>
      <c r="B11" s="461"/>
      <c r="C11" s="99" t="str">
        <f>'1S'!E17&amp;""</f>
        <v/>
      </c>
      <c r="D11" s="8"/>
      <c r="E11" s="8"/>
      <c r="F11" s="8"/>
    </row>
    <row r="12" spans="1:6">
      <c r="A12" s="2"/>
      <c r="B12" s="8"/>
      <c r="C12" s="8"/>
      <c r="D12" s="8"/>
      <c r="E12" s="8"/>
      <c r="F12" s="8"/>
    </row>
    <row r="13" spans="1:6" ht="18" customHeight="1">
      <c r="A13" s="80" t="s">
        <v>15</v>
      </c>
      <c r="B13" s="339" t="s">
        <v>184</v>
      </c>
      <c r="C13" s="339"/>
      <c r="D13" s="339"/>
      <c r="E13" s="339"/>
      <c r="F13" s="340"/>
    </row>
    <row r="14" spans="1:6" ht="18" customHeight="1">
      <c r="A14" s="222"/>
      <c r="B14" s="454"/>
      <c r="C14" s="454"/>
      <c r="D14" s="454"/>
      <c r="E14" s="454"/>
      <c r="F14" s="455"/>
    </row>
    <row r="15" spans="1:6" ht="18" customHeight="1">
      <c r="A15" s="80" t="s">
        <v>17</v>
      </c>
      <c r="B15" s="456" t="s">
        <v>102</v>
      </c>
      <c r="C15" s="116"/>
      <c r="D15" s="116"/>
      <c r="E15" s="116"/>
      <c r="F15" s="117"/>
    </row>
    <row r="16" spans="1:6" ht="18" customHeight="1">
      <c r="A16" s="222"/>
      <c r="B16" s="454"/>
      <c r="C16" s="454"/>
      <c r="D16" s="454"/>
      <c r="E16" s="454"/>
      <c r="F16" s="455"/>
    </row>
    <row r="17" spans="1:6" ht="18" customHeight="1">
      <c r="A17" s="80" t="s">
        <v>19</v>
      </c>
      <c r="B17" s="116" t="s">
        <v>103</v>
      </c>
      <c r="C17" s="116"/>
      <c r="D17" s="116"/>
      <c r="E17" s="116"/>
      <c r="F17" s="117"/>
    </row>
    <row r="18" spans="1:6" ht="18" customHeight="1">
      <c r="A18" s="462"/>
      <c r="B18" s="463"/>
      <c r="C18" s="463"/>
      <c r="D18" s="463"/>
      <c r="E18" s="463"/>
      <c r="F18" s="464"/>
    </row>
    <row r="19" spans="1:6" ht="18" customHeight="1">
      <c r="A19" s="80" t="s">
        <v>21</v>
      </c>
      <c r="B19" s="456" t="s">
        <v>185</v>
      </c>
      <c r="C19" s="116"/>
      <c r="D19" s="116"/>
      <c r="E19" s="116"/>
      <c r="F19" s="117"/>
    </row>
    <row r="20" spans="1:6" ht="18" customHeight="1">
      <c r="A20" s="457"/>
      <c r="B20" s="458"/>
      <c r="C20" s="458"/>
      <c r="D20" s="458"/>
      <c r="E20" s="458"/>
      <c r="F20" s="459"/>
    </row>
    <row r="21" spans="1:6" ht="18" customHeight="1">
      <c r="A21" s="81" t="s">
        <v>23</v>
      </c>
      <c r="B21" s="116" t="s">
        <v>105</v>
      </c>
      <c r="C21" s="446"/>
      <c r="D21" s="446"/>
      <c r="E21" s="446"/>
      <c r="F21" s="447"/>
    </row>
    <row r="22" spans="1:6" ht="18" customHeight="1">
      <c r="A22" s="222"/>
      <c r="B22" s="164"/>
      <c r="C22" s="164"/>
      <c r="D22" s="164"/>
      <c r="E22" s="164"/>
      <c r="F22" s="223"/>
    </row>
    <row r="23" spans="1:6" ht="18" customHeight="1">
      <c r="A23" s="80" t="s">
        <v>25</v>
      </c>
      <c r="B23" s="116" t="s">
        <v>106</v>
      </c>
      <c r="C23" s="446"/>
      <c r="D23" s="446"/>
      <c r="E23" s="446"/>
      <c r="F23" s="447"/>
    </row>
    <row r="24" spans="1:6" ht="18" customHeight="1">
      <c r="A24" s="168"/>
      <c r="B24" s="169"/>
      <c r="C24" s="169"/>
      <c r="D24" s="169"/>
      <c r="E24" s="169"/>
      <c r="F24" s="170"/>
    </row>
    <row r="25" spans="1:6" ht="17.25" customHeight="1">
      <c r="A25" s="80" t="s">
        <v>27</v>
      </c>
      <c r="B25" s="107" t="s">
        <v>186</v>
      </c>
      <c r="C25" s="216"/>
      <c r="D25" s="216"/>
      <c r="E25" s="216"/>
      <c r="F25" s="217"/>
    </row>
    <row r="26" spans="1:6" ht="18">
      <c r="A26" s="24" t="s">
        <v>187</v>
      </c>
      <c r="B26" s="450" t="s">
        <v>188</v>
      </c>
      <c r="C26" s="451"/>
      <c r="D26" s="451"/>
      <c r="E26" s="451"/>
      <c r="F26" s="56" t="str">
        <f>"(" &amp;  '1F'!G$36 &amp; "metai)"</f>
        <v>(metai)</v>
      </c>
    </row>
    <row r="27" spans="1:6" ht="31.2">
      <c r="A27" s="293"/>
      <c r="B27" s="316" t="s">
        <v>41</v>
      </c>
      <c r="C27" s="316"/>
      <c r="D27" s="316" t="s">
        <v>86</v>
      </c>
      <c r="E27" s="316"/>
      <c r="F27" s="47" t="s">
        <v>87</v>
      </c>
    </row>
    <row r="28" spans="1:6" ht="21.75" customHeight="1">
      <c r="A28" s="294"/>
      <c r="B28" s="445"/>
      <c r="C28" s="452"/>
      <c r="D28" s="445"/>
      <c r="E28" s="445"/>
      <c r="F28" s="71"/>
    </row>
    <row r="29" spans="1:6" ht="18">
      <c r="A29" s="24" t="s">
        <v>189</v>
      </c>
      <c r="B29" s="450" t="s">
        <v>190</v>
      </c>
      <c r="C29" s="451"/>
      <c r="D29" s="451"/>
      <c r="E29" s="451"/>
      <c r="F29" s="55" t="str">
        <f>"(" &amp; ( '1F'!J$36) &amp; "metai)"</f>
        <v>(metai)</v>
      </c>
    </row>
    <row r="30" spans="1:6" ht="31.2">
      <c r="A30" s="293"/>
      <c r="B30" s="341" t="s">
        <v>41</v>
      </c>
      <c r="C30" s="341"/>
      <c r="D30" s="341" t="s">
        <v>86</v>
      </c>
      <c r="E30" s="341"/>
      <c r="F30" s="48" t="s">
        <v>87</v>
      </c>
    </row>
    <row r="31" spans="1:6" ht="21.75" customHeight="1">
      <c r="A31" s="298"/>
      <c r="B31" s="448"/>
      <c r="C31" s="449"/>
      <c r="D31" s="448"/>
      <c r="E31" s="448"/>
      <c r="F31" s="72"/>
    </row>
    <row r="32" spans="1:6" ht="18">
      <c r="A32" s="54" t="s">
        <v>191</v>
      </c>
      <c r="B32" s="450" t="s">
        <v>192</v>
      </c>
      <c r="C32" s="451"/>
      <c r="D32" s="451"/>
      <c r="E32" s="451"/>
      <c r="F32" s="55" t="str">
        <f>"(" &amp; ( '1F'!N$36) &amp; "metai)"</f>
        <v>(metai)</v>
      </c>
    </row>
    <row r="33" spans="1:6" ht="31.2">
      <c r="A33" s="293"/>
      <c r="B33" s="316" t="s">
        <v>41</v>
      </c>
      <c r="C33" s="316"/>
      <c r="D33" s="316" t="s">
        <v>86</v>
      </c>
      <c r="E33" s="316"/>
      <c r="F33" s="47" t="s">
        <v>87</v>
      </c>
    </row>
    <row r="34" spans="1:6" ht="21.75" customHeight="1">
      <c r="A34" s="294"/>
      <c r="B34" s="445"/>
      <c r="C34" s="452"/>
      <c r="D34" s="445"/>
      <c r="E34" s="445"/>
      <c r="F34" s="71"/>
    </row>
    <row r="99" spans="5:5">
      <c r="E99" s="8">
        <f>'1F'!G$36</f>
        <v>0</v>
      </c>
    </row>
  </sheetData>
  <sheetProtection algorithmName="SHA-512" hashValue="UckZpaD9/umMlX6mtuf4dcGuvFUSNSH2lYtYj8Z0Yi2aLwZK5o0ROOFU0MpNrUGg/rVITLeYqpQzv7ZZ5e+F/g==" saltValue="Y2M5QwQ13MQF0xZmJNep1A==" spinCount="100000" sheet="1" objects="1" scenarios="1"/>
  <mergeCells count="40">
    <mergeCell ref="B17:F17"/>
    <mergeCell ref="A22:F22"/>
    <mergeCell ref="B23:F23"/>
    <mergeCell ref="A11:B11"/>
    <mergeCell ref="B13:F13"/>
    <mergeCell ref="A14:F14"/>
    <mergeCell ref="B15:F15"/>
    <mergeCell ref="A16:F16"/>
    <mergeCell ref="B28:C28"/>
    <mergeCell ref="D28:E28"/>
    <mergeCell ref="B30:C30"/>
    <mergeCell ref="E1:F2"/>
    <mergeCell ref="E3:F3"/>
    <mergeCell ref="B5:F5"/>
    <mergeCell ref="D6:E6"/>
    <mergeCell ref="D7:E7"/>
    <mergeCell ref="A18:F18"/>
    <mergeCell ref="B19:F19"/>
    <mergeCell ref="A20:F20"/>
    <mergeCell ref="D30:E30"/>
    <mergeCell ref="D8:E8"/>
    <mergeCell ref="B21:F21"/>
    <mergeCell ref="D9:E9"/>
    <mergeCell ref="A10:B10"/>
    <mergeCell ref="A24:F24"/>
    <mergeCell ref="B25:F25"/>
    <mergeCell ref="B26:E26"/>
    <mergeCell ref="B34:C34"/>
    <mergeCell ref="D34:E34"/>
    <mergeCell ref="B32:E32"/>
    <mergeCell ref="B29:E29"/>
    <mergeCell ref="A27:A28"/>
    <mergeCell ref="A30:A31"/>
    <mergeCell ref="B33:C33"/>
    <mergeCell ref="D33:E33"/>
    <mergeCell ref="A33:A34"/>
    <mergeCell ref="B31:C31"/>
    <mergeCell ref="D31:E31"/>
    <mergeCell ref="B27:C27"/>
    <mergeCell ref="D27:E27"/>
  </mergeCells>
  <dataValidations count="2">
    <dataValidation type="decimal" allowBlank="1" showErrorMessage="1" errorTitle="KLAIDA" error="Įveskite skaičių !" sqref="B28:F28 B31:F31 B34:F34" xr:uid="{00000000-0002-0000-2600-000000000000}">
      <formula1>0</formula1>
      <formula2>9999999999999</formula2>
    </dataValidation>
    <dataValidation type="date" errorStyle="warning" allowBlank="1" showErrorMessage="1" error="Įveskite datą" sqref="A18:F18" xr:uid="{00000000-0002-0000-2600-000001000000}">
      <formula1>25569</formula1>
      <formula2>44196</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146"/>
  <sheetViews>
    <sheetView workbookViewId="0">
      <selection activeCell="A14" sqref="A14:O14"/>
    </sheetView>
  </sheetViews>
  <sheetFormatPr defaultColWidth="9.33203125" defaultRowHeight="15.6"/>
  <cols>
    <col min="1" max="1" width="7.109375" style="8" customWidth="1"/>
    <col min="2" max="2" width="9.33203125" style="8"/>
    <col min="3" max="3" width="4.44140625" style="8" customWidth="1"/>
    <col min="4" max="4" width="9" style="8" customWidth="1"/>
    <col min="5" max="5" width="8.44140625" style="8" customWidth="1"/>
    <col min="6" max="6" width="4" style="8" customWidth="1"/>
    <col min="7" max="7" width="10.6640625" style="8" customWidth="1"/>
    <col min="8" max="8" width="5" style="8" customWidth="1"/>
    <col min="9" max="9" width="2.77734375" style="8" customWidth="1"/>
    <col min="10" max="10" width="1.44140625" style="8" customWidth="1"/>
    <col min="11" max="11" width="5.33203125" style="8" customWidth="1"/>
    <col min="12" max="12" width="11.44140625" style="8" customWidth="1"/>
    <col min="13" max="13" width="3.33203125" style="8" hidden="1" customWidth="1"/>
    <col min="14" max="14" width="8.33203125" style="8" customWidth="1"/>
    <col min="15" max="15" width="7.109375" style="8" customWidth="1"/>
    <col min="16" max="16" width="1.77734375" style="8" customWidth="1"/>
    <col min="17" max="17" width="2.77734375" style="8" hidden="1" customWidth="1"/>
    <col min="18" max="18" width="11.33203125" style="8" customWidth="1"/>
    <col min="19" max="21" width="9.33203125" style="8"/>
    <col min="22" max="22" width="2.33203125" style="8" hidden="1" customWidth="1"/>
    <col min="23" max="16384" width="9.33203125" style="8"/>
  </cols>
  <sheetData>
    <row r="1" spans="1:15" ht="14.25" customHeight="1">
      <c r="A1" s="3"/>
      <c r="I1" s="363"/>
      <c r="J1" s="363"/>
      <c r="K1" s="363"/>
      <c r="L1" s="363"/>
      <c r="M1" s="363"/>
      <c r="N1" s="363"/>
      <c r="O1" s="363"/>
    </row>
    <row r="2" spans="1:15" ht="16.5" customHeight="1">
      <c r="A2" s="2"/>
      <c r="I2" s="363"/>
      <c r="J2" s="363"/>
      <c r="K2" s="363"/>
      <c r="L2" s="363"/>
      <c r="M2" s="363"/>
      <c r="N2" s="363"/>
      <c r="O2" s="363"/>
    </row>
    <row r="3" spans="1:15" ht="16.5" customHeight="1">
      <c r="A3" s="2"/>
      <c r="C3" s="2"/>
      <c r="D3" s="2"/>
      <c r="E3" s="378" t="s">
        <v>98</v>
      </c>
      <c r="F3" s="378"/>
      <c r="G3" s="378"/>
      <c r="H3" s="2"/>
      <c r="I3" s="2"/>
      <c r="J3" s="2"/>
      <c r="K3" s="2"/>
      <c r="L3" s="82"/>
      <c r="M3" s="82"/>
      <c r="N3" s="82"/>
      <c r="O3" s="82"/>
    </row>
    <row r="4" spans="1:15" ht="16.5" customHeight="1">
      <c r="A4" s="2"/>
      <c r="C4" s="386" t="s">
        <v>99</v>
      </c>
      <c r="D4" s="386"/>
      <c r="E4" s="386"/>
      <c r="F4" s="386"/>
      <c r="G4" s="386"/>
      <c r="H4" s="386"/>
      <c r="I4" s="386"/>
      <c r="J4" s="386"/>
      <c r="K4" s="386"/>
      <c r="L4" s="386"/>
      <c r="M4" s="88"/>
      <c r="N4" s="88"/>
      <c r="O4" s="88"/>
    </row>
    <row r="5" spans="1:15">
      <c r="A5" s="1"/>
      <c r="C5" s="100" t="s">
        <v>100</v>
      </c>
      <c r="D5" s="100"/>
      <c r="E5" s="100"/>
      <c r="F5" s="100"/>
      <c r="G5" s="100"/>
      <c r="H5" s="100"/>
      <c r="I5" s="100"/>
      <c r="J5" s="100"/>
      <c r="K5" s="100"/>
      <c r="L5" s="100"/>
      <c r="M5" s="100"/>
      <c r="N5" s="1"/>
      <c r="O5" s="2"/>
    </row>
    <row r="6" spans="1:15">
      <c r="A6" s="1"/>
      <c r="C6" s="1"/>
      <c r="D6" s="1"/>
      <c r="E6" s="367" t="str">
        <f>'1P'!E12</f>
        <v xml:space="preserve"> </v>
      </c>
      <c r="F6" s="368"/>
      <c r="G6" s="368"/>
      <c r="H6" s="368"/>
      <c r="I6" s="1"/>
      <c r="J6" s="1"/>
      <c r="K6" s="1"/>
      <c r="L6" s="1"/>
      <c r="M6" s="1"/>
      <c r="N6" s="1"/>
    </row>
    <row r="7" spans="1:15" ht="11.25" customHeight="1">
      <c r="A7" s="1"/>
      <c r="C7" s="1"/>
      <c r="D7" s="1"/>
      <c r="E7" s="366" t="s">
        <v>11</v>
      </c>
      <c r="F7" s="101"/>
      <c r="G7" s="101"/>
      <c r="H7" s="101"/>
      <c r="I7" s="1"/>
      <c r="J7" s="1"/>
      <c r="K7" s="1"/>
      <c r="L7" s="1"/>
      <c r="M7" s="1"/>
      <c r="N7" s="1"/>
    </row>
    <row r="8" spans="1:15">
      <c r="A8" s="1"/>
      <c r="C8" s="1"/>
      <c r="D8" s="1"/>
      <c r="E8" s="364" t="str">
        <f>'1P'!E14</f>
        <v xml:space="preserve"> </v>
      </c>
      <c r="F8" s="365"/>
      <c r="G8" s="365"/>
      <c r="H8" s="365"/>
      <c r="I8" s="1"/>
      <c r="J8" s="1"/>
      <c r="K8" s="1"/>
      <c r="L8" s="1"/>
      <c r="M8" s="1"/>
      <c r="N8" s="1"/>
    </row>
    <row r="9" spans="1:15" ht="12.75" customHeight="1">
      <c r="A9" s="2"/>
      <c r="E9" s="366" t="s">
        <v>81</v>
      </c>
      <c r="F9" s="101"/>
      <c r="G9" s="101"/>
      <c r="H9" s="101"/>
    </row>
    <row r="10" spans="1:15" ht="16.5" customHeight="1">
      <c r="A10" s="104" t="s">
        <v>13</v>
      </c>
      <c r="B10" s="371"/>
      <c r="C10" s="66" t="str">
        <f>'1P'!C16&amp;""</f>
        <v>x</v>
      </c>
    </row>
    <row r="11" spans="1:15" ht="17.25" customHeight="1">
      <c r="A11" s="104" t="s">
        <v>14</v>
      </c>
      <c r="B11" s="371"/>
      <c r="C11" s="66" t="str">
        <f>'1P'!C17&amp;""</f>
        <v/>
      </c>
    </row>
    <row r="12" spans="1:15" ht="5.25" customHeight="1">
      <c r="A12" s="2"/>
    </row>
    <row r="13" spans="1:15" ht="18" customHeight="1">
      <c r="A13" s="27" t="s">
        <v>15</v>
      </c>
      <c r="B13" s="107" t="s">
        <v>101</v>
      </c>
      <c r="C13" s="216"/>
      <c r="D13" s="216"/>
      <c r="E13" s="216"/>
      <c r="F13" s="216"/>
      <c r="G13" s="216"/>
      <c r="H13" s="216"/>
      <c r="I13" s="216"/>
      <c r="J13" s="216"/>
      <c r="K13" s="216"/>
      <c r="L13" s="216"/>
      <c r="M13" s="216"/>
      <c r="N13" s="216"/>
      <c r="O13" s="217"/>
    </row>
    <row r="14" spans="1:15" ht="18" customHeight="1">
      <c r="A14" s="222"/>
      <c r="B14" s="164"/>
      <c r="C14" s="164"/>
      <c r="D14" s="164"/>
      <c r="E14" s="164"/>
      <c r="F14" s="164"/>
      <c r="G14" s="164"/>
      <c r="H14" s="164"/>
      <c r="I14" s="164"/>
      <c r="J14" s="164"/>
      <c r="K14" s="164"/>
      <c r="L14" s="164"/>
      <c r="M14" s="164"/>
      <c r="N14" s="164"/>
      <c r="O14" s="223"/>
    </row>
    <row r="15" spans="1:15" ht="18" customHeight="1">
      <c r="A15" s="27" t="s">
        <v>17</v>
      </c>
      <c r="B15" s="110" t="s">
        <v>102</v>
      </c>
      <c r="C15" s="216"/>
      <c r="D15" s="216"/>
      <c r="E15" s="216"/>
      <c r="F15" s="216"/>
      <c r="G15" s="216"/>
      <c r="H15" s="216"/>
      <c r="I15" s="216"/>
      <c r="J15" s="216"/>
      <c r="K15" s="216"/>
      <c r="L15" s="216"/>
      <c r="M15" s="216"/>
      <c r="N15" s="216"/>
      <c r="O15" s="217"/>
    </row>
    <row r="16" spans="1:15" ht="18" customHeight="1">
      <c r="A16" s="222"/>
      <c r="B16" s="164"/>
      <c r="C16" s="164"/>
      <c r="D16" s="164"/>
      <c r="E16" s="164"/>
      <c r="F16" s="164"/>
      <c r="G16" s="164"/>
      <c r="H16" s="164"/>
      <c r="I16" s="164"/>
      <c r="J16" s="164"/>
      <c r="K16" s="164"/>
      <c r="L16" s="164"/>
      <c r="M16" s="164"/>
      <c r="N16" s="164"/>
      <c r="O16" s="223"/>
    </row>
    <row r="17" spans="1:15" ht="18" customHeight="1">
      <c r="A17" s="27" t="s">
        <v>19</v>
      </c>
      <c r="B17" s="110" t="s">
        <v>103</v>
      </c>
      <c r="C17" s="216"/>
      <c r="D17" s="216"/>
      <c r="E17" s="216"/>
      <c r="F17" s="216"/>
      <c r="G17" s="216"/>
      <c r="H17" s="216"/>
      <c r="I17" s="216"/>
      <c r="J17" s="216"/>
      <c r="K17" s="216"/>
      <c r="L17" s="216"/>
      <c r="M17" s="216"/>
      <c r="N17" s="216"/>
      <c r="O17" s="217"/>
    </row>
    <row r="18" spans="1:15" ht="18" customHeight="1">
      <c r="A18" s="200"/>
      <c r="B18" s="201"/>
      <c r="C18" s="201"/>
      <c r="D18" s="201"/>
      <c r="E18" s="201"/>
      <c r="F18" s="201"/>
      <c r="G18" s="201"/>
      <c r="H18" s="201"/>
      <c r="I18" s="201"/>
      <c r="J18" s="201"/>
      <c r="K18" s="201"/>
      <c r="L18" s="201"/>
      <c r="M18" s="201"/>
      <c r="N18" s="201"/>
      <c r="O18" s="202"/>
    </row>
    <row r="19" spans="1:15" ht="18" customHeight="1">
      <c r="A19" s="27" t="s">
        <v>21</v>
      </c>
      <c r="B19" s="110" t="s">
        <v>104</v>
      </c>
      <c r="C19" s="216"/>
      <c r="D19" s="216"/>
      <c r="E19" s="216"/>
      <c r="F19" s="216"/>
      <c r="G19" s="216"/>
      <c r="H19" s="216"/>
      <c r="I19" s="216"/>
      <c r="J19" s="216"/>
      <c r="K19" s="216"/>
      <c r="L19" s="216"/>
      <c r="M19" s="216"/>
      <c r="N19" s="216"/>
      <c r="O19" s="217"/>
    </row>
    <row r="20" spans="1:15" ht="18" customHeight="1">
      <c r="A20" s="372"/>
      <c r="B20" s="373"/>
      <c r="C20" s="373"/>
      <c r="D20" s="373"/>
      <c r="E20" s="373"/>
      <c r="F20" s="373"/>
      <c r="G20" s="373"/>
      <c r="H20" s="373"/>
      <c r="I20" s="373"/>
      <c r="J20" s="373"/>
      <c r="K20" s="373"/>
      <c r="L20" s="373"/>
      <c r="M20" s="373"/>
      <c r="N20" s="373"/>
      <c r="O20" s="374"/>
    </row>
    <row r="21" spans="1:15" ht="18" customHeight="1">
      <c r="A21" s="27" t="s">
        <v>23</v>
      </c>
      <c r="B21" s="110" t="s">
        <v>105</v>
      </c>
      <c r="C21" s="369"/>
      <c r="D21" s="369"/>
      <c r="E21" s="369"/>
      <c r="F21" s="369"/>
      <c r="G21" s="369"/>
      <c r="H21" s="369"/>
      <c r="I21" s="369"/>
      <c r="J21" s="369"/>
      <c r="K21" s="369"/>
      <c r="L21" s="369"/>
      <c r="M21" s="369"/>
      <c r="N21" s="369"/>
      <c r="O21" s="370"/>
    </row>
    <row r="22" spans="1:15" ht="18" customHeight="1">
      <c r="A22" s="375"/>
      <c r="B22" s="376"/>
      <c r="C22" s="376"/>
      <c r="D22" s="376"/>
      <c r="E22" s="376"/>
      <c r="F22" s="376"/>
      <c r="G22" s="376"/>
      <c r="H22" s="376"/>
      <c r="I22" s="376"/>
      <c r="J22" s="376"/>
      <c r="K22" s="376"/>
      <c r="L22" s="376"/>
      <c r="M22" s="376"/>
      <c r="N22" s="376"/>
      <c r="O22" s="377"/>
    </row>
    <row r="23" spans="1:15" ht="18" customHeight="1">
      <c r="A23" s="27" t="s">
        <v>25</v>
      </c>
      <c r="B23" s="110" t="s">
        <v>106</v>
      </c>
      <c r="C23" s="369"/>
      <c r="D23" s="369"/>
      <c r="E23" s="369"/>
      <c r="F23" s="369"/>
      <c r="G23" s="369"/>
      <c r="H23" s="369"/>
      <c r="I23" s="369"/>
      <c r="J23" s="369"/>
      <c r="K23" s="369"/>
      <c r="L23" s="369"/>
      <c r="M23" s="369"/>
      <c r="N23" s="369"/>
      <c r="O23" s="370"/>
    </row>
    <row r="24" spans="1:15" ht="18" customHeight="1">
      <c r="A24" s="168"/>
      <c r="B24" s="169"/>
      <c r="C24" s="169"/>
      <c r="D24" s="169"/>
      <c r="E24" s="169"/>
      <c r="F24" s="169"/>
      <c r="G24" s="169"/>
      <c r="H24" s="169"/>
      <c r="I24" s="169"/>
      <c r="J24" s="169"/>
      <c r="K24" s="169"/>
      <c r="L24" s="169"/>
      <c r="M24" s="169"/>
      <c r="N24" s="169"/>
      <c r="O24" s="170"/>
    </row>
    <row r="25" spans="1:15" ht="17.25" customHeight="1">
      <c r="A25" s="27" t="s">
        <v>27</v>
      </c>
      <c r="B25" s="110" t="s">
        <v>107</v>
      </c>
      <c r="C25" s="216"/>
      <c r="D25" s="216"/>
      <c r="E25" s="216"/>
      <c r="F25" s="216"/>
      <c r="G25" s="216"/>
      <c r="H25" s="216"/>
      <c r="I25" s="216"/>
      <c r="J25" s="216"/>
      <c r="K25" s="216"/>
      <c r="L25" s="216"/>
      <c r="M25" s="216"/>
      <c r="N25" s="216"/>
      <c r="O25" s="217"/>
    </row>
    <row r="26" spans="1:15" ht="55.5" customHeight="1">
      <c r="A26" s="47"/>
      <c r="B26" s="316"/>
      <c r="C26" s="316"/>
      <c r="D26" s="316"/>
      <c r="E26" s="316"/>
      <c r="F26" s="316"/>
      <c r="G26" s="385" t="s">
        <v>41</v>
      </c>
      <c r="H26" s="385"/>
      <c r="I26" s="385"/>
      <c r="J26" s="385"/>
      <c r="K26" s="316" t="s">
        <v>86</v>
      </c>
      <c r="L26" s="316"/>
      <c r="M26" s="316"/>
      <c r="N26" s="215" t="s">
        <v>108</v>
      </c>
      <c r="O26" s="155"/>
    </row>
    <row r="27" spans="1:15" ht="30" customHeight="1">
      <c r="A27" s="385" t="s">
        <v>109</v>
      </c>
      <c r="B27" s="242" t="s">
        <v>110</v>
      </c>
      <c r="C27" s="243"/>
      <c r="D27" s="243"/>
      <c r="E27" s="215" t="str">
        <f>'1F'!G$36&amp;""</f>
        <v/>
      </c>
      <c r="F27" s="155"/>
      <c r="G27" s="379"/>
      <c r="H27" s="380"/>
      <c r="I27" s="380"/>
      <c r="J27" s="381"/>
      <c r="K27" s="379"/>
      <c r="L27" s="380"/>
      <c r="M27" s="381"/>
      <c r="N27" s="379"/>
      <c r="O27" s="381"/>
    </row>
    <row r="28" spans="1:15" ht="30" customHeight="1">
      <c r="A28" s="387"/>
      <c r="B28" s="388"/>
      <c r="C28" s="389"/>
      <c r="D28" s="389"/>
      <c r="E28" s="215" t="str">
        <f>'1F'!J$36&amp;""</f>
        <v/>
      </c>
      <c r="F28" s="155"/>
      <c r="G28" s="379"/>
      <c r="H28" s="380"/>
      <c r="I28" s="380"/>
      <c r="J28" s="381"/>
      <c r="K28" s="379"/>
      <c r="L28" s="380"/>
      <c r="M28" s="381"/>
      <c r="N28" s="379"/>
      <c r="O28" s="381"/>
    </row>
    <row r="29" spans="1:15" ht="30" customHeight="1">
      <c r="A29" s="387"/>
      <c r="B29" s="388"/>
      <c r="C29" s="389"/>
      <c r="D29" s="389"/>
      <c r="E29" s="327" t="str">
        <f>'1F'!N$36&amp;""</f>
        <v/>
      </c>
      <c r="F29" s="354"/>
      <c r="G29" s="384"/>
      <c r="H29" s="384"/>
      <c r="I29" s="384"/>
      <c r="J29" s="384"/>
      <c r="K29" s="384"/>
      <c r="L29" s="384"/>
      <c r="M29" s="384"/>
      <c r="N29" s="382"/>
      <c r="O29" s="383"/>
    </row>
    <row r="30" spans="1:15" ht="18" customHeight="1">
      <c r="A30" s="385" t="s">
        <v>111</v>
      </c>
      <c r="B30" s="282" t="s">
        <v>112</v>
      </c>
      <c r="C30" s="283"/>
      <c r="D30" s="284"/>
      <c r="E30" s="304" t="str">
        <f>E$27</f>
        <v/>
      </c>
      <c r="F30" s="305"/>
      <c r="G30" s="351"/>
      <c r="H30" s="351"/>
      <c r="I30" s="351"/>
      <c r="J30" s="351"/>
      <c r="K30" s="351"/>
      <c r="L30" s="351"/>
      <c r="M30" s="351"/>
      <c r="N30" s="334"/>
      <c r="O30" s="335"/>
    </row>
    <row r="31" spans="1:15" ht="18" customHeight="1">
      <c r="A31" s="387"/>
      <c r="B31" s="285"/>
      <c r="C31" s="286"/>
      <c r="D31" s="287"/>
      <c r="E31" s="304" t="str">
        <f>E$28</f>
        <v/>
      </c>
      <c r="F31" s="305"/>
      <c r="G31" s="334"/>
      <c r="H31" s="336"/>
      <c r="I31" s="336"/>
      <c r="J31" s="335"/>
      <c r="K31" s="334"/>
      <c r="L31" s="336"/>
      <c r="M31" s="335"/>
      <c r="N31" s="334"/>
      <c r="O31" s="335"/>
    </row>
    <row r="32" spans="1:15" ht="18" customHeight="1">
      <c r="A32" s="316"/>
      <c r="B32" s="285"/>
      <c r="C32" s="286"/>
      <c r="D32" s="287"/>
      <c r="E32" s="291" t="str">
        <f>E$29</f>
        <v/>
      </c>
      <c r="F32" s="292"/>
      <c r="G32" s="334"/>
      <c r="H32" s="336"/>
      <c r="I32" s="336"/>
      <c r="J32" s="335"/>
      <c r="K32" s="334"/>
      <c r="L32" s="336"/>
      <c r="M32" s="335"/>
      <c r="N32" s="334"/>
      <c r="O32" s="335"/>
    </row>
    <row r="33" spans="1:15" ht="18" customHeight="1">
      <c r="A33" s="385" t="s">
        <v>113</v>
      </c>
      <c r="B33" s="285"/>
      <c r="C33" s="286"/>
      <c r="D33" s="287"/>
      <c r="E33" s="304" t="str">
        <f>E$27</f>
        <v/>
      </c>
      <c r="F33" s="305"/>
      <c r="G33" s="334"/>
      <c r="H33" s="336"/>
      <c r="I33" s="336"/>
      <c r="J33" s="335"/>
      <c r="K33" s="334"/>
      <c r="L33" s="336"/>
      <c r="M33" s="335"/>
      <c r="N33" s="334"/>
      <c r="O33" s="335"/>
    </row>
    <row r="34" spans="1:15" ht="18" customHeight="1">
      <c r="A34" s="387"/>
      <c r="B34" s="285"/>
      <c r="C34" s="286"/>
      <c r="D34" s="287"/>
      <c r="E34" s="304" t="str">
        <f>E$28</f>
        <v/>
      </c>
      <c r="F34" s="305"/>
      <c r="G34" s="334"/>
      <c r="H34" s="336"/>
      <c r="I34" s="336"/>
      <c r="J34" s="335"/>
      <c r="K34" s="334"/>
      <c r="L34" s="336"/>
      <c r="M34" s="335"/>
      <c r="N34" s="334"/>
      <c r="O34" s="335"/>
    </row>
    <row r="35" spans="1:15" ht="18" customHeight="1">
      <c r="A35" s="316"/>
      <c r="B35" s="285"/>
      <c r="C35" s="286"/>
      <c r="D35" s="287"/>
      <c r="E35" s="291" t="str">
        <f>E$29</f>
        <v/>
      </c>
      <c r="F35" s="292"/>
      <c r="G35" s="334"/>
      <c r="H35" s="336"/>
      <c r="I35" s="336"/>
      <c r="J35" s="335"/>
      <c r="K35" s="334"/>
      <c r="L35" s="336"/>
      <c r="M35" s="335"/>
      <c r="N35" s="334"/>
      <c r="O35" s="335"/>
    </row>
    <row r="36" spans="1:15" ht="18" customHeight="1">
      <c r="A36" s="385" t="s">
        <v>114</v>
      </c>
      <c r="B36" s="285"/>
      <c r="C36" s="286"/>
      <c r="D36" s="287"/>
      <c r="E36" s="304" t="str">
        <f>E$27</f>
        <v/>
      </c>
      <c r="F36" s="305"/>
      <c r="G36" s="334"/>
      <c r="H36" s="336"/>
      <c r="I36" s="336"/>
      <c r="J36" s="335"/>
      <c r="K36" s="334"/>
      <c r="L36" s="336"/>
      <c r="M36" s="335"/>
      <c r="N36" s="334"/>
      <c r="O36" s="335"/>
    </row>
    <row r="37" spans="1:15" ht="18" customHeight="1">
      <c r="A37" s="387"/>
      <c r="B37" s="285"/>
      <c r="C37" s="286"/>
      <c r="D37" s="287"/>
      <c r="E37" s="304" t="str">
        <f>E$28</f>
        <v/>
      </c>
      <c r="F37" s="305"/>
      <c r="G37" s="334"/>
      <c r="H37" s="336"/>
      <c r="I37" s="336"/>
      <c r="J37" s="335"/>
      <c r="K37" s="334"/>
      <c r="L37" s="336"/>
      <c r="M37" s="335"/>
      <c r="N37" s="334"/>
      <c r="O37" s="335"/>
    </row>
    <row r="38" spans="1:15" ht="18" customHeight="1">
      <c r="A38" s="316"/>
      <c r="B38" s="285"/>
      <c r="C38" s="286"/>
      <c r="D38" s="287"/>
      <c r="E38" s="291" t="str">
        <f>E$29</f>
        <v/>
      </c>
      <c r="F38" s="292"/>
      <c r="G38" s="334"/>
      <c r="H38" s="336"/>
      <c r="I38" s="336"/>
      <c r="J38" s="335"/>
      <c r="K38" s="334"/>
      <c r="L38" s="336"/>
      <c r="M38" s="335"/>
      <c r="N38" s="334"/>
      <c r="O38" s="335"/>
    </row>
    <row r="39" spans="1:15" ht="18" customHeight="1">
      <c r="A39" s="385" t="s">
        <v>115</v>
      </c>
      <c r="B39" s="285"/>
      <c r="C39" s="286"/>
      <c r="D39" s="287"/>
      <c r="E39" s="304" t="str">
        <f>E$27</f>
        <v/>
      </c>
      <c r="F39" s="305"/>
      <c r="G39" s="334"/>
      <c r="H39" s="336"/>
      <c r="I39" s="336"/>
      <c r="J39" s="335"/>
      <c r="K39" s="334"/>
      <c r="L39" s="336"/>
      <c r="M39" s="335"/>
      <c r="N39" s="334"/>
      <c r="O39" s="335"/>
    </row>
    <row r="40" spans="1:15" ht="18" customHeight="1">
      <c r="A40" s="387"/>
      <c r="B40" s="285"/>
      <c r="C40" s="286"/>
      <c r="D40" s="287"/>
      <c r="E40" s="304" t="str">
        <f>E$28</f>
        <v/>
      </c>
      <c r="F40" s="305"/>
      <c r="G40" s="334"/>
      <c r="H40" s="336"/>
      <c r="I40" s="336"/>
      <c r="J40" s="335"/>
      <c r="K40" s="334"/>
      <c r="L40" s="336"/>
      <c r="M40" s="335"/>
      <c r="N40" s="334"/>
      <c r="O40" s="335"/>
    </row>
    <row r="41" spans="1:15" ht="18" customHeight="1">
      <c r="A41" s="316"/>
      <c r="B41" s="285"/>
      <c r="C41" s="286"/>
      <c r="D41" s="287"/>
      <c r="E41" s="291" t="str">
        <f>E$29</f>
        <v/>
      </c>
      <c r="F41" s="292"/>
      <c r="G41" s="334"/>
      <c r="H41" s="336"/>
      <c r="I41" s="336"/>
      <c r="J41" s="335"/>
      <c r="K41" s="334"/>
      <c r="L41" s="336"/>
      <c r="M41" s="335"/>
      <c r="N41" s="334"/>
      <c r="O41" s="335"/>
    </row>
    <row r="42" spans="1:15" ht="18" customHeight="1">
      <c r="A42" s="385" t="s">
        <v>116</v>
      </c>
      <c r="B42" s="285"/>
      <c r="C42" s="286"/>
      <c r="D42" s="287"/>
      <c r="E42" s="304" t="str">
        <f>E$27</f>
        <v/>
      </c>
      <c r="F42" s="305"/>
      <c r="G42" s="334"/>
      <c r="H42" s="336"/>
      <c r="I42" s="336"/>
      <c r="J42" s="335"/>
      <c r="K42" s="334"/>
      <c r="L42" s="336"/>
      <c r="M42" s="335"/>
      <c r="N42" s="334"/>
      <c r="O42" s="335"/>
    </row>
    <row r="43" spans="1:15" ht="18" customHeight="1">
      <c r="A43" s="387"/>
      <c r="B43" s="285"/>
      <c r="C43" s="286"/>
      <c r="D43" s="287"/>
      <c r="E43" s="304" t="str">
        <f>E$28</f>
        <v/>
      </c>
      <c r="F43" s="305"/>
      <c r="G43" s="334"/>
      <c r="H43" s="336"/>
      <c r="I43" s="336"/>
      <c r="J43" s="335"/>
      <c r="K43" s="334"/>
      <c r="L43" s="336"/>
      <c r="M43" s="335"/>
      <c r="N43" s="334"/>
      <c r="O43" s="335"/>
    </row>
    <row r="44" spans="1:15" ht="18" customHeight="1">
      <c r="A44" s="316"/>
      <c r="B44" s="288"/>
      <c r="C44" s="289"/>
      <c r="D44" s="290"/>
      <c r="E44" s="291" t="str">
        <f>E$29</f>
        <v/>
      </c>
      <c r="F44" s="292"/>
      <c r="G44" s="334"/>
      <c r="H44" s="336"/>
      <c r="I44" s="336"/>
      <c r="J44" s="335"/>
      <c r="K44" s="334"/>
      <c r="L44" s="336"/>
      <c r="M44" s="335"/>
      <c r="N44" s="334"/>
      <c r="O44" s="335"/>
    </row>
    <row r="45" spans="1:15" ht="18.75" customHeight="1">
      <c r="A45" s="282" t="s">
        <v>117</v>
      </c>
      <c r="B45" s="283"/>
      <c r="C45" s="283"/>
      <c r="D45" s="284"/>
      <c r="E45" s="304" t="str">
        <f>E$27</f>
        <v/>
      </c>
      <c r="F45" s="305"/>
      <c r="G45" s="203">
        <f>G27+G30+G33+G36+G39+G42</f>
        <v>0</v>
      </c>
      <c r="H45" s="204"/>
      <c r="I45" s="204"/>
      <c r="J45" s="205"/>
      <c r="K45" s="203">
        <f>K27+K30+K33+K36+K39+K42</f>
        <v>0</v>
      </c>
      <c r="L45" s="204"/>
      <c r="M45" s="205"/>
      <c r="N45" s="203">
        <f>N27+N30+N33+N36+N39+N42</f>
        <v>0</v>
      </c>
      <c r="O45" s="205"/>
    </row>
    <row r="46" spans="1:15" ht="18.75" customHeight="1">
      <c r="A46" s="285"/>
      <c r="B46" s="286"/>
      <c r="C46" s="286"/>
      <c r="D46" s="287"/>
      <c r="E46" s="304" t="str">
        <f>E$28</f>
        <v/>
      </c>
      <c r="F46" s="305"/>
      <c r="G46" s="203">
        <f>G28+G31+G34+G37+G40+G43</f>
        <v>0</v>
      </c>
      <c r="H46" s="204"/>
      <c r="I46" s="204"/>
      <c r="J46" s="205"/>
      <c r="K46" s="203">
        <f>K28+K31+K34+K37+K40+K43</f>
        <v>0</v>
      </c>
      <c r="L46" s="204"/>
      <c r="M46" s="205"/>
      <c r="N46" s="203">
        <f>N28+N31+N34+N37+N40+N43</f>
        <v>0</v>
      </c>
      <c r="O46" s="205"/>
    </row>
    <row r="47" spans="1:15" ht="18.75" customHeight="1">
      <c r="A47" s="288"/>
      <c r="B47" s="289"/>
      <c r="C47" s="289"/>
      <c r="D47" s="290"/>
      <c r="E47" s="291" t="str">
        <f>E$29</f>
        <v/>
      </c>
      <c r="F47" s="292"/>
      <c r="G47" s="203">
        <f>G29+G32+G35+G38+G41+G44</f>
        <v>0</v>
      </c>
      <c r="H47" s="204"/>
      <c r="I47" s="204"/>
      <c r="J47" s="205"/>
      <c r="K47" s="203">
        <f>K29+K32+K35+K38+K41+K44</f>
        <v>0</v>
      </c>
      <c r="L47" s="204"/>
      <c r="M47" s="205"/>
      <c r="N47" s="203">
        <f>N29+N32+N35+N38+N41+N44</f>
        <v>0</v>
      </c>
      <c r="O47" s="205"/>
    </row>
    <row r="48" spans="1:15" ht="18" customHeight="1">
      <c r="A48" s="293" t="s">
        <v>32</v>
      </c>
      <c r="B48" s="268" t="s">
        <v>118</v>
      </c>
      <c r="C48" s="198"/>
      <c r="D48" s="198"/>
      <c r="E48" s="198"/>
      <c r="F48" s="198"/>
      <c r="G48" s="198"/>
      <c r="H48" s="198"/>
      <c r="I48" s="198"/>
      <c r="J48" s="198"/>
      <c r="K48" s="198"/>
      <c r="L48" s="198"/>
      <c r="M48" s="198"/>
      <c r="N48" s="198"/>
      <c r="O48" s="199"/>
    </row>
    <row r="49" spans="1:22">
      <c r="A49" s="316"/>
      <c r="B49" s="119"/>
      <c r="C49" s="302"/>
      <c r="D49" s="302"/>
      <c r="E49" s="302"/>
      <c r="F49" s="302"/>
      <c r="G49" s="302"/>
      <c r="H49" s="302"/>
      <c r="I49" s="302"/>
      <c r="J49" s="302"/>
      <c r="K49" s="302"/>
      <c r="L49" s="302"/>
      <c r="M49" s="302"/>
      <c r="N49" s="302"/>
      <c r="O49" s="303"/>
    </row>
    <row r="50" spans="1:22" ht="54" customHeight="1">
      <c r="A50" s="304" t="s">
        <v>119</v>
      </c>
      <c r="B50" s="347"/>
      <c r="C50" s="347"/>
      <c r="D50" s="347"/>
      <c r="E50" s="347"/>
      <c r="F50" s="305"/>
      <c r="G50" s="215" t="s">
        <v>120</v>
      </c>
      <c r="H50" s="154"/>
      <c r="I50" s="155"/>
      <c r="J50" s="215" t="s">
        <v>121</v>
      </c>
      <c r="K50" s="154"/>
      <c r="L50" s="155"/>
      <c r="M50" s="348" t="s">
        <v>122</v>
      </c>
      <c r="N50" s="349"/>
      <c r="O50" s="350"/>
    </row>
    <row r="51" spans="1:22" ht="18" customHeight="1">
      <c r="A51" s="259"/>
      <c r="B51" s="260"/>
      <c r="C51" s="260"/>
      <c r="D51" s="260"/>
      <c r="E51" s="39" t="str">
        <f>E$27</f>
        <v/>
      </c>
      <c r="F51" s="44"/>
      <c r="G51" s="259"/>
      <c r="H51" s="260"/>
      <c r="I51" s="261"/>
      <c r="J51" s="272"/>
      <c r="K51" s="273"/>
      <c r="L51" s="274"/>
      <c r="M51" s="259"/>
      <c r="N51" s="260"/>
      <c r="O51" s="261"/>
      <c r="V51" s="8" t="s">
        <v>53</v>
      </c>
    </row>
    <row r="52" spans="1:22" ht="18" customHeight="1">
      <c r="A52" s="262"/>
      <c r="B52" s="263"/>
      <c r="C52" s="263"/>
      <c r="D52" s="264"/>
      <c r="E52" s="45" t="str">
        <f>E$28</f>
        <v/>
      </c>
      <c r="F52" s="28"/>
      <c r="G52" s="262"/>
      <c r="H52" s="263"/>
      <c r="I52" s="264"/>
      <c r="J52" s="275"/>
      <c r="K52" s="276"/>
      <c r="L52" s="277"/>
      <c r="M52" s="262"/>
      <c r="N52" s="263"/>
      <c r="O52" s="264"/>
    </row>
    <row r="53" spans="1:22" ht="18" customHeight="1">
      <c r="A53" s="265"/>
      <c r="B53" s="266"/>
      <c r="C53" s="266"/>
      <c r="D53" s="267"/>
      <c r="E53" s="45" t="str">
        <f>E$29</f>
        <v/>
      </c>
      <c r="F53" s="28"/>
      <c r="G53" s="265"/>
      <c r="H53" s="266"/>
      <c r="I53" s="267"/>
      <c r="J53" s="278"/>
      <c r="K53" s="279"/>
      <c r="L53" s="280"/>
      <c r="M53" s="265"/>
      <c r="N53" s="266"/>
      <c r="O53" s="267"/>
    </row>
    <row r="54" spans="1:22" ht="18" customHeight="1">
      <c r="A54" s="259"/>
      <c r="B54" s="260"/>
      <c r="C54" s="260"/>
      <c r="D54" s="261"/>
      <c r="E54" s="46" t="str">
        <f>E$27</f>
        <v/>
      </c>
      <c r="F54" s="28"/>
      <c r="G54" s="259"/>
      <c r="H54" s="260"/>
      <c r="I54" s="261"/>
      <c r="J54" s="272"/>
      <c r="K54" s="273"/>
      <c r="L54" s="274"/>
      <c r="M54" s="259"/>
      <c r="N54" s="260"/>
      <c r="O54" s="261"/>
    </row>
    <row r="55" spans="1:22" ht="18" customHeight="1">
      <c r="A55" s="262"/>
      <c r="B55" s="263"/>
      <c r="C55" s="263"/>
      <c r="D55" s="264"/>
      <c r="E55" s="45" t="str">
        <f>E$28</f>
        <v/>
      </c>
      <c r="F55" s="28"/>
      <c r="G55" s="262"/>
      <c r="H55" s="263"/>
      <c r="I55" s="264"/>
      <c r="J55" s="275"/>
      <c r="K55" s="276"/>
      <c r="L55" s="277"/>
      <c r="M55" s="262"/>
      <c r="N55" s="263"/>
      <c r="O55" s="264"/>
    </row>
    <row r="56" spans="1:22" ht="18" customHeight="1">
      <c r="A56" s="265"/>
      <c r="B56" s="266"/>
      <c r="C56" s="266"/>
      <c r="D56" s="267"/>
      <c r="E56" s="45" t="str">
        <f>E$29</f>
        <v/>
      </c>
      <c r="F56" s="28"/>
      <c r="G56" s="265"/>
      <c r="H56" s="266"/>
      <c r="I56" s="267"/>
      <c r="J56" s="278"/>
      <c r="K56" s="279"/>
      <c r="L56" s="280"/>
      <c r="M56" s="265"/>
      <c r="N56" s="266"/>
      <c r="O56" s="267"/>
    </row>
    <row r="57" spans="1:22" ht="18" customHeight="1">
      <c r="A57" s="259"/>
      <c r="B57" s="260"/>
      <c r="C57" s="260"/>
      <c r="D57" s="261"/>
      <c r="E57" s="46" t="str">
        <f>E$27</f>
        <v/>
      </c>
      <c r="F57" s="28"/>
      <c r="G57" s="259"/>
      <c r="H57" s="260"/>
      <c r="I57" s="261"/>
      <c r="J57" s="272"/>
      <c r="K57" s="273"/>
      <c r="L57" s="274"/>
      <c r="M57" s="259"/>
      <c r="N57" s="260"/>
      <c r="O57" s="261"/>
    </row>
    <row r="58" spans="1:22" ht="18" customHeight="1">
      <c r="A58" s="262"/>
      <c r="B58" s="263"/>
      <c r="C58" s="263"/>
      <c r="D58" s="264"/>
      <c r="E58" s="45" t="str">
        <f>E$28</f>
        <v/>
      </c>
      <c r="F58" s="28"/>
      <c r="G58" s="262"/>
      <c r="H58" s="263"/>
      <c r="I58" s="264"/>
      <c r="J58" s="275"/>
      <c r="K58" s="276"/>
      <c r="L58" s="277"/>
      <c r="M58" s="262"/>
      <c r="N58" s="263"/>
      <c r="O58" s="264"/>
    </row>
    <row r="59" spans="1:22" ht="18" customHeight="1">
      <c r="A59" s="265"/>
      <c r="B59" s="266"/>
      <c r="C59" s="266"/>
      <c r="D59" s="267"/>
      <c r="E59" s="45" t="str">
        <f>E$29</f>
        <v/>
      </c>
      <c r="F59" s="28"/>
      <c r="G59" s="265"/>
      <c r="H59" s="266"/>
      <c r="I59" s="267"/>
      <c r="J59" s="278"/>
      <c r="K59" s="279"/>
      <c r="L59" s="280"/>
      <c r="M59" s="265"/>
      <c r="N59" s="266"/>
      <c r="O59" s="267"/>
    </row>
    <row r="60" spans="1:22" ht="18" customHeight="1">
      <c r="A60" s="259"/>
      <c r="B60" s="260"/>
      <c r="C60" s="260"/>
      <c r="D60" s="261"/>
      <c r="E60" s="46" t="str">
        <f>E$27</f>
        <v/>
      </c>
      <c r="F60" s="28"/>
      <c r="G60" s="259"/>
      <c r="H60" s="260"/>
      <c r="I60" s="261"/>
      <c r="J60" s="272"/>
      <c r="K60" s="273"/>
      <c r="L60" s="274"/>
      <c r="M60" s="259"/>
      <c r="N60" s="260"/>
      <c r="O60" s="261"/>
    </row>
    <row r="61" spans="1:22" ht="18" customHeight="1">
      <c r="A61" s="262"/>
      <c r="B61" s="263"/>
      <c r="C61" s="263"/>
      <c r="D61" s="264"/>
      <c r="E61" s="45" t="str">
        <f>E$28</f>
        <v/>
      </c>
      <c r="F61" s="28"/>
      <c r="G61" s="262"/>
      <c r="H61" s="263"/>
      <c r="I61" s="264"/>
      <c r="J61" s="275"/>
      <c r="K61" s="276"/>
      <c r="L61" s="277"/>
      <c r="M61" s="262"/>
      <c r="N61" s="263"/>
      <c r="O61" s="264"/>
    </row>
    <row r="62" spans="1:22" ht="18" customHeight="1">
      <c r="A62" s="265"/>
      <c r="B62" s="266"/>
      <c r="C62" s="266"/>
      <c r="D62" s="267"/>
      <c r="E62" s="45" t="str">
        <f>E$29</f>
        <v/>
      </c>
      <c r="F62" s="28"/>
      <c r="G62" s="265"/>
      <c r="H62" s="266"/>
      <c r="I62" s="267"/>
      <c r="J62" s="278"/>
      <c r="K62" s="279"/>
      <c r="L62" s="280"/>
      <c r="M62" s="265"/>
      <c r="N62" s="266"/>
      <c r="O62" s="267"/>
    </row>
    <row r="63" spans="1:22" ht="18" customHeight="1">
      <c r="A63" s="259"/>
      <c r="B63" s="260"/>
      <c r="C63" s="260"/>
      <c r="D63" s="261"/>
      <c r="E63" s="46" t="str">
        <f>E$27</f>
        <v/>
      </c>
      <c r="F63" s="28"/>
      <c r="G63" s="259"/>
      <c r="H63" s="260"/>
      <c r="I63" s="261"/>
      <c r="J63" s="272"/>
      <c r="K63" s="273"/>
      <c r="L63" s="274"/>
      <c r="M63" s="259"/>
      <c r="N63" s="260"/>
      <c r="O63" s="261"/>
    </row>
    <row r="64" spans="1:22" ht="18" customHeight="1">
      <c r="A64" s="262"/>
      <c r="B64" s="263"/>
      <c r="C64" s="263"/>
      <c r="D64" s="264"/>
      <c r="E64" s="45" t="str">
        <f>E$28</f>
        <v/>
      </c>
      <c r="F64" s="28"/>
      <c r="G64" s="262"/>
      <c r="H64" s="263"/>
      <c r="I64" s="264"/>
      <c r="J64" s="275"/>
      <c r="K64" s="276"/>
      <c r="L64" s="277"/>
      <c r="M64" s="262"/>
      <c r="N64" s="263"/>
      <c r="O64" s="264"/>
    </row>
    <row r="65" spans="1:15" ht="18" customHeight="1">
      <c r="A65" s="265"/>
      <c r="B65" s="266"/>
      <c r="C65" s="266"/>
      <c r="D65" s="267"/>
      <c r="E65" s="45" t="str">
        <f>E$29</f>
        <v/>
      </c>
      <c r="F65" s="28"/>
      <c r="G65" s="265"/>
      <c r="H65" s="266"/>
      <c r="I65" s="267"/>
      <c r="J65" s="278"/>
      <c r="K65" s="279"/>
      <c r="L65" s="280"/>
      <c r="M65" s="265"/>
      <c r="N65" s="266"/>
      <c r="O65" s="267"/>
    </row>
    <row r="66" spans="1:15" ht="18" customHeight="1">
      <c r="A66" s="259"/>
      <c r="B66" s="260"/>
      <c r="C66" s="260"/>
      <c r="D66" s="261"/>
      <c r="E66" s="46" t="str">
        <f>E$27</f>
        <v/>
      </c>
      <c r="F66" s="28"/>
      <c r="G66" s="259"/>
      <c r="H66" s="260"/>
      <c r="I66" s="261"/>
      <c r="J66" s="272"/>
      <c r="K66" s="273"/>
      <c r="L66" s="274"/>
      <c r="M66" s="259"/>
      <c r="N66" s="260"/>
      <c r="O66" s="261"/>
    </row>
    <row r="67" spans="1:15" ht="18" customHeight="1">
      <c r="A67" s="262"/>
      <c r="B67" s="263"/>
      <c r="C67" s="263"/>
      <c r="D67" s="264"/>
      <c r="E67" s="45" t="str">
        <f>E$28</f>
        <v/>
      </c>
      <c r="F67" s="28"/>
      <c r="G67" s="262"/>
      <c r="H67" s="263"/>
      <c r="I67" s="264"/>
      <c r="J67" s="275"/>
      <c r="K67" s="276"/>
      <c r="L67" s="277"/>
      <c r="M67" s="262"/>
      <c r="N67" s="263"/>
      <c r="O67" s="264"/>
    </row>
    <row r="68" spans="1:15" ht="18" customHeight="1">
      <c r="A68" s="265"/>
      <c r="B68" s="266"/>
      <c r="C68" s="266"/>
      <c r="D68" s="267"/>
      <c r="E68" s="45" t="str">
        <f>E$29</f>
        <v/>
      </c>
      <c r="F68" s="28"/>
      <c r="G68" s="265"/>
      <c r="H68" s="266"/>
      <c r="I68" s="267"/>
      <c r="J68" s="278"/>
      <c r="K68" s="279"/>
      <c r="L68" s="280"/>
      <c r="M68" s="265"/>
      <c r="N68" s="266"/>
      <c r="O68" s="267"/>
    </row>
    <row r="69" spans="1:15" ht="18" customHeight="1">
      <c r="A69" s="259"/>
      <c r="B69" s="260"/>
      <c r="C69" s="260"/>
      <c r="D69" s="261"/>
      <c r="E69" s="46" t="str">
        <f>E$27</f>
        <v/>
      </c>
      <c r="F69" s="28"/>
      <c r="G69" s="259"/>
      <c r="H69" s="260"/>
      <c r="I69" s="261"/>
      <c r="J69" s="272"/>
      <c r="K69" s="273"/>
      <c r="L69" s="274"/>
      <c r="M69" s="259"/>
      <c r="N69" s="260"/>
      <c r="O69" s="261"/>
    </row>
    <row r="70" spans="1:15" ht="18" customHeight="1">
      <c r="A70" s="262"/>
      <c r="B70" s="263"/>
      <c r="C70" s="263"/>
      <c r="D70" s="264"/>
      <c r="E70" s="45" t="str">
        <f>E$28</f>
        <v/>
      </c>
      <c r="F70" s="28"/>
      <c r="G70" s="262"/>
      <c r="H70" s="263"/>
      <c r="I70" s="264"/>
      <c r="J70" s="275"/>
      <c r="K70" s="276"/>
      <c r="L70" s="277"/>
      <c r="M70" s="262"/>
      <c r="N70" s="263"/>
      <c r="O70" s="264"/>
    </row>
    <row r="71" spans="1:15" ht="18" customHeight="1">
      <c r="A71" s="265"/>
      <c r="B71" s="266"/>
      <c r="C71" s="266"/>
      <c r="D71" s="267"/>
      <c r="E71" s="45" t="str">
        <f>E$29</f>
        <v/>
      </c>
      <c r="F71" s="28"/>
      <c r="G71" s="265"/>
      <c r="H71" s="266"/>
      <c r="I71" s="267"/>
      <c r="J71" s="278"/>
      <c r="K71" s="279"/>
      <c r="L71" s="280"/>
      <c r="M71" s="265"/>
      <c r="N71" s="266"/>
      <c r="O71" s="267"/>
    </row>
    <row r="72" spans="1:15" ht="18" customHeight="1">
      <c r="A72" s="259"/>
      <c r="B72" s="260"/>
      <c r="C72" s="260"/>
      <c r="D72" s="261"/>
      <c r="E72" s="46" t="str">
        <f>E$27</f>
        <v/>
      </c>
      <c r="F72" s="28"/>
      <c r="G72" s="259"/>
      <c r="H72" s="260"/>
      <c r="I72" s="261"/>
      <c r="J72" s="272"/>
      <c r="K72" s="273"/>
      <c r="L72" s="274"/>
      <c r="M72" s="259"/>
      <c r="N72" s="260"/>
      <c r="O72" s="261"/>
    </row>
    <row r="73" spans="1:15" ht="18" customHeight="1">
      <c r="A73" s="262"/>
      <c r="B73" s="263"/>
      <c r="C73" s="263"/>
      <c r="D73" s="264"/>
      <c r="E73" s="45" t="str">
        <f>E$28</f>
        <v/>
      </c>
      <c r="F73" s="28"/>
      <c r="G73" s="262"/>
      <c r="H73" s="263"/>
      <c r="I73" s="264"/>
      <c r="J73" s="275"/>
      <c r="K73" s="276"/>
      <c r="L73" s="277"/>
      <c r="M73" s="262"/>
      <c r="N73" s="263"/>
      <c r="O73" s="264"/>
    </row>
    <row r="74" spans="1:15" ht="18" customHeight="1">
      <c r="A74" s="265"/>
      <c r="B74" s="266"/>
      <c r="C74" s="266"/>
      <c r="D74" s="267"/>
      <c r="E74" s="45" t="str">
        <f>E$29</f>
        <v/>
      </c>
      <c r="F74" s="28"/>
      <c r="G74" s="265"/>
      <c r="H74" s="266"/>
      <c r="I74" s="267"/>
      <c r="J74" s="278"/>
      <c r="K74" s="279"/>
      <c r="L74" s="280"/>
      <c r="M74" s="265"/>
      <c r="N74" s="266"/>
      <c r="O74" s="267"/>
    </row>
    <row r="75" spans="1:15" ht="18" customHeight="1">
      <c r="A75" s="259"/>
      <c r="B75" s="260"/>
      <c r="C75" s="260"/>
      <c r="D75" s="261"/>
      <c r="E75" s="46" t="str">
        <f>E$27</f>
        <v/>
      </c>
      <c r="F75" s="28"/>
      <c r="G75" s="259"/>
      <c r="H75" s="260"/>
      <c r="I75" s="261"/>
      <c r="J75" s="272"/>
      <c r="K75" s="273"/>
      <c r="L75" s="274"/>
      <c r="M75" s="259"/>
      <c r="N75" s="260"/>
      <c r="O75" s="261"/>
    </row>
    <row r="76" spans="1:15" ht="18" customHeight="1">
      <c r="A76" s="262"/>
      <c r="B76" s="263"/>
      <c r="C76" s="263"/>
      <c r="D76" s="264"/>
      <c r="E76" s="45" t="str">
        <f>E$28</f>
        <v/>
      </c>
      <c r="F76" s="28"/>
      <c r="G76" s="262"/>
      <c r="H76" s="263"/>
      <c r="I76" s="264"/>
      <c r="J76" s="275"/>
      <c r="K76" s="276"/>
      <c r="L76" s="277"/>
      <c r="M76" s="262"/>
      <c r="N76" s="263"/>
      <c r="O76" s="264"/>
    </row>
    <row r="77" spans="1:15" ht="18" customHeight="1">
      <c r="A77" s="265"/>
      <c r="B77" s="266"/>
      <c r="C77" s="266"/>
      <c r="D77" s="267"/>
      <c r="E77" s="45" t="str">
        <f>E$29</f>
        <v/>
      </c>
      <c r="F77" s="28"/>
      <c r="G77" s="265"/>
      <c r="H77" s="266"/>
      <c r="I77" s="267"/>
      <c r="J77" s="278"/>
      <c r="K77" s="279"/>
      <c r="L77" s="280"/>
      <c r="M77" s="265"/>
      <c r="N77" s="266"/>
      <c r="O77" s="267"/>
    </row>
    <row r="78" spans="1:15" ht="18" customHeight="1">
      <c r="A78" s="259"/>
      <c r="B78" s="260"/>
      <c r="C78" s="260"/>
      <c r="D78" s="261"/>
      <c r="E78" s="46" t="str">
        <f>E$27</f>
        <v/>
      </c>
      <c r="F78" s="28"/>
      <c r="G78" s="259"/>
      <c r="H78" s="260"/>
      <c r="I78" s="261"/>
      <c r="J78" s="272"/>
      <c r="K78" s="273"/>
      <c r="L78" s="274"/>
      <c r="M78" s="259"/>
      <c r="N78" s="260"/>
      <c r="O78" s="261"/>
    </row>
    <row r="79" spans="1:15" ht="18" customHeight="1">
      <c r="A79" s="262"/>
      <c r="B79" s="263"/>
      <c r="C79" s="263"/>
      <c r="D79" s="264"/>
      <c r="E79" s="45" t="str">
        <f>E$28</f>
        <v/>
      </c>
      <c r="F79" s="28"/>
      <c r="G79" s="262"/>
      <c r="H79" s="263"/>
      <c r="I79" s="264"/>
      <c r="J79" s="275"/>
      <c r="K79" s="276"/>
      <c r="L79" s="277"/>
      <c r="M79" s="262"/>
      <c r="N79" s="263"/>
      <c r="O79" s="264"/>
    </row>
    <row r="80" spans="1:15" ht="18" customHeight="1">
      <c r="A80" s="265"/>
      <c r="B80" s="266"/>
      <c r="C80" s="266"/>
      <c r="D80" s="267"/>
      <c r="E80" s="45" t="str">
        <f>E$29</f>
        <v/>
      </c>
      <c r="F80" s="28"/>
      <c r="G80" s="265"/>
      <c r="H80" s="266"/>
      <c r="I80" s="267"/>
      <c r="J80" s="278"/>
      <c r="K80" s="279"/>
      <c r="L80" s="280"/>
      <c r="M80" s="265"/>
      <c r="N80" s="266"/>
      <c r="O80" s="267"/>
    </row>
    <row r="81" spans="1:18" ht="18" customHeight="1">
      <c r="A81" s="259"/>
      <c r="B81" s="260"/>
      <c r="C81" s="260"/>
      <c r="D81" s="261"/>
      <c r="E81" s="46" t="str">
        <f>E$27</f>
        <v/>
      </c>
      <c r="F81" s="28"/>
      <c r="G81" s="259"/>
      <c r="H81" s="260"/>
      <c r="I81" s="261"/>
      <c r="J81" s="272"/>
      <c r="K81" s="273"/>
      <c r="L81" s="274"/>
      <c r="M81" s="259"/>
      <c r="N81" s="260"/>
      <c r="O81" s="261"/>
    </row>
    <row r="82" spans="1:18" ht="18" customHeight="1">
      <c r="A82" s="262"/>
      <c r="B82" s="263"/>
      <c r="C82" s="263"/>
      <c r="D82" s="264"/>
      <c r="E82" s="45" t="str">
        <f>E$28</f>
        <v/>
      </c>
      <c r="F82" s="28"/>
      <c r="G82" s="262"/>
      <c r="H82" s="263"/>
      <c r="I82" s="264"/>
      <c r="J82" s="275"/>
      <c r="K82" s="276"/>
      <c r="L82" s="277"/>
      <c r="M82" s="262"/>
      <c r="N82" s="263"/>
      <c r="O82" s="264"/>
    </row>
    <row r="83" spans="1:18" ht="18" customHeight="1">
      <c r="A83" s="265"/>
      <c r="B83" s="266"/>
      <c r="C83" s="266"/>
      <c r="D83" s="267"/>
      <c r="E83" s="45" t="str">
        <f>E$29</f>
        <v/>
      </c>
      <c r="F83" s="28"/>
      <c r="G83" s="265"/>
      <c r="H83" s="266"/>
      <c r="I83" s="267"/>
      <c r="J83" s="278"/>
      <c r="K83" s="279"/>
      <c r="L83" s="280"/>
      <c r="M83" s="265"/>
      <c r="N83" s="266"/>
      <c r="O83" s="267"/>
    </row>
    <row r="84" spans="1:18" ht="18" customHeight="1">
      <c r="A84" s="259"/>
      <c r="B84" s="260"/>
      <c r="C84" s="260"/>
      <c r="D84" s="261"/>
      <c r="E84" s="46" t="str">
        <f>E$27</f>
        <v/>
      </c>
      <c r="F84" s="28"/>
      <c r="G84" s="259"/>
      <c r="H84" s="260"/>
      <c r="I84" s="261"/>
      <c r="J84" s="272"/>
      <c r="K84" s="273"/>
      <c r="L84" s="274"/>
      <c r="M84" s="259"/>
      <c r="N84" s="260"/>
      <c r="O84" s="261"/>
    </row>
    <row r="85" spans="1:18" ht="18" customHeight="1">
      <c r="A85" s="262"/>
      <c r="B85" s="263"/>
      <c r="C85" s="263"/>
      <c r="D85" s="264"/>
      <c r="E85" s="45" t="str">
        <f>E$28</f>
        <v/>
      </c>
      <c r="F85" s="28"/>
      <c r="G85" s="262"/>
      <c r="H85" s="263"/>
      <c r="I85" s="264"/>
      <c r="J85" s="275"/>
      <c r="K85" s="276"/>
      <c r="L85" s="277"/>
      <c r="M85" s="262"/>
      <c r="N85" s="263"/>
      <c r="O85" s="264"/>
    </row>
    <row r="86" spans="1:18" ht="18" customHeight="1">
      <c r="A86" s="262"/>
      <c r="B86" s="263"/>
      <c r="C86" s="263"/>
      <c r="D86" s="264"/>
      <c r="E86" s="61" t="str">
        <f>E$29</f>
        <v/>
      </c>
      <c r="F86" s="62"/>
      <c r="G86" s="262"/>
      <c r="H86" s="263"/>
      <c r="I86" s="264"/>
      <c r="J86" s="275"/>
      <c r="K86" s="276"/>
      <c r="L86" s="277"/>
      <c r="M86" s="262"/>
      <c r="N86" s="263"/>
      <c r="O86" s="264"/>
    </row>
    <row r="87" spans="1:18" ht="32.4" customHeight="1">
      <c r="A87" s="293" t="s">
        <v>39</v>
      </c>
      <c r="B87" s="268" t="s">
        <v>123</v>
      </c>
      <c r="C87" s="339"/>
      <c r="D87" s="339"/>
      <c r="E87" s="339"/>
      <c r="F87" s="339"/>
      <c r="G87" s="339"/>
      <c r="H87" s="339"/>
      <c r="I87" s="339"/>
      <c r="J87" s="339"/>
      <c r="K87" s="339"/>
      <c r="L87" s="339"/>
      <c r="M87" s="339"/>
      <c r="N87" s="339"/>
      <c r="O87" s="340"/>
    </row>
    <row r="88" spans="1:18" ht="1.95" customHeight="1">
      <c r="A88" s="294"/>
      <c r="B88" s="318"/>
      <c r="C88" s="319"/>
      <c r="D88" s="319"/>
      <c r="E88" s="319"/>
      <c r="F88" s="319"/>
      <c r="G88" s="319"/>
      <c r="H88" s="319"/>
      <c r="I88" s="319"/>
      <c r="J88" s="319"/>
      <c r="K88" s="319"/>
      <c r="L88" s="319"/>
      <c r="M88" s="319"/>
      <c r="N88" s="319"/>
      <c r="O88" s="320"/>
    </row>
    <row r="89" spans="1:18" ht="50.25" customHeight="1">
      <c r="A89" s="316" t="s">
        <v>119</v>
      </c>
      <c r="B89" s="341"/>
      <c r="C89" s="341"/>
      <c r="D89" s="341"/>
      <c r="E89" s="341" t="s">
        <v>120</v>
      </c>
      <c r="F89" s="341"/>
      <c r="G89" s="341"/>
      <c r="H89" s="215" t="s">
        <v>121</v>
      </c>
      <c r="I89" s="154"/>
      <c r="J89" s="154"/>
      <c r="K89" s="155"/>
      <c r="L89" s="215" t="s">
        <v>122</v>
      </c>
      <c r="M89" s="309"/>
      <c r="N89" s="309"/>
      <c r="O89" s="310"/>
    </row>
    <row r="90" spans="1:18" ht="16.5" customHeight="1">
      <c r="A90" s="113"/>
      <c r="B90" s="114"/>
      <c r="C90" s="114"/>
      <c r="D90" s="115"/>
      <c r="E90" s="281"/>
      <c r="F90" s="281"/>
      <c r="G90" s="281"/>
      <c r="H90" s="313"/>
      <c r="I90" s="314"/>
      <c r="J90" s="314"/>
      <c r="K90" s="315"/>
      <c r="L90" s="113"/>
      <c r="M90" s="311"/>
      <c r="N90" s="311"/>
      <c r="O90" s="312"/>
    </row>
    <row r="91" spans="1:18" ht="15" customHeight="1">
      <c r="A91" s="281"/>
      <c r="B91" s="281"/>
      <c r="C91" s="281"/>
      <c r="D91" s="281"/>
      <c r="E91" s="281"/>
      <c r="F91" s="281"/>
      <c r="G91" s="281"/>
      <c r="H91" s="313"/>
      <c r="I91" s="314"/>
      <c r="J91" s="314"/>
      <c r="K91" s="315"/>
      <c r="L91" s="113"/>
      <c r="M91" s="311"/>
      <c r="N91" s="311"/>
      <c r="O91" s="312"/>
    </row>
    <row r="92" spans="1:18" ht="16.5" customHeight="1">
      <c r="A92" s="281"/>
      <c r="B92" s="281"/>
      <c r="C92" s="281"/>
      <c r="D92" s="281"/>
      <c r="E92" s="281"/>
      <c r="F92" s="281"/>
      <c r="G92" s="281"/>
      <c r="H92" s="313"/>
      <c r="I92" s="314"/>
      <c r="J92" s="314"/>
      <c r="K92" s="315"/>
      <c r="L92" s="113"/>
      <c r="M92" s="311"/>
      <c r="N92" s="311"/>
      <c r="O92" s="312"/>
    </row>
    <row r="93" spans="1:18" ht="16.5" customHeight="1">
      <c r="A93" s="281"/>
      <c r="B93" s="281"/>
      <c r="C93" s="281"/>
      <c r="D93" s="281"/>
      <c r="E93" s="281"/>
      <c r="F93" s="281"/>
      <c r="G93" s="281"/>
      <c r="H93" s="313"/>
      <c r="I93" s="314"/>
      <c r="J93" s="314"/>
      <c r="K93" s="315"/>
      <c r="L93" s="113"/>
      <c r="M93" s="311"/>
      <c r="N93" s="311"/>
      <c r="O93" s="312"/>
      <c r="Q93" s="9"/>
      <c r="R93" s="17"/>
    </row>
    <row r="94" spans="1:18" ht="16.5" customHeight="1">
      <c r="A94" s="271"/>
      <c r="B94" s="271"/>
      <c r="C94" s="271"/>
      <c r="D94" s="271"/>
      <c r="E94" s="271"/>
      <c r="F94" s="271"/>
      <c r="G94" s="271"/>
      <c r="H94" s="360"/>
      <c r="I94" s="361"/>
      <c r="J94" s="361"/>
      <c r="K94" s="362"/>
      <c r="L94" s="306"/>
      <c r="M94" s="307"/>
      <c r="N94" s="307"/>
      <c r="O94" s="308"/>
      <c r="R94" s="9"/>
    </row>
    <row r="95" spans="1:18" ht="16.5" customHeight="1">
      <c r="A95" s="27" t="s">
        <v>54</v>
      </c>
      <c r="B95" s="268" t="s">
        <v>124</v>
      </c>
      <c r="C95" s="269"/>
      <c r="D95" s="269"/>
      <c r="E95" s="269"/>
      <c r="F95" s="269"/>
      <c r="G95" s="269"/>
      <c r="H95" s="269"/>
      <c r="I95" s="269"/>
      <c r="J95" s="269"/>
      <c r="K95" s="269"/>
      <c r="L95" s="269"/>
      <c r="M95" s="269"/>
      <c r="N95" s="269"/>
      <c r="O95" s="270"/>
    </row>
    <row r="96" spans="1:18" ht="30" customHeight="1">
      <c r="A96" s="24" t="s">
        <v>125</v>
      </c>
      <c r="B96" s="110" t="s">
        <v>126</v>
      </c>
      <c r="C96" s="107"/>
      <c r="D96" s="107"/>
      <c r="E96" s="107"/>
      <c r="F96" s="107"/>
      <c r="G96" s="107"/>
      <c r="H96" s="107"/>
      <c r="I96" s="107"/>
      <c r="J96" s="107"/>
      <c r="K96" s="332" t="str">
        <f>"(" &amp;  '1F'!G$36 &amp; "metai)"</f>
        <v>(metai)</v>
      </c>
      <c r="L96" s="332"/>
      <c r="M96" s="332"/>
      <c r="N96" s="332"/>
      <c r="O96" s="333"/>
    </row>
    <row r="97" spans="1:18" ht="16.5" customHeight="1">
      <c r="A97" s="352"/>
      <c r="B97" s="324" t="s">
        <v>127</v>
      </c>
      <c r="C97" s="325"/>
      <c r="D97" s="325"/>
      <c r="E97" s="325"/>
      <c r="F97" s="325"/>
      <c r="G97" s="326"/>
      <c r="H97" s="321" t="s">
        <v>128</v>
      </c>
      <c r="I97" s="322"/>
      <c r="J97" s="322"/>
      <c r="K97" s="322"/>
      <c r="L97" s="322"/>
      <c r="M97" s="322"/>
      <c r="N97" s="322"/>
      <c r="O97" s="323"/>
    </row>
    <row r="98" spans="1:18" ht="15" customHeight="1">
      <c r="A98" s="338"/>
      <c r="B98" s="126" t="s">
        <v>129</v>
      </c>
      <c r="C98" s="216"/>
      <c r="D98" s="216"/>
      <c r="E98" s="216"/>
      <c r="F98" s="217"/>
      <c r="G98" s="40"/>
      <c r="H98" s="222"/>
      <c r="I98" s="164"/>
      <c r="J98" s="164"/>
      <c r="K98" s="164"/>
      <c r="L98" s="164"/>
      <c r="M98" s="164"/>
      <c r="N98" s="164"/>
      <c r="O98" s="223"/>
    </row>
    <row r="99" spans="1:18" ht="16.5" customHeight="1">
      <c r="A99" s="338"/>
      <c r="B99" s="126" t="s">
        <v>130</v>
      </c>
      <c r="C99" s="216"/>
      <c r="D99" s="216"/>
      <c r="E99" s="216"/>
      <c r="F99" s="217"/>
      <c r="G99" s="40"/>
      <c r="H99" s="222"/>
      <c r="I99" s="164"/>
      <c r="J99" s="164"/>
      <c r="K99" s="164"/>
      <c r="L99" s="164"/>
      <c r="M99" s="164"/>
      <c r="N99" s="164"/>
      <c r="O99" s="223"/>
    </row>
    <row r="100" spans="1:18" ht="16.5" customHeight="1">
      <c r="A100" s="338"/>
      <c r="B100" s="126" t="s">
        <v>131</v>
      </c>
      <c r="C100" s="216"/>
      <c r="D100" s="216"/>
      <c r="E100" s="216"/>
      <c r="F100" s="217"/>
      <c r="G100" s="40"/>
      <c r="H100" s="222"/>
      <c r="I100" s="164"/>
      <c r="J100" s="164"/>
      <c r="K100" s="164"/>
      <c r="L100" s="164"/>
      <c r="M100" s="164"/>
      <c r="N100" s="164"/>
      <c r="O100" s="223"/>
      <c r="Q100" s="9"/>
      <c r="R100" s="17" t="str">
        <f>IF(OR(G98="X",G99="X",G100="X",G101="X",G102="X"),"","10 langelyje neužpildyta &lt;Investuotojas&gt;")</f>
        <v>10 langelyje neužpildyta &lt;Investuotojas&gt;</v>
      </c>
    </row>
    <row r="101" spans="1:18" ht="16.5" customHeight="1">
      <c r="A101" s="338"/>
      <c r="B101" s="126" t="s">
        <v>132</v>
      </c>
      <c r="C101" s="216"/>
      <c r="D101" s="216"/>
      <c r="E101" s="216"/>
      <c r="F101" s="217"/>
      <c r="G101" s="40"/>
      <c r="H101" s="222"/>
      <c r="I101" s="164"/>
      <c r="J101" s="164"/>
      <c r="K101" s="164"/>
      <c r="L101" s="164"/>
      <c r="M101" s="164"/>
      <c r="N101" s="164"/>
      <c r="O101" s="223"/>
      <c r="R101" s="9" t="str">
        <f>IF(LEN(TRIM(G98)&amp;TRIM(G99)&amp;TRIM(G100)&amp;TRIM(G101)&amp;TRIM(G102))&gt;1,"Pasirinkite vieną Investuotoją","")</f>
        <v/>
      </c>
    </row>
    <row r="102" spans="1:18" ht="31.2" customHeight="1">
      <c r="A102" s="353"/>
      <c r="B102" s="119" t="s">
        <v>133</v>
      </c>
      <c r="C102" s="302"/>
      <c r="D102" s="302"/>
      <c r="E102" s="302"/>
      <c r="F102" s="303"/>
      <c r="G102" s="40"/>
      <c r="H102" s="168"/>
      <c r="I102" s="169"/>
      <c r="J102" s="169"/>
      <c r="K102" s="169"/>
      <c r="L102" s="169"/>
      <c r="M102" s="169"/>
      <c r="N102" s="169"/>
      <c r="O102" s="170"/>
    </row>
    <row r="103" spans="1:18" ht="30" customHeight="1">
      <c r="A103" s="24" t="s">
        <v>134</v>
      </c>
      <c r="B103" s="110" t="s">
        <v>135</v>
      </c>
      <c r="C103" s="107"/>
      <c r="D103" s="107"/>
      <c r="E103" s="107"/>
      <c r="F103" s="107"/>
      <c r="G103" s="107"/>
      <c r="H103" s="107"/>
      <c r="I103" s="107"/>
      <c r="J103" s="107"/>
      <c r="K103" s="332" t="str">
        <f>"(" &amp; ( '1F'!J$36) &amp; "metai)"</f>
        <v>(metai)</v>
      </c>
      <c r="L103" s="332"/>
      <c r="M103" s="332"/>
      <c r="N103" s="332"/>
      <c r="O103" s="333"/>
    </row>
    <row r="104" spans="1:18" ht="16.5" customHeight="1">
      <c r="A104" s="337"/>
      <c r="B104" s="324" t="s">
        <v>127</v>
      </c>
      <c r="C104" s="325"/>
      <c r="D104" s="325"/>
      <c r="E104" s="325"/>
      <c r="F104" s="325"/>
      <c r="G104" s="326"/>
      <c r="H104" s="321" t="s">
        <v>128</v>
      </c>
      <c r="I104" s="322"/>
      <c r="J104" s="322"/>
      <c r="K104" s="322"/>
      <c r="L104" s="322"/>
      <c r="M104" s="322"/>
      <c r="N104" s="322"/>
      <c r="O104" s="323"/>
    </row>
    <row r="105" spans="1:18" ht="15" customHeight="1">
      <c r="A105" s="338"/>
      <c r="B105" s="126" t="s">
        <v>136</v>
      </c>
      <c r="C105" s="216"/>
      <c r="D105" s="216"/>
      <c r="E105" s="216"/>
      <c r="F105" s="217"/>
      <c r="G105" s="40"/>
      <c r="H105" s="222"/>
      <c r="I105" s="164"/>
      <c r="J105" s="164"/>
      <c r="K105" s="164"/>
      <c r="L105" s="164"/>
      <c r="M105" s="164"/>
      <c r="N105" s="164"/>
      <c r="O105" s="223"/>
    </row>
    <row r="106" spans="1:18" ht="16.5" customHeight="1">
      <c r="A106" s="338"/>
      <c r="B106" s="126" t="s">
        <v>130</v>
      </c>
      <c r="C106" s="216"/>
      <c r="D106" s="216"/>
      <c r="E106" s="216"/>
      <c r="F106" s="217"/>
      <c r="G106" s="40"/>
      <c r="H106" s="222"/>
      <c r="I106" s="164"/>
      <c r="J106" s="164"/>
      <c r="K106" s="164"/>
      <c r="L106" s="164"/>
      <c r="M106" s="164"/>
      <c r="N106" s="164"/>
      <c r="O106" s="223"/>
    </row>
    <row r="107" spans="1:18" ht="16.5" customHeight="1">
      <c r="A107" s="338"/>
      <c r="B107" s="126" t="s">
        <v>137</v>
      </c>
      <c r="C107" s="216"/>
      <c r="D107" s="216"/>
      <c r="E107" s="216"/>
      <c r="F107" s="217"/>
      <c r="G107" s="41"/>
      <c r="H107" s="222"/>
      <c r="I107" s="164"/>
      <c r="J107" s="164"/>
      <c r="K107" s="164"/>
      <c r="L107" s="164"/>
      <c r="M107" s="164"/>
      <c r="N107" s="164"/>
      <c r="O107" s="223"/>
      <c r="Q107" s="9"/>
      <c r="R107" s="17"/>
    </row>
    <row r="108" spans="1:18" ht="16.5" customHeight="1">
      <c r="A108" s="338"/>
      <c r="B108" s="126" t="s">
        <v>132</v>
      </c>
      <c r="C108" s="216"/>
      <c r="D108" s="216"/>
      <c r="E108" s="216"/>
      <c r="F108" s="217"/>
      <c r="G108" s="40"/>
      <c r="H108" s="222"/>
      <c r="I108" s="164"/>
      <c r="J108" s="164"/>
      <c r="K108" s="164"/>
      <c r="L108" s="164"/>
      <c r="M108" s="164"/>
      <c r="N108" s="164"/>
      <c r="O108" s="223"/>
      <c r="R108" s="9"/>
    </row>
    <row r="109" spans="1:18" ht="31.2" customHeight="1">
      <c r="A109" s="338"/>
      <c r="B109" s="124" t="s">
        <v>133</v>
      </c>
      <c r="C109" s="198"/>
      <c r="D109" s="198"/>
      <c r="E109" s="198"/>
      <c r="F109" s="198"/>
      <c r="G109" s="42"/>
      <c r="H109" s="222"/>
      <c r="I109" s="164"/>
      <c r="J109" s="164"/>
      <c r="K109" s="164"/>
      <c r="L109" s="164"/>
      <c r="M109" s="164"/>
      <c r="N109" s="164"/>
      <c r="O109" s="223"/>
    </row>
    <row r="110" spans="1:18" ht="30" customHeight="1">
      <c r="A110" s="24" t="s">
        <v>138</v>
      </c>
      <c r="B110" s="110" t="s">
        <v>139</v>
      </c>
      <c r="C110" s="107"/>
      <c r="D110" s="107"/>
      <c r="E110" s="107"/>
      <c r="F110" s="107"/>
      <c r="G110" s="107"/>
      <c r="H110" s="107"/>
      <c r="I110" s="107"/>
      <c r="J110" s="107"/>
      <c r="K110" s="107"/>
      <c r="L110" s="332" t="str">
        <f>"(" &amp; ( '1F'!N$36) &amp; "metai)"</f>
        <v>(metai)</v>
      </c>
      <c r="M110" s="332"/>
      <c r="N110" s="332"/>
      <c r="O110" s="333"/>
    </row>
    <row r="111" spans="1:18" ht="18.75" customHeight="1">
      <c r="A111" s="352"/>
      <c r="B111" s="354" t="s">
        <v>127</v>
      </c>
      <c r="C111" s="355"/>
      <c r="D111" s="355"/>
      <c r="E111" s="355"/>
      <c r="F111" s="355"/>
      <c r="G111" s="356"/>
      <c r="H111" s="357" t="s">
        <v>128</v>
      </c>
      <c r="I111" s="358"/>
      <c r="J111" s="358"/>
      <c r="K111" s="358"/>
      <c r="L111" s="358"/>
      <c r="M111" s="358"/>
      <c r="N111" s="358"/>
      <c r="O111" s="359"/>
    </row>
    <row r="112" spans="1:18" ht="15" customHeight="1">
      <c r="A112" s="338"/>
      <c r="B112" s="126" t="s">
        <v>129</v>
      </c>
      <c r="C112" s="216"/>
      <c r="D112" s="216"/>
      <c r="E112" s="216"/>
      <c r="F112" s="217"/>
      <c r="G112" s="40"/>
      <c r="H112" s="222"/>
      <c r="I112" s="164"/>
      <c r="J112" s="164"/>
      <c r="K112" s="164"/>
      <c r="L112" s="164"/>
      <c r="M112" s="164"/>
      <c r="N112" s="164"/>
      <c r="O112" s="223"/>
    </row>
    <row r="113" spans="1:15" ht="15" customHeight="1">
      <c r="A113" s="338"/>
      <c r="B113" s="126" t="s">
        <v>130</v>
      </c>
      <c r="C113" s="216"/>
      <c r="D113" s="216"/>
      <c r="E113" s="216"/>
      <c r="F113" s="217"/>
      <c r="G113" s="40"/>
      <c r="H113" s="222"/>
      <c r="I113" s="164"/>
      <c r="J113" s="164"/>
      <c r="K113" s="164"/>
      <c r="L113" s="164"/>
      <c r="M113" s="164"/>
      <c r="N113" s="164"/>
      <c r="O113" s="223"/>
    </row>
    <row r="114" spans="1:15" ht="15" customHeight="1">
      <c r="A114" s="338"/>
      <c r="B114" s="126" t="s">
        <v>131</v>
      </c>
      <c r="C114" s="216"/>
      <c r="D114" s="216"/>
      <c r="E114" s="216"/>
      <c r="F114" s="217"/>
      <c r="G114" s="40"/>
      <c r="H114" s="222"/>
      <c r="I114" s="164"/>
      <c r="J114" s="164"/>
      <c r="K114" s="164"/>
      <c r="L114" s="164"/>
      <c r="M114" s="164"/>
      <c r="N114" s="164"/>
      <c r="O114" s="223"/>
    </row>
    <row r="115" spans="1:15" ht="15" customHeight="1">
      <c r="A115" s="338"/>
      <c r="B115" s="126" t="s">
        <v>132</v>
      </c>
      <c r="C115" s="216"/>
      <c r="D115" s="216"/>
      <c r="E115" s="216"/>
      <c r="F115" s="217"/>
      <c r="G115" s="40"/>
      <c r="H115" s="222"/>
      <c r="I115" s="164"/>
      <c r="J115" s="164"/>
      <c r="K115" s="164"/>
      <c r="L115" s="164"/>
      <c r="M115" s="164"/>
      <c r="N115" s="164"/>
      <c r="O115" s="223"/>
    </row>
    <row r="116" spans="1:15" ht="31.2" customHeight="1">
      <c r="A116" s="353"/>
      <c r="B116" s="126" t="s">
        <v>133</v>
      </c>
      <c r="C116" s="216"/>
      <c r="D116" s="216"/>
      <c r="E116" s="216"/>
      <c r="F116" s="217"/>
      <c r="G116" s="63"/>
      <c r="H116" s="168"/>
      <c r="I116" s="169"/>
      <c r="J116" s="169"/>
      <c r="K116" s="169"/>
      <c r="L116" s="169"/>
      <c r="M116" s="169"/>
      <c r="N116" s="169"/>
      <c r="O116" s="170"/>
    </row>
    <row r="117" spans="1:15" ht="24" customHeight="1">
      <c r="A117" s="64" t="s">
        <v>61</v>
      </c>
      <c r="B117" s="318" t="s">
        <v>140</v>
      </c>
      <c r="C117" s="319"/>
      <c r="D117" s="319"/>
      <c r="E117" s="319"/>
      <c r="F117" s="319"/>
      <c r="G117" s="319"/>
      <c r="H117" s="319"/>
      <c r="I117" s="319"/>
      <c r="J117" s="319"/>
      <c r="K117" s="319"/>
      <c r="L117" s="319"/>
      <c r="M117" s="319"/>
      <c r="N117" s="319"/>
      <c r="O117" s="320"/>
    </row>
    <row r="118" spans="1:15" ht="33.6" customHeight="1">
      <c r="A118" s="293" t="s">
        <v>141</v>
      </c>
      <c r="B118" s="299" t="s">
        <v>142</v>
      </c>
      <c r="C118" s="300"/>
      <c r="D118" s="300"/>
      <c r="E118" s="300"/>
      <c r="F118" s="300"/>
      <c r="G118" s="300"/>
      <c r="H118" s="300"/>
      <c r="I118" s="300"/>
      <c r="J118" s="300"/>
      <c r="K118" s="300"/>
      <c r="L118" s="300"/>
      <c r="M118" s="301"/>
      <c r="N118" s="39" t="str">
        <f>E$27</f>
        <v/>
      </c>
      <c r="O118" s="50"/>
    </row>
    <row r="119" spans="1:15" ht="28.95" customHeight="1">
      <c r="A119" s="298"/>
      <c r="B119" s="299"/>
      <c r="C119" s="300"/>
      <c r="D119" s="300"/>
      <c r="E119" s="300"/>
      <c r="F119" s="300"/>
      <c r="G119" s="300"/>
      <c r="H119" s="300"/>
      <c r="I119" s="300"/>
      <c r="J119" s="300"/>
      <c r="K119" s="300"/>
      <c r="L119" s="300"/>
      <c r="M119" s="301"/>
      <c r="N119" s="39" t="str">
        <f>E$28</f>
        <v/>
      </c>
      <c r="O119" s="50"/>
    </row>
    <row r="120" spans="1:15" ht="33" customHeight="1">
      <c r="A120" s="294"/>
      <c r="B120" s="119"/>
      <c r="C120" s="302"/>
      <c r="D120" s="302"/>
      <c r="E120" s="302"/>
      <c r="F120" s="302"/>
      <c r="G120" s="302"/>
      <c r="H120" s="302"/>
      <c r="I120" s="302"/>
      <c r="J120" s="302"/>
      <c r="K120" s="302"/>
      <c r="L120" s="302"/>
      <c r="M120" s="303"/>
      <c r="N120" s="39" t="str">
        <f>E$29</f>
        <v/>
      </c>
      <c r="O120" s="50"/>
    </row>
    <row r="121" spans="1:15" ht="27" customHeight="1">
      <c r="A121" s="293" t="s">
        <v>143</v>
      </c>
      <c r="B121" s="124" t="s">
        <v>144</v>
      </c>
      <c r="C121" s="198"/>
      <c r="D121" s="198"/>
      <c r="E121" s="198"/>
      <c r="F121" s="198"/>
      <c r="G121" s="198"/>
      <c r="H121" s="198"/>
      <c r="I121" s="198"/>
      <c r="J121" s="198"/>
      <c r="K121" s="198"/>
      <c r="L121" s="198"/>
      <c r="M121" s="199"/>
      <c r="N121" s="49" t="str">
        <f>E$27</f>
        <v/>
      </c>
      <c r="O121" s="51"/>
    </row>
    <row r="122" spans="1:15" ht="27" customHeight="1">
      <c r="A122" s="298"/>
      <c r="B122" s="299"/>
      <c r="C122" s="300"/>
      <c r="D122" s="300"/>
      <c r="E122" s="300"/>
      <c r="F122" s="300"/>
      <c r="G122" s="300"/>
      <c r="H122" s="300"/>
      <c r="I122" s="300"/>
      <c r="J122" s="300"/>
      <c r="K122" s="300"/>
      <c r="L122" s="300"/>
      <c r="M122" s="301"/>
      <c r="N122" s="49" t="str">
        <f>E$28</f>
        <v/>
      </c>
      <c r="O122" s="51"/>
    </row>
    <row r="123" spans="1:15" ht="27" customHeight="1">
      <c r="A123" s="294"/>
      <c r="B123" s="119"/>
      <c r="C123" s="302"/>
      <c r="D123" s="302"/>
      <c r="E123" s="302"/>
      <c r="F123" s="302"/>
      <c r="G123" s="302"/>
      <c r="H123" s="302"/>
      <c r="I123" s="302"/>
      <c r="J123" s="302"/>
      <c r="K123" s="302"/>
      <c r="L123" s="302"/>
      <c r="M123" s="303"/>
      <c r="N123" s="49" t="str">
        <f>E$29</f>
        <v/>
      </c>
      <c r="O123" s="51"/>
    </row>
    <row r="124" spans="1:15" ht="24" customHeight="1">
      <c r="A124" s="293" t="s">
        <v>145</v>
      </c>
      <c r="B124" s="124" t="s">
        <v>146</v>
      </c>
      <c r="C124" s="198"/>
      <c r="D124" s="198"/>
      <c r="E124" s="198"/>
      <c r="F124" s="198"/>
      <c r="G124" s="198"/>
      <c r="H124" s="198"/>
      <c r="I124" s="198"/>
      <c r="J124" s="198"/>
      <c r="K124" s="198"/>
      <c r="L124" s="198"/>
      <c r="M124" s="199"/>
      <c r="N124" s="49" t="str">
        <f>E$27</f>
        <v/>
      </c>
      <c r="O124" s="51"/>
    </row>
    <row r="125" spans="1:15" ht="22.2" customHeight="1">
      <c r="A125" s="298"/>
      <c r="B125" s="299"/>
      <c r="C125" s="300"/>
      <c r="D125" s="300"/>
      <c r="E125" s="300"/>
      <c r="F125" s="300"/>
      <c r="G125" s="300"/>
      <c r="H125" s="300"/>
      <c r="I125" s="300"/>
      <c r="J125" s="300"/>
      <c r="K125" s="300"/>
      <c r="L125" s="300"/>
      <c r="M125" s="301"/>
      <c r="N125" s="39" t="str">
        <f>E$28</f>
        <v/>
      </c>
      <c r="O125" s="51"/>
    </row>
    <row r="126" spans="1:15" ht="21.6" customHeight="1">
      <c r="A126" s="294"/>
      <c r="B126" s="119"/>
      <c r="C126" s="302"/>
      <c r="D126" s="302"/>
      <c r="E126" s="302"/>
      <c r="F126" s="302"/>
      <c r="G126" s="302"/>
      <c r="H126" s="302"/>
      <c r="I126" s="302"/>
      <c r="J126" s="302"/>
      <c r="K126" s="302"/>
      <c r="L126" s="302"/>
      <c r="M126" s="303"/>
      <c r="N126" s="49" t="str">
        <f>E$29</f>
        <v/>
      </c>
      <c r="O126" s="51"/>
    </row>
    <row r="127" spans="1:15" ht="17.25" customHeight="1">
      <c r="A127" s="293" t="s">
        <v>147</v>
      </c>
      <c r="B127" s="198" t="s">
        <v>148</v>
      </c>
      <c r="C127" s="198"/>
      <c r="D127" s="198"/>
      <c r="E127" s="198"/>
      <c r="F127" s="198"/>
      <c r="G127" s="198"/>
      <c r="H127" s="198"/>
      <c r="I127" s="198"/>
      <c r="J127" s="198"/>
      <c r="K127" s="198"/>
      <c r="L127" s="198"/>
      <c r="M127" s="199"/>
      <c r="N127" s="49" t="str">
        <f>E$27</f>
        <v/>
      </c>
      <c r="O127" s="51"/>
    </row>
    <row r="128" spans="1:15" ht="17.25" customHeight="1">
      <c r="A128" s="298"/>
      <c r="B128" s="300"/>
      <c r="C128" s="300"/>
      <c r="D128" s="300"/>
      <c r="E128" s="300"/>
      <c r="F128" s="300"/>
      <c r="G128" s="300"/>
      <c r="H128" s="300"/>
      <c r="I128" s="300"/>
      <c r="J128" s="300"/>
      <c r="K128" s="300"/>
      <c r="L128" s="300"/>
      <c r="M128" s="301"/>
      <c r="N128" s="87" t="str">
        <f>E$28</f>
        <v/>
      </c>
      <c r="O128" s="51"/>
    </row>
    <row r="129" spans="1:20" ht="17.25" customHeight="1">
      <c r="A129" s="294"/>
      <c r="B129" s="302"/>
      <c r="C129" s="302"/>
      <c r="D129" s="302"/>
      <c r="E129" s="302"/>
      <c r="F129" s="302"/>
      <c r="G129" s="302"/>
      <c r="H129" s="302"/>
      <c r="I129" s="302"/>
      <c r="J129" s="302"/>
      <c r="K129" s="302"/>
      <c r="L129" s="302"/>
      <c r="M129" s="303"/>
      <c r="N129" s="49" t="str">
        <f>E$29</f>
        <v/>
      </c>
      <c r="O129" s="51"/>
    </row>
    <row r="130" spans="1:20" ht="17.25" customHeight="1">
      <c r="A130" s="293" t="s">
        <v>149</v>
      </c>
      <c r="B130" s="327"/>
      <c r="C130" s="328"/>
      <c r="D130" s="328"/>
      <c r="E130" s="328"/>
      <c r="F130" s="328"/>
      <c r="G130" s="328"/>
      <c r="H130" s="328"/>
      <c r="I130" s="328"/>
      <c r="J130" s="328"/>
      <c r="K130" s="328"/>
      <c r="L130" s="328"/>
      <c r="M130" s="328"/>
      <c r="N130" s="39" t="str">
        <f>E$27</f>
        <v/>
      </c>
      <c r="O130" s="30">
        <f>IF(LEN(TRIM(G$102))&gt;0,MAX(O118,O121,O124,O127),0)</f>
        <v>0</v>
      </c>
    </row>
    <row r="131" spans="1:20" ht="17.25" customHeight="1">
      <c r="A131" s="298"/>
      <c r="B131" s="329"/>
      <c r="C131" s="330"/>
      <c r="D131" s="330"/>
      <c r="E131" s="330"/>
      <c r="F131" s="330"/>
      <c r="G131" s="330"/>
      <c r="H131" s="330"/>
      <c r="I131" s="330"/>
      <c r="J131" s="330"/>
      <c r="K131" s="330"/>
      <c r="L131" s="330"/>
      <c r="M131" s="330"/>
      <c r="N131" s="39" t="str">
        <f>E$28</f>
        <v/>
      </c>
      <c r="O131" s="31">
        <f>IF(LEN(TRIM(G$109))&gt;0,MAX(O119,O122,O125,O128),0)</f>
        <v>0</v>
      </c>
    </row>
    <row r="132" spans="1:20" ht="17.25" customHeight="1">
      <c r="A132" s="294"/>
      <c r="B132" s="317"/>
      <c r="C132" s="331"/>
      <c r="D132" s="331"/>
      <c r="E132" s="331"/>
      <c r="F132" s="331"/>
      <c r="G132" s="331"/>
      <c r="H132" s="331"/>
      <c r="I132" s="331"/>
      <c r="J132" s="331"/>
      <c r="K132" s="331"/>
      <c r="L132" s="331"/>
      <c r="M132" s="331"/>
      <c r="N132" s="39" t="str">
        <f>E$29</f>
        <v/>
      </c>
      <c r="O132" s="29">
        <f>IF(LEN(TRIM(G$116))&gt;0,MAX(O120,O123,O126,O129),0)</f>
        <v>0</v>
      </c>
    </row>
    <row r="133" spans="1:20" ht="24" customHeight="1">
      <c r="A133" s="27" t="s">
        <v>65</v>
      </c>
      <c r="B133" s="107" t="s">
        <v>150</v>
      </c>
      <c r="C133" s="216"/>
      <c r="D133" s="216"/>
      <c r="E133" s="216"/>
      <c r="F133" s="216"/>
      <c r="G133" s="216"/>
      <c r="H133" s="216"/>
      <c r="I133" s="216"/>
      <c r="J133" s="216"/>
      <c r="K133" s="216"/>
      <c r="L133" s="216"/>
      <c r="M133" s="216"/>
      <c r="N133" s="216"/>
      <c r="O133" s="217"/>
    </row>
    <row r="134" spans="1:20" ht="17.25" customHeight="1">
      <c r="A134" s="24" t="s">
        <v>151</v>
      </c>
      <c r="B134" s="295" t="s">
        <v>152</v>
      </c>
      <c r="C134" s="295"/>
      <c r="D134" s="295"/>
      <c r="E134" s="295"/>
      <c r="F134" s="295"/>
      <c r="G134" s="295"/>
      <c r="H134" s="295"/>
      <c r="I134" s="295"/>
      <c r="J134" s="295"/>
      <c r="K134" s="295"/>
      <c r="L134" s="295"/>
      <c r="M134" s="296" t="str">
        <f>"(" &amp;  '1F'!G$36 &amp; "metai)"</f>
        <v>(metai)</v>
      </c>
      <c r="N134" s="296"/>
      <c r="O134" s="297"/>
    </row>
    <row r="135" spans="1:20" ht="35.25" customHeight="1">
      <c r="A135" s="293"/>
      <c r="B135" s="154" t="s">
        <v>41</v>
      </c>
      <c r="C135" s="154"/>
      <c r="D135" s="154"/>
      <c r="E135" s="155"/>
      <c r="F135" s="154" t="s">
        <v>153</v>
      </c>
      <c r="G135" s="154"/>
      <c r="H135" s="154"/>
      <c r="I135" s="154"/>
      <c r="J135" s="154"/>
      <c r="K135" s="155"/>
      <c r="L135" s="316" t="s">
        <v>87</v>
      </c>
      <c r="M135" s="316"/>
      <c r="N135" s="317"/>
      <c r="O135" s="316"/>
    </row>
    <row r="136" spans="1:20" ht="24" customHeight="1">
      <c r="A136" s="294"/>
      <c r="B136" s="203">
        <f>G45*O130</f>
        <v>0</v>
      </c>
      <c r="C136" s="204"/>
      <c r="D136" s="204"/>
      <c r="E136" s="205"/>
      <c r="F136" s="204">
        <f>K45*O130</f>
        <v>0</v>
      </c>
      <c r="G136" s="204"/>
      <c r="H136" s="204"/>
      <c r="I136" s="204"/>
      <c r="J136" s="204"/>
      <c r="K136" s="205"/>
      <c r="L136" s="342">
        <f>N45*O130</f>
        <v>0</v>
      </c>
      <c r="M136" s="342"/>
      <c r="N136" s="203"/>
      <c r="O136" s="342"/>
    </row>
    <row r="137" spans="1:20" ht="16.95" customHeight="1">
      <c r="A137" s="24" t="s">
        <v>154</v>
      </c>
      <c r="B137" s="295" t="s">
        <v>155</v>
      </c>
      <c r="C137" s="295"/>
      <c r="D137" s="295"/>
      <c r="E137" s="295"/>
      <c r="F137" s="295"/>
      <c r="G137" s="295"/>
      <c r="H137" s="295"/>
      <c r="I137" s="295"/>
      <c r="J137" s="295"/>
      <c r="K137" s="295"/>
      <c r="L137" s="295"/>
      <c r="M137" s="296" t="str">
        <f>"(" &amp; ( '1F'!J$36) &amp; "metai)"</f>
        <v>(metai)</v>
      </c>
      <c r="N137" s="296"/>
      <c r="O137" s="297"/>
    </row>
    <row r="138" spans="1:20" ht="35.25" customHeight="1">
      <c r="A138" s="293"/>
      <c r="B138" s="154" t="s">
        <v>41</v>
      </c>
      <c r="C138" s="154"/>
      <c r="D138" s="154"/>
      <c r="E138" s="155"/>
      <c r="F138" s="154" t="s">
        <v>153</v>
      </c>
      <c r="G138" s="154"/>
      <c r="H138" s="154"/>
      <c r="I138" s="154"/>
      <c r="J138" s="154"/>
      <c r="K138" s="155"/>
      <c r="L138" s="316" t="s">
        <v>87</v>
      </c>
      <c r="M138" s="316"/>
      <c r="N138" s="317"/>
      <c r="O138" s="316"/>
    </row>
    <row r="139" spans="1:20">
      <c r="A139" s="294"/>
      <c r="B139" s="203">
        <f>G46*O131</f>
        <v>0</v>
      </c>
      <c r="C139" s="204"/>
      <c r="D139" s="204"/>
      <c r="E139" s="205"/>
      <c r="F139" s="204">
        <f>K46*O131</f>
        <v>0</v>
      </c>
      <c r="G139" s="204"/>
      <c r="H139" s="204"/>
      <c r="I139" s="204"/>
      <c r="J139" s="204"/>
      <c r="K139" s="205"/>
      <c r="L139" s="343">
        <f>N46*O131</f>
        <v>0</v>
      </c>
      <c r="M139" s="343"/>
      <c r="N139" s="344"/>
      <c r="O139" s="343"/>
    </row>
    <row r="140" spans="1:20" ht="16.95" customHeight="1">
      <c r="A140" s="65" t="s">
        <v>156</v>
      </c>
      <c r="B140" s="345" t="s">
        <v>157</v>
      </c>
      <c r="C140" s="346"/>
      <c r="D140" s="346"/>
      <c r="E140" s="346"/>
      <c r="F140" s="346"/>
      <c r="G140" s="346"/>
      <c r="H140" s="346"/>
      <c r="I140" s="346"/>
      <c r="J140" s="346"/>
      <c r="K140" s="346"/>
      <c r="L140" s="346"/>
      <c r="M140" s="296" t="str">
        <f>"(" &amp; ( '1F'!N$36) &amp; "metai)"</f>
        <v>(metai)</v>
      </c>
      <c r="N140" s="296"/>
      <c r="O140" s="297"/>
      <c r="P140" s="6"/>
      <c r="Q140" s="6"/>
      <c r="R140" s="6"/>
      <c r="S140" s="6"/>
      <c r="T140" s="6"/>
    </row>
    <row r="141" spans="1:20" ht="34.5" customHeight="1">
      <c r="A141" s="293"/>
      <c r="B141" s="215" t="s">
        <v>41</v>
      </c>
      <c r="C141" s="154"/>
      <c r="D141" s="154"/>
      <c r="E141" s="155"/>
      <c r="F141" s="154" t="s">
        <v>153</v>
      </c>
      <c r="G141" s="154"/>
      <c r="H141" s="154"/>
      <c r="I141" s="154"/>
      <c r="J141" s="154"/>
      <c r="K141" s="155"/>
      <c r="L141" s="316" t="s">
        <v>87</v>
      </c>
      <c r="M141" s="316"/>
      <c r="N141" s="317"/>
      <c r="O141" s="316"/>
    </row>
    <row r="142" spans="1:20">
      <c r="A142" s="294"/>
      <c r="B142" s="203">
        <f>G47*O132</f>
        <v>0</v>
      </c>
      <c r="C142" s="204"/>
      <c r="D142" s="204"/>
      <c r="E142" s="205"/>
      <c r="F142" s="204">
        <f>K47*O132</f>
        <v>0</v>
      </c>
      <c r="G142" s="204"/>
      <c r="H142" s="204"/>
      <c r="I142" s="204"/>
      <c r="J142" s="204"/>
      <c r="K142" s="205"/>
      <c r="L142" s="342">
        <f>N47*O132</f>
        <v>0</v>
      </c>
      <c r="M142" s="342"/>
      <c r="N142" s="203"/>
      <c r="O142" s="342"/>
    </row>
    <row r="146" spans="15:15">
      <c r="O146" s="6"/>
    </row>
  </sheetData>
  <sheetProtection algorithmName="SHA-512" hashValue="CVKw1T+pec80DxECHPrxa/4YV1hnKcjjUspoiYYfjbaIY6KNmhQgSyMxZuerlM3YArh8ei5WudIUPYJWR5PF9Q==" saltValue="n6YksWcnLjg8kw/dTJiSDA==" spinCount="100000" sheet="1" selectLockedCells="1"/>
  <customSheetViews>
    <customSheetView guid="{17021DDE-0EDC-429C-8B34-14A1CA2E76B2}" showGridLines="0" showRowCol="0" hiddenColumns="1" topLeftCell="A70">
      <selection activeCell="N44" sqref="N44"/>
      <rowBreaks count="2" manualBreakCount="2">
        <brk id="36" max="16383" man="1"/>
        <brk id="63" max="16383" man="1"/>
      </rowBreaks>
      <pageMargins left="0" right="0" top="0" bottom="0" header="0" footer="0"/>
      <pageSetup paperSize="9" orientation="portrait" blackAndWhite="1" r:id="rId1"/>
      <headerFooter alignWithMargins="0">
        <oddFooter>&amp;R&amp;9 1PP2  &amp;P</oddFooter>
      </headerFooter>
    </customSheetView>
  </customSheetViews>
  <mergeCells count="273">
    <mergeCell ref="A30:A32"/>
    <mergeCell ref="A33:A35"/>
    <mergeCell ref="A36:A38"/>
    <mergeCell ref="A39:A41"/>
    <mergeCell ref="A42:A44"/>
    <mergeCell ref="A135:A136"/>
    <mergeCell ref="B135:E135"/>
    <mergeCell ref="F135:K135"/>
    <mergeCell ref="B136:E136"/>
    <mergeCell ref="F136:K136"/>
    <mergeCell ref="B30:D44"/>
    <mergeCell ref="E30:F30"/>
    <mergeCell ref="G30:J30"/>
    <mergeCell ref="K30:M30"/>
    <mergeCell ref="E32:F32"/>
    <mergeCell ref="G32:J32"/>
    <mergeCell ref="K32:M32"/>
    <mergeCell ref="E36:F36"/>
    <mergeCell ref="G36:J36"/>
    <mergeCell ref="K36:M36"/>
    <mergeCell ref="E39:F39"/>
    <mergeCell ref="G39:J39"/>
    <mergeCell ref="K39:M39"/>
    <mergeCell ref="E43:F43"/>
    <mergeCell ref="I1:O2"/>
    <mergeCell ref="C5:M5"/>
    <mergeCell ref="E6:H6"/>
    <mergeCell ref="E7:H7"/>
    <mergeCell ref="B15:O15"/>
    <mergeCell ref="A16:O16"/>
    <mergeCell ref="B17:O17"/>
    <mergeCell ref="E3:G3"/>
    <mergeCell ref="C4:L4"/>
    <mergeCell ref="A18:O18"/>
    <mergeCell ref="B19:O19"/>
    <mergeCell ref="A20:O20"/>
    <mergeCell ref="E8:H8"/>
    <mergeCell ref="E9:H9"/>
    <mergeCell ref="A10:B10"/>
    <mergeCell ref="A11:B11"/>
    <mergeCell ref="B13:O13"/>
    <mergeCell ref="A14:O14"/>
    <mergeCell ref="B21:O21"/>
    <mergeCell ref="A22:O22"/>
    <mergeCell ref="B23:O23"/>
    <mergeCell ref="A24:O24"/>
    <mergeCell ref="B25:O25"/>
    <mergeCell ref="B26:F26"/>
    <mergeCell ref="G26:J26"/>
    <mergeCell ref="K26:M26"/>
    <mergeCell ref="N26:O26"/>
    <mergeCell ref="A27:A29"/>
    <mergeCell ref="B27:D29"/>
    <mergeCell ref="E27:F27"/>
    <mergeCell ref="G27:J27"/>
    <mergeCell ref="K27:M27"/>
    <mergeCell ref="N27:O27"/>
    <mergeCell ref="E28:F28"/>
    <mergeCell ref="G28:J28"/>
    <mergeCell ref="K28:M28"/>
    <mergeCell ref="N28:O28"/>
    <mergeCell ref="N32:O32"/>
    <mergeCell ref="E29:F29"/>
    <mergeCell ref="G29:J29"/>
    <mergeCell ref="K29:M29"/>
    <mergeCell ref="N29:O29"/>
    <mergeCell ref="E35:F35"/>
    <mergeCell ref="G35:J35"/>
    <mergeCell ref="K35:M35"/>
    <mergeCell ref="N35:O35"/>
    <mergeCell ref="N30:O30"/>
    <mergeCell ref="E31:F31"/>
    <mergeCell ref="G31:J31"/>
    <mergeCell ref="K31:M31"/>
    <mergeCell ref="N31:O31"/>
    <mergeCell ref="N36:O36"/>
    <mergeCell ref="E33:F33"/>
    <mergeCell ref="G33:J33"/>
    <mergeCell ref="K33:M33"/>
    <mergeCell ref="N33:O33"/>
    <mergeCell ref="E34:F34"/>
    <mergeCell ref="G34:J34"/>
    <mergeCell ref="K34:M34"/>
    <mergeCell ref="N34:O34"/>
    <mergeCell ref="N39:O39"/>
    <mergeCell ref="E40:F40"/>
    <mergeCell ref="G40:J40"/>
    <mergeCell ref="K40:M40"/>
    <mergeCell ref="N40:O40"/>
    <mergeCell ref="E37:F37"/>
    <mergeCell ref="G37:J37"/>
    <mergeCell ref="K37:M37"/>
    <mergeCell ref="N37:O37"/>
    <mergeCell ref="E38:F38"/>
    <mergeCell ref="G38:J38"/>
    <mergeCell ref="K38:M38"/>
    <mergeCell ref="N38:O38"/>
    <mergeCell ref="G43:J43"/>
    <mergeCell ref="K43:M43"/>
    <mergeCell ref="N43:O43"/>
    <mergeCell ref="E44:F44"/>
    <mergeCell ref="G44:J44"/>
    <mergeCell ref="K44:M44"/>
    <mergeCell ref="N44:O44"/>
    <mergeCell ref="E41:F41"/>
    <mergeCell ref="G41:J41"/>
    <mergeCell ref="K41:M41"/>
    <mergeCell ref="N41:O41"/>
    <mergeCell ref="E42:F42"/>
    <mergeCell ref="G42:J42"/>
    <mergeCell ref="K42:M42"/>
    <mergeCell ref="N42:O42"/>
    <mergeCell ref="G47:J47"/>
    <mergeCell ref="K47:M47"/>
    <mergeCell ref="N47:O47"/>
    <mergeCell ref="A48:A49"/>
    <mergeCell ref="B48:O49"/>
    <mergeCell ref="A50:F50"/>
    <mergeCell ref="G50:I50"/>
    <mergeCell ref="J50:L50"/>
    <mergeCell ref="M50:O50"/>
    <mergeCell ref="A45:D47"/>
    <mergeCell ref="E45:F45"/>
    <mergeCell ref="G45:J45"/>
    <mergeCell ref="K45:M45"/>
    <mergeCell ref="N45:O45"/>
    <mergeCell ref="E46:F46"/>
    <mergeCell ref="G46:J46"/>
    <mergeCell ref="K46:M46"/>
    <mergeCell ref="N46:O46"/>
    <mergeCell ref="E47:F47"/>
    <mergeCell ref="A57:D59"/>
    <mergeCell ref="G57:I59"/>
    <mergeCell ref="J57:L59"/>
    <mergeCell ref="M57:O59"/>
    <mergeCell ref="A60:D62"/>
    <mergeCell ref="G60:I62"/>
    <mergeCell ref="J60:L62"/>
    <mergeCell ref="M60:O62"/>
    <mergeCell ref="A51:D53"/>
    <mergeCell ref="G51:I53"/>
    <mergeCell ref="J51:L53"/>
    <mergeCell ref="M51:O53"/>
    <mergeCell ref="A54:D56"/>
    <mergeCell ref="G54:I56"/>
    <mergeCell ref="J54:L56"/>
    <mergeCell ref="M54:O56"/>
    <mergeCell ref="A69:D71"/>
    <mergeCell ref="G69:I71"/>
    <mergeCell ref="J69:L71"/>
    <mergeCell ref="M69:O71"/>
    <mergeCell ref="A72:D74"/>
    <mergeCell ref="G72:I74"/>
    <mergeCell ref="J72:L74"/>
    <mergeCell ref="M72:O74"/>
    <mergeCell ref="A63:D65"/>
    <mergeCell ref="G63:I65"/>
    <mergeCell ref="J63:L65"/>
    <mergeCell ref="M63:O65"/>
    <mergeCell ref="A66:D68"/>
    <mergeCell ref="G66:I68"/>
    <mergeCell ref="J66:L68"/>
    <mergeCell ref="M66:O68"/>
    <mergeCell ref="A81:D83"/>
    <mergeCell ref="G81:I83"/>
    <mergeCell ref="J81:L83"/>
    <mergeCell ref="M81:O83"/>
    <mergeCell ref="A84:D86"/>
    <mergeCell ref="G84:I86"/>
    <mergeCell ref="J84:L86"/>
    <mergeCell ref="M84:O86"/>
    <mergeCell ref="A75:D77"/>
    <mergeCell ref="G75:I77"/>
    <mergeCell ref="J75:L77"/>
    <mergeCell ref="M75:O77"/>
    <mergeCell ref="A78:D80"/>
    <mergeCell ref="G78:I80"/>
    <mergeCell ref="J78:L80"/>
    <mergeCell ref="M78:O80"/>
    <mergeCell ref="A90:D90"/>
    <mergeCell ref="E90:G90"/>
    <mergeCell ref="H90:K90"/>
    <mergeCell ref="L90:O90"/>
    <mergeCell ref="A91:D91"/>
    <mergeCell ref="E91:G91"/>
    <mergeCell ref="H91:K91"/>
    <mergeCell ref="L91:O91"/>
    <mergeCell ref="A87:A88"/>
    <mergeCell ref="B87:O88"/>
    <mergeCell ref="A89:D89"/>
    <mergeCell ref="E89:G89"/>
    <mergeCell ref="H89:K89"/>
    <mergeCell ref="L89:O89"/>
    <mergeCell ref="A94:D94"/>
    <mergeCell ref="E94:G94"/>
    <mergeCell ref="H94:K94"/>
    <mergeCell ref="L94:O94"/>
    <mergeCell ref="B95:O95"/>
    <mergeCell ref="B96:J96"/>
    <mergeCell ref="K96:O96"/>
    <mergeCell ref="A92:D92"/>
    <mergeCell ref="E92:G92"/>
    <mergeCell ref="H92:K92"/>
    <mergeCell ref="L92:O92"/>
    <mergeCell ref="A93:D93"/>
    <mergeCell ref="E93:G93"/>
    <mergeCell ref="H93:K93"/>
    <mergeCell ref="L93:O93"/>
    <mergeCell ref="A97:A102"/>
    <mergeCell ref="B97:G97"/>
    <mergeCell ref="H97:O97"/>
    <mergeCell ref="B98:F98"/>
    <mergeCell ref="H98:O102"/>
    <mergeCell ref="B99:F99"/>
    <mergeCell ref="B100:F100"/>
    <mergeCell ref="B101:F101"/>
    <mergeCell ref="B102:F102"/>
    <mergeCell ref="B103:J103"/>
    <mergeCell ref="K103:O103"/>
    <mergeCell ref="A104:A109"/>
    <mergeCell ref="B104:G104"/>
    <mergeCell ref="H104:O104"/>
    <mergeCell ref="B105:F105"/>
    <mergeCell ref="H105:O109"/>
    <mergeCell ref="B106:F106"/>
    <mergeCell ref="B107:F107"/>
    <mergeCell ref="B108:F108"/>
    <mergeCell ref="B115:F115"/>
    <mergeCell ref="B116:F116"/>
    <mergeCell ref="B117:O117"/>
    <mergeCell ref="A118:A120"/>
    <mergeCell ref="B118:M120"/>
    <mergeCell ref="A121:A123"/>
    <mergeCell ref="B121:M123"/>
    <mergeCell ref="B109:F109"/>
    <mergeCell ref="B110:K110"/>
    <mergeCell ref="L110:O110"/>
    <mergeCell ref="A111:A116"/>
    <mergeCell ref="B111:G111"/>
    <mergeCell ref="H111:O111"/>
    <mergeCell ref="B112:F112"/>
    <mergeCell ref="H112:O116"/>
    <mergeCell ref="B113:F113"/>
    <mergeCell ref="B114:F114"/>
    <mergeCell ref="B133:O133"/>
    <mergeCell ref="B134:L134"/>
    <mergeCell ref="M134:O134"/>
    <mergeCell ref="L135:O135"/>
    <mergeCell ref="A124:A126"/>
    <mergeCell ref="B124:M126"/>
    <mergeCell ref="A127:A129"/>
    <mergeCell ref="B127:M129"/>
    <mergeCell ref="A130:A132"/>
    <mergeCell ref="B130:M132"/>
    <mergeCell ref="L138:O138"/>
    <mergeCell ref="L139:O139"/>
    <mergeCell ref="L136:O136"/>
    <mergeCell ref="B137:L137"/>
    <mergeCell ref="M137:O137"/>
    <mergeCell ref="A138:A139"/>
    <mergeCell ref="B138:E138"/>
    <mergeCell ref="F138:K138"/>
    <mergeCell ref="B139:E139"/>
    <mergeCell ref="F139:K139"/>
    <mergeCell ref="L142:O142"/>
    <mergeCell ref="B140:L140"/>
    <mergeCell ref="M140:O140"/>
    <mergeCell ref="L141:O141"/>
    <mergeCell ref="A141:A142"/>
    <mergeCell ref="B141:E141"/>
    <mergeCell ref="F141:K141"/>
    <mergeCell ref="B142:E142"/>
    <mergeCell ref="F142:K142"/>
  </mergeCells>
  <phoneticPr fontId="6" type="noConversion"/>
  <dataValidations count="6">
    <dataValidation errorStyle="warning" allowBlank="1" showErrorMessage="1" sqref="J51 J54 J57 J60 J63 J66 J69 J72 J75 J78 J81 J84" xr:uid="{00000000-0002-0000-0300-000000000000}"/>
    <dataValidation type="decimal" allowBlank="1" showErrorMessage="1" errorTitle="Klaida" error="Įveskite skaičių iki  0,5" sqref="O118:O129" xr:uid="{00000000-0002-0000-0300-000001000000}">
      <formula1>0</formula1>
      <formula2>0.5</formula2>
    </dataValidation>
    <dataValidation type="decimal" allowBlank="1" showErrorMessage="1" errorTitle="KLAIDA !" error="Įveskite skaičius !" sqref="H29:J30 L29:M30 L33:M33 H33:J33 H36:J36 L36:M36 L39:M39 H39:J39 G29:G44 K29:K44 N29:N44 L42:M42 H42:J42" xr:uid="{00000000-0002-0000-0300-000002000000}">
      <formula1>0</formula1>
      <formula2>99999999999999</formula2>
    </dataValidation>
    <dataValidation type="decimal" errorStyle="warning" allowBlank="1" showErrorMessage="1" error="Skaitinė reikšmė" sqref="Q20" xr:uid="{00000000-0002-0000-0300-000003000000}">
      <formula1>0</formula1>
      <formula2>99999999999</formula2>
    </dataValidation>
    <dataValidation type="list" allowBlank="1" showInputMessage="1" showErrorMessage="1" sqref="F51:F86 G98:G102 G105:G109 G112:G116" xr:uid="{00000000-0002-0000-0300-000004000000}">
      <formula1>$V$51:$V$52</formula1>
    </dataValidation>
    <dataValidation type="date" errorStyle="warning" allowBlank="1" showErrorMessage="1" errorTitle="Įveskite teisingą datą" sqref="A18:O18" xr:uid="{00000000-0002-0000-0300-000005000000}">
      <formula1>25569</formula1>
      <formula2>44196</formula2>
    </dataValidation>
  </dataValidations>
  <pageMargins left="0.59055118110236227" right="0.39370078740157483" top="0.59055118110236227" bottom="0.39370078740157483" header="0" footer="0"/>
  <pageSetup paperSize="9" orientation="portrait" blackAndWhite="1" r:id="rId2"/>
  <headerFooter alignWithMargins="0">
    <oddFooter>&amp;R&amp;9 1PP2  &amp;P</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F99"/>
  <sheetViews>
    <sheetView workbookViewId="0"/>
  </sheetViews>
  <sheetFormatPr defaultColWidth="9.33203125" defaultRowHeight="15.6"/>
  <cols>
    <col min="1" max="1" width="7.33203125" style="7" customWidth="1"/>
    <col min="2" max="2" width="24" style="7" customWidth="1"/>
    <col min="3" max="3" width="4.33203125" style="7" customWidth="1"/>
    <col min="4" max="4" width="27.44140625" style="7" customWidth="1"/>
    <col min="5" max="5" width="5.6640625" style="7" customWidth="1"/>
    <col min="6" max="6" width="29.6640625" style="7" customWidth="1"/>
    <col min="7" max="16384" width="9.33203125" style="7"/>
  </cols>
  <sheetData>
    <row r="1" spans="1:6" ht="15.75" customHeight="1">
      <c r="A1" s="8"/>
      <c r="B1" s="8"/>
      <c r="C1" s="8"/>
      <c r="D1" s="8"/>
      <c r="E1" s="453"/>
      <c r="F1" s="101"/>
    </row>
    <row r="2" spans="1:6">
      <c r="A2" s="8"/>
      <c r="B2" s="8"/>
      <c r="C2" s="8"/>
      <c r="D2" s="8"/>
      <c r="E2" s="101"/>
      <c r="F2" s="101"/>
    </row>
    <row r="3" spans="1:6">
      <c r="A3" s="8"/>
      <c r="B3" s="8"/>
      <c r="C3" s="8"/>
      <c r="D3" s="76" t="s">
        <v>181</v>
      </c>
      <c r="E3" s="378"/>
      <c r="F3" s="378"/>
    </row>
    <row r="4" spans="1:6" ht="15.75" customHeight="1">
      <c r="A4" s="2"/>
      <c r="B4" s="8"/>
      <c r="C4" s="76" t="s">
        <v>182</v>
      </c>
      <c r="D4" s="76"/>
      <c r="E4" s="8"/>
      <c r="F4" s="8"/>
    </row>
    <row r="5" spans="1:6">
      <c r="A5" s="8"/>
      <c r="B5" s="100" t="s">
        <v>183</v>
      </c>
      <c r="C5" s="371"/>
      <c r="D5" s="371"/>
      <c r="E5" s="371"/>
      <c r="F5" s="371"/>
    </row>
    <row r="6" spans="1:6">
      <c r="A6" s="8"/>
      <c r="B6" s="1"/>
      <c r="C6" s="8"/>
      <c r="D6" s="435" t="str">
        <f>'1S'!G11</f>
        <v xml:space="preserve"> </v>
      </c>
      <c r="E6" s="435"/>
      <c r="F6" s="8"/>
    </row>
    <row r="7" spans="1:6" ht="11.25" customHeight="1">
      <c r="A7" s="8"/>
      <c r="B7" s="1"/>
      <c r="C7" s="8"/>
      <c r="D7" s="366" t="s">
        <v>11</v>
      </c>
      <c r="E7" s="101"/>
      <c r="F7" s="8"/>
    </row>
    <row r="8" spans="1:6">
      <c r="A8" s="8"/>
      <c r="B8" s="1"/>
      <c r="C8" s="8"/>
      <c r="D8" s="436" t="str">
        <f>'1S'!G13</f>
        <v xml:space="preserve"> </v>
      </c>
      <c r="E8" s="437"/>
      <c r="F8" s="8"/>
    </row>
    <row r="9" spans="1:6" ht="11.25" customHeight="1" thickBot="1">
      <c r="A9" s="1"/>
      <c r="B9" s="8"/>
      <c r="C9" s="8"/>
      <c r="D9" s="366" t="s">
        <v>12</v>
      </c>
      <c r="E9" s="101"/>
      <c r="F9" s="8"/>
    </row>
    <row r="10" spans="1:6" ht="16.2" thickBot="1">
      <c r="A10" s="104" t="s">
        <v>13</v>
      </c>
      <c r="B10" s="371"/>
      <c r="C10" s="21" t="str">
        <f>'1S'!E16&amp;""</f>
        <v>x</v>
      </c>
      <c r="D10" s="8"/>
      <c r="E10" s="8"/>
      <c r="F10" s="8"/>
    </row>
    <row r="11" spans="1:6" ht="16.2" thickBot="1">
      <c r="A11" s="460" t="s">
        <v>14</v>
      </c>
      <c r="B11" s="461"/>
      <c r="C11" s="99" t="str">
        <f>'1S'!E17&amp;""</f>
        <v/>
      </c>
      <c r="D11" s="8"/>
      <c r="E11" s="8"/>
      <c r="F11" s="8"/>
    </row>
    <row r="12" spans="1:6">
      <c r="A12" s="2"/>
      <c r="B12" s="8"/>
      <c r="C12" s="8"/>
      <c r="D12" s="8"/>
      <c r="E12" s="8"/>
      <c r="F12" s="8"/>
    </row>
    <row r="13" spans="1:6" ht="18" customHeight="1">
      <c r="A13" s="80" t="s">
        <v>15</v>
      </c>
      <c r="B13" s="339" t="s">
        <v>184</v>
      </c>
      <c r="C13" s="339"/>
      <c r="D13" s="339"/>
      <c r="E13" s="339"/>
      <c r="F13" s="340"/>
    </row>
    <row r="14" spans="1:6" ht="18" customHeight="1">
      <c r="A14" s="222"/>
      <c r="B14" s="454"/>
      <c r="C14" s="454"/>
      <c r="D14" s="454"/>
      <c r="E14" s="454"/>
      <c r="F14" s="455"/>
    </row>
    <row r="15" spans="1:6" ht="18" customHeight="1">
      <c r="A15" s="80" t="s">
        <v>17</v>
      </c>
      <c r="B15" s="456" t="s">
        <v>102</v>
      </c>
      <c r="C15" s="116"/>
      <c r="D15" s="116"/>
      <c r="E15" s="116"/>
      <c r="F15" s="117"/>
    </row>
    <row r="16" spans="1:6" ht="18" customHeight="1">
      <c r="A16" s="222"/>
      <c r="B16" s="454"/>
      <c r="C16" s="454"/>
      <c r="D16" s="454"/>
      <c r="E16" s="454"/>
      <c r="F16" s="455"/>
    </row>
    <row r="17" spans="1:6" ht="18" customHeight="1">
      <c r="A17" s="80" t="s">
        <v>19</v>
      </c>
      <c r="B17" s="116" t="s">
        <v>103</v>
      </c>
      <c r="C17" s="116"/>
      <c r="D17" s="116"/>
      <c r="E17" s="116"/>
      <c r="F17" s="117"/>
    </row>
    <row r="18" spans="1:6" ht="18" customHeight="1">
      <c r="A18" s="462"/>
      <c r="B18" s="463"/>
      <c r="C18" s="463"/>
      <c r="D18" s="463"/>
      <c r="E18" s="463"/>
      <c r="F18" s="464"/>
    </row>
    <row r="19" spans="1:6" ht="18" customHeight="1">
      <c r="A19" s="80" t="s">
        <v>21</v>
      </c>
      <c r="B19" s="456" t="s">
        <v>185</v>
      </c>
      <c r="C19" s="116"/>
      <c r="D19" s="116"/>
      <c r="E19" s="116"/>
      <c r="F19" s="117"/>
    </row>
    <row r="20" spans="1:6" ht="18" customHeight="1">
      <c r="A20" s="457"/>
      <c r="B20" s="458"/>
      <c r="C20" s="458"/>
      <c r="D20" s="458"/>
      <c r="E20" s="458"/>
      <c r="F20" s="459"/>
    </row>
    <row r="21" spans="1:6" ht="18" customHeight="1">
      <c r="A21" s="81" t="s">
        <v>23</v>
      </c>
      <c r="B21" s="116" t="s">
        <v>105</v>
      </c>
      <c r="C21" s="446"/>
      <c r="D21" s="446"/>
      <c r="E21" s="446"/>
      <c r="F21" s="447"/>
    </row>
    <row r="22" spans="1:6" ht="18" customHeight="1">
      <c r="A22" s="222"/>
      <c r="B22" s="164"/>
      <c r="C22" s="164"/>
      <c r="D22" s="164"/>
      <c r="E22" s="164"/>
      <c r="F22" s="223"/>
    </row>
    <row r="23" spans="1:6" ht="18" customHeight="1">
      <c r="A23" s="80" t="s">
        <v>25</v>
      </c>
      <c r="B23" s="116" t="s">
        <v>106</v>
      </c>
      <c r="C23" s="446"/>
      <c r="D23" s="446"/>
      <c r="E23" s="446"/>
      <c r="F23" s="447"/>
    </row>
    <row r="24" spans="1:6" ht="18" customHeight="1">
      <c r="A24" s="168"/>
      <c r="B24" s="169"/>
      <c r="C24" s="169"/>
      <c r="D24" s="169"/>
      <c r="E24" s="169"/>
      <c r="F24" s="170"/>
    </row>
    <row r="25" spans="1:6" ht="17.25" customHeight="1">
      <c r="A25" s="80" t="s">
        <v>27</v>
      </c>
      <c r="B25" s="107" t="s">
        <v>186</v>
      </c>
      <c r="C25" s="216"/>
      <c r="D25" s="216"/>
      <c r="E25" s="216"/>
      <c r="F25" s="217"/>
    </row>
    <row r="26" spans="1:6" ht="18">
      <c r="A26" s="24" t="s">
        <v>187</v>
      </c>
      <c r="B26" s="450" t="s">
        <v>188</v>
      </c>
      <c r="C26" s="451"/>
      <c r="D26" s="451"/>
      <c r="E26" s="451"/>
      <c r="F26" s="56" t="str">
        <f>"(" &amp;  '1F'!G$36 &amp; "metai)"</f>
        <v>(metai)</v>
      </c>
    </row>
    <row r="27" spans="1:6" ht="31.2">
      <c r="A27" s="293"/>
      <c r="B27" s="316" t="s">
        <v>41</v>
      </c>
      <c r="C27" s="316"/>
      <c r="D27" s="316" t="s">
        <v>86</v>
      </c>
      <c r="E27" s="316"/>
      <c r="F27" s="47" t="s">
        <v>87</v>
      </c>
    </row>
    <row r="28" spans="1:6" ht="21.75" customHeight="1">
      <c r="A28" s="294"/>
      <c r="B28" s="445"/>
      <c r="C28" s="452"/>
      <c r="D28" s="445"/>
      <c r="E28" s="445"/>
      <c r="F28" s="71"/>
    </row>
    <row r="29" spans="1:6" ht="18">
      <c r="A29" s="24" t="s">
        <v>189</v>
      </c>
      <c r="B29" s="450" t="s">
        <v>190</v>
      </c>
      <c r="C29" s="451"/>
      <c r="D29" s="451"/>
      <c r="E29" s="451"/>
      <c r="F29" s="55" t="str">
        <f>"(" &amp; ( '1F'!J$36) &amp; "metai)"</f>
        <v>(metai)</v>
      </c>
    </row>
    <row r="30" spans="1:6" ht="31.2">
      <c r="A30" s="293"/>
      <c r="B30" s="341" t="s">
        <v>41</v>
      </c>
      <c r="C30" s="341"/>
      <c r="D30" s="341" t="s">
        <v>86</v>
      </c>
      <c r="E30" s="341"/>
      <c r="F30" s="48" t="s">
        <v>87</v>
      </c>
    </row>
    <row r="31" spans="1:6" ht="21.75" customHeight="1">
      <c r="A31" s="298"/>
      <c r="B31" s="448"/>
      <c r="C31" s="449"/>
      <c r="D31" s="448"/>
      <c r="E31" s="448"/>
      <c r="F31" s="72"/>
    </row>
    <row r="32" spans="1:6" ht="18">
      <c r="A32" s="54" t="s">
        <v>191</v>
      </c>
      <c r="B32" s="450" t="s">
        <v>192</v>
      </c>
      <c r="C32" s="451"/>
      <c r="D32" s="451"/>
      <c r="E32" s="451"/>
      <c r="F32" s="55" t="str">
        <f>"(" &amp; ( '1F'!N$36) &amp; "metai)"</f>
        <v>(metai)</v>
      </c>
    </row>
    <row r="33" spans="1:6" ht="31.2">
      <c r="A33" s="293"/>
      <c r="B33" s="316" t="s">
        <v>41</v>
      </c>
      <c r="C33" s="316"/>
      <c r="D33" s="316" t="s">
        <v>86</v>
      </c>
      <c r="E33" s="316"/>
      <c r="F33" s="47" t="s">
        <v>87</v>
      </c>
    </row>
    <row r="34" spans="1:6" ht="21.75" customHeight="1">
      <c r="A34" s="294"/>
      <c r="B34" s="445"/>
      <c r="C34" s="452"/>
      <c r="D34" s="445"/>
      <c r="E34" s="445"/>
      <c r="F34" s="71"/>
    </row>
    <row r="99" spans="5:5">
      <c r="E99" s="8">
        <f>'1F'!G$36</f>
        <v>0</v>
      </c>
    </row>
  </sheetData>
  <sheetProtection algorithmName="SHA-512" hashValue="2B6DtuLRUdw5YHI157GbX8JNuHIcZytRX2EKJMljdcRTPMSJHidF6ItoSSCChdpkoZnqmVEjgHrBJKFg7REENw==" saltValue="tFePWywLosmiaE61vURg8g==" spinCount="100000" sheet="1" objects="1" scenarios="1"/>
  <mergeCells count="40">
    <mergeCell ref="B17:F17"/>
    <mergeCell ref="A22:F22"/>
    <mergeCell ref="B23:F23"/>
    <mergeCell ref="A11:B11"/>
    <mergeCell ref="B13:F13"/>
    <mergeCell ref="A14:F14"/>
    <mergeCell ref="B15:F15"/>
    <mergeCell ref="A16:F16"/>
    <mergeCell ref="B28:C28"/>
    <mergeCell ref="D28:E28"/>
    <mergeCell ref="B30:C30"/>
    <mergeCell ref="E1:F2"/>
    <mergeCell ref="E3:F3"/>
    <mergeCell ref="B5:F5"/>
    <mergeCell ref="D6:E6"/>
    <mergeCell ref="D7:E7"/>
    <mergeCell ref="A18:F18"/>
    <mergeCell ref="B19:F19"/>
    <mergeCell ref="A20:F20"/>
    <mergeCell ref="D30:E30"/>
    <mergeCell ref="D8:E8"/>
    <mergeCell ref="B21:F21"/>
    <mergeCell ref="D9:E9"/>
    <mergeCell ref="A10:B10"/>
    <mergeCell ref="A24:F24"/>
    <mergeCell ref="B25:F25"/>
    <mergeCell ref="B26:E26"/>
    <mergeCell ref="B34:C34"/>
    <mergeCell ref="D34:E34"/>
    <mergeCell ref="B32:E32"/>
    <mergeCell ref="B29:E29"/>
    <mergeCell ref="A27:A28"/>
    <mergeCell ref="A30:A31"/>
    <mergeCell ref="B33:C33"/>
    <mergeCell ref="D33:E33"/>
    <mergeCell ref="A33:A34"/>
    <mergeCell ref="B31:C31"/>
    <mergeCell ref="D31:E31"/>
    <mergeCell ref="B27:C27"/>
    <mergeCell ref="D27:E27"/>
  </mergeCells>
  <dataValidations count="2">
    <dataValidation type="decimal" allowBlank="1" showErrorMessage="1" errorTitle="KLAIDA" error="Įveskite skaičių !" sqref="B28:F28 B31:F31 B34:F34" xr:uid="{00000000-0002-0000-2700-000000000000}">
      <formula1>0</formula1>
      <formula2>9999999999999</formula2>
    </dataValidation>
    <dataValidation type="date" errorStyle="warning" allowBlank="1" showErrorMessage="1" error="Įveskite datą" sqref="A18:F18" xr:uid="{00000000-0002-0000-2700-000001000000}">
      <formula1>25569</formula1>
      <formula2>44196</formula2>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F99"/>
  <sheetViews>
    <sheetView workbookViewId="0"/>
  </sheetViews>
  <sheetFormatPr defaultColWidth="9.33203125" defaultRowHeight="15.6"/>
  <cols>
    <col min="1" max="1" width="7.33203125" style="7" customWidth="1"/>
    <col min="2" max="2" width="24" style="7" customWidth="1"/>
    <col min="3" max="3" width="4.33203125" style="7" customWidth="1"/>
    <col min="4" max="4" width="27.44140625" style="7" customWidth="1"/>
    <col min="5" max="5" width="5.6640625" style="7" customWidth="1"/>
    <col min="6" max="6" width="29.6640625" style="7" customWidth="1"/>
    <col min="7" max="16384" width="9.33203125" style="7"/>
  </cols>
  <sheetData>
    <row r="1" spans="1:6" ht="15.75" customHeight="1">
      <c r="A1" s="8"/>
      <c r="B1" s="8"/>
      <c r="C1" s="8"/>
      <c r="D1" s="8"/>
      <c r="E1" s="453"/>
      <c r="F1" s="101"/>
    </row>
    <row r="2" spans="1:6">
      <c r="A2" s="8"/>
      <c r="B2" s="8"/>
      <c r="C2" s="8"/>
      <c r="D2" s="8"/>
      <c r="E2" s="101"/>
      <c r="F2" s="101"/>
    </row>
    <row r="3" spans="1:6">
      <c r="A3" s="8"/>
      <c r="B3" s="8"/>
      <c r="C3" s="8"/>
      <c r="D3" s="76" t="s">
        <v>181</v>
      </c>
      <c r="E3" s="378"/>
      <c r="F3" s="378"/>
    </row>
    <row r="4" spans="1:6" ht="15.75" customHeight="1">
      <c r="A4" s="2"/>
      <c r="B4" s="8"/>
      <c r="C4" s="76" t="s">
        <v>182</v>
      </c>
      <c r="D4" s="76"/>
      <c r="E4" s="8"/>
      <c r="F4" s="8"/>
    </row>
    <row r="5" spans="1:6">
      <c r="A5" s="8"/>
      <c r="B5" s="100" t="s">
        <v>183</v>
      </c>
      <c r="C5" s="371"/>
      <c r="D5" s="371"/>
      <c r="E5" s="371"/>
      <c r="F5" s="371"/>
    </row>
    <row r="6" spans="1:6">
      <c r="A6" s="8"/>
      <c r="B6" s="1"/>
      <c r="C6" s="8"/>
      <c r="D6" s="435" t="str">
        <f>'1S'!G11</f>
        <v xml:space="preserve"> </v>
      </c>
      <c r="E6" s="435"/>
      <c r="F6" s="8"/>
    </row>
    <row r="7" spans="1:6" ht="11.25" customHeight="1">
      <c r="A7" s="8"/>
      <c r="B7" s="1"/>
      <c r="C7" s="8"/>
      <c r="D7" s="366" t="s">
        <v>11</v>
      </c>
      <c r="E7" s="101"/>
      <c r="F7" s="8"/>
    </row>
    <row r="8" spans="1:6">
      <c r="A8" s="8"/>
      <c r="B8" s="1"/>
      <c r="C8" s="8"/>
      <c r="D8" s="436" t="str">
        <f>'1S'!G13</f>
        <v xml:space="preserve"> </v>
      </c>
      <c r="E8" s="437"/>
      <c r="F8" s="8"/>
    </row>
    <row r="9" spans="1:6" ht="11.25" customHeight="1" thickBot="1">
      <c r="A9" s="1"/>
      <c r="B9" s="8"/>
      <c r="C9" s="8"/>
      <c r="D9" s="366" t="s">
        <v>12</v>
      </c>
      <c r="E9" s="101"/>
      <c r="F9" s="8"/>
    </row>
    <row r="10" spans="1:6" ht="16.2" thickBot="1">
      <c r="A10" s="104" t="s">
        <v>13</v>
      </c>
      <c r="B10" s="371"/>
      <c r="C10" s="21" t="str">
        <f>'1S'!E16&amp;""</f>
        <v>x</v>
      </c>
      <c r="D10" s="8"/>
      <c r="E10" s="8"/>
      <c r="F10" s="8"/>
    </row>
    <row r="11" spans="1:6" ht="16.2" thickBot="1">
      <c r="A11" s="460" t="s">
        <v>14</v>
      </c>
      <c r="B11" s="461"/>
      <c r="C11" s="99" t="str">
        <f>'1S'!E17&amp;""</f>
        <v/>
      </c>
      <c r="D11" s="8"/>
      <c r="E11" s="8"/>
      <c r="F11" s="8"/>
    </row>
    <row r="12" spans="1:6">
      <c r="A12" s="2"/>
      <c r="B12" s="8"/>
      <c r="C12" s="8"/>
      <c r="D12" s="8"/>
      <c r="E12" s="8"/>
      <c r="F12" s="8"/>
    </row>
    <row r="13" spans="1:6" ht="18" customHeight="1">
      <c r="A13" s="80" t="s">
        <v>15</v>
      </c>
      <c r="B13" s="339" t="s">
        <v>184</v>
      </c>
      <c r="C13" s="339"/>
      <c r="D13" s="339"/>
      <c r="E13" s="339"/>
      <c r="F13" s="340"/>
    </row>
    <row r="14" spans="1:6" ht="18" customHeight="1">
      <c r="A14" s="222"/>
      <c r="B14" s="454"/>
      <c r="C14" s="454"/>
      <c r="D14" s="454"/>
      <c r="E14" s="454"/>
      <c r="F14" s="455"/>
    </row>
    <row r="15" spans="1:6" ht="18" customHeight="1">
      <c r="A15" s="80" t="s">
        <v>17</v>
      </c>
      <c r="B15" s="456" t="s">
        <v>102</v>
      </c>
      <c r="C15" s="116"/>
      <c r="D15" s="116"/>
      <c r="E15" s="116"/>
      <c r="F15" s="117"/>
    </row>
    <row r="16" spans="1:6" ht="18" customHeight="1">
      <c r="A16" s="222"/>
      <c r="B16" s="454"/>
      <c r="C16" s="454"/>
      <c r="D16" s="454"/>
      <c r="E16" s="454"/>
      <c r="F16" s="455"/>
    </row>
    <row r="17" spans="1:6" ht="18" customHeight="1">
      <c r="A17" s="80" t="s">
        <v>19</v>
      </c>
      <c r="B17" s="116" t="s">
        <v>103</v>
      </c>
      <c r="C17" s="116"/>
      <c r="D17" s="116"/>
      <c r="E17" s="116"/>
      <c r="F17" s="117"/>
    </row>
    <row r="18" spans="1:6" ht="18" customHeight="1">
      <c r="A18" s="462"/>
      <c r="B18" s="463"/>
      <c r="C18" s="463"/>
      <c r="D18" s="463"/>
      <c r="E18" s="463"/>
      <c r="F18" s="464"/>
    </row>
    <row r="19" spans="1:6" ht="18" customHeight="1">
      <c r="A19" s="80" t="s">
        <v>21</v>
      </c>
      <c r="B19" s="456" t="s">
        <v>185</v>
      </c>
      <c r="C19" s="116"/>
      <c r="D19" s="116"/>
      <c r="E19" s="116"/>
      <c r="F19" s="117"/>
    </row>
    <row r="20" spans="1:6" ht="18" customHeight="1">
      <c r="A20" s="457"/>
      <c r="B20" s="458"/>
      <c r="C20" s="458"/>
      <c r="D20" s="458"/>
      <c r="E20" s="458"/>
      <c r="F20" s="459"/>
    </row>
    <row r="21" spans="1:6" ht="18" customHeight="1">
      <c r="A21" s="81" t="s">
        <v>23</v>
      </c>
      <c r="B21" s="116" t="s">
        <v>105</v>
      </c>
      <c r="C21" s="446"/>
      <c r="D21" s="446"/>
      <c r="E21" s="446"/>
      <c r="F21" s="447"/>
    </row>
    <row r="22" spans="1:6" ht="18" customHeight="1">
      <c r="A22" s="222"/>
      <c r="B22" s="164"/>
      <c r="C22" s="164"/>
      <c r="D22" s="164"/>
      <c r="E22" s="164"/>
      <c r="F22" s="223"/>
    </row>
    <row r="23" spans="1:6" ht="18" customHeight="1">
      <c r="A23" s="80" t="s">
        <v>25</v>
      </c>
      <c r="B23" s="116" t="s">
        <v>106</v>
      </c>
      <c r="C23" s="446"/>
      <c r="D23" s="446"/>
      <c r="E23" s="446"/>
      <c r="F23" s="447"/>
    </row>
    <row r="24" spans="1:6" ht="18" customHeight="1">
      <c r="A24" s="168"/>
      <c r="B24" s="169"/>
      <c r="C24" s="169"/>
      <c r="D24" s="169"/>
      <c r="E24" s="169"/>
      <c r="F24" s="170"/>
    </row>
    <row r="25" spans="1:6" ht="17.25" customHeight="1">
      <c r="A25" s="80" t="s">
        <v>27</v>
      </c>
      <c r="B25" s="107" t="s">
        <v>186</v>
      </c>
      <c r="C25" s="216"/>
      <c r="D25" s="216"/>
      <c r="E25" s="216"/>
      <c r="F25" s="217"/>
    </row>
    <row r="26" spans="1:6" ht="18">
      <c r="A26" s="24" t="s">
        <v>187</v>
      </c>
      <c r="B26" s="450" t="s">
        <v>188</v>
      </c>
      <c r="C26" s="451"/>
      <c r="D26" s="451"/>
      <c r="E26" s="451"/>
      <c r="F26" s="56" t="str">
        <f>"(" &amp;  '1F'!G$36 &amp; "metai)"</f>
        <v>(metai)</v>
      </c>
    </row>
    <row r="27" spans="1:6" ht="31.2">
      <c r="A27" s="293"/>
      <c r="B27" s="316" t="s">
        <v>41</v>
      </c>
      <c r="C27" s="316"/>
      <c r="D27" s="316" t="s">
        <v>86</v>
      </c>
      <c r="E27" s="316"/>
      <c r="F27" s="47" t="s">
        <v>87</v>
      </c>
    </row>
    <row r="28" spans="1:6" ht="21.75" customHeight="1">
      <c r="A28" s="294"/>
      <c r="B28" s="445"/>
      <c r="C28" s="452"/>
      <c r="D28" s="445"/>
      <c r="E28" s="445"/>
      <c r="F28" s="71"/>
    </row>
    <row r="29" spans="1:6" ht="18">
      <c r="A29" s="24" t="s">
        <v>189</v>
      </c>
      <c r="B29" s="450" t="s">
        <v>190</v>
      </c>
      <c r="C29" s="451"/>
      <c r="D29" s="451"/>
      <c r="E29" s="451"/>
      <c r="F29" s="55" t="str">
        <f>"(" &amp; ( '1F'!J$36) &amp; "metai)"</f>
        <v>(metai)</v>
      </c>
    </row>
    <row r="30" spans="1:6" ht="31.2">
      <c r="A30" s="293"/>
      <c r="B30" s="341" t="s">
        <v>41</v>
      </c>
      <c r="C30" s="341"/>
      <c r="D30" s="341" t="s">
        <v>86</v>
      </c>
      <c r="E30" s="341"/>
      <c r="F30" s="48" t="s">
        <v>87</v>
      </c>
    </row>
    <row r="31" spans="1:6" ht="21.75" customHeight="1">
      <c r="A31" s="298"/>
      <c r="B31" s="448"/>
      <c r="C31" s="449"/>
      <c r="D31" s="448"/>
      <c r="E31" s="448"/>
      <c r="F31" s="72"/>
    </row>
    <row r="32" spans="1:6" ht="18">
      <c r="A32" s="54" t="s">
        <v>191</v>
      </c>
      <c r="B32" s="450" t="s">
        <v>192</v>
      </c>
      <c r="C32" s="451"/>
      <c r="D32" s="451"/>
      <c r="E32" s="451"/>
      <c r="F32" s="55" t="str">
        <f>"(" &amp; ( '1F'!N$36) &amp; "metai)"</f>
        <v>(metai)</v>
      </c>
    </row>
    <row r="33" spans="1:6" ht="31.2">
      <c r="A33" s="293"/>
      <c r="B33" s="316" t="s">
        <v>41</v>
      </c>
      <c r="C33" s="316"/>
      <c r="D33" s="316" t="s">
        <v>86</v>
      </c>
      <c r="E33" s="316"/>
      <c r="F33" s="47" t="s">
        <v>87</v>
      </c>
    </row>
    <row r="34" spans="1:6" ht="21.75" customHeight="1">
      <c r="A34" s="294"/>
      <c r="B34" s="445"/>
      <c r="C34" s="452"/>
      <c r="D34" s="445"/>
      <c r="E34" s="445"/>
      <c r="F34" s="71"/>
    </row>
    <row r="99" spans="5:5">
      <c r="E99" s="8">
        <f>'1F'!G$36</f>
        <v>0</v>
      </c>
    </row>
  </sheetData>
  <sheetProtection algorithmName="SHA-512" hashValue="N4i7NXZBeWiEdGQVM6iUuBdzPMtCUkHjr00r7Qg1gh3RE0254ZhJT3HM4NVizbXTXziBgCvMpm5DS8kKR+zqbg==" saltValue="M4NwoV7BH8XJO6lT3gRv8w==" spinCount="100000" sheet="1" objects="1" scenarios="1"/>
  <mergeCells count="40">
    <mergeCell ref="B17:F17"/>
    <mergeCell ref="A22:F22"/>
    <mergeCell ref="B23:F23"/>
    <mergeCell ref="A11:B11"/>
    <mergeCell ref="B13:F13"/>
    <mergeCell ref="A14:F14"/>
    <mergeCell ref="B15:F15"/>
    <mergeCell ref="A16:F16"/>
    <mergeCell ref="B28:C28"/>
    <mergeCell ref="D28:E28"/>
    <mergeCell ref="B30:C30"/>
    <mergeCell ref="E1:F2"/>
    <mergeCell ref="E3:F3"/>
    <mergeCell ref="B5:F5"/>
    <mergeCell ref="D6:E6"/>
    <mergeCell ref="D7:E7"/>
    <mergeCell ref="A18:F18"/>
    <mergeCell ref="B19:F19"/>
    <mergeCell ref="A20:F20"/>
    <mergeCell ref="D30:E30"/>
    <mergeCell ref="D8:E8"/>
    <mergeCell ref="B21:F21"/>
    <mergeCell ref="D9:E9"/>
    <mergeCell ref="A10:B10"/>
    <mergeCell ref="A24:F24"/>
    <mergeCell ref="B25:F25"/>
    <mergeCell ref="B26:E26"/>
    <mergeCell ref="B34:C34"/>
    <mergeCell ref="D34:E34"/>
    <mergeCell ref="B32:E32"/>
    <mergeCell ref="B29:E29"/>
    <mergeCell ref="A27:A28"/>
    <mergeCell ref="A30:A31"/>
    <mergeCell ref="B33:C33"/>
    <mergeCell ref="D33:E33"/>
    <mergeCell ref="A33:A34"/>
    <mergeCell ref="B31:C31"/>
    <mergeCell ref="D31:E31"/>
    <mergeCell ref="B27:C27"/>
    <mergeCell ref="D27:E27"/>
  </mergeCells>
  <dataValidations count="2">
    <dataValidation type="decimal" allowBlank="1" showErrorMessage="1" errorTitle="KLAIDA" error="Įveskite skaičių !" sqref="B28:F28 B31:F31 B34:F34" xr:uid="{00000000-0002-0000-2800-000000000000}">
      <formula1>0</formula1>
      <formula2>9999999999999</formula2>
    </dataValidation>
    <dataValidation type="date" errorStyle="warning" allowBlank="1" showErrorMessage="1" error="Įveskite datą" sqref="A18:F18" xr:uid="{00000000-0002-0000-2800-000001000000}">
      <formula1>25569</formula1>
      <formula2>44196</formula2>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F99"/>
  <sheetViews>
    <sheetView workbookViewId="0"/>
  </sheetViews>
  <sheetFormatPr defaultColWidth="9.33203125" defaultRowHeight="15.6"/>
  <cols>
    <col min="1" max="1" width="7.33203125" style="7" customWidth="1"/>
    <col min="2" max="2" width="24" style="7" customWidth="1"/>
    <col min="3" max="3" width="4.33203125" style="7" customWidth="1"/>
    <col min="4" max="4" width="27.44140625" style="7" customWidth="1"/>
    <col min="5" max="5" width="5.6640625" style="7" customWidth="1"/>
    <col min="6" max="6" width="29.6640625" style="7" customWidth="1"/>
    <col min="7" max="16384" width="9.33203125" style="7"/>
  </cols>
  <sheetData>
    <row r="1" spans="1:6" ht="15.75" customHeight="1">
      <c r="A1" s="8"/>
      <c r="B1" s="8"/>
      <c r="C1" s="8"/>
      <c r="D1" s="8"/>
      <c r="E1" s="453"/>
      <c r="F1" s="101"/>
    </row>
    <row r="2" spans="1:6">
      <c r="A2" s="8"/>
      <c r="B2" s="8"/>
      <c r="C2" s="8"/>
      <c r="D2" s="8"/>
      <c r="E2" s="101"/>
      <c r="F2" s="101"/>
    </row>
    <row r="3" spans="1:6">
      <c r="A3" s="8"/>
      <c r="B3" s="8"/>
      <c r="C3" s="8"/>
      <c r="D3" s="76" t="s">
        <v>181</v>
      </c>
      <c r="E3" s="378"/>
      <c r="F3" s="378"/>
    </row>
    <row r="4" spans="1:6" ht="15.75" customHeight="1">
      <c r="A4" s="2"/>
      <c r="B4" s="8"/>
      <c r="C4" s="76" t="s">
        <v>182</v>
      </c>
      <c r="D4" s="76"/>
      <c r="E4" s="8"/>
      <c r="F4" s="8"/>
    </row>
    <row r="5" spans="1:6">
      <c r="A5" s="8"/>
      <c r="B5" s="100" t="s">
        <v>183</v>
      </c>
      <c r="C5" s="371"/>
      <c r="D5" s="371"/>
      <c r="E5" s="371"/>
      <c r="F5" s="371"/>
    </row>
    <row r="6" spans="1:6">
      <c r="A6" s="8"/>
      <c r="B6" s="1"/>
      <c r="C6" s="8"/>
      <c r="D6" s="435" t="str">
        <f>'1S'!G11</f>
        <v xml:space="preserve"> </v>
      </c>
      <c r="E6" s="435"/>
      <c r="F6" s="8"/>
    </row>
    <row r="7" spans="1:6" ht="11.25" customHeight="1">
      <c r="A7" s="8"/>
      <c r="B7" s="1"/>
      <c r="C7" s="8"/>
      <c r="D7" s="366" t="s">
        <v>11</v>
      </c>
      <c r="E7" s="101"/>
      <c r="F7" s="8"/>
    </row>
    <row r="8" spans="1:6">
      <c r="A8" s="8"/>
      <c r="B8" s="1"/>
      <c r="C8" s="8"/>
      <c r="D8" s="436" t="str">
        <f>'1S'!G13</f>
        <v xml:space="preserve"> </v>
      </c>
      <c r="E8" s="437"/>
      <c r="F8" s="8"/>
    </row>
    <row r="9" spans="1:6" ht="11.25" customHeight="1" thickBot="1">
      <c r="A9" s="1"/>
      <c r="B9" s="8"/>
      <c r="C9" s="8"/>
      <c r="D9" s="366" t="s">
        <v>12</v>
      </c>
      <c r="E9" s="101"/>
      <c r="F9" s="8"/>
    </row>
    <row r="10" spans="1:6" ht="16.2" thickBot="1">
      <c r="A10" s="104" t="s">
        <v>13</v>
      </c>
      <c r="B10" s="371"/>
      <c r="C10" s="21" t="str">
        <f>'1S'!E16&amp;""</f>
        <v>x</v>
      </c>
      <c r="D10" s="8"/>
      <c r="E10" s="8"/>
      <c r="F10" s="8"/>
    </row>
    <row r="11" spans="1:6" ht="16.2" thickBot="1">
      <c r="A11" s="460" t="s">
        <v>14</v>
      </c>
      <c r="B11" s="461"/>
      <c r="C11" s="99" t="str">
        <f>'1S'!E17&amp;""</f>
        <v/>
      </c>
      <c r="D11" s="8"/>
      <c r="E11" s="8"/>
      <c r="F11" s="8"/>
    </row>
    <row r="12" spans="1:6">
      <c r="A12" s="2"/>
      <c r="B12" s="8"/>
      <c r="C12" s="8"/>
      <c r="D12" s="8"/>
      <c r="E12" s="8"/>
      <c r="F12" s="8"/>
    </row>
    <row r="13" spans="1:6" ht="18" customHeight="1">
      <c r="A13" s="80" t="s">
        <v>15</v>
      </c>
      <c r="B13" s="339" t="s">
        <v>184</v>
      </c>
      <c r="C13" s="339"/>
      <c r="D13" s="339"/>
      <c r="E13" s="339"/>
      <c r="F13" s="340"/>
    </row>
    <row r="14" spans="1:6" ht="18" customHeight="1">
      <c r="A14" s="222"/>
      <c r="B14" s="454"/>
      <c r="C14" s="454"/>
      <c r="D14" s="454"/>
      <c r="E14" s="454"/>
      <c r="F14" s="455"/>
    </row>
    <row r="15" spans="1:6" ht="18" customHeight="1">
      <c r="A15" s="80" t="s">
        <v>17</v>
      </c>
      <c r="B15" s="456" t="s">
        <v>102</v>
      </c>
      <c r="C15" s="116"/>
      <c r="D15" s="116"/>
      <c r="E15" s="116"/>
      <c r="F15" s="117"/>
    </row>
    <row r="16" spans="1:6" ht="18" customHeight="1">
      <c r="A16" s="222"/>
      <c r="B16" s="454"/>
      <c r="C16" s="454"/>
      <c r="D16" s="454"/>
      <c r="E16" s="454"/>
      <c r="F16" s="455"/>
    </row>
    <row r="17" spans="1:6" ht="18" customHeight="1">
      <c r="A17" s="80" t="s">
        <v>19</v>
      </c>
      <c r="B17" s="116" t="s">
        <v>103</v>
      </c>
      <c r="C17" s="116"/>
      <c r="D17" s="116"/>
      <c r="E17" s="116"/>
      <c r="F17" s="117"/>
    </row>
    <row r="18" spans="1:6" ht="18" customHeight="1">
      <c r="A18" s="462"/>
      <c r="B18" s="463"/>
      <c r="C18" s="463"/>
      <c r="D18" s="463"/>
      <c r="E18" s="463"/>
      <c r="F18" s="464"/>
    </row>
    <row r="19" spans="1:6" ht="18" customHeight="1">
      <c r="A19" s="80" t="s">
        <v>21</v>
      </c>
      <c r="B19" s="456" t="s">
        <v>185</v>
      </c>
      <c r="C19" s="116"/>
      <c r="D19" s="116"/>
      <c r="E19" s="116"/>
      <c r="F19" s="117"/>
    </row>
    <row r="20" spans="1:6" ht="18" customHeight="1">
      <c r="A20" s="457"/>
      <c r="B20" s="458"/>
      <c r="C20" s="458"/>
      <c r="D20" s="458"/>
      <c r="E20" s="458"/>
      <c r="F20" s="459"/>
    </row>
    <row r="21" spans="1:6" ht="18" customHeight="1">
      <c r="A21" s="81" t="s">
        <v>23</v>
      </c>
      <c r="B21" s="116" t="s">
        <v>105</v>
      </c>
      <c r="C21" s="446"/>
      <c r="D21" s="446"/>
      <c r="E21" s="446"/>
      <c r="F21" s="447"/>
    </row>
    <row r="22" spans="1:6" ht="18" customHeight="1">
      <c r="A22" s="222"/>
      <c r="B22" s="164"/>
      <c r="C22" s="164"/>
      <c r="D22" s="164"/>
      <c r="E22" s="164"/>
      <c r="F22" s="223"/>
    </row>
    <row r="23" spans="1:6" ht="18" customHeight="1">
      <c r="A23" s="80" t="s">
        <v>25</v>
      </c>
      <c r="B23" s="116" t="s">
        <v>106</v>
      </c>
      <c r="C23" s="446"/>
      <c r="D23" s="446"/>
      <c r="E23" s="446"/>
      <c r="F23" s="447"/>
    </row>
    <row r="24" spans="1:6" ht="18" customHeight="1">
      <c r="A24" s="168"/>
      <c r="B24" s="169"/>
      <c r="C24" s="169"/>
      <c r="D24" s="169"/>
      <c r="E24" s="169"/>
      <c r="F24" s="170"/>
    </row>
    <row r="25" spans="1:6" ht="17.25" customHeight="1">
      <c r="A25" s="80" t="s">
        <v>27</v>
      </c>
      <c r="B25" s="107" t="s">
        <v>186</v>
      </c>
      <c r="C25" s="216"/>
      <c r="D25" s="216"/>
      <c r="E25" s="216"/>
      <c r="F25" s="217"/>
    </row>
    <row r="26" spans="1:6" ht="18">
      <c r="A26" s="24" t="s">
        <v>187</v>
      </c>
      <c r="B26" s="450" t="s">
        <v>188</v>
      </c>
      <c r="C26" s="451"/>
      <c r="D26" s="451"/>
      <c r="E26" s="451"/>
      <c r="F26" s="56" t="str">
        <f>"(" &amp;  '1F'!G$36 &amp; "metai)"</f>
        <v>(metai)</v>
      </c>
    </row>
    <row r="27" spans="1:6" ht="31.2">
      <c r="A27" s="293"/>
      <c r="B27" s="316" t="s">
        <v>41</v>
      </c>
      <c r="C27" s="316"/>
      <c r="D27" s="316" t="s">
        <v>86</v>
      </c>
      <c r="E27" s="316"/>
      <c r="F27" s="47" t="s">
        <v>87</v>
      </c>
    </row>
    <row r="28" spans="1:6" ht="21.75" customHeight="1">
      <c r="A28" s="294"/>
      <c r="B28" s="445"/>
      <c r="C28" s="452"/>
      <c r="D28" s="445"/>
      <c r="E28" s="445"/>
      <c r="F28" s="71"/>
    </row>
    <row r="29" spans="1:6" ht="18">
      <c r="A29" s="24" t="s">
        <v>189</v>
      </c>
      <c r="B29" s="450" t="s">
        <v>190</v>
      </c>
      <c r="C29" s="451"/>
      <c r="D29" s="451"/>
      <c r="E29" s="451"/>
      <c r="F29" s="55" t="str">
        <f>"(" &amp; ( '1F'!J$36) &amp; "metai)"</f>
        <v>(metai)</v>
      </c>
    </row>
    <row r="30" spans="1:6" ht="31.2">
      <c r="A30" s="293"/>
      <c r="B30" s="341" t="s">
        <v>41</v>
      </c>
      <c r="C30" s="341"/>
      <c r="D30" s="341" t="s">
        <v>86</v>
      </c>
      <c r="E30" s="341"/>
      <c r="F30" s="48" t="s">
        <v>87</v>
      </c>
    </row>
    <row r="31" spans="1:6" ht="21.75" customHeight="1">
      <c r="A31" s="298"/>
      <c r="B31" s="448"/>
      <c r="C31" s="449"/>
      <c r="D31" s="448"/>
      <c r="E31" s="448"/>
      <c r="F31" s="72"/>
    </row>
    <row r="32" spans="1:6" ht="18">
      <c r="A32" s="54" t="s">
        <v>191</v>
      </c>
      <c r="B32" s="450" t="s">
        <v>192</v>
      </c>
      <c r="C32" s="451"/>
      <c r="D32" s="451"/>
      <c r="E32" s="451"/>
      <c r="F32" s="55" t="str">
        <f>"(" &amp; ( '1F'!N$36) &amp; "metai)"</f>
        <v>(metai)</v>
      </c>
    </row>
    <row r="33" spans="1:6" ht="31.2">
      <c r="A33" s="293"/>
      <c r="B33" s="316" t="s">
        <v>41</v>
      </c>
      <c r="C33" s="316"/>
      <c r="D33" s="316" t="s">
        <v>86</v>
      </c>
      <c r="E33" s="316"/>
      <c r="F33" s="47" t="s">
        <v>87</v>
      </c>
    </row>
    <row r="34" spans="1:6" ht="21.75" customHeight="1">
      <c r="A34" s="294"/>
      <c r="B34" s="445"/>
      <c r="C34" s="452"/>
      <c r="D34" s="445"/>
      <c r="E34" s="445"/>
      <c r="F34" s="71"/>
    </row>
    <row r="99" spans="5:5">
      <c r="E99" s="8">
        <f>'1F'!G$36</f>
        <v>0</v>
      </c>
    </row>
  </sheetData>
  <sheetProtection algorithmName="SHA-512" hashValue="KFd2hCE3pXDJyOzOd2fEjXsirOaq+hCdjjJnx+MZbU5ggBQW+wp15NYH45er+IQUhoKW2UQoZNMiZGRHhFtn+g==" saltValue="rVmflAF0PPOsLWyf08sB6A==" spinCount="100000" sheet="1" objects="1" scenarios="1"/>
  <mergeCells count="40">
    <mergeCell ref="B17:F17"/>
    <mergeCell ref="A22:F22"/>
    <mergeCell ref="B23:F23"/>
    <mergeCell ref="A11:B11"/>
    <mergeCell ref="B13:F13"/>
    <mergeCell ref="A14:F14"/>
    <mergeCell ref="B15:F15"/>
    <mergeCell ref="A16:F16"/>
    <mergeCell ref="B28:C28"/>
    <mergeCell ref="D28:E28"/>
    <mergeCell ref="B30:C30"/>
    <mergeCell ref="E1:F2"/>
    <mergeCell ref="E3:F3"/>
    <mergeCell ref="B5:F5"/>
    <mergeCell ref="D6:E6"/>
    <mergeCell ref="D7:E7"/>
    <mergeCell ref="A18:F18"/>
    <mergeCell ref="B19:F19"/>
    <mergeCell ref="A20:F20"/>
    <mergeCell ref="D30:E30"/>
    <mergeCell ref="D8:E8"/>
    <mergeCell ref="B21:F21"/>
    <mergeCell ref="D9:E9"/>
    <mergeCell ref="A10:B10"/>
    <mergeCell ref="A24:F24"/>
    <mergeCell ref="B25:F25"/>
    <mergeCell ref="B26:E26"/>
    <mergeCell ref="B34:C34"/>
    <mergeCell ref="D34:E34"/>
    <mergeCell ref="B32:E32"/>
    <mergeCell ref="B29:E29"/>
    <mergeCell ref="A27:A28"/>
    <mergeCell ref="A30:A31"/>
    <mergeCell ref="B33:C33"/>
    <mergeCell ref="D33:E33"/>
    <mergeCell ref="A33:A34"/>
    <mergeCell ref="B31:C31"/>
    <mergeCell ref="D31:E31"/>
    <mergeCell ref="B27:C27"/>
    <mergeCell ref="D27:E27"/>
  </mergeCells>
  <dataValidations count="2">
    <dataValidation type="decimal" allowBlank="1" showErrorMessage="1" errorTitle="KLAIDA" error="Įveskite skaičių !" sqref="B28:F28 B31:F31 B34:F34" xr:uid="{00000000-0002-0000-2900-000000000000}">
      <formula1>0</formula1>
      <formula2>9999999999999</formula2>
    </dataValidation>
    <dataValidation type="date" errorStyle="warning" allowBlank="1" showErrorMessage="1" error="Įveskite datą" sqref="A18:F18" xr:uid="{00000000-0002-0000-2900-000001000000}">
      <formula1>25569</formula1>
      <formula2>44196</formula2>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F99"/>
  <sheetViews>
    <sheetView workbookViewId="0">
      <selection activeCell="A18" sqref="A18:F18"/>
    </sheetView>
  </sheetViews>
  <sheetFormatPr defaultColWidth="9.33203125" defaultRowHeight="15.6"/>
  <cols>
    <col min="1" max="1" width="7.33203125" style="7" customWidth="1"/>
    <col min="2" max="2" width="24" style="7" customWidth="1"/>
    <col min="3" max="3" width="4.33203125" style="7" customWidth="1"/>
    <col min="4" max="4" width="27.44140625" style="7" customWidth="1"/>
    <col min="5" max="5" width="5.6640625" style="7" customWidth="1"/>
    <col min="6" max="6" width="29.6640625" style="7" customWidth="1"/>
    <col min="7" max="16384" width="9.33203125" style="7"/>
  </cols>
  <sheetData>
    <row r="1" spans="1:6" ht="15.75" customHeight="1">
      <c r="A1" s="8"/>
      <c r="B1" s="8"/>
      <c r="C1" s="8"/>
      <c r="D1" s="8"/>
      <c r="E1" s="453"/>
      <c r="F1" s="101"/>
    </row>
    <row r="2" spans="1:6">
      <c r="A2" s="8"/>
      <c r="B2" s="8"/>
      <c r="C2" s="8"/>
      <c r="D2" s="8"/>
      <c r="E2" s="101"/>
      <c r="F2" s="101"/>
    </row>
    <row r="3" spans="1:6">
      <c r="A3" s="8"/>
      <c r="B3" s="8"/>
      <c r="C3" s="8"/>
      <c r="D3" s="76" t="s">
        <v>181</v>
      </c>
      <c r="E3" s="378"/>
      <c r="F3" s="378"/>
    </row>
    <row r="4" spans="1:6" ht="15.75" customHeight="1">
      <c r="A4" s="2"/>
      <c r="B4" s="8"/>
      <c r="C4" s="76" t="s">
        <v>182</v>
      </c>
      <c r="D4" s="76"/>
      <c r="E4" s="8"/>
      <c r="F4" s="8"/>
    </row>
    <row r="5" spans="1:6">
      <c r="A5" s="8"/>
      <c r="B5" s="100" t="s">
        <v>183</v>
      </c>
      <c r="C5" s="371"/>
      <c r="D5" s="371"/>
      <c r="E5" s="371"/>
      <c r="F5" s="371"/>
    </row>
    <row r="6" spans="1:6">
      <c r="A6" s="8"/>
      <c r="B6" s="1"/>
      <c r="C6" s="8"/>
      <c r="D6" s="435" t="str">
        <f>'1S'!G11</f>
        <v xml:space="preserve"> </v>
      </c>
      <c r="E6" s="435"/>
      <c r="F6" s="8"/>
    </row>
    <row r="7" spans="1:6" ht="11.25" customHeight="1">
      <c r="A7" s="8"/>
      <c r="B7" s="1"/>
      <c r="C7" s="8"/>
      <c r="D7" s="366" t="s">
        <v>11</v>
      </c>
      <c r="E7" s="101"/>
      <c r="F7" s="8"/>
    </row>
    <row r="8" spans="1:6">
      <c r="A8" s="8"/>
      <c r="B8" s="1"/>
      <c r="C8" s="8"/>
      <c r="D8" s="436" t="str">
        <f>'1S'!G13</f>
        <v xml:space="preserve"> </v>
      </c>
      <c r="E8" s="437"/>
      <c r="F8" s="8"/>
    </row>
    <row r="9" spans="1:6" ht="11.25" customHeight="1" thickBot="1">
      <c r="A9" s="1"/>
      <c r="B9" s="8"/>
      <c r="C9" s="8"/>
      <c r="D9" s="366" t="s">
        <v>12</v>
      </c>
      <c r="E9" s="101"/>
      <c r="F9" s="8"/>
    </row>
    <row r="10" spans="1:6" ht="16.2" thickBot="1">
      <c r="A10" s="104" t="s">
        <v>13</v>
      </c>
      <c r="B10" s="371"/>
      <c r="C10" s="21" t="str">
        <f>'1S'!E16&amp;""</f>
        <v>x</v>
      </c>
      <c r="D10" s="8"/>
      <c r="E10" s="8"/>
      <c r="F10" s="8"/>
    </row>
    <row r="11" spans="1:6" ht="16.2" thickBot="1">
      <c r="A11" s="460" t="s">
        <v>14</v>
      </c>
      <c r="B11" s="461"/>
      <c r="C11" s="99" t="str">
        <f>'1S'!E17&amp;""</f>
        <v/>
      </c>
      <c r="D11" s="8"/>
      <c r="E11" s="8"/>
      <c r="F11" s="8"/>
    </row>
    <row r="12" spans="1:6">
      <c r="A12" s="2"/>
      <c r="B12" s="8"/>
      <c r="C12" s="8"/>
      <c r="D12" s="8"/>
      <c r="E12" s="8"/>
      <c r="F12" s="8"/>
    </row>
    <row r="13" spans="1:6" ht="18" customHeight="1">
      <c r="A13" s="80" t="s">
        <v>15</v>
      </c>
      <c r="B13" s="339" t="s">
        <v>184</v>
      </c>
      <c r="C13" s="339"/>
      <c r="D13" s="339"/>
      <c r="E13" s="339"/>
      <c r="F13" s="340"/>
    </row>
    <row r="14" spans="1:6" ht="18" customHeight="1">
      <c r="A14" s="222"/>
      <c r="B14" s="454"/>
      <c r="C14" s="454"/>
      <c r="D14" s="454"/>
      <c r="E14" s="454"/>
      <c r="F14" s="455"/>
    </row>
    <row r="15" spans="1:6" ht="18" customHeight="1">
      <c r="A15" s="80" t="s">
        <v>17</v>
      </c>
      <c r="B15" s="456" t="s">
        <v>102</v>
      </c>
      <c r="C15" s="116"/>
      <c r="D15" s="116"/>
      <c r="E15" s="116"/>
      <c r="F15" s="117"/>
    </row>
    <row r="16" spans="1:6" ht="18" customHeight="1">
      <c r="A16" s="222"/>
      <c r="B16" s="454"/>
      <c r="C16" s="454"/>
      <c r="D16" s="454"/>
      <c r="E16" s="454"/>
      <c r="F16" s="455"/>
    </row>
    <row r="17" spans="1:6" ht="18" customHeight="1">
      <c r="A17" s="80" t="s">
        <v>19</v>
      </c>
      <c r="B17" s="116" t="s">
        <v>103</v>
      </c>
      <c r="C17" s="116"/>
      <c r="D17" s="116"/>
      <c r="E17" s="116"/>
      <c r="F17" s="117"/>
    </row>
    <row r="18" spans="1:6" ht="18" customHeight="1">
      <c r="A18" s="462"/>
      <c r="B18" s="463"/>
      <c r="C18" s="463"/>
      <c r="D18" s="463"/>
      <c r="E18" s="463"/>
      <c r="F18" s="464"/>
    </row>
    <row r="19" spans="1:6" ht="18" customHeight="1">
      <c r="A19" s="80" t="s">
        <v>21</v>
      </c>
      <c r="B19" s="456" t="s">
        <v>185</v>
      </c>
      <c r="C19" s="116"/>
      <c r="D19" s="116"/>
      <c r="E19" s="116"/>
      <c r="F19" s="117"/>
    </row>
    <row r="20" spans="1:6" ht="18" customHeight="1">
      <c r="A20" s="457"/>
      <c r="B20" s="458"/>
      <c r="C20" s="458"/>
      <c r="D20" s="458"/>
      <c r="E20" s="458"/>
      <c r="F20" s="459"/>
    </row>
    <row r="21" spans="1:6" ht="18" customHeight="1">
      <c r="A21" s="81" t="s">
        <v>23</v>
      </c>
      <c r="B21" s="116" t="s">
        <v>105</v>
      </c>
      <c r="C21" s="446"/>
      <c r="D21" s="446"/>
      <c r="E21" s="446"/>
      <c r="F21" s="447"/>
    </row>
    <row r="22" spans="1:6" ht="18" customHeight="1">
      <c r="A22" s="222"/>
      <c r="B22" s="164"/>
      <c r="C22" s="164"/>
      <c r="D22" s="164"/>
      <c r="E22" s="164"/>
      <c r="F22" s="223"/>
    </row>
    <row r="23" spans="1:6" ht="18" customHeight="1">
      <c r="A23" s="80" t="s">
        <v>25</v>
      </c>
      <c r="B23" s="116" t="s">
        <v>106</v>
      </c>
      <c r="C23" s="446"/>
      <c r="D23" s="446"/>
      <c r="E23" s="446"/>
      <c r="F23" s="447"/>
    </row>
    <row r="24" spans="1:6" ht="18" customHeight="1">
      <c r="A24" s="168"/>
      <c r="B24" s="169"/>
      <c r="C24" s="169"/>
      <c r="D24" s="169"/>
      <c r="E24" s="169"/>
      <c r="F24" s="170"/>
    </row>
    <row r="25" spans="1:6" ht="17.25" customHeight="1">
      <c r="A25" s="80" t="s">
        <v>27</v>
      </c>
      <c r="B25" s="107" t="s">
        <v>186</v>
      </c>
      <c r="C25" s="216"/>
      <c r="D25" s="216"/>
      <c r="E25" s="216"/>
      <c r="F25" s="217"/>
    </row>
    <row r="26" spans="1:6" ht="18">
      <c r="A26" s="24" t="s">
        <v>187</v>
      </c>
      <c r="B26" s="450" t="s">
        <v>188</v>
      </c>
      <c r="C26" s="451"/>
      <c r="D26" s="451"/>
      <c r="E26" s="451"/>
      <c r="F26" s="56" t="str">
        <f>"(" &amp;  '1F'!G$36 &amp; "metai)"</f>
        <v>(metai)</v>
      </c>
    </row>
    <row r="27" spans="1:6" ht="31.2">
      <c r="A27" s="293"/>
      <c r="B27" s="316" t="s">
        <v>41</v>
      </c>
      <c r="C27" s="316"/>
      <c r="D27" s="316" t="s">
        <v>86</v>
      </c>
      <c r="E27" s="316"/>
      <c r="F27" s="47" t="s">
        <v>87</v>
      </c>
    </row>
    <row r="28" spans="1:6" ht="21.75" customHeight="1">
      <c r="A28" s="294"/>
      <c r="B28" s="445"/>
      <c r="C28" s="452"/>
      <c r="D28" s="445"/>
      <c r="E28" s="445"/>
      <c r="F28" s="71"/>
    </row>
    <row r="29" spans="1:6" ht="18">
      <c r="A29" s="24" t="s">
        <v>189</v>
      </c>
      <c r="B29" s="450" t="s">
        <v>190</v>
      </c>
      <c r="C29" s="451"/>
      <c r="D29" s="451"/>
      <c r="E29" s="451"/>
      <c r="F29" s="55" t="str">
        <f>"(" &amp; ( '1F'!J$36) &amp; "metai)"</f>
        <v>(metai)</v>
      </c>
    </row>
    <row r="30" spans="1:6" ht="31.2">
      <c r="A30" s="293"/>
      <c r="B30" s="341" t="s">
        <v>41</v>
      </c>
      <c r="C30" s="341"/>
      <c r="D30" s="341" t="s">
        <v>86</v>
      </c>
      <c r="E30" s="341"/>
      <c r="F30" s="48" t="s">
        <v>87</v>
      </c>
    </row>
    <row r="31" spans="1:6" ht="21.75" customHeight="1">
      <c r="A31" s="298"/>
      <c r="B31" s="448"/>
      <c r="C31" s="449"/>
      <c r="D31" s="448"/>
      <c r="E31" s="448"/>
      <c r="F31" s="72"/>
    </row>
    <row r="32" spans="1:6" ht="18">
      <c r="A32" s="54" t="s">
        <v>191</v>
      </c>
      <c r="B32" s="450" t="s">
        <v>192</v>
      </c>
      <c r="C32" s="451"/>
      <c r="D32" s="451"/>
      <c r="E32" s="451"/>
      <c r="F32" s="55" t="str">
        <f>"(" &amp; ( '1F'!N$36) &amp; "metai)"</f>
        <v>(metai)</v>
      </c>
    </row>
    <row r="33" spans="1:6" ht="31.2">
      <c r="A33" s="293"/>
      <c r="B33" s="316" t="s">
        <v>41</v>
      </c>
      <c r="C33" s="316"/>
      <c r="D33" s="316" t="s">
        <v>86</v>
      </c>
      <c r="E33" s="316"/>
      <c r="F33" s="47" t="s">
        <v>87</v>
      </c>
    </row>
    <row r="34" spans="1:6" ht="21.75" customHeight="1">
      <c r="A34" s="294"/>
      <c r="B34" s="445"/>
      <c r="C34" s="452"/>
      <c r="D34" s="445"/>
      <c r="E34" s="445"/>
      <c r="F34" s="71"/>
    </row>
    <row r="99" spans="5:5">
      <c r="E99" s="8">
        <f>'1F'!G$36</f>
        <v>0</v>
      </c>
    </row>
  </sheetData>
  <sheetProtection algorithmName="SHA-512" hashValue="gFzAMDVoi15ITMejdIVQmQ7ywTdy9OuuzTM/gZBzcVkBWIa2WXOyD0WDdHCuIF2XfHzCtJd1KqhqvXw55Muw5w==" saltValue="mELBSHa+820zaBxF16HSBg==" spinCount="100000" sheet="1" objects="1" scenarios="1"/>
  <mergeCells count="40">
    <mergeCell ref="B17:F17"/>
    <mergeCell ref="A22:F22"/>
    <mergeCell ref="B23:F23"/>
    <mergeCell ref="A11:B11"/>
    <mergeCell ref="B13:F13"/>
    <mergeCell ref="A14:F14"/>
    <mergeCell ref="B15:F15"/>
    <mergeCell ref="A16:F16"/>
    <mergeCell ref="B28:C28"/>
    <mergeCell ref="D28:E28"/>
    <mergeCell ref="B30:C30"/>
    <mergeCell ref="E1:F2"/>
    <mergeCell ref="E3:F3"/>
    <mergeCell ref="B5:F5"/>
    <mergeCell ref="D6:E6"/>
    <mergeCell ref="D7:E7"/>
    <mergeCell ref="A18:F18"/>
    <mergeCell ref="B19:F19"/>
    <mergeCell ref="A20:F20"/>
    <mergeCell ref="D30:E30"/>
    <mergeCell ref="D8:E8"/>
    <mergeCell ref="B21:F21"/>
    <mergeCell ref="D9:E9"/>
    <mergeCell ref="A10:B10"/>
    <mergeCell ref="A24:F24"/>
    <mergeCell ref="B25:F25"/>
    <mergeCell ref="B26:E26"/>
    <mergeCell ref="B34:C34"/>
    <mergeCell ref="D34:E34"/>
    <mergeCell ref="B32:E32"/>
    <mergeCell ref="B29:E29"/>
    <mergeCell ref="A27:A28"/>
    <mergeCell ref="A30:A31"/>
    <mergeCell ref="B33:C33"/>
    <mergeCell ref="D33:E33"/>
    <mergeCell ref="A33:A34"/>
    <mergeCell ref="B31:C31"/>
    <mergeCell ref="D31:E31"/>
    <mergeCell ref="B27:C27"/>
    <mergeCell ref="D27:E27"/>
  </mergeCells>
  <dataValidations count="2">
    <dataValidation type="decimal" allowBlank="1" showErrorMessage="1" errorTitle="KLAIDA" error="Įveskite skaičių !" sqref="B28:F28 B31:F31 B34:F34" xr:uid="{00000000-0002-0000-2A00-000000000000}">
      <formula1>0</formula1>
      <formula2>9999999999999</formula2>
    </dataValidation>
    <dataValidation type="date" errorStyle="warning" allowBlank="1" showErrorMessage="1" error="Įveskite datą" sqref="A18:F18" xr:uid="{00000000-0002-0000-2A00-000001000000}">
      <formula1>25569</formula1>
      <formula2>44196</formula2>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
  <sheetViews>
    <sheetView workbookViewId="0"/>
  </sheetViews>
  <sheetFormatPr defaultRowHeight="13.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146"/>
  <sheetViews>
    <sheetView workbookViewId="0">
      <selection sqref="A1:XFD1048576"/>
    </sheetView>
  </sheetViews>
  <sheetFormatPr defaultColWidth="9.33203125" defaultRowHeight="15.6"/>
  <cols>
    <col min="1" max="1" width="7.109375" style="8" customWidth="1"/>
    <col min="2" max="2" width="9.33203125" style="8"/>
    <col min="3" max="3" width="4.44140625" style="8" customWidth="1"/>
    <col min="4" max="4" width="9" style="8" customWidth="1"/>
    <col min="5" max="5" width="8.44140625" style="8" customWidth="1"/>
    <col min="6" max="6" width="4" style="8" customWidth="1"/>
    <col min="7" max="7" width="10.6640625" style="8" customWidth="1"/>
    <col min="8" max="8" width="5" style="8" customWidth="1"/>
    <col min="9" max="9" width="2.77734375" style="8" customWidth="1"/>
    <col min="10" max="10" width="1.44140625" style="8" customWidth="1"/>
    <col min="11" max="11" width="5.33203125" style="8" customWidth="1"/>
    <col min="12" max="12" width="11.44140625" style="8" customWidth="1"/>
    <col min="13" max="13" width="3.33203125" style="8" hidden="1" customWidth="1"/>
    <col min="14" max="14" width="8.33203125" style="8" customWidth="1"/>
    <col min="15" max="15" width="7.109375" style="8" customWidth="1"/>
    <col min="16" max="16" width="1.77734375" style="8" customWidth="1"/>
    <col min="17" max="17" width="2.77734375" style="8" hidden="1" customWidth="1"/>
    <col min="18" max="18" width="11.33203125" style="8" customWidth="1"/>
    <col min="19" max="21" width="9.33203125" style="8"/>
    <col min="22" max="22" width="2.33203125" style="8" hidden="1" customWidth="1"/>
    <col min="23" max="16384" width="9.33203125" style="8"/>
  </cols>
  <sheetData>
    <row r="1" spans="1:15" ht="14.25" customHeight="1">
      <c r="A1" s="3"/>
      <c r="I1" s="363"/>
      <c r="J1" s="363"/>
      <c r="K1" s="363"/>
      <c r="L1" s="363"/>
      <c r="M1" s="363"/>
      <c r="N1" s="363"/>
      <c r="O1" s="363"/>
    </row>
    <row r="2" spans="1:15" ht="16.5" customHeight="1">
      <c r="A2" s="2"/>
      <c r="I2" s="363"/>
      <c r="J2" s="363"/>
      <c r="K2" s="363"/>
      <c r="L2" s="363"/>
      <c r="M2" s="363"/>
      <c r="N2" s="363"/>
      <c r="O2" s="363"/>
    </row>
    <row r="3" spans="1:15" ht="16.5" customHeight="1">
      <c r="A3" s="2"/>
      <c r="C3" s="2"/>
      <c r="D3" s="2"/>
      <c r="E3" s="378" t="s">
        <v>98</v>
      </c>
      <c r="F3" s="378"/>
      <c r="G3" s="378"/>
      <c r="H3" s="2"/>
      <c r="I3" s="2"/>
      <c r="J3" s="2"/>
      <c r="K3" s="2"/>
      <c r="L3" s="82"/>
      <c r="M3" s="82"/>
      <c r="N3" s="82"/>
      <c r="O3" s="82"/>
    </row>
    <row r="4" spans="1:15" ht="16.5" customHeight="1">
      <c r="A4" s="2"/>
      <c r="C4" s="386" t="s">
        <v>99</v>
      </c>
      <c r="D4" s="386"/>
      <c r="E4" s="386"/>
      <c r="F4" s="386"/>
      <c r="G4" s="386"/>
      <c r="H4" s="386"/>
      <c r="I4" s="386"/>
      <c r="J4" s="386"/>
      <c r="K4" s="386"/>
      <c r="L4" s="386"/>
      <c r="M4" s="88"/>
      <c r="N4" s="88"/>
      <c r="O4" s="88"/>
    </row>
    <row r="5" spans="1:15">
      <c r="A5" s="1"/>
      <c r="C5" s="100" t="s">
        <v>100</v>
      </c>
      <c r="D5" s="100"/>
      <c r="E5" s="100"/>
      <c r="F5" s="100"/>
      <c r="G5" s="100"/>
      <c r="H5" s="100"/>
      <c r="I5" s="100"/>
      <c r="J5" s="100"/>
      <c r="K5" s="100"/>
      <c r="L5" s="100"/>
      <c r="M5" s="100"/>
      <c r="N5" s="1"/>
      <c r="O5" s="2"/>
    </row>
    <row r="6" spans="1:15">
      <c r="A6" s="1"/>
      <c r="C6" s="1"/>
      <c r="D6" s="1"/>
      <c r="E6" s="367" t="str">
        <f>'1P'!E12</f>
        <v xml:space="preserve"> </v>
      </c>
      <c r="F6" s="368"/>
      <c r="G6" s="368"/>
      <c r="H6" s="368"/>
      <c r="I6" s="1"/>
      <c r="J6" s="1"/>
      <c r="K6" s="1"/>
      <c r="L6" s="1"/>
      <c r="M6" s="1"/>
      <c r="N6" s="1"/>
    </row>
    <row r="7" spans="1:15" ht="11.25" customHeight="1">
      <c r="A7" s="1"/>
      <c r="C7" s="1"/>
      <c r="D7" s="1"/>
      <c r="E7" s="366" t="s">
        <v>11</v>
      </c>
      <c r="F7" s="101"/>
      <c r="G7" s="101"/>
      <c r="H7" s="101"/>
      <c r="I7" s="1"/>
      <c r="J7" s="1"/>
      <c r="K7" s="1"/>
      <c r="L7" s="1"/>
      <c r="M7" s="1"/>
      <c r="N7" s="1"/>
    </row>
    <row r="8" spans="1:15">
      <c r="A8" s="1"/>
      <c r="C8" s="1"/>
      <c r="D8" s="1"/>
      <c r="E8" s="364" t="str">
        <f>'1P'!E14</f>
        <v xml:space="preserve"> </v>
      </c>
      <c r="F8" s="365"/>
      <c r="G8" s="365"/>
      <c r="H8" s="365"/>
      <c r="I8" s="1"/>
      <c r="J8" s="1"/>
      <c r="K8" s="1"/>
      <c r="L8" s="1"/>
      <c r="M8" s="1"/>
      <c r="N8" s="1"/>
    </row>
    <row r="9" spans="1:15" ht="12.75" customHeight="1">
      <c r="A9" s="2"/>
      <c r="E9" s="366" t="s">
        <v>81</v>
      </c>
      <c r="F9" s="101"/>
      <c r="G9" s="101"/>
      <c r="H9" s="101"/>
    </row>
    <row r="10" spans="1:15" ht="16.5" customHeight="1">
      <c r="A10" s="104" t="s">
        <v>13</v>
      </c>
      <c r="B10" s="371"/>
      <c r="C10" s="66" t="str">
        <f>'1P'!C16&amp;""</f>
        <v>x</v>
      </c>
    </row>
    <row r="11" spans="1:15" ht="17.25" customHeight="1">
      <c r="A11" s="104" t="s">
        <v>14</v>
      </c>
      <c r="B11" s="371"/>
      <c r="C11" s="66" t="str">
        <f>'1P'!C17&amp;""</f>
        <v/>
      </c>
    </row>
    <row r="12" spans="1:15" ht="5.25" customHeight="1">
      <c r="A12" s="2"/>
    </row>
    <row r="13" spans="1:15" ht="18" customHeight="1">
      <c r="A13" s="27" t="s">
        <v>15</v>
      </c>
      <c r="B13" s="107" t="s">
        <v>101</v>
      </c>
      <c r="C13" s="216"/>
      <c r="D13" s="216"/>
      <c r="E13" s="216"/>
      <c r="F13" s="216"/>
      <c r="G13" s="216"/>
      <c r="H13" s="216"/>
      <c r="I13" s="216"/>
      <c r="J13" s="216"/>
      <c r="K13" s="216"/>
      <c r="L13" s="216"/>
      <c r="M13" s="216"/>
      <c r="N13" s="216"/>
      <c r="O13" s="217"/>
    </row>
    <row r="14" spans="1:15" ht="18" customHeight="1">
      <c r="A14" s="222"/>
      <c r="B14" s="164"/>
      <c r="C14" s="164"/>
      <c r="D14" s="164"/>
      <c r="E14" s="164"/>
      <c r="F14" s="164"/>
      <c r="G14" s="164"/>
      <c r="H14" s="164"/>
      <c r="I14" s="164"/>
      <c r="J14" s="164"/>
      <c r="K14" s="164"/>
      <c r="L14" s="164"/>
      <c r="M14" s="164"/>
      <c r="N14" s="164"/>
      <c r="O14" s="223"/>
    </row>
    <row r="15" spans="1:15" ht="18" customHeight="1">
      <c r="A15" s="27" t="s">
        <v>17</v>
      </c>
      <c r="B15" s="110" t="s">
        <v>102</v>
      </c>
      <c r="C15" s="216"/>
      <c r="D15" s="216"/>
      <c r="E15" s="216"/>
      <c r="F15" s="216"/>
      <c r="G15" s="216"/>
      <c r="H15" s="216"/>
      <c r="I15" s="216"/>
      <c r="J15" s="216"/>
      <c r="K15" s="216"/>
      <c r="L15" s="216"/>
      <c r="M15" s="216"/>
      <c r="N15" s="216"/>
      <c r="O15" s="217"/>
    </row>
    <row r="16" spans="1:15" ht="18" customHeight="1">
      <c r="A16" s="222"/>
      <c r="B16" s="164"/>
      <c r="C16" s="164"/>
      <c r="D16" s="164"/>
      <c r="E16" s="164"/>
      <c r="F16" s="164"/>
      <c r="G16" s="164"/>
      <c r="H16" s="164"/>
      <c r="I16" s="164"/>
      <c r="J16" s="164"/>
      <c r="K16" s="164"/>
      <c r="L16" s="164"/>
      <c r="M16" s="164"/>
      <c r="N16" s="164"/>
      <c r="O16" s="223"/>
    </row>
    <row r="17" spans="1:15" ht="18" customHeight="1">
      <c r="A17" s="27" t="s">
        <v>19</v>
      </c>
      <c r="B17" s="110" t="s">
        <v>103</v>
      </c>
      <c r="C17" s="216"/>
      <c r="D17" s="216"/>
      <c r="E17" s="216"/>
      <c r="F17" s="216"/>
      <c r="G17" s="216"/>
      <c r="H17" s="216"/>
      <c r="I17" s="216"/>
      <c r="J17" s="216"/>
      <c r="K17" s="216"/>
      <c r="L17" s="216"/>
      <c r="M17" s="216"/>
      <c r="N17" s="216"/>
      <c r="O17" s="217"/>
    </row>
    <row r="18" spans="1:15" ht="18" customHeight="1">
      <c r="A18" s="200"/>
      <c r="B18" s="201"/>
      <c r="C18" s="201"/>
      <c r="D18" s="201"/>
      <c r="E18" s="201"/>
      <c r="F18" s="201"/>
      <c r="G18" s="201"/>
      <c r="H18" s="201"/>
      <c r="I18" s="201"/>
      <c r="J18" s="201"/>
      <c r="K18" s="201"/>
      <c r="L18" s="201"/>
      <c r="M18" s="201"/>
      <c r="N18" s="201"/>
      <c r="O18" s="202"/>
    </row>
    <row r="19" spans="1:15" ht="18" customHeight="1">
      <c r="A19" s="27" t="s">
        <v>21</v>
      </c>
      <c r="B19" s="110" t="s">
        <v>104</v>
      </c>
      <c r="C19" s="216"/>
      <c r="D19" s="216"/>
      <c r="E19" s="216"/>
      <c r="F19" s="216"/>
      <c r="G19" s="216"/>
      <c r="H19" s="216"/>
      <c r="I19" s="216"/>
      <c r="J19" s="216"/>
      <c r="K19" s="216"/>
      <c r="L19" s="216"/>
      <c r="M19" s="216"/>
      <c r="N19" s="216"/>
      <c r="O19" s="217"/>
    </row>
    <row r="20" spans="1:15" ht="18" customHeight="1">
      <c r="A20" s="372"/>
      <c r="B20" s="373"/>
      <c r="C20" s="373"/>
      <c r="D20" s="373"/>
      <c r="E20" s="373"/>
      <c r="F20" s="373"/>
      <c r="G20" s="373"/>
      <c r="H20" s="373"/>
      <c r="I20" s="373"/>
      <c r="J20" s="373"/>
      <c r="K20" s="373"/>
      <c r="L20" s="373"/>
      <c r="M20" s="373"/>
      <c r="N20" s="373"/>
      <c r="O20" s="374"/>
    </row>
    <row r="21" spans="1:15" ht="18" customHeight="1">
      <c r="A21" s="27" t="s">
        <v>23</v>
      </c>
      <c r="B21" s="110" t="s">
        <v>105</v>
      </c>
      <c r="C21" s="369"/>
      <c r="D21" s="369"/>
      <c r="E21" s="369"/>
      <c r="F21" s="369"/>
      <c r="G21" s="369"/>
      <c r="H21" s="369"/>
      <c r="I21" s="369"/>
      <c r="J21" s="369"/>
      <c r="K21" s="369"/>
      <c r="L21" s="369"/>
      <c r="M21" s="369"/>
      <c r="N21" s="369"/>
      <c r="O21" s="370"/>
    </row>
    <row r="22" spans="1:15" ht="18" customHeight="1">
      <c r="A22" s="375"/>
      <c r="B22" s="376"/>
      <c r="C22" s="376"/>
      <c r="D22" s="376"/>
      <c r="E22" s="376"/>
      <c r="F22" s="376"/>
      <c r="G22" s="376"/>
      <c r="H22" s="376"/>
      <c r="I22" s="376"/>
      <c r="J22" s="376"/>
      <c r="K22" s="376"/>
      <c r="L22" s="376"/>
      <c r="M22" s="376"/>
      <c r="N22" s="376"/>
      <c r="O22" s="377"/>
    </row>
    <row r="23" spans="1:15" ht="18" customHeight="1">
      <c r="A23" s="27" t="s">
        <v>25</v>
      </c>
      <c r="B23" s="110" t="s">
        <v>106</v>
      </c>
      <c r="C23" s="369"/>
      <c r="D23" s="369"/>
      <c r="E23" s="369"/>
      <c r="F23" s="369"/>
      <c r="G23" s="369"/>
      <c r="H23" s="369"/>
      <c r="I23" s="369"/>
      <c r="J23" s="369"/>
      <c r="K23" s="369"/>
      <c r="L23" s="369"/>
      <c r="M23" s="369"/>
      <c r="N23" s="369"/>
      <c r="O23" s="370"/>
    </row>
    <row r="24" spans="1:15" ht="18" customHeight="1">
      <c r="A24" s="168"/>
      <c r="B24" s="169"/>
      <c r="C24" s="169"/>
      <c r="D24" s="169"/>
      <c r="E24" s="169"/>
      <c r="F24" s="169"/>
      <c r="G24" s="169"/>
      <c r="H24" s="169"/>
      <c r="I24" s="169"/>
      <c r="J24" s="169"/>
      <c r="K24" s="169"/>
      <c r="L24" s="169"/>
      <c r="M24" s="169"/>
      <c r="N24" s="169"/>
      <c r="O24" s="170"/>
    </row>
    <row r="25" spans="1:15" ht="17.25" customHeight="1">
      <c r="A25" s="27" t="s">
        <v>27</v>
      </c>
      <c r="B25" s="110" t="s">
        <v>107</v>
      </c>
      <c r="C25" s="216"/>
      <c r="D25" s="216"/>
      <c r="E25" s="216"/>
      <c r="F25" s="216"/>
      <c r="G25" s="216"/>
      <c r="H25" s="216"/>
      <c r="I25" s="216"/>
      <c r="J25" s="216"/>
      <c r="K25" s="216"/>
      <c r="L25" s="216"/>
      <c r="M25" s="216"/>
      <c r="N25" s="216"/>
      <c r="O25" s="217"/>
    </row>
    <row r="26" spans="1:15" ht="55.5" customHeight="1">
      <c r="A26" s="47"/>
      <c r="B26" s="316"/>
      <c r="C26" s="316"/>
      <c r="D26" s="316"/>
      <c r="E26" s="316"/>
      <c r="F26" s="316"/>
      <c r="G26" s="385" t="s">
        <v>41</v>
      </c>
      <c r="H26" s="385"/>
      <c r="I26" s="385"/>
      <c r="J26" s="385"/>
      <c r="K26" s="316" t="s">
        <v>86</v>
      </c>
      <c r="L26" s="316"/>
      <c r="M26" s="316"/>
      <c r="N26" s="215" t="s">
        <v>108</v>
      </c>
      <c r="O26" s="155"/>
    </row>
    <row r="27" spans="1:15" ht="30" customHeight="1">
      <c r="A27" s="385" t="s">
        <v>109</v>
      </c>
      <c r="B27" s="242" t="s">
        <v>110</v>
      </c>
      <c r="C27" s="243"/>
      <c r="D27" s="243"/>
      <c r="E27" s="215" t="str">
        <f>'1F'!G$36&amp;""</f>
        <v/>
      </c>
      <c r="F27" s="155"/>
      <c r="G27" s="379"/>
      <c r="H27" s="380"/>
      <c r="I27" s="380"/>
      <c r="J27" s="381"/>
      <c r="K27" s="379"/>
      <c r="L27" s="380"/>
      <c r="M27" s="381"/>
      <c r="N27" s="379"/>
      <c r="O27" s="381"/>
    </row>
    <row r="28" spans="1:15" ht="30" customHeight="1">
      <c r="A28" s="387"/>
      <c r="B28" s="388"/>
      <c r="C28" s="389"/>
      <c r="D28" s="389"/>
      <c r="E28" s="215" t="str">
        <f>'1F'!J$36&amp;""</f>
        <v/>
      </c>
      <c r="F28" s="155"/>
      <c r="G28" s="379"/>
      <c r="H28" s="380"/>
      <c r="I28" s="380"/>
      <c r="J28" s="381"/>
      <c r="K28" s="379"/>
      <c r="L28" s="380"/>
      <c r="M28" s="381"/>
      <c r="N28" s="379"/>
      <c r="O28" s="381"/>
    </row>
    <row r="29" spans="1:15" ht="30" customHeight="1">
      <c r="A29" s="387"/>
      <c r="B29" s="388"/>
      <c r="C29" s="389"/>
      <c r="D29" s="389"/>
      <c r="E29" s="327" t="str">
        <f>'1F'!N$36&amp;""</f>
        <v/>
      </c>
      <c r="F29" s="354"/>
      <c r="G29" s="384"/>
      <c r="H29" s="384"/>
      <c r="I29" s="384"/>
      <c r="J29" s="384"/>
      <c r="K29" s="384"/>
      <c r="L29" s="384"/>
      <c r="M29" s="384"/>
      <c r="N29" s="382"/>
      <c r="O29" s="383"/>
    </row>
    <row r="30" spans="1:15" ht="18" customHeight="1">
      <c r="A30" s="385" t="s">
        <v>111</v>
      </c>
      <c r="B30" s="282" t="s">
        <v>112</v>
      </c>
      <c r="C30" s="283"/>
      <c r="D30" s="284"/>
      <c r="E30" s="304" t="str">
        <f>E$27</f>
        <v/>
      </c>
      <c r="F30" s="305"/>
      <c r="G30" s="351"/>
      <c r="H30" s="351"/>
      <c r="I30" s="351"/>
      <c r="J30" s="351"/>
      <c r="K30" s="351"/>
      <c r="L30" s="351"/>
      <c r="M30" s="351"/>
      <c r="N30" s="334"/>
      <c r="O30" s="335"/>
    </row>
    <row r="31" spans="1:15" ht="18" customHeight="1">
      <c r="A31" s="387"/>
      <c r="B31" s="285"/>
      <c r="C31" s="286"/>
      <c r="D31" s="287"/>
      <c r="E31" s="304" t="str">
        <f>E$28</f>
        <v/>
      </c>
      <c r="F31" s="305"/>
      <c r="G31" s="334"/>
      <c r="H31" s="336"/>
      <c r="I31" s="336"/>
      <c r="J31" s="335"/>
      <c r="K31" s="334"/>
      <c r="L31" s="336"/>
      <c r="M31" s="335"/>
      <c r="N31" s="334"/>
      <c r="O31" s="335"/>
    </row>
    <row r="32" spans="1:15" ht="18" customHeight="1">
      <c r="A32" s="316"/>
      <c r="B32" s="285"/>
      <c r="C32" s="286"/>
      <c r="D32" s="287"/>
      <c r="E32" s="291" t="str">
        <f>E$29</f>
        <v/>
      </c>
      <c r="F32" s="292"/>
      <c r="G32" s="334"/>
      <c r="H32" s="336"/>
      <c r="I32" s="336"/>
      <c r="J32" s="335"/>
      <c r="K32" s="334"/>
      <c r="L32" s="336"/>
      <c r="M32" s="335"/>
      <c r="N32" s="334"/>
      <c r="O32" s="335"/>
    </row>
    <row r="33" spans="1:15" ht="18" customHeight="1">
      <c r="A33" s="385" t="s">
        <v>113</v>
      </c>
      <c r="B33" s="285"/>
      <c r="C33" s="286"/>
      <c r="D33" s="287"/>
      <c r="E33" s="304" t="str">
        <f>E$27</f>
        <v/>
      </c>
      <c r="F33" s="305"/>
      <c r="G33" s="334"/>
      <c r="H33" s="336"/>
      <c r="I33" s="336"/>
      <c r="J33" s="335"/>
      <c r="K33" s="334"/>
      <c r="L33" s="336"/>
      <c r="M33" s="335"/>
      <c r="N33" s="334"/>
      <c r="O33" s="335"/>
    </row>
    <row r="34" spans="1:15" ht="18" customHeight="1">
      <c r="A34" s="387"/>
      <c r="B34" s="285"/>
      <c r="C34" s="286"/>
      <c r="D34" s="287"/>
      <c r="E34" s="304" t="str">
        <f>E$28</f>
        <v/>
      </c>
      <c r="F34" s="305"/>
      <c r="G34" s="334"/>
      <c r="H34" s="336"/>
      <c r="I34" s="336"/>
      <c r="J34" s="335"/>
      <c r="K34" s="334"/>
      <c r="L34" s="336"/>
      <c r="M34" s="335"/>
      <c r="N34" s="334"/>
      <c r="O34" s="335"/>
    </row>
    <row r="35" spans="1:15" ht="18" customHeight="1">
      <c r="A35" s="316"/>
      <c r="B35" s="285"/>
      <c r="C35" s="286"/>
      <c r="D35" s="287"/>
      <c r="E35" s="291" t="str">
        <f>E$29</f>
        <v/>
      </c>
      <c r="F35" s="292"/>
      <c r="G35" s="334"/>
      <c r="H35" s="336"/>
      <c r="I35" s="336"/>
      <c r="J35" s="335"/>
      <c r="K35" s="334"/>
      <c r="L35" s="336"/>
      <c r="M35" s="335"/>
      <c r="N35" s="334"/>
      <c r="O35" s="335"/>
    </row>
    <row r="36" spans="1:15" ht="18" customHeight="1">
      <c r="A36" s="385" t="s">
        <v>114</v>
      </c>
      <c r="B36" s="285"/>
      <c r="C36" s="286"/>
      <c r="D36" s="287"/>
      <c r="E36" s="304" t="str">
        <f>E$27</f>
        <v/>
      </c>
      <c r="F36" s="305"/>
      <c r="G36" s="334"/>
      <c r="H36" s="336"/>
      <c r="I36" s="336"/>
      <c r="J36" s="335"/>
      <c r="K36" s="334"/>
      <c r="L36" s="336"/>
      <c r="M36" s="335"/>
      <c r="N36" s="334"/>
      <c r="O36" s="335"/>
    </row>
    <row r="37" spans="1:15" ht="18" customHeight="1">
      <c r="A37" s="387"/>
      <c r="B37" s="285"/>
      <c r="C37" s="286"/>
      <c r="D37" s="287"/>
      <c r="E37" s="304" t="str">
        <f>E$28</f>
        <v/>
      </c>
      <c r="F37" s="305"/>
      <c r="G37" s="334"/>
      <c r="H37" s="336"/>
      <c r="I37" s="336"/>
      <c r="J37" s="335"/>
      <c r="K37" s="334"/>
      <c r="L37" s="336"/>
      <c r="M37" s="335"/>
      <c r="N37" s="334"/>
      <c r="O37" s="335"/>
    </row>
    <row r="38" spans="1:15" ht="18" customHeight="1">
      <c r="A38" s="316"/>
      <c r="B38" s="285"/>
      <c r="C38" s="286"/>
      <c r="D38" s="287"/>
      <c r="E38" s="291" t="str">
        <f>E$29</f>
        <v/>
      </c>
      <c r="F38" s="292"/>
      <c r="G38" s="334"/>
      <c r="H38" s="336"/>
      <c r="I38" s="336"/>
      <c r="J38" s="335"/>
      <c r="K38" s="334"/>
      <c r="L38" s="336"/>
      <c r="M38" s="335"/>
      <c r="N38" s="334"/>
      <c r="O38" s="335"/>
    </row>
    <row r="39" spans="1:15" ht="18" customHeight="1">
      <c r="A39" s="385" t="s">
        <v>115</v>
      </c>
      <c r="B39" s="285"/>
      <c r="C39" s="286"/>
      <c r="D39" s="287"/>
      <c r="E39" s="304" t="str">
        <f>E$27</f>
        <v/>
      </c>
      <c r="F39" s="305"/>
      <c r="G39" s="334"/>
      <c r="H39" s="336"/>
      <c r="I39" s="336"/>
      <c r="J39" s="335"/>
      <c r="K39" s="334"/>
      <c r="L39" s="336"/>
      <c r="M39" s="335"/>
      <c r="N39" s="334"/>
      <c r="O39" s="335"/>
    </row>
    <row r="40" spans="1:15" ht="18" customHeight="1">
      <c r="A40" s="387"/>
      <c r="B40" s="285"/>
      <c r="C40" s="286"/>
      <c r="D40" s="287"/>
      <c r="E40" s="304" t="str">
        <f>E$28</f>
        <v/>
      </c>
      <c r="F40" s="305"/>
      <c r="G40" s="334"/>
      <c r="H40" s="336"/>
      <c r="I40" s="336"/>
      <c r="J40" s="335"/>
      <c r="K40" s="334"/>
      <c r="L40" s="336"/>
      <c r="M40" s="335"/>
      <c r="N40" s="334"/>
      <c r="O40" s="335"/>
    </row>
    <row r="41" spans="1:15" ht="18" customHeight="1">
      <c r="A41" s="316"/>
      <c r="B41" s="285"/>
      <c r="C41" s="286"/>
      <c r="D41" s="287"/>
      <c r="E41" s="291" t="str">
        <f>E$29</f>
        <v/>
      </c>
      <c r="F41" s="292"/>
      <c r="G41" s="334"/>
      <c r="H41" s="336"/>
      <c r="I41" s="336"/>
      <c r="J41" s="335"/>
      <c r="K41" s="334"/>
      <c r="L41" s="336"/>
      <c r="M41" s="335"/>
      <c r="N41" s="334"/>
      <c r="O41" s="335"/>
    </row>
    <row r="42" spans="1:15" ht="18" customHeight="1">
      <c r="A42" s="385" t="s">
        <v>116</v>
      </c>
      <c r="B42" s="285"/>
      <c r="C42" s="286"/>
      <c r="D42" s="287"/>
      <c r="E42" s="304" t="str">
        <f>E$27</f>
        <v/>
      </c>
      <c r="F42" s="305"/>
      <c r="G42" s="334"/>
      <c r="H42" s="336"/>
      <c r="I42" s="336"/>
      <c r="J42" s="335"/>
      <c r="K42" s="334"/>
      <c r="L42" s="336"/>
      <c r="M42" s="335"/>
      <c r="N42" s="334"/>
      <c r="O42" s="335"/>
    </row>
    <row r="43" spans="1:15" ht="18" customHeight="1">
      <c r="A43" s="387"/>
      <c r="B43" s="285"/>
      <c r="C43" s="286"/>
      <c r="D43" s="287"/>
      <c r="E43" s="304" t="str">
        <f>E$28</f>
        <v/>
      </c>
      <c r="F43" s="305"/>
      <c r="G43" s="334"/>
      <c r="H43" s="336"/>
      <c r="I43" s="336"/>
      <c r="J43" s="335"/>
      <c r="K43" s="334"/>
      <c r="L43" s="336"/>
      <c r="M43" s="335"/>
      <c r="N43" s="334"/>
      <c r="O43" s="335"/>
    </row>
    <row r="44" spans="1:15" ht="18" customHeight="1">
      <c r="A44" s="316"/>
      <c r="B44" s="288"/>
      <c r="C44" s="289"/>
      <c r="D44" s="290"/>
      <c r="E44" s="291" t="str">
        <f>E$29</f>
        <v/>
      </c>
      <c r="F44" s="292"/>
      <c r="G44" s="334"/>
      <c r="H44" s="336"/>
      <c r="I44" s="336"/>
      <c r="J44" s="335"/>
      <c r="K44" s="334"/>
      <c r="L44" s="336"/>
      <c r="M44" s="335"/>
      <c r="N44" s="334"/>
      <c r="O44" s="335"/>
    </row>
    <row r="45" spans="1:15" ht="18.75" customHeight="1">
      <c r="A45" s="282" t="s">
        <v>117</v>
      </c>
      <c r="B45" s="283"/>
      <c r="C45" s="283"/>
      <c r="D45" s="284"/>
      <c r="E45" s="304" t="str">
        <f>E$27</f>
        <v/>
      </c>
      <c r="F45" s="305"/>
      <c r="G45" s="203">
        <f>G27+G30+G33+G36+G39+G42</f>
        <v>0</v>
      </c>
      <c r="H45" s="204"/>
      <c r="I45" s="204"/>
      <c r="J45" s="205"/>
      <c r="K45" s="203">
        <f>K27+K30+K33+K36+K39+K42</f>
        <v>0</v>
      </c>
      <c r="L45" s="204"/>
      <c r="M45" s="205"/>
      <c r="N45" s="203">
        <f>N27+N30+N33+N36+N39+N42</f>
        <v>0</v>
      </c>
      <c r="O45" s="205"/>
    </row>
    <row r="46" spans="1:15" ht="18.75" customHeight="1">
      <c r="A46" s="285"/>
      <c r="B46" s="286"/>
      <c r="C46" s="286"/>
      <c r="D46" s="287"/>
      <c r="E46" s="304" t="str">
        <f>E$28</f>
        <v/>
      </c>
      <c r="F46" s="305"/>
      <c r="G46" s="203">
        <f>G28+G31+G34+G37+G40+G43</f>
        <v>0</v>
      </c>
      <c r="H46" s="204"/>
      <c r="I46" s="204"/>
      <c r="J46" s="205"/>
      <c r="K46" s="203">
        <f>K28+K31+K34+K37+K40+K43</f>
        <v>0</v>
      </c>
      <c r="L46" s="204"/>
      <c r="M46" s="205"/>
      <c r="N46" s="203">
        <f>N28+N31+N34+N37+N40+N43</f>
        <v>0</v>
      </c>
      <c r="O46" s="205"/>
    </row>
    <row r="47" spans="1:15" ht="18.75" customHeight="1">
      <c r="A47" s="288"/>
      <c r="B47" s="289"/>
      <c r="C47" s="289"/>
      <c r="D47" s="290"/>
      <c r="E47" s="291" t="str">
        <f>E$29</f>
        <v/>
      </c>
      <c r="F47" s="292"/>
      <c r="G47" s="203">
        <f>G29+G32+G35+G38+G41+G44</f>
        <v>0</v>
      </c>
      <c r="H47" s="204"/>
      <c r="I47" s="204"/>
      <c r="J47" s="205"/>
      <c r="K47" s="203">
        <f>K29+K32+K35+K38+K41+K44</f>
        <v>0</v>
      </c>
      <c r="L47" s="204"/>
      <c r="M47" s="205"/>
      <c r="N47" s="203">
        <f>N29+N32+N35+N38+N41+N44</f>
        <v>0</v>
      </c>
      <c r="O47" s="205"/>
    </row>
    <row r="48" spans="1:15" ht="18" customHeight="1">
      <c r="A48" s="293" t="s">
        <v>32</v>
      </c>
      <c r="B48" s="268" t="s">
        <v>118</v>
      </c>
      <c r="C48" s="198"/>
      <c r="D48" s="198"/>
      <c r="E48" s="198"/>
      <c r="F48" s="198"/>
      <c r="G48" s="198"/>
      <c r="H48" s="198"/>
      <c r="I48" s="198"/>
      <c r="J48" s="198"/>
      <c r="K48" s="198"/>
      <c r="L48" s="198"/>
      <c r="M48" s="198"/>
      <c r="N48" s="198"/>
      <c r="O48" s="199"/>
    </row>
    <row r="49" spans="1:22">
      <c r="A49" s="316"/>
      <c r="B49" s="119"/>
      <c r="C49" s="302"/>
      <c r="D49" s="302"/>
      <c r="E49" s="302"/>
      <c r="F49" s="302"/>
      <c r="G49" s="302"/>
      <c r="H49" s="302"/>
      <c r="I49" s="302"/>
      <c r="J49" s="302"/>
      <c r="K49" s="302"/>
      <c r="L49" s="302"/>
      <c r="M49" s="302"/>
      <c r="N49" s="302"/>
      <c r="O49" s="303"/>
    </row>
    <row r="50" spans="1:22" ht="54" customHeight="1">
      <c r="A50" s="304" t="s">
        <v>119</v>
      </c>
      <c r="B50" s="347"/>
      <c r="C50" s="347"/>
      <c r="D50" s="347"/>
      <c r="E50" s="347"/>
      <c r="F50" s="305"/>
      <c r="G50" s="215" t="s">
        <v>120</v>
      </c>
      <c r="H50" s="154"/>
      <c r="I50" s="155"/>
      <c r="J50" s="215" t="s">
        <v>121</v>
      </c>
      <c r="K50" s="154"/>
      <c r="L50" s="155"/>
      <c r="M50" s="348" t="s">
        <v>122</v>
      </c>
      <c r="N50" s="349"/>
      <c r="O50" s="350"/>
    </row>
    <row r="51" spans="1:22" ht="18" customHeight="1">
      <c r="A51" s="259"/>
      <c r="B51" s="260"/>
      <c r="C51" s="260"/>
      <c r="D51" s="260"/>
      <c r="E51" s="39" t="str">
        <f>E$27</f>
        <v/>
      </c>
      <c r="F51" s="44"/>
      <c r="G51" s="259"/>
      <c r="H51" s="260"/>
      <c r="I51" s="261"/>
      <c r="J51" s="272"/>
      <c r="K51" s="273"/>
      <c r="L51" s="274"/>
      <c r="M51" s="259"/>
      <c r="N51" s="260"/>
      <c r="O51" s="261"/>
      <c r="V51" s="8" t="s">
        <v>53</v>
      </c>
    </row>
    <row r="52" spans="1:22" ht="18" customHeight="1">
      <c r="A52" s="262"/>
      <c r="B52" s="263"/>
      <c r="C52" s="263"/>
      <c r="D52" s="264"/>
      <c r="E52" s="45" t="str">
        <f>E$28</f>
        <v/>
      </c>
      <c r="F52" s="28"/>
      <c r="G52" s="262"/>
      <c r="H52" s="263"/>
      <c r="I52" s="264"/>
      <c r="J52" s="275"/>
      <c r="K52" s="276"/>
      <c r="L52" s="277"/>
      <c r="M52" s="262"/>
      <c r="N52" s="263"/>
      <c r="O52" s="264"/>
    </row>
    <row r="53" spans="1:22" ht="18" customHeight="1">
      <c r="A53" s="265"/>
      <c r="B53" s="266"/>
      <c r="C53" s="266"/>
      <c r="D53" s="267"/>
      <c r="E53" s="45" t="str">
        <f>E$29</f>
        <v/>
      </c>
      <c r="F53" s="28"/>
      <c r="G53" s="265"/>
      <c r="H53" s="266"/>
      <c r="I53" s="267"/>
      <c r="J53" s="278"/>
      <c r="K53" s="279"/>
      <c r="L53" s="280"/>
      <c r="M53" s="265"/>
      <c r="N53" s="266"/>
      <c r="O53" s="267"/>
    </row>
    <row r="54" spans="1:22" ht="18" customHeight="1">
      <c r="A54" s="259"/>
      <c r="B54" s="260"/>
      <c r="C54" s="260"/>
      <c r="D54" s="261"/>
      <c r="E54" s="46" t="str">
        <f>E$27</f>
        <v/>
      </c>
      <c r="F54" s="28"/>
      <c r="G54" s="259"/>
      <c r="H54" s="260"/>
      <c r="I54" s="261"/>
      <c r="J54" s="272"/>
      <c r="K54" s="273"/>
      <c r="L54" s="274"/>
      <c r="M54" s="259"/>
      <c r="N54" s="260"/>
      <c r="O54" s="261"/>
    </row>
    <row r="55" spans="1:22" ht="18" customHeight="1">
      <c r="A55" s="262"/>
      <c r="B55" s="263"/>
      <c r="C55" s="263"/>
      <c r="D55" s="264"/>
      <c r="E55" s="45" t="str">
        <f>E$28</f>
        <v/>
      </c>
      <c r="F55" s="28"/>
      <c r="G55" s="262"/>
      <c r="H55" s="263"/>
      <c r="I55" s="264"/>
      <c r="J55" s="275"/>
      <c r="K55" s="276"/>
      <c r="L55" s="277"/>
      <c r="M55" s="262"/>
      <c r="N55" s="263"/>
      <c r="O55" s="264"/>
    </row>
    <row r="56" spans="1:22" ht="18" customHeight="1">
      <c r="A56" s="265"/>
      <c r="B56" s="266"/>
      <c r="C56" s="266"/>
      <c r="D56" s="267"/>
      <c r="E56" s="45" t="str">
        <f>E$29</f>
        <v/>
      </c>
      <c r="F56" s="28"/>
      <c r="G56" s="265"/>
      <c r="H56" s="266"/>
      <c r="I56" s="267"/>
      <c r="J56" s="278"/>
      <c r="K56" s="279"/>
      <c r="L56" s="280"/>
      <c r="M56" s="265"/>
      <c r="N56" s="266"/>
      <c r="O56" s="267"/>
    </row>
    <row r="57" spans="1:22" ht="18" customHeight="1">
      <c r="A57" s="259"/>
      <c r="B57" s="260"/>
      <c r="C57" s="260"/>
      <c r="D57" s="261"/>
      <c r="E57" s="46" t="str">
        <f>E$27</f>
        <v/>
      </c>
      <c r="F57" s="28"/>
      <c r="G57" s="259"/>
      <c r="H57" s="260"/>
      <c r="I57" s="261"/>
      <c r="J57" s="272"/>
      <c r="K57" s="273"/>
      <c r="L57" s="274"/>
      <c r="M57" s="259"/>
      <c r="N57" s="260"/>
      <c r="O57" s="261"/>
    </row>
    <row r="58" spans="1:22" ht="18" customHeight="1">
      <c r="A58" s="262"/>
      <c r="B58" s="263"/>
      <c r="C58" s="263"/>
      <c r="D58" s="264"/>
      <c r="E58" s="45" t="str">
        <f>E$28</f>
        <v/>
      </c>
      <c r="F58" s="28"/>
      <c r="G58" s="262"/>
      <c r="H58" s="263"/>
      <c r="I58" s="264"/>
      <c r="J58" s="275"/>
      <c r="K58" s="276"/>
      <c r="L58" s="277"/>
      <c r="M58" s="262"/>
      <c r="N58" s="263"/>
      <c r="O58" s="264"/>
    </row>
    <row r="59" spans="1:22" ht="18" customHeight="1">
      <c r="A59" s="265"/>
      <c r="B59" s="266"/>
      <c r="C59" s="266"/>
      <c r="D59" s="267"/>
      <c r="E59" s="45" t="str">
        <f>E$29</f>
        <v/>
      </c>
      <c r="F59" s="28"/>
      <c r="G59" s="265"/>
      <c r="H59" s="266"/>
      <c r="I59" s="267"/>
      <c r="J59" s="278"/>
      <c r="K59" s="279"/>
      <c r="L59" s="280"/>
      <c r="M59" s="265"/>
      <c r="N59" s="266"/>
      <c r="O59" s="267"/>
    </row>
    <row r="60" spans="1:22" ht="18" customHeight="1">
      <c r="A60" s="259"/>
      <c r="B60" s="260"/>
      <c r="C60" s="260"/>
      <c r="D60" s="261"/>
      <c r="E60" s="46" t="str">
        <f>E$27</f>
        <v/>
      </c>
      <c r="F60" s="28"/>
      <c r="G60" s="259"/>
      <c r="H60" s="260"/>
      <c r="I60" s="261"/>
      <c r="J60" s="272"/>
      <c r="K60" s="273"/>
      <c r="L60" s="274"/>
      <c r="M60" s="259"/>
      <c r="N60" s="260"/>
      <c r="O60" s="261"/>
    </row>
    <row r="61" spans="1:22" ht="18" customHeight="1">
      <c r="A61" s="262"/>
      <c r="B61" s="263"/>
      <c r="C61" s="263"/>
      <c r="D61" s="264"/>
      <c r="E61" s="45" t="str">
        <f>E$28</f>
        <v/>
      </c>
      <c r="F61" s="28"/>
      <c r="G61" s="262"/>
      <c r="H61" s="263"/>
      <c r="I61" s="264"/>
      <c r="J61" s="275"/>
      <c r="K61" s="276"/>
      <c r="L61" s="277"/>
      <c r="M61" s="262"/>
      <c r="N61" s="263"/>
      <c r="O61" s="264"/>
    </row>
    <row r="62" spans="1:22" ht="18" customHeight="1">
      <c r="A62" s="265"/>
      <c r="B62" s="266"/>
      <c r="C62" s="266"/>
      <c r="D62" s="267"/>
      <c r="E62" s="45" t="str">
        <f>E$29</f>
        <v/>
      </c>
      <c r="F62" s="28"/>
      <c r="G62" s="265"/>
      <c r="H62" s="266"/>
      <c r="I62" s="267"/>
      <c r="J62" s="278"/>
      <c r="K62" s="279"/>
      <c r="L62" s="280"/>
      <c r="M62" s="265"/>
      <c r="N62" s="266"/>
      <c r="O62" s="267"/>
    </row>
    <row r="63" spans="1:22" ht="18" customHeight="1">
      <c r="A63" s="259"/>
      <c r="B63" s="260"/>
      <c r="C63" s="260"/>
      <c r="D63" s="261"/>
      <c r="E63" s="46" t="str">
        <f>E$27</f>
        <v/>
      </c>
      <c r="F63" s="28"/>
      <c r="G63" s="259"/>
      <c r="H63" s="260"/>
      <c r="I63" s="261"/>
      <c r="J63" s="272"/>
      <c r="K63" s="273"/>
      <c r="L63" s="274"/>
      <c r="M63" s="259"/>
      <c r="N63" s="260"/>
      <c r="O63" s="261"/>
    </row>
    <row r="64" spans="1:22" ht="18" customHeight="1">
      <c r="A64" s="262"/>
      <c r="B64" s="263"/>
      <c r="C64" s="263"/>
      <c r="D64" s="264"/>
      <c r="E64" s="45" t="str">
        <f>E$28</f>
        <v/>
      </c>
      <c r="F64" s="28"/>
      <c r="G64" s="262"/>
      <c r="H64" s="263"/>
      <c r="I64" s="264"/>
      <c r="J64" s="275"/>
      <c r="K64" s="276"/>
      <c r="L64" s="277"/>
      <c r="M64" s="262"/>
      <c r="N64" s="263"/>
      <c r="O64" s="264"/>
    </row>
    <row r="65" spans="1:15" ht="18" customHeight="1">
      <c r="A65" s="265"/>
      <c r="B65" s="266"/>
      <c r="C65" s="266"/>
      <c r="D65" s="267"/>
      <c r="E65" s="45" t="str">
        <f>E$29</f>
        <v/>
      </c>
      <c r="F65" s="28"/>
      <c r="G65" s="265"/>
      <c r="H65" s="266"/>
      <c r="I65" s="267"/>
      <c r="J65" s="278"/>
      <c r="K65" s="279"/>
      <c r="L65" s="280"/>
      <c r="M65" s="265"/>
      <c r="N65" s="266"/>
      <c r="O65" s="267"/>
    </row>
    <row r="66" spans="1:15" ht="18" customHeight="1">
      <c r="A66" s="259"/>
      <c r="B66" s="260"/>
      <c r="C66" s="260"/>
      <c r="D66" s="261"/>
      <c r="E66" s="46" t="str">
        <f>E$27</f>
        <v/>
      </c>
      <c r="F66" s="28"/>
      <c r="G66" s="259"/>
      <c r="H66" s="260"/>
      <c r="I66" s="261"/>
      <c r="J66" s="272"/>
      <c r="K66" s="273"/>
      <c r="L66" s="274"/>
      <c r="M66" s="259"/>
      <c r="N66" s="260"/>
      <c r="O66" s="261"/>
    </row>
    <row r="67" spans="1:15" ht="18" customHeight="1">
      <c r="A67" s="262"/>
      <c r="B67" s="263"/>
      <c r="C67" s="263"/>
      <c r="D67" s="264"/>
      <c r="E67" s="45" t="str">
        <f>E$28</f>
        <v/>
      </c>
      <c r="F67" s="28"/>
      <c r="G67" s="262"/>
      <c r="H67" s="263"/>
      <c r="I67" s="264"/>
      <c r="J67" s="275"/>
      <c r="K67" s="276"/>
      <c r="L67" s="277"/>
      <c r="M67" s="262"/>
      <c r="N67" s="263"/>
      <c r="O67" s="264"/>
    </row>
    <row r="68" spans="1:15" ht="18" customHeight="1">
      <c r="A68" s="265"/>
      <c r="B68" s="266"/>
      <c r="C68" s="266"/>
      <c r="D68" s="267"/>
      <c r="E68" s="45" t="str">
        <f>E$29</f>
        <v/>
      </c>
      <c r="F68" s="28"/>
      <c r="G68" s="265"/>
      <c r="H68" s="266"/>
      <c r="I68" s="267"/>
      <c r="J68" s="278"/>
      <c r="K68" s="279"/>
      <c r="L68" s="280"/>
      <c r="M68" s="265"/>
      <c r="N68" s="266"/>
      <c r="O68" s="267"/>
    </row>
    <row r="69" spans="1:15" ht="18" customHeight="1">
      <c r="A69" s="259"/>
      <c r="B69" s="260"/>
      <c r="C69" s="260"/>
      <c r="D69" s="261"/>
      <c r="E69" s="46" t="str">
        <f>E$27</f>
        <v/>
      </c>
      <c r="F69" s="28"/>
      <c r="G69" s="259"/>
      <c r="H69" s="260"/>
      <c r="I69" s="261"/>
      <c r="J69" s="272"/>
      <c r="K69" s="273"/>
      <c r="L69" s="274"/>
      <c r="M69" s="259"/>
      <c r="N69" s="260"/>
      <c r="O69" s="261"/>
    </row>
    <row r="70" spans="1:15" ht="18" customHeight="1">
      <c r="A70" s="262"/>
      <c r="B70" s="263"/>
      <c r="C70" s="263"/>
      <c r="D70" s="264"/>
      <c r="E70" s="45" t="str">
        <f>E$28</f>
        <v/>
      </c>
      <c r="F70" s="28"/>
      <c r="G70" s="262"/>
      <c r="H70" s="263"/>
      <c r="I70" s="264"/>
      <c r="J70" s="275"/>
      <c r="K70" s="276"/>
      <c r="L70" s="277"/>
      <c r="M70" s="262"/>
      <c r="N70" s="263"/>
      <c r="O70" s="264"/>
    </row>
    <row r="71" spans="1:15" ht="18" customHeight="1">
      <c r="A71" s="265"/>
      <c r="B71" s="266"/>
      <c r="C71" s="266"/>
      <c r="D71" s="267"/>
      <c r="E71" s="45" t="str">
        <f>E$29</f>
        <v/>
      </c>
      <c r="F71" s="28"/>
      <c r="G71" s="265"/>
      <c r="H71" s="266"/>
      <c r="I71" s="267"/>
      <c r="J71" s="278"/>
      <c r="K71" s="279"/>
      <c r="L71" s="280"/>
      <c r="M71" s="265"/>
      <c r="N71" s="266"/>
      <c r="O71" s="267"/>
    </row>
    <row r="72" spans="1:15" ht="18" customHeight="1">
      <c r="A72" s="259"/>
      <c r="B72" s="260"/>
      <c r="C72" s="260"/>
      <c r="D72" s="261"/>
      <c r="E72" s="46" t="str">
        <f>E$27</f>
        <v/>
      </c>
      <c r="F72" s="28"/>
      <c r="G72" s="259"/>
      <c r="H72" s="260"/>
      <c r="I72" s="261"/>
      <c r="J72" s="272"/>
      <c r="K72" s="273"/>
      <c r="L72" s="274"/>
      <c r="M72" s="259"/>
      <c r="N72" s="260"/>
      <c r="O72" s="261"/>
    </row>
    <row r="73" spans="1:15" ht="18" customHeight="1">
      <c r="A73" s="262"/>
      <c r="B73" s="263"/>
      <c r="C73" s="263"/>
      <c r="D73" s="264"/>
      <c r="E73" s="45" t="str">
        <f>E$28</f>
        <v/>
      </c>
      <c r="F73" s="28"/>
      <c r="G73" s="262"/>
      <c r="H73" s="263"/>
      <c r="I73" s="264"/>
      <c r="J73" s="275"/>
      <c r="K73" s="276"/>
      <c r="L73" s="277"/>
      <c r="M73" s="262"/>
      <c r="N73" s="263"/>
      <c r="O73" s="264"/>
    </row>
    <row r="74" spans="1:15" ht="18" customHeight="1">
      <c r="A74" s="265"/>
      <c r="B74" s="266"/>
      <c r="C74" s="266"/>
      <c r="D74" s="267"/>
      <c r="E74" s="45" t="str">
        <f>E$29</f>
        <v/>
      </c>
      <c r="F74" s="28"/>
      <c r="G74" s="265"/>
      <c r="H74" s="266"/>
      <c r="I74" s="267"/>
      <c r="J74" s="278"/>
      <c r="K74" s="279"/>
      <c r="L74" s="280"/>
      <c r="M74" s="265"/>
      <c r="N74" s="266"/>
      <c r="O74" s="267"/>
    </row>
    <row r="75" spans="1:15" ht="18" customHeight="1">
      <c r="A75" s="259"/>
      <c r="B75" s="260"/>
      <c r="C75" s="260"/>
      <c r="D75" s="261"/>
      <c r="E75" s="46" t="str">
        <f>E$27</f>
        <v/>
      </c>
      <c r="F75" s="28"/>
      <c r="G75" s="259"/>
      <c r="H75" s="260"/>
      <c r="I75" s="261"/>
      <c r="J75" s="272"/>
      <c r="K75" s="273"/>
      <c r="L75" s="274"/>
      <c r="M75" s="259"/>
      <c r="N75" s="260"/>
      <c r="O75" s="261"/>
    </row>
    <row r="76" spans="1:15" ht="18" customHeight="1">
      <c r="A76" s="262"/>
      <c r="B76" s="263"/>
      <c r="C76" s="263"/>
      <c r="D76" s="264"/>
      <c r="E76" s="45" t="str">
        <f>E$28</f>
        <v/>
      </c>
      <c r="F76" s="28"/>
      <c r="G76" s="262"/>
      <c r="H76" s="263"/>
      <c r="I76" s="264"/>
      <c r="J76" s="275"/>
      <c r="K76" s="276"/>
      <c r="L76" s="277"/>
      <c r="M76" s="262"/>
      <c r="N76" s="263"/>
      <c r="O76" s="264"/>
    </row>
    <row r="77" spans="1:15" ht="18" customHeight="1">
      <c r="A77" s="265"/>
      <c r="B77" s="266"/>
      <c r="C77" s="266"/>
      <c r="D77" s="267"/>
      <c r="E77" s="45" t="str">
        <f>E$29</f>
        <v/>
      </c>
      <c r="F77" s="28"/>
      <c r="G77" s="265"/>
      <c r="H77" s="266"/>
      <c r="I77" s="267"/>
      <c r="J77" s="278"/>
      <c r="K77" s="279"/>
      <c r="L77" s="280"/>
      <c r="M77" s="265"/>
      <c r="N77" s="266"/>
      <c r="O77" s="267"/>
    </row>
    <row r="78" spans="1:15" ht="18" customHeight="1">
      <c r="A78" s="259"/>
      <c r="B78" s="260"/>
      <c r="C78" s="260"/>
      <c r="D78" s="261"/>
      <c r="E78" s="46" t="str">
        <f>E$27</f>
        <v/>
      </c>
      <c r="F78" s="28"/>
      <c r="G78" s="259"/>
      <c r="H78" s="260"/>
      <c r="I78" s="261"/>
      <c r="J78" s="272"/>
      <c r="K78" s="273"/>
      <c r="L78" s="274"/>
      <c r="M78" s="259"/>
      <c r="N78" s="260"/>
      <c r="O78" s="261"/>
    </row>
    <row r="79" spans="1:15" ht="18" customHeight="1">
      <c r="A79" s="262"/>
      <c r="B79" s="263"/>
      <c r="C79" s="263"/>
      <c r="D79" s="264"/>
      <c r="E79" s="45" t="str">
        <f>E$28</f>
        <v/>
      </c>
      <c r="F79" s="28"/>
      <c r="G79" s="262"/>
      <c r="H79" s="263"/>
      <c r="I79" s="264"/>
      <c r="J79" s="275"/>
      <c r="K79" s="276"/>
      <c r="L79" s="277"/>
      <c r="M79" s="262"/>
      <c r="N79" s="263"/>
      <c r="O79" s="264"/>
    </row>
    <row r="80" spans="1:15" ht="18" customHeight="1">
      <c r="A80" s="265"/>
      <c r="B80" s="266"/>
      <c r="C80" s="266"/>
      <c r="D80" s="267"/>
      <c r="E80" s="45" t="str">
        <f>E$29</f>
        <v/>
      </c>
      <c r="F80" s="28"/>
      <c r="G80" s="265"/>
      <c r="H80" s="266"/>
      <c r="I80" s="267"/>
      <c r="J80" s="278"/>
      <c r="K80" s="279"/>
      <c r="L80" s="280"/>
      <c r="M80" s="265"/>
      <c r="N80" s="266"/>
      <c r="O80" s="267"/>
    </row>
    <row r="81" spans="1:18" ht="18" customHeight="1">
      <c r="A81" s="259"/>
      <c r="B81" s="260"/>
      <c r="C81" s="260"/>
      <c r="D81" s="261"/>
      <c r="E81" s="46" t="str">
        <f>E$27</f>
        <v/>
      </c>
      <c r="F81" s="28"/>
      <c r="G81" s="259"/>
      <c r="H81" s="260"/>
      <c r="I81" s="261"/>
      <c r="J81" s="272"/>
      <c r="K81" s="273"/>
      <c r="L81" s="274"/>
      <c r="M81" s="259"/>
      <c r="N81" s="260"/>
      <c r="O81" s="261"/>
    </row>
    <row r="82" spans="1:18" ht="18" customHeight="1">
      <c r="A82" s="262"/>
      <c r="B82" s="263"/>
      <c r="C82" s="263"/>
      <c r="D82" s="264"/>
      <c r="E82" s="45" t="str">
        <f>E$28</f>
        <v/>
      </c>
      <c r="F82" s="28"/>
      <c r="G82" s="262"/>
      <c r="H82" s="263"/>
      <c r="I82" s="264"/>
      <c r="J82" s="275"/>
      <c r="K82" s="276"/>
      <c r="L82" s="277"/>
      <c r="M82" s="262"/>
      <c r="N82" s="263"/>
      <c r="O82" s="264"/>
    </row>
    <row r="83" spans="1:18" ht="18" customHeight="1">
      <c r="A83" s="265"/>
      <c r="B83" s="266"/>
      <c r="C83" s="266"/>
      <c r="D83" s="267"/>
      <c r="E83" s="45" t="str">
        <f>E$29</f>
        <v/>
      </c>
      <c r="F83" s="28"/>
      <c r="G83" s="265"/>
      <c r="H83" s="266"/>
      <c r="I83" s="267"/>
      <c r="J83" s="278"/>
      <c r="K83" s="279"/>
      <c r="L83" s="280"/>
      <c r="M83" s="265"/>
      <c r="N83" s="266"/>
      <c r="O83" s="267"/>
    </row>
    <row r="84" spans="1:18" ht="18" customHeight="1">
      <c r="A84" s="259"/>
      <c r="B84" s="260"/>
      <c r="C84" s="260"/>
      <c r="D84" s="261"/>
      <c r="E84" s="46" t="str">
        <f>E$27</f>
        <v/>
      </c>
      <c r="F84" s="28"/>
      <c r="G84" s="259"/>
      <c r="H84" s="260"/>
      <c r="I84" s="261"/>
      <c r="J84" s="272"/>
      <c r="K84" s="273"/>
      <c r="L84" s="274"/>
      <c r="M84" s="259"/>
      <c r="N84" s="260"/>
      <c r="O84" s="261"/>
    </row>
    <row r="85" spans="1:18" ht="18" customHeight="1">
      <c r="A85" s="262"/>
      <c r="B85" s="263"/>
      <c r="C85" s="263"/>
      <c r="D85" s="264"/>
      <c r="E85" s="45" t="str">
        <f>E$28</f>
        <v/>
      </c>
      <c r="F85" s="28"/>
      <c r="G85" s="262"/>
      <c r="H85" s="263"/>
      <c r="I85" s="264"/>
      <c r="J85" s="275"/>
      <c r="K85" s="276"/>
      <c r="L85" s="277"/>
      <c r="M85" s="262"/>
      <c r="N85" s="263"/>
      <c r="O85" s="264"/>
    </row>
    <row r="86" spans="1:18" ht="18" customHeight="1">
      <c r="A86" s="262"/>
      <c r="B86" s="263"/>
      <c r="C86" s="263"/>
      <c r="D86" s="264"/>
      <c r="E86" s="61" t="str">
        <f>E$29</f>
        <v/>
      </c>
      <c r="F86" s="62"/>
      <c r="G86" s="262"/>
      <c r="H86" s="263"/>
      <c r="I86" s="264"/>
      <c r="J86" s="275"/>
      <c r="K86" s="276"/>
      <c r="L86" s="277"/>
      <c r="M86" s="262"/>
      <c r="N86" s="263"/>
      <c r="O86" s="264"/>
    </row>
    <row r="87" spans="1:18" ht="32.4" customHeight="1">
      <c r="A87" s="293" t="s">
        <v>39</v>
      </c>
      <c r="B87" s="268" t="s">
        <v>123</v>
      </c>
      <c r="C87" s="339"/>
      <c r="D87" s="339"/>
      <c r="E87" s="339"/>
      <c r="F87" s="339"/>
      <c r="G87" s="339"/>
      <c r="H87" s="339"/>
      <c r="I87" s="339"/>
      <c r="J87" s="339"/>
      <c r="K87" s="339"/>
      <c r="L87" s="339"/>
      <c r="M87" s="339"/>
      <c r="N87" s="339"/>
      <c r="O87" s="340"/>
    </row>
    <row r="88" spans="1:18" ht="1.95" customHeight="1">
      <c r="A88" s="294"/>
      <c r="B88" s="318"/>
      <c r="C88" s="319"/>
      <c r="D88" s="319"/>
      <c r="E88" s="319"/>
      <c r="F88" s="319"/>
      <c r="G88" s="319"/>
      <c r="H88" s="319"/>
      <c r="I88" s="319"/>
      <c r="J88" s="319"/>
      <c r="K88" s="319"/>
      <c r="L88" s="319"/>
      <c r="M88" s="319"/>
      <c r="N88" s="319"/>
      <c r="O88" s="320"/>
    </row>
    <row r="89" spans="1:18" ht="50.25" customHeight="1">
      <c r="A89" s="316" t="s">
        <v>119</v>
      </c>
      <c r="B89" s="341"/>
      <c r="C89" s="341"/>
      <c r="D89" s="341"/>
      <c r="E89" s="341" t="s">
        <v>120</v>
      </c>
      <c r="F89" s="341"/>
      <c r="G89" s="341"/>
      <c r="H89" s="215" t="s">
        <v>121</v>
      </c>
      <c r="I89" s="154"/>
      <c r="J89" s="154"/>
      <c r="K89" s="155"/>
      <c r="L89" s="215" t="s">
        <v>122</v>
      </c>
      <c r="M89" s="309"/>
      <c r="N89" s="309"/>
      <c r="O89" s="310"/>
    </row>
    <row r="90" spans="1:18" ht="16.5" customHeight="1">
      <c r="A90" s="113"/>
      <c r="B90" s="114"/>
      <c r="C90" s="114"/>
      <c r="D90" s="115"/>
      <c r="E90" s="281"/>
      <c r="F90" s="281"/>
      <c r="G90" s="281"/>
      <c r="H90" s="313"/>
      <c r="I90" s="314"/>
      <c r="J90" s="314"/>
      <c r="K90" s="315"/>
      <c r="L90" s="113"/>
      <c r="M90" s="311"/>
      <c r="N90" s="311"/>
      <c r="O90" s="312"/>
    </row>
    <row r="91" spans="1:18" ht="15" customHeight="1">
      <c r="A91" s="281"/>
      <c r="B91" s="281"/>
      <c r="C91" s="281"/>
      <c r="D91" s="281"/>
      <c r="E91" s="281"/>
      <c r="F91" s="281"/>
      <c r="G91" s="281"/>
      <c r="H91" s="313"/>
      <c r="I91" s="314"/>
      <c r="J91" s="314"/>
      <c r="K91" s="315"/>
      <c r="L91" s="113"/>
      <c r="M91" s="311"/>
      <c r="N91" s="311"/>
      <c r="O91" s="312"/>
    </row>
    <row r="92" spans="1:18" ht="16.5" customHeight="1">
      <c r="A92" s="281"/>
      <c r="B92" s="281"/>
      <c r="C92" s="281"/>
      <c r="D92" s="281"/>
      <c r="E92" s="281"/>
      <c r="F92" s="281"/>
      <c r="G92" s="281"/>
      <c r="H92" s="313"/>
      <c r="I92" s="314"/>
      <c r="J92" s="314"/>
      <c r="K92" s="315"/>
      <c r="L92" s="113"/>
      <c r="M92" s="311"/>
      <c r="N92" s="311"/>
      <c r="O92" s="312"/>
    </row>
    <row r="93" spans="1:18" ht="16.5" customHeight="1">
      <c r="A93" s="281"/>
      <c r="B93" s="281"/>
      <c r="C93" s="281"/>
      <c r="D93" s="281"/>
      <c r="E93" s="281"/>
      <c r="F93" s="281"/>
      <c r="G93" s="281"/>
      <c r="H93" s="313"/>
      <c r="I93" s="314"/>
      <c r="J93" s="314"/>
      <c r="K93" s="315"/>
      <c r="L93" s="113"/>
      <c r="M93" s="311"/>
      <c r="N93" s="311"/>
      <c r="O93" s="312"/>
      <c r="Q93" s="9"/>
      <c r="R93" s="17"/>
    </row>
    <row r="94" spans="1:18" ht="16.5" customHeight="1">
      <c r="A94" s="271"/>
      <c r="B94" s="271"/>
      <c r="C94" s="271"/>
      <c r="D94" s="271"/>
      <c r="E94" s="271"/>
      <c r="F94" s="271"/>
      <c r="G94" s="271"/>
      <c r="H94" s="360"/>
      <c r="I94" s="361"/>
      <c r="J94" s="361"/>
      <c r="K94" s="362"/>
      <c r="L94" s="306"/>
      <c r="M94" s="307"/>
      <c r="N94" s="307"/>
      <c r="O94" s="308"/>
      <c r="R94" s="9"/>
    </row>
    <row r="95" spans="1:18" ht="16.5" customHeight="1">
      <c r="A95" s="27" t="s">
        <v>54</v>
      </c>
      <c r="B95" s="268" t="s">
        <v>124</v>
      </c>
      <c r="C95" s="269"/>
      <c r="D95" s="269"/>
      <c r="E95" s="269"/>
      <c r="F95" s="269"/>
      <c r="G95" s="269"/>
      <c r="H95" s="269"/>
      <c r="I95" s="269"/>
      <c r="J95" s="269"/>
      <c r="K95" s="269"/>
      <c r="L95" s="269"/>
      <c r="M95" s="269"/>
      <c r="N95" s="269"/>
      <c r="O95" s="270"/>
    </row>
    <row r="96" spans="1:18" ht="30" customHeight="1">
      <c r="A96" s="24" t="s">
        <v>125</v>
      </c>
      <c r="B96" s="110" t="s">
        <v>126</v>
      </c>
      <c r="C96" s="107"/>
      <c r="D96" s="107"/>
      <c r="E96" s="107"/>
      <c r="F96" s="107"/>
      <c r="G96" s="107"/>
      <c r="H96" s="107"/>
      <c r="I96" s="107"/>
      <c r="J96" s="107"/>
      <c r="K96" s="332" t="str">
        <f>"(" &amp;  '1F'!G$36 &amp; "metai)"</f>
        <v>(metai)</v>
      </c>
      <c r="L96" s="332"/>
      <c r="M96" s="332"/>
      <c r="N96" s="332"/>
      <c r="O96" s="333"/>
    </row>
    <row r="97" spans="1:18" ht="16.5" customHeight="1">
      <c r="A97" s="352"/>
      <c r="B97" s="324" t="s">
        <v>127</v>
      </c>
      <c r="C97" s="325"/>
      <c r="D97" s="325"/>
      <c r="E97" s="325"/>
      <c r="F97" s="325"/>
      <c r="G97" s="326"/>
      <c r="H97" s="321" t="s">
        <v>128</v>
      </c>
      <c r="I97" s="322"/>
      <c r="J97" s="322"/>
      <c r="K97" s="322"/>
      <c r="L97" s="322"/>
      <c r="M97" s="322"/>
      <c r="N97" s="322"/>
      <c r="O97" s="323"/>
    </row>
    <row r="98" spans="1:18" ht="15" customHeight="1">
      <c r="A98" s="338"/>
      <c r="B98" s="126" t="s">
        <v>129</v>
      </c>
      <c r="C98" s="216"/>
      <c r="D98" s="216"/>
      <c r="E98" s="216"/>
      <c r="F98" s="217"/>
      <c r="G98" s="40"/>
      <c r="H98" s="222"/>
      <c r="I98" s="164"/>
      <c r="J98" s="164"/>
      <c r="K98" s="164"/>
      <c r="L98" s="164"/>
      <c r="M98" s="164"/>
      <c r="N98" s="164"/>
      <c r="O98" s="223"/>
    </row>
    <row r="99" spans="1:18" ht="16.5" customHeight="1">
      <c r="A99" s="338"/>
      <c r="B99" s="126" t="s">
        <v>130</v>
      </c>
      <c r="C99" s="216"/>
      <c r="D99" s="216"/>
      <c r="E99" s="216"/>
      <c r="F99" s="217"/>
      <c r="G99" s="40"/>
      <c r="H99" s="222"/>
      <c r="I99" s="164"/>
      <c r="J99" s="164"/>
      <c r="K99" s="164"/>
      <c r="L99" s="164"/>
      <c r="M99" s="164"/>
      <c r="N99" s="164"/>
      <c r="O99" s="223"/>
    </row>
    <row r="100" spans="1:18" ht="16.5" customHeight="1">
      <c r="A100" s="338"/>
      <c r="B100" s="126" t="s">
        <v>131</v>
      </c>
      <c r="C100" s="216"/>
      <c r="D100" s="216"/>
      <c r="E100" s="216"/>
      <c r="F100" s="217"/>
      <c r="G100" s="40"/>
      <c r="H100" s="222"/>
      <c r="I100" s="164"/>
      <c r="J100" s="164"/>
      <c r="K100" s="164"/>
      <c r="L100" s="164"/>
      <c r="M100" s="164"/>
      <c r="N100" s="164"/>
      <c r="O100" s="223"/>
      <c r="Q100" s="9"/>
      <c r="R100" s="17" t="str">
        <f>IF(OR(G98="X",G99="X",G100="X",G101="X",G102="X"),"","10 langelyje neužpildyta &lt;Investuotojas&gt;")</f>
        <v>10 langelyje neužpildyta &lt;Investuotojas&gt;</v>
      </c>
    </row>
    <row r="101" spans="1:18" ht="16.5" customHeight="1">
      <c r="A101" s="338"/>
      <c r="B101" s="126" t="s">
        <v>132</v>
      </c>
      <c r="C101" s="216"/>
      <c r="D101" s="216"/>
      <c r="E101" s="216"/>
      <c r="F101" s="217"/>
      <c r="G101" s="40"/>
      <c r="H101" s="222"/>
      <c r="I101" s="164"/>
      <c r="J101" s="164"/>
      <c r="K101" s="164"/>
      <c r="L101" s="164"/>
      <c r="M101" s="164"/>
      <c r="N101" s="164"/>
      <c r="O101" s="223"/>
      <c r="R101" s="9" t="str">
        <f>IF(LEN(TRIM(G98)&amp;TRIM(G99)&amp;TRIM(G100)&amp;TRIM(G101)&amp;TRIM(G102))&gt;1,"Pasirinkite vieną Investuotoją","")</f>
        <v/>
      </c>
    </row>
    <row r="102" spans="1:18" ht="31.2" customHeight="1">
      <c r="A102" s="353"/>
      <c r="B102" s="119" t="s">
        <v>133</v>
      </c>
      <c r="C102" s="302"/>
      <c r="D102" s="302"/>
      <c r="E102" s="302"/>
      <c r="F102" s="303"/>
      <c r="G102" s="40"/>
      <c r="H102" s="168"/>
      <c r="I102" s="169"/>
      <c r="J102" s="169"/>
      <c r="K102" s="169"/>
      <c r="L102" s="169"/>
      <c r="M102" s="169"/>
      <c r="N102" s="169"/>
      <c r="O102" s="170"/>
    </row>
    <row r="103" spans="1:18" ht="30" customHeight="1">
      <c r="A103" s="24" t="s">
        <v>134</v>
      </c>
      <c r="B103" s="110" t="s">
        <v>135</v>
      </c>
      <c r="C103" s="107"/>
      <c r="D103" s="107"/>
      <c r="E103" s="107"/>
      <c r="F103" s="107"/>
      <c r="G103" s="107"/>
      <c r="H103" s="107"/>
      <c r="I103" s="107"/>
      <c r="J103" s="107"/>
      <c r="K103" s="332" t="str">
        <f>"(" &amp; ( '1F'!J$36) &amp; "metai)"</f>
        <v>(metai)</v>
      </c>
      <c r="L103" s="332"/>
      <c r="M103" s="332"/>
      <c r="N103" s="332"/>
      <c r="O103" s="333"/>
    </row>
    <row r="104" spans="1:18" ht="16.5" customHeight="1">
      <c r="A104" s="337"/>
      <c r="B104" s="324" t="s">
        <v>127</v>
      </c>
      <c r="C104" s="325"/>
      <c r="D104" s="325"/>
      <c r="E104" s="325"/>
      <c r="F104" s="325"/>
      <c r="G104" s="326"/>
      <c r="H104" s="321" t="s">
        <v>128</v>
      </c>
      <c r="I104" s="322"/>
      <c r="J104" s="322"/>
      <c r="K104" s="322"/>
      <c r="L104" s="322"/>
      <c r="M104" s="322"/>
      <c r="N104" s="322"/>
      <c r="O104" s="323"/>
    </row>
    <row r="105" spans="1:18" ht="15" customHeight="1">
      <c r="A105" s="338"/>
      <c r="B105" s="126" t="s">
        <v>136</v>
      </c>
      <c r="C105" s="216"/>
      <c r="D105" s="216"/>
      <c r="E105" s="216"/>
      <c r="F105" s="217"/>
      <c r="G105" s="40"/>
      <c r="H105" s="222"/>
      <c r="I105" s="164"/>
      <c r="J105" s="164"/>
      <c r="K105" s="164"/>
      <c r="L105" s="164"/>
      <c r="M105" s="164"/>
      <c r="N105" s="164"/>
      <c r="O105" s="223"/>
    </row>
    <row r="106" spans="1:18" ht="16.5" customHeight="1">
      <c r="A106" s="338"/>
      <c r="B106" s="126" t="s">
        <v>130</v>
      </c>
      <c r="C106" s="216"/>
      <c r="D106" s="216"/>
      <c r="E106" s="216"/>
      <c r="F106" s="217"/>
      <c r="G106" s="40"/>
      <c r="H106" s="222"/>
      <c r="I106" s="164"/>
      <c r="J106" s="164"/>
      <c r="K106" s="164"/>
      <c r="L106" s="164"/>
      <c r="M106" s="164"/>
      <c r="N106" s="164"/>
      <c r="O106" s="223"/>
    </row>
    <row r="107" spans="1:18" ht="16.5" customHeight="1">
      <c r="A107" s="338"/>
      <c r="B107" s="126" t="s">
        <v>137</v>
      </c>
      <c r="C107" s="216"/>
      <c r="D107" s="216"/>
      <c r="E107" s="216"/>
      <c r="F107" s="217"/>
      <c r="G107" s="41"/>
      <c r="H107" s="222"/>
      <c r="I107" s="164"/>
      <c r="J107" s="164"/>
      <c r="K107" s="164"/>
      <c r="L107" s="164"/>
      <c r="M107" s="164"/>
      <c r="N107" s="164"/>
      <c r="O107" s="223"/>
      <c r="Q107" s="9"/>
      <c r="R107" s="17"/>
    </row>
    <row r="108" spans="1:18" ht="16.5" customHeight="1">
      <c r="A108" s="338"/>
      <c r="B108" s="126" t="s">
        <v>132</v>
      </c>
      <c r="C108" s="216"/>
      <c r="D108" s="216"/>
      <c r="E108" s="216"/>
      <c r="F108" s="217"/>
      <c r="G108" s="40"/>
      <c r="H108" s="222"/>
      <c r="I108" s="164"/>
      <c r="J108" s="164"/>
      <c r="K108" s="164"/>
      <c r="L108" s="164"/>
      <c r="M108" s="164"/>
      <c r="N108" s="164"/>
      <c r="O108" s="223"/>
      <c r="R108" s="9"/>
    </row>
    <row r="109" spans="1:18" ht="31.2" customHeight="1">
      <c r="A109" s="338"/>
      <c r="B109" s="124" t="s">
        <v>133</v>
      </c>
      <c r="C109" s="198"/>
      <c r="D109" s="198"/>
      <c r="E109" s="198"/>
      <c r="F109" s="198"/>
      <c r="G109" s="42"/>
      <c r="H109" s="222"/>
      <c r="I109" s="164"/>
      <c r="J109" s="164"/>
      <c r="K109" s="164"/>
      <c r="L109" s="164"/>
      <c r="M109" s="164"/>
      <c r="N109" s="164"/>
      <c r="O109" s="223"/>
    </row>
    <row r="110" spans="1:18" ht="30" customHeight="1">
      <c r="A110" s="24" t="s">
        <v>138</v>
      </c>
      <c r="B110" s="110" t="s">
        <v>139</v>
      </c>
      <c r="C110" s="107"/>
      <c r="D110" s="107"/>
      <c r="E110" s="107"/>
      <c r="F110" s="107"/>
      <c r="G110" s="107"/>
      <c r="H110" s="107"/>
      <c r="I110" s="107"/>
      <c r="J110" s="107"/>
      <c r="K110" s="107"/>
      <c r="L110" s="332" t="str">
        <f>"(" &amp; ( '1F'!N$36) &amp; "metai)"</f>
        <v>(metai)</v>
      </c>
      <c r="M110" s="332"/>
      <c r="N110" s="332"/>
      <c r="O110" s="333"/>
    </row>
    <row r="111" spans="1:18" ht="18.75" customHeight="1">
      <c r="A111" s="352"/>
      <c r="B111" s="354" t="s">
        <v>127</v>
      </c>
      <c r="C111" s="355"/>
      <c r="D111" s="355"/>
      <c r="E111" s="355"/>
      <c r="F111" s="355"/>
      <c r="G111" s="356"/>
      <c r="H111" s="357" t="s">
        <v>128</v>
      </c>
      <c r="I111" s="358"/>
      <c r="J111" s="358"/>
      <c r="K111" s="358"/>
      <c r="L111" s="358"/>
      <c r="M111" s="358"/>
      <c r="N111" s="358"/>
      <c r="O111" s="359"/>
    </row>
    <row r="112" spans="1:18" ht="15" customHeight="1">
      <c r="A112" s="338"/>
      <c r="B112" s="126" t="s">
        <v>129</v>
      </c>
      <c r="C112" s="216"/>
      <c r="D112" s="216"/>
      <c r="E112" s="216"/>
      <c r="F112" s="217"/>
      <c r="G112" s="40"/>
      <c r="H112" s="222"/>
      <c r="I112" s="164"/>
      <c r="J112" s="164"/>
      <c r="K112" s="164"/>
      <c r="L112" s="164"/>
      <c r="M112" s="164"/>
      <c r="N112" s="164"/>
      <c r="O112" s="223"/>
    </row>
    <row r="113" spans="1:15" ht="15" customHeight="1">
      <c r="A113" s="338"/>
      <c r="B113" s="126" t="s">
        <v>130</v>
      </c>
      <c r="C113" s="216"/>
      <c r="D113" s="216"/>
      <c r="E113" s="216"/>
      <c r="F113" s="217"/>
      <c r="G113" s="40"/>
      <c r="H113" s="222"/>
      <c r="I113" s="164"/>
      <c r="J113" s="164"/>
      <c r="K113" s="164"/>
      <c r="L113" s="164"/>
      <c r="M113" s="164"/>
      <c r="N113" s="164"/>
      <c r="O113" s="223"/>
    </row>
    <row r="114" spans="1:15" ht="15" customHeight="1">
      <c r="A114" s="338"/>
      <c r="B114" s="126" t="s">
        <v>131</v>
      </c>
      <c r="C114" s="216"/>
      <c r="D114" s="216"/>
      <c r="E114" s="216"/>
      <c r="F114" s="217"/>
      <c r="G114" s="40"/>
      <c r="H114" s="222"/>
      <c r="I114" s="164"/>
      <c r="J114" s="164"/>
      <c r="K114" s="164"/>
      <c r="L114" s="164"/>
      <c r="M114" s="164"/>
      <c r="N114" s="164"/>
      <c r="O114" s="223"/>
    </row>
    <row r="115" spans="1:15" ht="15" customHeight="1">
      <c r="A115" s="338"/>
      <c r="B115" s="126" t="s">
        <v>132</v>
      </c>
      <c r="C115" s="216"/>
      <c r="D115" s="216"/>
      <c r="E115" s="216"/>
      <c r="F115" s="217"/>
      <c r="G115" s="40"/>
      <c r="H115" s="222"/>
      <c r="I115" s="164"/>
      <c r="J115" s="164"/>
      <c r="K115" s="164"/>
      <c r="L115" s="164"/>
      <c r="M115" s="164"/>
      <c r="N115" s="164"/>
      <c r="O115" s="223"/>
    </row>
    <row r="116" spans="1:15" ht="31.2" customHeight="1">
      <c r="A116" s="353"/>
      <c r="B116" s="126" t="s">
        <v>133</v>
      </c>
      <c r="C116" s="216"/>
      <c r="D116" s="216"/>
      <c r="E116" s="216"/>
      <c r="F116" s="217"/>
      <c r="G116" s="63"/>
      <c r="H116" s="168"/>
      <c r="I116" s="169"/>
      <c r="J116" s="169"/>
      <c r="K116" s="169"/>
      <c r="L116" s="169"/>
      <c r="M116" s="169"/>
      <c r="N116" s="169"/>
      <c r="O116" s="170"/>
    </row>
    <row r="117" spans="1:15" ht="24" customHeight="1">
      <c r="A117" s="64" t="s">
        <v>61</v>
      </c>
      <c r="B117" s="318" t="s">
        <v>140</v>
      </c>
      <c r="C117" s="319"/>
      <c r="D117" s="319"/>
      <c r="E117" s="319"/>
      <c r="F117" s="319"/>
      <c r="G117" s="319"/>
      <c r="H117" s="319"/>
      <c r="I117" s="319"/>
      <c r="J117" s="319"/>
      <c r="K117" s="319"/>
      <c r="L117" s="319"/>
      <c r="M117" s="319"/>
      <c r="N117" s="319"/>
      <c r="O117" s="320"/>
    </row>
    <row r="118" spans="1:15" ht="33.6" customHeight="1">
      <c r="A118" s="293" t="s">
        <v>141</v>
      </c>
      <c r="B118" s="299" t="s">
        <v>142</v>
      </c>
      <c r="C118" s="300"/>
      <c r="D118" s="300"/>
      <c r="E118" s="300"/>
      <c r="F118" s="300"/>
      <c r="G118" s="300"/>
      <c r="H118" s="300"/>
      <c r="I118" s="300"/>
      <c r="J118" s="300"/>
      <c r="K118" s="300"/>
      <c r="L118" s="300"/>
      <c r="M118" s="301"/>
      <c r="N118" s="39" t="str">
        <f>E$27</f>
        <v/>
      </c>
      <c r="O118" s="50"/>
    </row>
    <row r="119" spans="1:15" ht="28.95" customHeight="1">
      <c r="A119" s="298"/>
      <c r="B119" s="299"/>
      <c r="C119" s="300"/>
      <c r="D119" s="300"/>
      <c r="E119" s="300"/>
      <c r="F119" s="300"/>
      <c r="G119" s="300"/>
      <c r="H119" s="300"/>
      <c r="I119" s="300"/>
      <c r="J119" s="300"/>
      <c r="K119" s="300"/>
      <c r="L119" s="300"/>
      <c r="M119" s="301"/>
      <c r="N119" s="39" t="str">
        <f>E$28</f>
        <v/>
      </c>
      <c r="O119" s="50"/>
    </row>
    <row r="120" spans="1:15" ht="33" customHeight="1">
      <c r="A120" s="294"/>
      <c r="B120" s="119"/>
      <c r="C120" s="302"/>
      <c r="D120" s="302"/>
      <c r="E120" s="302"/>
      <c r="F120" s="302"/>
      <c r="G120" s="302"/>
      <c r="H120" s="302"/>
      <c r="I120" s="302"/>
      <c r="J120" s="302"/>
      <c r="K120" s="302"/>
      <c r="L120" s="302"/>
      <c r="M120" s="303"/>
      <c r="N120" s="39" t="str">
        <f>E$29</f>
        <v/>
      </c>
      <c r="O120" s="50"/>
    </row>
    <row r="121" spans="1:15" ht="27" customHeight="1">
      <c r="A121" s="293" t="s">
        <v>143</v>
      </c>
      <c r="B121" s="124" t="s">
        <v>144</v>
      </c>
      <c r="C121" s="198"/>
      <c r="D121" s="198"/>
      <c r="E121" s="198"/>
      <c r="F121" s="198"/>
      <c r="G121" s="198"/>
      <c r="H121" s="198"/>
      <c r="I121" s="198"/>
      <c r="J121" s="198"/>
      <c r="K121" s="198"/>
      <c r="L121" s="198"/>
      <c r="M121" s="199"/>
      <c r="N121" s="49" t="str">
        <f>E$27</f>
        <v/>
      </c>
      <c r="O121" s="51"/>
    </row>
    <row r="122" spans="1:15" ht="27" customHeight="1">
      <c r="A122" s="298"/>
      <c r="B122" s="299"/>
      <c r="C122" s="300"/>
      <c r="D122" s="300"/>
      <c r="E122" s="300"/>
      <c r="F122" s="300"/>
      <c r="G122" s="300"/>
      <c r="H122" s="300"/>
      <c r="I122" s="300"/>
      <c r="J122" s="300"/>
      <c r="K122" s="300"/>
      <c r="L122" s="300"/>
      <c r="M122" s="301"/>
      <c r="N122" s="49" t="str">
        <f>E$28</f>
        <v/>
      </c>
      <c r="O122" s="51"/>
    </row>
    <row r="123" spans="1:15" ht="27" customHeight="1">
      <c r="A123" s="294"/>
      <c r="B123" s="119"/>
      <c r="C123" s="302"/>
      <c r="D123" s="302"/>
      <c r="E123" s="302"/>
      <c r="F123" s="302"/>
      <c r="G123" s="302"/>
      <c r="H123" s="302"/>
      <c r="I123" s="302"/>
      <c r="J123" s="302"/>
      <c r="K123" s="302"/>
      <c r="L123" s="302"/>
      <c r="M123" s="303"/>
      <c r="N123" s="49" t="str">
        <f>E$29</f>
        <v/>
      </c>
      <c r="O123" s="51"/>
    </row>
    <row r="124" spans="1:15" ht="24" customHeight="1">
      <c r="A124" s="293" t="s">
        <v>145</v>
      </c>
      <c r="B124" s="124" t="s">
        <v>146</v>
      </c>
      <c r="C124" s="198"/>
      <c r="D124" s="198"/>
      <c r="E124" s="198"/>
      <c r="F124" s="198"/>
      <c r="G124" s="198"/>
      <c r="H124" s="198"/>
      <c r="I124" s="198"/>
      <c r="J124" s="198"/>
      <c r="K124" s="198"/>
      <c r="L124" s="198"/>
      <c r="M124" s="199"/>
      <c r="N124" s="49" t="str">
        <f>E$27</f>
        <v/>
      </c>
      <c r="O124" s="51"/>
    </row>
    <row r="125" spans="1:15" ht="22.2" customHeight="1">
      <c r="A125" s="298"/>
      <c r="B125" s="299"/>
      <c r="C125" s="300"/>
      <c r="D125" s="300"/>
      <c r="E125" s="300"/>
      <c r="F125" s="300"/>
      <c r="G125" s="300"/>
      <c r="H125" s="300"/>
      <c r="I125" s="300"/>
      <c r="J125" s="300"/>
      <c r="K125" s="300"/>
      <c r="L125" s="300"/>
      <c r="M125" s="301"/>
      <c r="N125" s="39" t="str">
        <f>E$28</f>
        <v/>
      </c>
      <c r="O125" s="51"/>
    </row>
    <row r="126" spans="1:15" ht="21.6" customHeight="1">
      <c r="A126" s="294"/>
      <c r="B126" s="119"/>
      <c r="C126" s="302"/>
      <c r="D126" s="302"/>
      <c r="E126" s="302"/>
      <c r="F126" s="302"/>
      <c r="G126" s="302"/>
      <c r="H126" s="302"/>
      <c r="I126" s="302"/>
      <c r="J126" s="302"/>
      <c r="K126" s="302"/>
      <c r="L126" s="302"/>
      <c r="M126" s="303"/>
      <c r="N126" s="49" t="str">
        <f>E$29</f>
        <v/>
      </c>
      <c r="O126" s="51"/>
    </row>
    <row r="127" spans="1:15" ht="17.25" customHeight="1">
      <c r="A127" s="293" t="s">
        <v>147</v>
      </c>
      <c r="B127" s="198" t="s">
        <v>148</v>
      </c>
      <c r="C127" s="198"/>
      <c r="D127" s="198"/>
      <c r="E127" s="198"/>
      <c r="F127" s="198"/>
      <c r="G127" s="198"/>
      <c r="H127" s="198"/>
      <c r="I127" s="198"/>
      <c r="J127" s="198"/>
      <c r="K127" s="198"/>
      <c r="L127" s="198"/>
      <c r="M127" s="199"/>
      <c r="N127" s="49" t="str">
        <f>E$27</f>
        <v/>
      </c>
      <c r="O127" s="51"/>
    </row>
    <row r="128" spans="1:15" ht="17.25" customHeight="1">
      <c r="A128" s="298"/>
      <c r="B128" s="300"/>
      <c r="C128" s="300"/>
      <c r="D128" s="300"/>
      <c r="E128" s="300"/>
      <c r="F128" s="300"/>
      <c r="G128" s="300"/>
      <c r="H128" s="300"/>
      <c r="I128" s="300"/>
      <c r="J128" s="300"/>
      <c r="K128" s="300"/>
      <c r="L128" s="300"/>
      <c r="M128" s="301"/>
      <c r="N128" s="87" t="str">
        <f>E$28</f>
        <v/>
      </c>
      <c r="O128" s="51"/>
    </row>
    <row r="129" spans="1:20" ht="17.25" customHeight="1">
      <c r="A129" s="294"/>
      <c r="B129" s="302"/>
      <c r="C129" s="302"/>
      <c r="D129" s="302"/>
      <c r="E129" s="302"/>
      <c r="F129" s="302"/>
      <c r="G129" s="302"/>
      <c r="H129" s="302"/>
      <c r="I129" s="302"/>
      <c r="J129" s="302"/>
      <c r="K129" s="302"/>
      <c r="L129" s="302"/>
      <c r="M129" s="303"/>
      <c r="N129" s="49" t="str">
        <f>E$29</f>
        <v/>
      </c>
      <c r="O129" s="51"/>
    </row>
    <row r="130" spans="1:20" ht="17.25" customHeight="1">
      <c r="A130" s="293" t="s">
        <v>149</v>
      </c>
      <c r="B130" s="327"/>
      <c r="C130" s="328"/>
      <c r="D130" s="328"/>
      <c r="E130" s="328"/>
      <c r="F130" s="328"/>
      <c r="G130" s="328"/>
      <c r="H130" s="328"/>
      <c r="I130" s="328"/>
      <c r="J130" s="328"/>
      <c r="K130" s="328"/>
      <c r="L130" s="328"/>
      <c r="M130" s="328"/>
      <c r="N130" s="39" t="str">
        <f>E$27</f>
        <v/>
      </c>
      <c r="O130" s="30">
        <f>IF(LEN(TRIM(G$102))&gt;0,MAX(O118,O121,O124,O127),0)</f>
        <v>0</v>
      </c>
    </row>
    <row r="131" spans="1:20" ht="17.25" customHeight="1">
      <c r="A131" s="298"/>
      <c r="B131" s="329"/>
      <c r="C131" s="330"/>
      <c r="D131" s="330"/>
      <c r="E131" s="330"/>
      <c r="F131" s="330"/>
      <c r="G131" s="330"/>
      <c r="H131" s="330"/>
      <c r="I131" s="330"/>
      <c r="J131" s="330"/>
      <c r="K131" s="330"/>
      <c r="L131" s="330"/>
      <c r="M131" s="330"/>
      <c r="N131" s="39" t="str">
        <f>E$28</f>
        <v/>
      </c>
      <c r="O131" s="31">
        <f>IF(LEN(TRIM(G$109))&gt;0,MAX(O119,O122,O125,O128),0)</f>
        <v>0</v>
      </c>
    </row>
    <row r="132" spans="1:20" ht="17.25" customHeight="1">
      <c r="A132" s="294"/>
      <c r="B132" s="317"/>
      <c r="C132" s="331"/>
      <c r="D132" s="331"/>
      <c r="E132" s="331"/>
      <c r="F132" s="331"/>
      <c r="G132" s="331"/>
      <c r="H132" s="331"/>
      <c r="I132" s="331"/>
      <c r="J132" s="331"/>
      <c r="K132" s="331"/>
      <c r="L132" s="331"/>
      <c r="M132" s="331"/>
      <c r="N132" s="39" t="str">
        <f>E$29</f>
        <v/>
      </c>
      <c r="O132" s="29">
        <f>IF(LEN(TRIM(G$116))&gt;0,MAX(O120,O123,O126,O129),0)</f>
        <v>0</v>
      </c>
    </row>
    <row r="133" spans="1:20" ht="24" customHeight="1">
      <c r="A133" s="27" t="s">
        <v>65</v>
      </c>
      <c r="B133" s="107" t="s">
        <v>150</v>
      </c>
      <c r="C133" s="216"/>
      <c r="D133" s="216"/>
      <c r="E133" s="216"/>
      <c r="F133" s="216"/>
      <c r="G133" s="216"/>
      <c r="H133" s="216"/>
      <c r="I133" s="216"/>
      <c r="J133" s="216"/>
      <c r="K133" s="216"/>
      <c r="L133" s="216"/>
      <c r="M133" s="216"/>
      <c r="N133" s="216"/>
      <c r="O133" s="217"/>
    </row>
    <row r="134" spans="1:20" ht="17.25" customHeight="1">
      <c r="A134" s="24" t="s">
        <v>151</v>
      </c>
      <c r="B134" s="295" t="s">
        <v>152</v>
      </c>
      <c r="C134" s="295"/>
      <c r="D134" s="295"/>
      <c r="E134" s="295"/>
      <c r="F134" s="295"/>
      <c r="G134" s="295"/>
      <c r="H134" s="295"/>
      <c r="I134" s="295"/>
      <c r="J134" s="295"/>
      <c r="K134" s="295"/>
      <c r="L134" s="295"/>
      <c r="M134" s="296" t="str">
        <f>"(" &amp;  '1F'!G$36 &amp; "metai)"</f>
        <v>(metai)</v>
      </c>
      <c r="N134" s="296"/>
      <c r="O134" s="297"/>
    </row>
    <row r="135" spans="1:20" ht="35.25" customHeight="1">
      <c r="A135" s="293"/>
      <c r="B135" s="154" t="s">
        <v>41</v>
      </c>
      <c r="C135" s="154"/>
      <c r="D135" s="154"/>
      <c r="E135" s="155"/>
      <c r="F135" s="154" t="s">
        <v>153</v>
      </c>
      <c r="G135" s="154"/>
      <c r="H135" s="154"/>
      <c r="I135" s="154"/>
      <c r="J135" s="154"/>
      <c r="K135" s="155"/>
      <c r="L135" s="316" t="s">
        <v>87</v>
      </c>
      <c r="M135" s="316"/>
      <c r="N135" s="317"/>
      <c r="O135" s="316"/>
    </row>
    <row r="136" spans="1:20" ht="24" customHeight="1">
      <c r="A136" s="294"/>
      <c r="B136" s="203">
        <f>G45*O130</f>
        <v>0</v>
      </c>
      <c r="C136" s="204"/>
      <c r="D136" s="204"/>
      <c r="E136" s="205"/>
      <c r="F136" s="204">
        <f>K45*O130</f>
        <v>0</v>
      </c>
      <c r="G136" s="204"/>
      <c r="H136" s="204"/>
      <c r="I136" s="204"/>
      <c r="J136" s="204"/>
      <c r="K136" s="205"/>
      <c r="L136" s="342">
        <f>N45*O130</f>
        <v>0</v>
      </c>
      <c r="M136" s="342"/>
      <c r="N136" s="203"/>
      <c r="O136" s="342"/>
    </row>
    <row r="137" spans="1:20" ht="16.95" customHeight="1">
      <c r="A137" s="24" t="s">
        <v>154</v>
      </c>
      <c r="B137" s="295" t="s">
        <v>155</v>
      </c>
      <c r="C137" s="295"/>
      <c r="D137" s="295"/>
      <c r="E137" s="295"/>
      <c r="F137" s="295"/>
      <c r="G137" s="295"/>
      <c r="H137" s="295"/>
      <c r="I137" s="295"/>
      <c r="J137" s="295"/>
      <c r="K137" s="295"/>
      <c r="L137" s="295"/>
      <c r="M137" s="296" t="str">
        <f>"(" &amp; ( '1F'!J$36) &amp; "metai)"</f>
        <v>(metai)</v>
      </c>
      <c r="N137" s="296"/>
      <c r="O137" s="297"/>
    </row>
    <row r="138" spans="1:20" ht="35.25" customHeight="1">
      <c r="A138" s="293"/>
      <c r="B138" s="154" t="s">
        <v>41</v>
      </c>
      <c r="C138" s="154"/>
      <c r="D138" s="154"/>
      <c r="E138" s="155"/>
      <c r="F138" s="154" t="s">
        <v>153</v>
      </c>
      <c r="G138" s="154"/>
      <c r="H138" s="154"/>
      <c r="I138" s="154"/>
      <c r="J138" s="154"/>
      <c r="K138" s="155"/>
      <c r="L138" s="316" t="s">
        <v>87</v>
      </c>
      <c r="M138" s="316"/>
      <c r="N138" s="317"/>
      <c r="O138" s="316"/>
    </row>
    <row r="139" spans="1:20">
      <c r="A139" s="294"/>
      <c r="B139" s="203">
        <f>G46*O131</f>
        <v>0</v>
      </c>
      <c r="C139" s="204"/>
      <c r="D139" s="204"/>
      <c r="E139" s="205"/>
      <c r="F139" s="204">
        <f>K46*O131</f>
        <v>0</v>
      </c>
      <c r="G139" s="204"/>
      <c r="H139" s="204"/>
      <c r="I139" s="204"/>
      <c r="J139" s="204"/>
      <c r="K139" s="205"/>
      <c r="L139" s="343">
        <f>N46*O131</f>
        <v>0</v>
      </c>
      <c r="M139" s="343"/>
      <c r="N139" s="344"/>
      <c r="O139" s="343"/>
    </row>
    <row r="140" spans="1:20" ht="16.95" customHeight="1">
      <c r="A140" s="65" t="s">
        <v>156</v>
      </c>
      <c r="B140" s="345" t="s">
        <v>157</v>
      </c>
      <c r="C140" s="346"/>
      <c r="D140" s="346"/>
      <c r="E140" s="346"/>
      <c r="F140" s="346"/>
      <c r="G140" s="346"/>
      <c r="H140" s="346"/>
      <c r="I140" s="346"/>
      <c r="J140" s="346"/>
      <c r="K140" s="346"/>
      <c r="L140" s="346"/>
      <c r="M140" s="296" t="str">
        <f>"(" &amp; ( '1F'!N$36) &amp; "metai)"</f>
        <v>(metai)</v>
      </c>
      <c r="N140" s="296"/>
      <c r="O140" s="297"/>
      <c r="P140" s="6"/>
      <c r="Q140" s="6"/>
      <c r="R140" s="6"/>
      <c r="S140" s="6"/>
      <c r="T140" s="6"/>
    </row>
    <row r="141" spans="1:20" ht="34.5" customHeight="1">
      <c r="A141" s="293"/>
      <c r="B141" s="215" t="s">
        <v>41</v>
      </c>
      <c r="C141" s="154"/>
      <c r="D141" s="154"/>
      <c r="E141" s="155"/>
      <c r="F141" s="154" t="s">
        <v>153</v>
      </c>
      <c r="G141" s="154"/>
      <c r="H141" s="154"/>
      <c r="I141" s="154"/>
      <c r="J141" s="154"/>
      <c r="K141" s="155"/>
      <c r="L141" s="316" t="s">
        <v>87</v>
      </c>
      <c r="M141" s="316"/>
      <c r="N141" s="317"/>
      <c r="O141" s="316"/>
    </row>
    <row r="142" spans="1:20">
      <c r="A142" s="294"/>
      <c r="B142" s="203">
        <f>G47*O132</f>
        <v>0</v>
      </c>
      <c r="C142" s="204"/>
      <c r="D142" s="204"/>
      <c r="E142" s="205"/>
      <c r="F142" s="204">
        <f>K47*O132</f>
        <v>0</v>
      </c>
      <c r="G142" s="204"/>
      <c r="H142" s="204"/>
      <c r="I142" s="204"/>
      <c r="J142" s="204"/>
      <c r="K142" s="205"/>
      <c r="L142" s="342">
        <f>N47*O132</f>
        <v>0</v>
      </c>
      <c r="M142" s="342"/>
      <c r="N142" s="203"/>
      <c r="O142" s="342"/>
    </row>
    <row r="146" spans="15:15">
      <c r="O146" s="6"/>
    </row>
  </sheetData>
  <sheetProtection algorithmName="SHA-512" hashValue="FPwpExc59SRqItId0mUDlLemE0tVtGbpwJHgZ68Z68h2HKYDcgTvptwApOID8DogCSrcF6ClYcJ9ps1DdN6FsQ==" saltValue="hZYF1O+KItC05ba/w4f4/g==" spinCount="100000" sheet="1" objects="1" scenarios="1"/>
  <mergeCells count="273">
    <mergeCell ref="A30:A32"/>
    <mergeCell ref="A33:A35"/>
    <mergeCell ref="A36:A38"/>
    <mergeCell ref="A39:A41"/>
    <mergeCell ref="A42:A44"/>
    <mergeCell ref="A135:A136"/>
    <mergeCell ref="B135:E135"/>
    <mergeCell ref="F135:K135"/>
    <mergeCell ref="B136:E136"/>
    <mergeCell ref="F136:K136"/>
    <mergeCell ref="B30:D44"/>
    <mergeCell ref="E30:F30"/>
    <mergeCell ref="G30:J30"/>
    <mergeCell ref="K30:M30"/>
    <mergeCell ref="E32:F32"/>
    <mergeCell ref="G32:J32"/>
    <mergeCell ref="K32:M32"/>
    <mergeCell ref="E36:F36"/>
    <mergeCell ref="G36:J36"/>
    <mergeCell ref="K36:M36"/>
    <mergeCell ref="E39:F39"/>
    <mergeCell ref="G39:J39"/>
    <mergeCell ref="K39:M39"/>
    <mergeCell ref="E43:F43"/>
    <mergeCell ref="I1:O2"/>
    <mergeCell ref="C5:M5"/>
    <mergeCell ref="E6:H6"/>
    <mergeCell ref="E7:H7"/>
    <mergeCell ref="B15:O15"/>
    <mergeCell ref="A16:O16"/>
    <mergeCell ref="B17:O17"/>
    <mergeCell ref="E3:G3"/>
    <mergeCell ref="C4:L4"/>
    <mergeCell ref="A18:O18"/>
    <mergeCell ref="B19:O19"/>
    <mergeCell ref="A20:O20"/>
    <mergeCell ref="E8:H8"/>
    <mergeCell ref="E9:H9"/>
    <mergeCell ref="A10:B10"/>
    <mergeCell ref="A11:B11"/>
    <mergeCell ref="B13:O13"/>
    <mergeCell ref="A14:O14"/>
    <mergeCell ref="B21:O21"/>
    <mergeCell ref="A22:O22"/>
    <mergeCell ref="B23:O23"/>
    <mergeCell ref="A24:O24"/>
    <mergeCell ref="B25:O25"/>
    <mergeCell ref="B26:F26"/>
    <mergeCell ref="G26:J26"/>
    <mergeCell ref="K26:M26"/>
    <mergeCell ref="N26:O26"/>
    <mergeCell ref="A27:A29"/>
    <mergeCell ref="B27:D29"/>
    <mergeCell ref="E27:F27"/>
    <mergeCell ref="G27:J27"/>
    <mergeCell ref="K27:M27"/>
    <mergeCell ref="N27:O27"/>
    <mergeCell ref="E28:F28"/>
    <mergeCell ref="G28:J28"/>
    <mergeCell ref="K28:M28"/>
    <mergeCell ref="N28:O28"/>
    <mergeCell ref="N32:O32"/>
    <mergeCell ref="E29:F29"/>
    <mergeCell ref="G29:J29"/>
    <mergeCell ref="K29:M29"/>
    <mergeCell ref="N29:O29"/>
    <mergeCell ref="E35:F35"/>
    <mergeCell ref="G35:J35"/>
    <mergeCell ref="K35:M35"/>
    <mergeCell ref="N35:O35"/>
    <mergeCell ref="N30:O30"/>
    <mergeCell ref="E31:F31"/>
    <mergeCell ref="G31:J31"/>
    <mergeCell ref="K31:M31"/>
    <mergeCell ref="N31:O31"/>
    <mergeCell ref="N36:O36"/>
    <mergeCell ref="E33:F33"/>
    <mergeCell ref="G33:J33"/>
    <mergeCell ref="K33:M33"/>
    <mergeCell ref="N33:O33"/>
    <mergeCell ref="E34:F34"/>
    <mergeCell ref="G34:J34"/>
    <mergeCell ref="K34:M34"/>
    <mergeCell ref="N34:O34"/>
    <mergeCell ref="N39:O39"/>
    <mergeCell ref="E40:F40"/>
    <mergeCell ref="G40:J40"/>
    <mergeCell ref="K40:M40"/>
    <mergeCell ref="N40:O40"/>
    <mergeCell ref="E37:F37"/>
    <mergeCell ref="G37:J37"/>
    <mergeCell ref="K37:M37"/>
    <mergeCell ref="N37:O37"/>
    <mergeCell ref="E38:F38"/>
    <mergeCell ref="G38:J38"/>
    <mergeCell ref="K38:M38"/>
    <mergeCell ref="N38:O38"/>
    <mergeCell ref="G43:J43"/>
    <mergeCell ref="K43:M43"/>
    <mergeCell ref="N43:O43"/>
    <mergeCell ref="E44:F44"/>
    <mergeCell ref="G44:J44"/>
    <mergeCell ref="K44:M44"/>
    <mergeCell ref="N44:O44"/>
    <mergeCell ref="E41:F41"/>
    <mergeCell ref="G41:J41"/>
    <mergeCell ref="K41:M41"/>
    <mergeCell ref="N41:O41"/>
    <mergeCell ref="E42:F42"/>
    <mergeCell ref="G42:J42"/>
    <mergeCell ref="K42:M42"/>
    <mergeCell ref="N42:O42"/>
    <mergeCell ref="G47:J47"/>
    <mergeCell ref="K47:M47"/>
    <mergeCell ref="N47:O47"/>
    <mergeCell ref="A48:A49"/>
    <mergeCell ref="B48:O49"/>
    <mergeCell ref="A50:F50"/>
    <mergeCell ref="G50:I50"/>
    <mergeCell ref="J50:L50"/>
    <mergeCell ref="M50:O50"/>
    <mergeCell ref="A45:D47"/>
    <mergeCell ref="E45:F45"/>
    <mergeCell ref="G45:J45"/>
    <mergeCell ref="K45:M45"/>
    <mergeCell ref="N45:O45"/>
    <mergeCell ref="E46:F46"/>
    <mergeCell ref="G46:J46"/>
    <mergeCell ref="K46:M46"/>
    <mergeCell ref="N46:O46"/>
    <mergeCell ref="E47:F47"/>
    <mergeCell ref="A57:D59"/>
    <mergeCell ref="G57:I59"/>
    <mergeCell ref="J57:L59"/>
    <mergeCell ref="M57:O59"/>
    <mergeCell ref="A60:D62"/>
    <mergeCell ref="G60:I62"/>
    <mergeCell ref="J60:L62"/>
    <mergeCell ref="M60:O62"/>
    <mergeCell ref="A51:D53"/>
    <mergeCell ref="G51:I53"/>
    <mergeCell ref="J51:L53"/>
    <mergeCell ref="M51:O53"/>
    <mergeCell ref="A54:D56"/>
    <mergeCell ref="G54:I56"/>
    <mergeCell ref="J54:L56"/>
    <mergeCell ref="M54:O56"/>
    <mergeCell ref="A69:D71"/>
    <mergeCell ref="G69:I71"/>
    <mergeCell ref="J69:L71"/>
    <mergeCell ref="M69:O71"/>
    <mergeCell ref="A72:D74"/>
    <mergeCell ref="G72:I74"/>
    <mergeCell ref="J72:L74"/>
    <mergeCell ref="M72:O74"/>
    <mergeCell ref="A63:D65"/>
    <mergeCell ref="G63:I65"/>
    <mergeCell ref="J63:L65"/>
    <mergeCell ref="M63:O65"/>
    <mergeCell ref="A66:D68"/>
    <mergeCell ref="G66:I68"/>
    <mergeCell ref="J66:L68"/>
    <mergeCell ref="M66:O68"/>
    <mergeCell ref="A81:D83"/>
    <mergeCell ref="G81:I83"/>
    <mergeCell ref="J81:L83"/>
    <mergeCell ref="M81:O83"/>
    <mergeCell ref="A84:D86"/>
    <mergeCell ref="G84:I86"/>
    <mergeCell ref="J84:L86"/>
    <mergeCell ref="M84:O86"/>
    <mergeCell ref="A75:D77"/>
    <mergeCell ref="G75:I77"/>
    <mergeCell ref="J75:L77"/>
    <mergeCell ref="M75:O77"/>
    <mergeCell ref="A78:D80"/>
    <mergeCell ref="G78:I80"/>
    <mergeCell ref="J78:L80"/>
    <mergeCell ref="M78:O80"/>
    <mergeCell ref="A90:D90"/>
    <mergeCell ref="E90:G90"/>
    <mergeCell ref="H90:K90"/>
    <mergeCell ref="L90:O90"/>
    <mergeCell ref="A91:D91"/>
    <mergeCell ref="E91:G91"/>
    <mergeCell ref="H91:K91"/>
    <mergeCell ref="L91:O91"/>
    <mergeCell ref="A87:A88"/>
    <mergeCell ref="B87:O88"/>
    <mergeCell ref="A89:D89"/>
    <mergeCell ref="E89:G89"/>
    <mergeCell ref="H89:K89"/>
    <mergeCell ref="L89:O89"/>
    <mergeCell ref="A94:D94"/>
    <mergeCell ref="E94:G94"/>
    <mergeCell ref="H94:K94"/>
    <mergeCell ref="L94:O94"/>
    <mergeCell ref="B95:O95"/>
    <mergeCell ref="B96:J96"/>
    <mergeCell ref="K96:O96"/>
    <mergeCell ref="A92:D92"/>
    <mergeCell ref="E92:G92"/>
    <mergeCell ref="H92:K92"/>
    <mergeCell ref="L92:O92"/>
    <mergeCell ref="A93:D93"/>
    <mergeCell ref="E93:G93"/>
    <mergeCell ref="H93:K93"/>
    <mergeCell ref="L93:O93"/>
    <mergeCell ref="A97:A102"/>
    <mergeCell ref="B97:G97"/>
    <mergeCell ref="H97:O97"/>
    <mergeCell ref="B98:F98"/>
    <mergeCell ref="H98:O102"/>
    <mergeCell ref="B99:F99"/>
    <mergeCell ref="B100:F100"/>
    <mergeCell ref="B101:F101"/>
    <mergeCell ref="B102:F102"/>
    <mergeCell ref="B103:J103"/>
    <mergeCell ref="K103:O103"/>
    <mergeCell ref="A104:A109"/>
    <mergeCell ref="B104:G104"/>
    <mergeCell ref="H104:O104"/>
    <mergeCell ref="B105:F105"/>
    <mergeCell ref="H105:O109"/>
    <mergeCell ref="B106:F106"/>
    <mergeCell ref="B107:F107"/>
    <mergeCell ref="B108:F108"/>
    <mergeCell ref="B115:F115"/>
    <mergeCell ref="B116:F116"/>
    <mergeCell ref="B117:O117"/>
    <mergeCell ref="A118:A120"/>
    <mergeCell ref="B118:M120"/>
    <mergeCell ref="A121:A123"/>
    <mergeCell ref="B121:M123"/>
    <mergeCell ref="B109:F109"/>
    <mergeCell ref="B110:K110"/>
    <mergeCell ref="L110:O110"/>
    <mergeCell ref="A111:A116"/>
    <mergeCell ref="B111:G111"/>
    <mergeCell ref="H111:O111"/>
    <mergeCell ref="B112:F112"/>
    <mergeCell ref="H112:O116"/>
    <mergeCell ref="B113:F113"/>
    <mergeCell ref="B114:F114"/>
    <mergeCell ref="B133:O133"/>
    <mergeCell ref="B134:L134"/>
    <mergeCell ref="M134:O134"/>
    <mergeCell ref="L135:O135"/>
    <mergeCell ref="A124:A126"/>
    <mergeCell ref="B124:M126"/>
    <mergeCell ref="A127:A129"/>
    <mergeCell ref="B127:M129"/>
    <mergeCell ref="A130:A132"/>
    <mergeCell ref="B130:M132"/>
    <mergeCell ref="L138:O138"/>
    <mergeCell ref="L139:O139"/>
    <mergeCell ref="L136:O136"/>
    <mergeCell ref="B137:L137"/>
    <mergeCell ref="M137:O137"/>
    <mergeCell ref="A138:A139"/>
    <mergeCell ref="B138:E138"/>
    <mergeCell ref="F138:K138"/>
    <mergeCell ref="B139:E139"/>
    <mergeCell ref="F139:K139"/>
    <mergeCell ref="L142:O142"/>
    <mergeCell ref="B140:L140"/>
    <mergeCell ref="M140:O140"/>
    <mergeCell ref="L141:O141"/>
    <mergeCell ref="A141:A142"/>
    <mergeCell ref="B141:E141"/>
    <mergeCell ref="F141:K141"/>
    <mergeCell ref="B142:E142"/>
    <mergeCell ref="F142:K142"/>
  </mergeCells>
  <dataValidations count="6">
    <dataValidation errorStyle="warning" allowBlank="1" showErrorMessage="1" sqref="J51 J54 J57 J60 J63 J66 J69 J72 J75 J78 J81 J84" xr:uid="{00000000-0002-0000-0400-000000000000}"/>
    <dataValidation type="decimal" allowBlank="1" showErrorMessage="1" errorTitle="Klaida" error="Įveskite skaičių iki  0,5" sqref="O118:O129" xr:uid="{00000000-0002-0000-0400-000001000000}">
      <formula1>0</formula1>
      <formula2>0.5</formula2>
    </dataValidation>
    <dataValidation type="decimal" allowBlank="1" showErrorMessage="1" errorTitle="KLAIDA !" error="Įveskite skaičius !" sqref="H29:J30 L29:M30 L33:M33 H33:J33 H36:J36 L36:M36 L39:M39 H39:J39 G29:G44 K29:K44 N29:N44 L42:M42 H42:J42" xr:uid="{00000000-0002-0000-0400-000002000000}">
      <formula1>0</formula1>
      <formula2>99999999999999</formula2>
    </dataValidation>
    <dataValidation type="decimal" errorStyle="warning" allowBlank="1" showErrorMessage="1" error="Skaitinė reikšmė" sqref="Q20" xr:uid="{00000000-0002-0000-0400-000003000000}">
      <formula1>0</formula1>
      <formula2>99999999999</formula2>
    </dataValidation>
    <dataValidation type="list" allowBlank="1" showInputMessage="1" showErrorMessage="1" sqref="F51:F86 G98:G102 G105:G109 G112:G116" xr:uid="{00000000-0002-0000-0400-000004000000}">
      <formula1>$V$51:$V$52</formula1>
    </dataValidation>
    <dataValidation type="date" errorStyle="warning" allowBlank="1" showErrorMessage="1" errorTitle="Įveskite teisingą datą" sqref="A18:O18" xr:uid="{00000000-0002-0000-0400-000005000000}">
      <formula1>25569</formula1>
      <formula2>44196</formula2>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146"/>
  <sheetViews>
    <sheetView topLeftCell="A67" workbookViewId="0">
      <selection sqref="A1:XFD1048576"/>
    </sheetView>
  </sheetViews>
  <sheetFormatPr defaultColWidth="9.33203125" defaultRowHeight="15.6"/>
  <cols>
    <col min="1" max="1" width="7.109375" style="8" customWidth="1"/>
    <col min="2" max="2" width="9.33203125" style="8"/>
    <col min="3" max="3" width="4.44140625" style="8" customWidth="1"/>
    <col min="4" max="4" width="9" style="8" customWidth="1"/>
    <col min="5" max="5" width="8.44140625" style="8" customWidth="1"/>
    <col min="6" max="6" width="4" style="8" customWidth="1"/>
    <col min="7" max="7" width="10.6640625" style="8" customWidth="1"/>
    <col min="8" max="8" width="5" style="8" customWidth="1"/>
    <col min="9" max="9" width="2.77734375" style="8" customWidth="1"/>
    <col min="10" max="10" width="1.44140625" style="8" customWidth="1"/>
    <col min="11" max="11" width="5.33203125" style="8" customWidth="1"/>
    <col min="12" max="12" width="11.44140625" style="8" customWidth="1"/>
    <col min="13" max="13" width="3.33203125" style="8" hidden="1" customWidth="1"/>
    <col min="14" max="14" width="8.33203125" style="8" customWidth="1"/>
    <col min="15" max="15" width="7.109375" style="8" customWidth="1"/>
    <col min="16" max="16" width="1.77734375" style="8" customWidth="1"/>
    <col min="17" max="17" width="2.77734375" style="8" hidden="1" customWidth="1"/>
    <col min="18" max="18" width="11.33203125" style="8" customWidth="1"/>
    <col min="19" max="21" width="9.33203125" style="8"/>
    <col min="22" max="22" width="2.33203125" style="8" hidden="1" customWidth="1"/>
    <col min="23" max="16384" width="9.33203125" style="8"/>
  </cols>
  <sheetData>
    <row r="1" spans="1:15" ht="14.25" customHeight="1">
      <c r="A1" s="3"/>
      <c r="I1" s="363"/>
      <c r="J1" s="363"/>
      <c r="K1" s="363"/>
      <c r="L1" s="363"/>
      <c r="M1" s="363"/>
      <c r="N1" s="363"/>
      <c r="O1" s="363"/>
    </row>
    <row r="2" spans="1:15" ht="16.5" customHeight="1">
      <c r="A2" s="2"/>
      <c r="I2" s="363"/>
      <c r="J2" s="363"/>
      <c r="K2" s="363"/>
      <c r="L2" s="363"/>
      <c r="M2" s="363"/>
      <c r="N2" s="363"/>
      <c r="O2" s="363"/>
    </row>
    <row r="3" spans="1:15" ht="16.5" customHeight="1">
      <c r="A3" s="2"/>
      <c r="C3" s="2"/>
      <c r="D3" s="2"/>
      <c r="E3" s="378" t="s">
        <v>98</v>
      </c>
      <c r="F3" s="378"/>
      <c r="G3" s="378"/>
      <c r="H3" s="2"/>
      <c r="I3" s="2"/>
      <c r="J3" s="2"/>
      <c r="K3" s="2"/>
      <c r="L3" s="82"/>
      <c r="M3" s="82"/>
      <c r="N3" s="82"/>
      <c r="O3" s="82"/>
    </row>
    <row r="4" spans="1:15" ht="16.5" customHeight="1">
      <c r="A4" s="2"/>
      <c r="C4" s="386" t="s">
        <v>99</v>
      </c>
      <c r="D4" s="386"/>
      <c r="E4" s="386"/>
      <c r="F4" s="386"/>
      <c r="G4" s="386"/>
      <c r="H4" s="386"/>
      <c r="I4" s="386"/>
      <c r="J4" s="386"/>
      <c r="K4" s="386"/>
      <c r="L4" s="386"/>
      <c r="M4" s="88"/>
      <c r="N4" s="88"/>
      <c r="O4" s="88"/>
    </row>
    <row r="5" spans="1:15">
      <c r="A5" s="1"/>
      <c r="C5" s="100" t="s">
        <v>100</v>
      </c>
      <c r="D5" s="100"/>
      <c r="E5" s="100"/>
      <c r="F5" s="100"/>
      <c r="G5" s="100"/>
      <c r="H5" s="100"/>
      <c r="I5" s="100"/>
      <c r="J5" s="100"/>
      <c r="K5" s="100"/>
      <c r="L5" s="100"/>
      <c r="M5" s="100"/>
      <c r="N5" s="1"/>
      <c r="O5" s="2"/>
    </row>
    <row r="6" spans="1:15">
      <c r="A6" s="1"/>
      <c r="C6" s="1"/>
      <c r="D6" s="1"/>
      <c r="E6" s="367" t="str">
        <f>'1P'!E12</f>
        <v xml:space="preserve"> </v>
      </c>
      <c r="F6" s="368"/>
      <c r="G6" s="368"/>
      <c r="H6" s="368"/>
      <c r="I6" s="1"/>
      <c r="J6" s="1"/>
      <c r="K6" s="1"/>
      <c r="L6" s="1"/>
      <c r="M6" s="1"/>
      <c r="N6" s="1"/>
    </row>
    <row r="7" spans="1:15" ht="11.25" customHeight="1">
      <c r="A7" s="1"/>
      <c r="C7" s="1"/>
      <c r="D7" s="1"/>
      <c r="E7" s="366" t="s">
        <v>11</v>
      </c>
      <c r="F7" s="101"/>
      <c r="G7" s="101"/>
      <c r="H7" s="101"/>
      <c r="I7" s="1"/>
      <c r="J7" s="1"/>
      <c r="K7" s="1"/>
      <c r="L7" s="1"/>
      <c r="M7" s="1"/>
      <c r="N7" s="1"/>
    </row>
    <row r="8" spans="1:15">
      <c r="A8" s="1"/>
      <c r="C8" s="1"/>
      <c r="D8" s="1"/>
      <c r="E8" s="364" t="str">
        <f>'1P'!E14</f>
        <v xml:space="preserve"> </v>
      </c>
      <c r="F8" s="365"/>
      <c r="G8" s="365"/>
      <c r="H8" s="365"/>
      <c r="I8" s="1"/>
      <c r="J8" s="1"/>
      <c r="K8" s="1"/>
      <c r="L8" s="1"/>
      <c r="M8" s="1"/>
      <c r="N8" s="1"/>
    </row>
    <row r="9" spans="1:15" ht="12.75" customHeight="1">
      <c r="A9" s="2"/>
      <c r="E9" s="366" t="s">
        <v>81</v>
      </c>
      <c r="F9" s="101"/>
      <c r="G9" s="101"/>
      <c r="H9" s="101"/>
    </row>
    <row r="10" spans="1:15" ht="16.5" customHeight="1">
      <c r="A10" s="104" t="s">
        <v>13</v>
      </c>
      <c r="B10" s="371"/>
      <c r="C10" s="66" t="str">
        <f>'1P'!C16&amp;""</f>
        <v>x</v>
      </c>
    </row>
    <row r="11" spans="1:15" ht="17.25" customHeight="1">
      <c r="A11" s="104" t="s">
        <v>14</v>
      </c>
      <c r="B11" s="371"/>
      <c r="C11" s="66" t="str">
        <f>'1P'!C17&amp;""</f>
        <v/>
      </c>
    </row>
    <row r="12" spans="1:15" ht="5.25" customHeight="1">
      <c r="A12" s="2"/>
    </row>
    <row r="13" spans="1:15" ht="18" customHeight="1">
      <c r="A13" s="27" t="s">
        <v>15</v>
      </c>
      <c r="B13" s="107" t="s">
        <v>101</v>
      </c>
      <c r="C13" s="216"/>
      <c r="D13" s="216"/>
      <c r="E13" s="216"/>
      <c r="F13" s="216"/>
      <c r="G13" s="216"/>
      <c r="H13" s="216"/>
      <c r="I13" s="216"/>
      <c r="J13" s="216"/>
      <c r="K13" s="216"/>
      <c r="L13" s="216"/>
      <c r="M13" s="216"/>
      <c r="N13" s="216"/>
      <c r="O13" s="217"/>
    </row>
    <row r="14" spans="1:15" ht="18" customHeight="1">
      <c r="A14" s="222"/>
      <c r="B14" s="164"/>
      <c r="C14" s="164"/>
      <c r="D14" s="164"/>
      <c r="E14" s="164"/>
      <c r="F14" s="164"/>
      <c r="G14" s="164"/>
      <c r="H14" s="164"/>
      <c r="I14" s="164"/>
      <c r="J14" s="164"/>
      <c r="K14" s="164"/>
      <c r="L14" s="164"/>
      <c r="M14" s="164"/>
      <c r="N14" s="164"/>
      <c r="O14" s="223"/>
    </row>
    <row r="15" spans="1:15" ht="18" customHeight="1">
      <c r="A15" s="27" t="s">
        <v>17</v>
      </c>
      <c r="B15" s="110" t="s">
        <v>102</v>
      </c>
      <c r="C15" s="216"/>
      <c r="D15" s="216"/>
      <c r="E15" s="216"/>
      <c r="F15" s="216"/>
      <c r="G15" s="216"/>
      <c r="H15" s="216"/>
      <c r="I15" s="216"/>
      <c r="J15" s="216"/>
      <c r="K15" s="216"/>
      <c r="L15" s="216"/>
      <c r="M15" s="216"/>
      <c r="N15" s="216"/>
      <c r="O15" s="217"/>
    </row>
    <row r="16" spans="1:15" ht="18" customHeight="1">
      <c r="A16" s="222"/>
      <c r="B16" s="164"/>
      <c r="C16" s="164"/>
      <c r="D16" s="164"/>
      <c r="E16" s="164"/>
      <c r="F16" s="164"/>
      <c r="G16" s="164"/>
      <c r="H16" s="164"/>
      <c r="I16" s="164"/>
      <c r="J16" s="164"/>
      <c r="K16" s="164"/>
      <c r="L16" s="164"/>
      <c r="M16" s="164"/>
      <c r="N16" s="164"/>
      <c r="O16" s="223"/>
    </row>
    <row r="17" spans="1:15" ht="18" customHeight="1">
      <c r="A17" s="27" t="s">
        <v>19</v>
      </c>
      <c r="B17" s="110" t="s">
        <v>103</v>
      </c>
      <c r="C17" s="216"/>
      <c r="D17" s="216"/>
      <c r="E17" s="216"/>
      <c r="F17" s="216"/>
      <c r="G17" s="216"/>
      <c r="H17" s="216"/>
      <c r="I17" s="216"/>
      <c r="J17" s="216"/>
      <c r="K17" s="216"/>
      <c r="L17" s="216"/>
      <c r="M17" s="216"/>
      <c r="N17" s="216"/>
      <c r="O17" s="217"/>
    </row>
    <row r="18" spans="1:15" ht="18" customHeight="1">
      <c r="A18" s="200"/>
      <c r="B18" s="201"/>
      <c r="C18" s="201"/>
      <c r="D18" s="201"/>
      <c r="E18" s="201"/>
      <c r="F18" s="201"/>
      <c r="G18" s="201"/>
      <c r="H18" s="201"/>
      <c r="I18" s="201"/>
      <c r="J18" s="201"/>
      <c r="K18" s="201"/>
      <c r="L18" s="201"/>
      <c r="M18" s="201"/>
      <c r="N18" s="201"/>
      <c r="O18" s="202"/>
    </row>
    <row r="19" spans="1:15" ht="18" customHeight="1">
      <c r="A19" s="27" t="s">
        <v>21</v>
      </c>
      <c r="B19" s="110" t="s">
        <v>104</v>
      </c>
      <c r="C19" s="216"/>
      <c r="D19" s="216"/>
      <c r="E19" s="216"/>
      <c r="F19" s="216"/>
      <c r="G19" s="216"/>
      <c r="H19" s="216"/>
      <c r="I19" s="216"/>
      <c r="J19" s="216"/>
      <c r="K19" s="216"/>
      <c r="L19" s="216"/>
      <c r="M19" s="216"/>
      <c r="N19" s="216"/>
      <c r="O19" s="217"/>
    </row>
    <row r="20" spans="1:15" ht="18" customHeight="1">
      <c r="A20" s="372"/>
      <c r="B20" s="373"/>
      <c r="C20" s="373"/>
      <c r="D20" s="373"/>
      <c r="E20" s="373"/>
      <c r="F20" s="373"/>
      <c r="G20" s="373"/>
      <c r="H20" s="373"/>
      <c r="I20" s="373"/>
      <c r="J20" s="373"/>
      <c r="K20" s="373"/>
      <c r="L20" s="373"/>
      <c r="M20" s="373"/>
      <c r="N20" s="373"/>
      <c r="O20" s="374"/>
    </row>
    <row r="21" spans="1:15" ht="18" customHeight="1">
      <c r="A21" s="27" t="s">
        <v>23</v>
      </c>
      <c r="B21" s="110" t="s">
        <v>105</v>
      </c>
      <c r="C21" s="369"/>
      <c r="D21" s="369"/>
      <c r="E21" s="369"/>
      <c r="F21" s="369"/>
      <c r="G21" s="369"/>
      <c r="H21" s="369"/>
      <c r="I21" s="369"/>
      <c r="J21" s="369"/>
      <c r="K21" s="369"/>
      <c r="L21" s="369"/>
      <c r="M21" s="369"/>
      <c r="N21" s="369"/>
      <c r="O21" s="370"/>
    </row>
    <row r="22" spans="1:15" ht="18" customHeight="1">
      <c r="A22" s="375"/>
      <c r="B22" s="376"/>
      <c r="C22" s="376"/>
      <c r="D22" s="376"/>
      <c r="E22" s="376"/>
      <c r="F22" s="376"/>
      <c r="G22" s="376"/>
      <c r="H22" s="376"/>
      <c r="I22" s="376"/>
      <c r="J22" s="376"/>
      <c r="K22" s="376"/>
      <c r="L22" s="376"/>
      <c r="M22" s="376"/>
      <c r="N22" s="376"/>
      <c r="O22" s="377"/>
    </row>
    <row r="23" spans="1:15" ht="18" customHeight="1">
      <c r="A23" s="27" t="s">
        <v>25</v>
      </c>
      <c r="B23" s="110" t="s">
        <v>106</v>
      </c>
      <c r="C23" s="369"/>
      <c r="D23" s="369"/>
      <c r="E23" s="369"/>
      <c r="F23" s="369"/>
      <c r="G23" s="369"/>
      <c r="H23" s="369"/>
      <c r="I23" s="369"/>
      <c r="J23" s="369"/>
      <c r="K23" s="369"/>
      <c r="L23" s="369"/>
      <c r="M23" s="369"/>
      <c r="N23" s="369"/>
      <c r="O23" s="370"/>
    </row>
    <row r="24" spans="1:15" ht="18" customHeight="1">
      <c r="A24" s="168"/>
      <c r="B24" s="169"/>
      <c r="C24" s="169"/>
      <c r="D24" s="169"/>
      <c r="E24" s="169"/>
      <c r="F24" s="169"/>
      <c r="G24" s="169"/>
      <c r="H24" s="169"/>
      <c r="I24" s="169"/>
      <c r="J24" s="169"/>
      <c r="K24" s="169"/>
      <c r="L24" s="169"/>
      <c r="M24" s="169"/>
      <c r="N24" s="169"/>
      <c r="O24" s="170"/>
    </row>
    <row r="25" spans="1:15" ht="17.25" customHeight="1">
      <c r="A25" s="27" t="s">
        <v>27</v>
      </c>
      <c r="B25" s="110" t="s">
        <v>107</v>
      </c>
      <c r="C25" s="216"/>
      <c r="D25" s="216"/>
      <c r="E25" s="216"/>
      <c r="F25" s="216"/>
      <c r="G25" s="216"/>
      <c r="H25" s="216"/>
      <c r="I25" s="216"/>
      <c r="J25" s="216"/>
      <c r="K25" s="216"/>
      <c r="L25" s="216"/>
      <c r="M25" s="216"/>
      <c r="N25" s="216"/>
      <c r="O25" s="217"/>
    </row>
    <row r="26" spans="1:15" ht="55.5" customHeight="1">
      <c r="A26" s="47"/>
      <c r="B26" s="316"/>
      <c r="C26" s="316"/>
      <c r="D26" s="316"/>
      <c r="E26" s="316"/>
      <c r="F26" s="316"/>
      <c r="G26" s="385" t="s">
        <v>41</v>
      </c>
      <c r="H26" s="385"/>
      <c r="I26" s="385"/>
      <c r="J26" s="385"/>
      <c r="K26" s="316" t="s">
        <v>86</v>
      </c>
      <c r="L26" s="316"/>
      <c r="M26" s="316"/>
      <c r="N26" s="215" t="s">
        <v>108</v>
      </c>
      <c r="O26" s="155"/>
    </row>
    <row r="27" spans="1:15" ht="30" customHeight="1">
      <c r="A27" s="385" t="s">
        <v>109</v>
      </c>
      <c r="B27" s="242" t="s">
        <v>110</v>
      </c>
      <c r="C27" s="243"/>
      <c r="D27" s="243"/>
      <c r="E27" s="215" t="str">
        <f>'1F'!G$36&amp;""</f>
        <v/>
      </c>
      <c r="F27" s="155"/>
      <c r="G27" s="379"/>
      <c r="H27" s="380"/>
      <c r="I27" s="380"/>
      <c r="J27" s="381"/>
      <c r="K27" s="379"/>
      <c r="L27" s="380"/>
      <c r="M27" s="381"/>
      <c r="N27" s="379"/>
      <c r="O27" s="381"/>
    </row>
    <row r="28" spans="1:15" ht="30" customHeight="1">
      <c r="A28" s="387"/>
      <c r="B28" s="388"/>
      <c r="C28" s="389"/>
      <c r="D28" s="389"/>
      <c r="E28" s="215" t="str">
        <f>'1F'!J$36&amp;""</f>
        <v/>
      </c>
      <c r="F28" s="155"/>
      <c r="G28" s="379"/>
      <c r="H28" s="380"/>
      <c r="I28" s="380"/>
      <c r="J28" s="381"/>
      <c r="K28" s="379"/>
      <c r="L28" s="380"/>
      <c r="M28" s="381"/>
      <c r="N28" s="379"/>
      <c r="O28" s="381"/>
    </row>
    <row r="29" spans="1:15" ht="30" customHeight="1">
      <c r="A29" s="387"/>
      <c r="B29" s="388"/>
      <c r="C29" s="389"/>
      <c r="D29" s="389"/>
      <c r="E29" s="327" t="str">
        <f>'1F'!N$36&amp;""</f>
        <v/>
      </c>
      <c r="F29" s="354"/>
      <c r="G29" s="384"/>
      <c r="H29" s="384"/>
      <c r="I29" s="384"/>
      <c r="J29" s="384"/>
      <c r="K29" s="384"/>
      <c r="L29" s="384"/>
      <c r="M29" s="384"/>
      <c r="N29" s="382"/>
      <c r="O29" s="383"/>
    </row>
    <row r="30" spans="1:15" ht="18" customHeight="1">
      <c r="A30" s="385" t="s">
        <v>111</v>
      </c>
      <c r="B30" s="282" t="s">
        <v>112</v>
      </c>
      <c r="C30" s="283"/>
      <c r="D30" s="284"/>
      <c r="E30" s="304" t="str">
        <f>E$27</f>
        <v/>
      </c>
      <c r="F30" s="305"/>
      <c r="G30" s="351"/>
      <c r="H30" s="351"/>
      <c r="I30" s="351"/>
      <c r="J30" s="351"/>
      <c r="K30" s="351"/>
      <c r="L30" s="351"/>
      <c r="M30" s="351"/>
      <c r="N30" s="334"/>
      <c r="O30" s="335"/>
    </row>
    <row r="31" spans="1:15" ht="18" customHeight="1">
      <c r="A31" s="387"/>
      <c r="B31" s="285"/>
      <c r="C31" s="286"/>
      <c r="D31" s="287"/>
      <c r="E31" s="304" t="str">
        <f>E$28</f>
        <v/>
      </c>
      <c r="F31" s="305"/>
      <c r="G31" s="334"/>
      <c r="H31" s="336"/>
      <c r="I31" s="336"/>
      <c r="J31" s="335"/>
      <c r="K31" s="334"/>
      <c r="L31" s="336"/>
      <c r="M31" s="335"/>
      <c r="N31" s="334"/>
      <c r="O31" s="335"/>
    </row>
    <row r="32" spans="1:15" ht="18" customHeight="1">
      <c r="A32" s="316"/>
      <c r="B32" s="285"/>
      <c r="C32" s="286"/>
      <c r="D32" s="287"/>
      <c r="E32" s="291" t="str">
        <f>E$29</f>
        <v/>
      </c>
      <c r="F32" s="292"/>
      <c r="G32" s="334"/>
      <c r="H32" s="336"/>
      <c r="I32" s="336"/>
      <c r="J32" s="335"/>
      <c r="K32" s="334"/>
      <c r="L32" s="336"/>
      <c r="M32" s="335"/>
      <c r="N32" s="334"/>
      <c r="O32" s="335"/>
    </row>
    <row r="33" spans="1:15" ht="18" customHeight="1">
      <c r="A33" s="385" t="s">
        <v>113</v>
      </c>
      <c r="B33" s="285"/>
      <c r="C33" s="286"/>
      <c r="D33" s="287"/>
      <c r="E33" s="304" t="str">
        <f>E$27</f>
        <v/>
      </c>
      <c r="F33" s="305"/>
      <c r="G33" s="334"/>
      <c r="H33" s="336"/>
      <c r="I33" s="336"/>
      <c r="J33" s="335"/>
      <c r="K33" s="334"/>
      <c r="L33" s="336"/>
      <c r="M33" s="335"/>
      <c r="N33" s="334"/>
      <c r="O33" s="335"/>
    </row>
    <row r="34" spans="1:15" ht="18" customHeight="1">
      <c r="A34" s="387"/>
      <c r="B34" s="285"/>
      <c r="C34" s="286"/>
      <c r="D34" s="287"/>
      <c r="E34" s="304" t="str">
        <f>E$28</f>
        <v/>
      </c>
      <c r="F34" s="305"/>
      <c r="G34" s="334"/>
      <c r="H34" s="336"/>
      <c r="I34" s="336"/>
      <c r="J34" s="335"/>
      <c r="K34" s="334"/>
      <c r="L34" s="336"/>
      <c r="M34" s="335"/>
      <c r="N34" s="334"/>
      <c r="O34" s="335"/>
    </row>
    <row r="35" spans="1:15" ht="18" customHeight="1">
      <c r="A35" s="316"/>
      <c r="B35" s="285"/>
      <c r="C35" s="286"/>
      <c r="D35" s="287"/>
      <c r="E35" s="291" t="str">
        <f>E$29</f>
        <v/>
      </c>
      <c r="F35" s="292"/>
      <c r="G35" s="334"/>
      <c r="H35" s="336"/>
      <c r="I35" s="336"/>
      <c r="J35" s="335"/>
      <c r="K35" s="334"/>
      <c r="L35" s="336"/>
      <c r="M35" s="335"/>
      <c r="N35" s="334"/>
      <c r="O35" s="335"/>
    </row>
    <row r="36" spans="1:15" ht="18" customHeight="1">
      <c r="A36" s="385" t="s">
        <v>114</v>
      </c>
      <c r="B36" s="285"/>
      <c r="C36" s="286"/>
      <c r="D36" s="287"/>
      <c r="E36" s="304" t="str">
        <f>E$27</f>
        <v/>
      </c>
      <c r="F36" s="305"/>
      <c r="G36" s="334"/>
      <c r="H36" s="336"/>
      <c r="I36" s="336"/>
      <c r="J36" s="335"/>
      <c r="K36" s="334"/>
      <c r="L36" s="336"/>
      <c r="M36" s="335"/>
      <c r="N36" s="334"/>
      <c r="O36" s="335"/>
    </row>
    <row r="37" spans="1:15" ht="18" customHeight="1">
      <c r="A37" s="387"/>
      <c r="B37" s="285"/>
      <c r="C37" s="286"/>
      <c r="D37" s="287"/>
      <c r="E37" s="304" t="str">
        <f>E$28</f>
        <v/>
      </c>
      <c r="F37" s="305"/>
      <c r="G37" s="334"/>
      <c r="H37" s="336"/>
      <c r="I37" s="336"/>
      <c r="J37" s="335"/>
      <c r="K37" s="334"/>
      <c r="L37" s="336"/>
      <c r="M37" s="335"/>
      <c r="N37" s="334"/>
      <c r="O37" s="335"/>
    </row>
    <row r="38" spans="1:15" ht="18" customHeight="1">
      <c r="A38" s="316"/>
      <c r="B38" s="285"/>
      <c r="C38" s="286"/>
      <c r="D38" s="287"/>
      <c r="E38" s="291" t="str">
        <f>E$29</f>
        <v/>
      </c>
      <c r="F38" s="292"/>
      <c r="G38" s="334"/>
      <c r="H38" s="336"/>
      <c r="I38" s="336"/>
      <c r="J38" s="335"/>
      <c r="K38" s="334"/>
      <c r="L38" s="336"/>
      <c r="M38" s="335"/>
      <c r="N38" s="334"/>
      <c r="O38" s="335"/>
    </row>
    <row r="39" spans="1:15" ht="18" customHeight="1">
      <c r="A39" s="385" t="s">
        <v>115</v>
      </c>
      <c r="B39" s="285"/>
      <c r="C39" s="286"/>
      <c r="D39" s="287"/>
      <c r="E39" s="304" t="str">
        <f>E$27</f>
        <v/>
      </c>
      <c r="F39" s="305"/>
      <c r="G39" s="334"/>
      <c r="H39" s="336"/>
      <c r="I39" s="336"/>
      <c r="J39" s="335"/>
      <c r="K39" s="334"/>
      <c r="L39" s="336"/>
      <c r="M39" s="335"/>
      <c r="N39" s="334"/>
      <c r="O39" s="335"/>
    </row>
    <row r="40" spans="1:15" ht="18" customHeight="1">
      <c r="A40" s="387"/>
      <c r="B40" s="285"/>
      <c r="C40" s="286"/>
      <c r="D40" s="287"/>
      <c r="E40" s="304" t="str">
        <f>E$28</f>
        <v/>
      </c>
      <c r="F40" s="305"/>
      <c r="G40" s="334"/>
      <c r="H40" s="336"/>
      <c r="I40" s="336"/>
      <c r="J40" s="335"/>
      <c r="K40" s="334"/>
      <c r="L40" s="336"/>
      <c r="M40" s="335"/>
      <c r="N40" s="334"/>
      <c r="O40" s="335"/>
    </row>
    <row r="41" spans="1:15" ht="18" customHeight="1">
      <c r="A41" s="316"/>
      <c r="B41" s="285"/>
      <c r="C41" s="286"/>
      <c r="D41" s="287"/>
      <c r="E41" s="291" t="str">
        <f>E$29</f>
        <v/>
      </c>
      <c r="F41" s="292"/>
      <c r="G41" s="334"/>
      <c r="H41" s="336"/>
      <c r="I41" s="336"/>
      <c r="J41" s="335"/>
      <c r="K41" s="334"/>
      <c r="L41" s="336"/>
      <c r="M41" s="335"/>
      <c r="N41" s="334"/>
      <c r="O41" s="335"/>
    </row>
    <row r="42" spans="1:15" ht="18" customHeight="1">
      <c r="A42" s="385" t="s">
        <v>116</v>
      </c>
      <c r="B42" s="285"/>
      <c r="C42" s="286"/>
      <c r="D42" s="287"/>
      <c r="E42" s="304" t="str">
        <f>E$27</f>
        <v/>
      </c>
      <c r="F42" s="305"/>
      <c r="G42" s="334"/>
      <c r="H42" s="336"/>
      <c r="I42" s="336"/>
      <c r="J42" s="335"/>
      <c r="K42" s="334"/>
      <c r="L42" s="336"/>
      <c r="M42" s="335"/>
      <c r="N42" s="334"/>
      <c r="O42" s="335"/>
    </row>
    <row r="43" spans="1:15" ht="18" customHeight="1">
      <c r="A43" s="387"/>
      <c r="B43" s="285"/>
      <c r="C43" s="286"/>
      <c r="D43" s="287"/>
      <c r="E43" s="304" t="str">
        <f>E$28</f>
        <v/>
      </c>
      <c r="F43" s="305"/>
      <c r="G43" s="334"/>
      <c r="H43" s="336"/>
      <c r="I43" s="336"/>
      <c r="J43" s="335"/>
      <c r="K43" s="334"/>
      <c r="L43" s="336"/>
      <c r="M43" s="335"/>
      <c r="N43" s="334"/>
      <c r="O43" s="335"/>
    </row>
    <row r="44" spans="1:15" ht="18" customHeight="1">
      <c r="A44" s="316"/>
      <c r="B44" s="288"/>
      <c r="C44" s="289"/>
      <c r="D44" s="290"/>
      <c r="E44" s="291" t="str">
        <f>E$29</f>
        <v/>
      </c>
      <c r="F44" s="292"/>
      <c r="G44" s="334"/>
      <c r="H44" s="336"/>
      <c r="I44" s="336"/>
      <c r="J44" s="335"/>
      <c r="K44" s="334"/>
      <c r="L44" s="336"/>
      <c r="M44" s="335"/>
      <c r="N44" s="334"/>
      <c r="O44" s="335"/>
    </row>
    <row r="45" spans="1:15" ht="18.75" customHeight="1">
      <c r="A45" s="282" t="s">
        <v>117</v>
      </c>
      <c r="B45" s="283"/>
      <c r="C45" s="283"/>
      <c r="D45" s="284"/>
      <c r="E45" s="304" t="str">
        <f>E$27</f>
        <v/>
      </c>
      <c r="F45" s="305"/>
      <c r="G45" s="203">
        <f>G27+G30+G33+G36+G39+G42</f>
        <v>0</v>
      </c>
      <c r="H45" s="204"/>
      <c r="I45" s="204"/>
      <c r="J45" s="205"/>
      <c r="K45" s="203">
        <f>K27+K30+K33+K36+K39+K42</f>
        <v>0</v>
      </c>
      <c r="L45" s="204"/>
      <c r="M45" s="205"/>
      <c r="N45" s="203">
        <f>N27+N30+N33+N36+N39+N42</f>
        <v>0</v>
      </c>
      <c r="O45" s="205"/>
    </row>
    <row r="46" spans="1:15" ht="18.75" customHeight="1">
      <c r="A46" s="285"/>
      <c r="B46" s="286"/>
      <c r="C46" s="286"/>
      <c r="D46" s="287"/>
      <c r="E46" s="304" t="str">
        <f>E$28</f>
        <v/>
      </c>
      <c r="F46" s="305"/>
      <c r="G46" s="203">
        <f>G28+G31+G34+G37+G40+G43</f>
        <v>0</v>
      </c>
      <c r="H46" s="204"/>
      <c r="I46" s="204"/>
      <c r="J46" s="205"/>
      <c r="K46" s="203">
        <f>K28+K31+K34+K37+K40+K43</f>
        <v>0</v>
      </c>
      <c r="L46" s="204"/>
      <c r="M46" s="205"/>
      <c r="N46" s="203">
        <f>N28+N31+N34+N37+N40+N43</f>
        <v>0</v>
      </c>
      <c r="O46" s="205"/>
    </row>
    <row r="47" spans="1:15" ht="18.75" customHeight="1">
      <c r="A47" s="288"/>
      <c r="B47" s="289"/>
      <c r="C47" s="289"/>
      <c r="D47" s="290"/>
      <c r="E47" s="291" t="str">
        <f>E$29</f>
        <v/>
      </c>
      <c r="F47" s="292"/>
      <c r="G47" s="203">
        <f>G29+G32+G35+G38+G41+G44</f>
        <v>0</v>
      </c>
      <c r="H47" s="204"/>
      <c r="I47" s="204"/>
      <c r="J47" s="205"/>
      <c r="K47" s="203">
        <f>K29+K32+K35+K38+K41+K44</f>
        <v>0</v>
      </c>
      <c r="L47" s="204"/>
      <c r="M47" s="205"/>
      <c r="N47" s="203">
        <f>N29+N32+N35+N38+N41+N44</f>
        <v>0</v>
      </c>
      <c r="O47" s="205"/>
    </row>
    <row r="48" spans="1:15" ht="18" customHeight="1">
      <c r="A48" s="293" t="s">
        <v>32</v>
      </c>
      <c r="B48" s="268" t="s">
        <v>118</v>
      </c>
      <c r="C48" s="198"/>
      <c r="D48" s="198"/>
      <c r="E48" s="198"/>
      <c r="F48" s="198"/>
      <c r="G48" s="198"/>
      <c r="H48" s="198"/>
      <c r="I48" s="198"/>
      <c r="J48" s="198"/>
      <c r="K48" s="198"/>
      <c r="L48" s="198"/>
      <c r="M48" s="198"/>
      <c r="N48" s="198"/>
      <c r="O48" s="199"/>
    </row>
    <row r="49" spans="1:22">
      <c r="A49" s="316"/>
      <c r="B49" s="119"/>
      <c r="C49" s="302"/>
      <c r="D49" s="302"/>
      <c r="E49" s="302"/>
      <c r="F49" s="302"/>
      <c r="G49" s="302"/>
      <c r="H49" s="302"/>
      <c r="I49" s="302"/>
      <c r="J49" s="302"/>
      <c r="K49" s="302"/>
      <c r="L49" s="302"/>
      <c r="M49" s="302"/>
      <c r="N49" s="302"/>
      <c r="O49" s="303"/>
    </row>
    <row r="50" spans="1:22" ht="54" customHeight="1">
      <c r="A50" s="304" t="s">
        <v>119</v>
      </c>
      <c r="B50" s="347"/>
      <c r="C50" s="347"/>
      <c r="D50" s="347"/>
      <c r="E50" s="347"/>
      <c r="F50" s="305"/>
      <c r="G50" s="215" t="s">
        <v>120</v>
      </c>
      <c r="H50" s="154"/>
      <c r="I50" s="155"/>
      <c r="J50" s="215" t="s">
        <v>121</v>
      </c>
      <c r="K50" s="154"/>
      <c r="L50" s="155"/>
      <c r="M50" s="348" t="s">
        <v>122</v>
      </c>
      <c r="N50" s="349"/>
      <c r="O50" s="350"/>
    </row>
    <row r="51" spans="1:22" ht="18" customHeight="1">
      <c r="A51" s="259"/>
      <c r="B51" s="260"/>
      <c r="C51" s="260"/>
      <c r="D51" s="260"/>
      <c r="E51" s="39" t="str">
        <f>E$27</f>
        <v/>
      </c>
      <c r="F51" s="44"/>
      <c r="G51" s="259"/>
      <c r="H51" s="260"/>
      <c r="I51" s="261"/>
      <c r="J51" s="272"/>
      <c r="K51" s="273"/>
      <c r="L51" s="274"/>
      <c r="M51" s="259"/>
      <c r="N51" s="260"/>
      <c r="O51" s="261"/>
      <c r="V51" s="8" t="s">
        <v>53</v>
      </c>
    </row>
    <row r="52" spans="1:22" ht="18" customHeight="1">
      <c r="A52" s="262"/>
      <c r="B52" s="263"/>
      <c r="C52" s="263"/>
      <c r="D52" s="264"/>
      <c r="E52" s="45" t="str">
        <f>E$28</f>
        <v/>
      </c>
      <c r="F52" s="28"/>
      <c r="G52" s="262"/>
      <c r="H52" s="263"/>
      <c r="I52" s="264"/>
      <c r="J52" s="275"/>
      <c r="K52" s="276"/>
      <c r="L52" s="277"/>
      <c r="M52" s="262"/>
      <c r="N52" s="263"/>
      <c r="O52" s="264"/>
    </row>
    <row r="53" spans="1:22" ht="18" customHeight="1">
      <c r="A53" s="265"/>
      <c r="B53" s="266"/>
      <c r="C53" s="266"/>
      <c r="D53" s="267"/>
      <c r="E53" s="45" t="str">
        <f>E$29</f>
        <v/>
      </c>
      <c r="F53" s="28"/>
      <c r="G53" s="265"/>
      <c r="H53" s="266"/>
      <c r="I53" s="267"/>
      <c r="J53" s="278"/>
      <c r="K53" s="279"/>
      <c r="L53" s="280"/>
      <c r="M53" s="265"/>
      <c r="N53" s="266"/>
      <c r="O53" s="267"/>
    </row>
    <row r="54" spans="1:22" ht="18" customHeight="1">
      <c r="A54" s="259"/>
      <c r="B54" s="260"/>
      <c r="C54" s="260"/>
      <c r="D54" s="261"/>
      <c r="E54" s="46" t="str">
        <f>E$27</f>
        <v/>
      </c>
      <c r="F54" s="28"/>
      <c r="G54" s="259"/>
      <c r="H54" s="260"/>
      <c r="I54" s="261"/>
      <c r="J54" s="272"/>
      <c r="K54" s="273"/>
      <c r="L54" s="274"/>
      <c r="M54" s="259"/>
      <c r="N54" s="260"/>
      <c r="O54" s="261"/>
    </row>
    <row r="55" spans="1:22" ht="18" customHeight="1">
      <c r="A55" s="262"/>
      <c r="B55" s="263"/>
      <c r="C55" s="263"/>
      <c r="D55" s="264"/>
      <c r="E55" s="45" t="str">
        <f>E$28</f>
        <v/>
      </c>
      <c r="F55" s="28"/>
      <c r="G55" s="262"/>
      <c r="H55" s="263"/>
      <c r="I55" s="264"/>
      <c r="J55" s="275"/>
      <c r="K55" s="276"/>
      <c r="L55" s="277"/>
      <c r="M55" s="262"/>
      <c r="N55" s="263"/>
      <c r="O55" s="264"/>
    </row>
    <row r="56" spans="1:22" ht="18" customHeight="1">
      <c r="A56" s="265"/>
      <c r="B56" s="266"/>
      <c r="C56" s="266"/>
      <c r="D56" s="267"/>
      <c r="E56" s="45" t="str">
        <f>E$29</f>
        <v/>
      </c>
      <c r="F56" s="28"/>
      <c r="G56" s="265"/>
      <c r="H56" s="266"/>
      <c r="I56" s="267"/>
      <c r="J56" s="278"/>
      <c r="K56" s="279"/>
      <c r="L56" s="280"/>
      <c r="M56" s="265"/>
      <c r="N56" s="266"/>
      <c r="O56" s="267"/>
    </row>
    <row r="57" spans="1:22" ht="18" customHeight="1">
      <c r="A57" s="259"/>
      <c r="B57" s="260"/>
      <c r="C57" s="260"/>
      <c r="D57" s="261"/>
      <c r="E57" s="46" t="str">
        <f>E$27</f>
        <v/>
      </c>
      <c r="F57" s="28"/>
      <c r="G57" s="259"/>
      <c r="H57" s="260"/>
      <c r="I57" s="261"/>
      <c r="J57" s="272"/>
      <c r="K57" s="273"/>
      <c r="L57" s="274"/>
      <c r="M57" s="259"/>
      <c r="N57" s="260"/>
      <c r="O57" s="261"/>
    </row>
    <row r="58" spans="1:22" ht="18" customHeight="1">
      <c r="A58" s="262"/>
      <c r="B58" s="263"/>
      <c r="C58" s="263"/>
      <c r="D58" s="264"/>
      <c r="E58" s="45" t="str">
        <f>E$28</f>
        <v/>
      </c>
      <c r="F58" s="28"/>
      <c r="G58" s="262"/>
      <c r="H58" s="263"/>
      <c r="I58" s="264"/>
      <c r="J58" s="275"/>
      <c r="K58" s="276"/>
      <c r="L58" s="277"/>
      <c r="M58" s="262"/>
      <c r="N58" s="263"/>
      <c r="O58" s="264"/>
    </row>
    <row r="59" spans="1:22" ht="18" customHeight="1">
      <c r="A59" s="265"/>
      <c r="B59" s="266"/>
      <c r="C59" s="266"/>
      <c r="D59" s="267"/>
      <c r="E59" s="45" t="str">
        <f>E$29</f>
        <v/>
      </c>
      <c r="F59" s="28"/>
      <c r="G59" s="265"/>
      <c r="H59" s="266"/>
      <c r="I59" s="267"/>
      <c r="J59" s="278"/>
      <c r="K59" s="279"/>
      <c r="L59" s="280"/>
      <c r="M59" s="265"/>
      <c r="N59" s="266"/>
      <c r="O59" s="267"/>
    </row>
    <row r="60" spans="1:22" ht="18" customHeight="1">
      <c r="A60" s="259"/>
      <c r="B60" s="260"/>
      <c r="C60" s="260"/>
      <c r="D60" s="261"/>
      <c r="E60" s="46" t="str">
        <f>E$27</f>
        <v/>
      </c>
      <c r="F60" s="28"/>
      <c r="G60" s="259"/>
      <c r="H60" s="260"/>
      <c r="I60" s="261"/>
      <c r="J60" s="272"/>
      <c r="K60" s="273"/>
      <c r="L60" s="274"/>
      <c r="M60" s="259"/>
      <c r="N60" s="260"/>
      <c r="O60" s="261"/>
    </row>
    <row r="61" spans="1:22" ht="18" customHeight="1">
      <c r="A61" s="262"/>
      <c r="B61" s="263"/>
      <c r="C61" s="263"/>
      <c r="D61" s="264"/>
      <c r="E61" s="45" t="str">
        <f>E$28</f>
        <v/>
      </c>
      <c r="F61" s="28"/>
      <c r="G61" s="262"/>
      <c r="H61" s="263"/>
      <c r="I61" s="264"/>
      <c r="J61" s="275"/>
      <c r="K61" s="276"/>
      <c r="L61" s="277"/>
      <c r="M61" s="262"/>
      <c r="N61" s="263"/>
      <c r="O61" s="264"/>
    </row>
    <row r="62" spans="1:22" ht="18" customHeight="1">
      <c r="A62" s="265"/>
      <c r="B62" s="266"/>
      <c r="C62" s="266"/>
      <c r="D62" s="267"/>
      <c r="E62" s="45" t="str">
        <f>E$29</f>
        <v/>
      </c>
      <c r="F62" s="28"/>
      <c r="G62" s="265"/>
      <c r="H62" s="266"/>
      <c r="I62" s="267"/>
      <c r="J62" s="278"/>
      <c r="K62" s="279"/>
      <c r="L62" s="280"/>
      <c r="M62" s="265"/>
      <c r="N62" s="266"/>
      <c r="O62" s="267"/>
    </row>
    <row r="63" spans="1:22" ht="18" customHeight="1">
      <c r="A63" s="259"/>
      <c r="B63" s="260"/>
      <c r="C63" s="260"/>
      <c r="D63" s="261"/>
      <c r="E63" s="46" t="str">
        <f>E$27</f>
        <v/>
      </c>
      <c r="F63" s="28"/>
      <c r="G63" s="259"/>
      <c r="H63" s="260"/>
      <c r="I63" s="261"/>
      <c r="J63" s="272"/>
      <c r="K63" s="273"/>
      <c r="L63" s="274"/>
      <c r="M63" s="259"/>
      <c r="N63" s="260"/>
      <c r="O63" s="261"/>
    </row>
    <row r="64" spans="1:22" ht="18" customHeight="1">
      <c r="A64" s="262"/>
      <c r="B64" s="263"/>
      <c r="C64" s="263"/>
      <c r="D64" s="264"/>
      <c r="E64" s="45" t="str">
        <f>E$28</f>
        <v/>
      </c>
      <c r="F64" s="28"/>
      <c r="G64" s="262"/>
      <c r="H64" s="263"/>
      <c r="I64" s="264"/>
      <c r="J64" s="275"/>
      <c r="K64" s="276"/>
      <c r="L64" s="277"/>
      <c r="M64" s="262"/>
      <c r="N64" s="263"/>
      <c r="O64" s="264"/>
    </row>
    <row r="65" spans="1:15" ht="18" customHeight="1">
      <c r="A65" s="265"/>
      <c r="B65" s="266"/>
      <c r="C65" s="266"/>
      <c r="D65" s="267"/>
      <c r="E65" s="45" t="str">
        <f>E$29</f>
        <v/>
      </c>
      <c r="F65" s="28"/>
      <c r="G65" s="265"/>
      <c r="H65" s="266"/>
      <c r="I65" s="267"/>
      <c r="J65" s="278"/>
      <c r="K65" s="279"/>
      <c r="L65" s="280"/>
      <c r="M65" s="265"/>
      <c r="N65" s="266"/>
      <c r="O65" s="267"/>
    </row>
    <row r="66" spans="1:15" ht="18" customHeight="1">
      <c r="A66" s="259"/>
      <c r="B66" s="260"/>
      <c r="C66" s="260"/>
      <c r="D66" s="261"/>
      <c r="E66" s="46" t="str">
        <f>E$27</f>
        <v/>
      </c>
      <c r="F66" s="28"/>
      <c r="G66" s="259"/>
      <c r="H66" s="260"/>
      <c r="I66" s="261"/>
      <c r="J66" s="272"/>
      <c r="K66" s="273"/>
      <c r="L66" s="274"/>
      <c r="M66" s="259"/>
      <c r="N66" s="260"/>
      <c r="O66" s="261"/>
    </row>
    <row r="67" spans="1:15" ht="18" customHeight="1">
      <c r="A67" s="262"/>
      <c r="B67" s="263"/>
      <c r="C67" s="263"/>
      <c r="D67" s="264"/>
      <c r="E67" s="45" t="str">
        <f>E$28</f>
        <v/>
      </c>
      <c r="F67" s="28"/>
      <c r="G67" s="262"/>
      <c r="H67" s="263"/>
      <c r="I67" s="264"/>
      <c r="J67" s="275"/>
      <c r="K67" s="276"/>
      <c r="L67" s="277"/>
      <c r="M67" s="262"/>
      <c r="N67" s="263"/>
      <c r="O67" s="264"/>
    </row>
    <row r="68" spans="1:15" ht="18" customHeight="1">
      <c r="A68" s="265"/>
      <c r="B68" s="266"/>
      <c r="C68" s="266"/>
      <c r="D68" s="267"/>
      <c r="E68" s="45" t="str">
        <f>E$29</f>
        <v/>
      </c>
      <c r="F68" s="28"/>
      <c r="G68" s="265"/>
      <c r="H68" s="266"/>
      <c r="I68" s="267"/>
      <c r="J68" s="278"/>
      <c r="K68" s="279"/>
      <c r="L68" s="280"/>
      <c r="M68" s="265"/>
      <c r="N68" s="266"/>
      <c r="O68" s="267"/>
    </row>
    <row r="69" spans="1:15" ht="18" customHeight="1">
      <c r="A69" s="259"/>
      <c r="B69" s="260"/>
      <c r="C69" s="260"/>
      <c r="D69" s="261"/>
      <c r="E69" s="46" t="str">
        <f>E$27</f>
        <v/>
      </c>
      <c r="F69" s="28"/>
      <c r="G69" s="259"/>
      <c r="H69" s="260"/>
      <c r="I69" s="261"/>
      <c r="J69" s="272"/>
      <c r="K69" s="273"/>
      <c r="L69" s="274"/>
      <c r="M69" s="259"/>
      <c r="N69" s="260"/>
      <c r="O69" s="261"/>
    </row>
    <row r="70" spans="1:15" ht="18" customHeight="1">
      <c r="A70" s="262"/>
      <c r="B70" s="263"/>
      <c r="C70" s="263"/>
      <c r="D70" s="264"/>
      <c r="E70" s="45" t="str">
        <f>E$28</f>
        <v/>
      </c>
      <c r="F70" s="28"/>
      <c r="G70" s="262"/>
      <c r="H70" s="263"/>
      <c r="I70" s="264"/>
      <c r="J70" s="275"/>
      <c r="K70" s="276"/>
      <c r="L70" s="277"/>
      <c r="M70" s="262"/>
      <c r="N70" s="263"/>
      <c r="O70" s="264"/>
    </row>
    <row r="71" spans="1:15" ht="18" customHeight="1">
      <c r="A71" s="265"/>
      <c r="B71" s="266"/>
      <c r="C71" s="266"/>
      <c r="D71" s="267"/>
      <c r="E71" s="45" t="str">
        <f>E$29</f>
        <v/>
      </c>
      <c r="F71" s="28"/>
      <c r="G71" s="265"/>
      <c r="H71" s="266"/>
      <c r="I71" s="267"/>
      <c r="J71" s="278"/>
      <c r="K71" s="279"/>
      <c r="L71" s="280"/>
      <c r="M71" s="265"/>
      <c r="N71" s="266"/>
      <c r="O71" s="267"/>
    </row>
    <row r="72" spans="1:15" ht="18" customHeight="1">
      <c r="A72" s="259"/>
      <c r="B72" s="260"/>
      <c r="C72" s="260"/>
      <c r="D72" s="261"/>
      <c r="E72" s="46" t="str">
        <f>E$27</f>
        <v/>
      </c>
      <c r="F72" s="28"/>
      <c r="G72" s="259"/>
      <c r="H72" s="260"/>
      <c r="I72" s="261"/>
      <c r="J72" s="272"/>
      <c r="K72" s="273"/>
      <c r="L72" s="274"/>
      <c r="M72" s="259"/>
      <c r="N72" s="260"/>
      <c r="O72" s="261"/>
    </row>
    <row r="73" spans="1:15" ht="18" customHeight="1">
      <c r="A73" s="262"/>
      <c r="B73" s="263"/>
      <c r="C73" s="263"/>
      <c r="D73" s="264"/>
      <c r="E73" s="45" t="str">
        <f>E$28</f>
        <v/>
      </c>
      <c r="F73" s="28"/>
      <c r="G73" s="262"/>
      <c r="H73" s="263"/>
      <c r="I73" s="264"/>
      <c r="J73" s="275"/>
      <c r="K73" s="276"/>
      <c r="L73" s="277"/>
      <c r="M73" s="262"/>
      <c r="N73" s="263"/>
      <c r="O73" s="264"/>
    </row>
    <row r="74" spans="1:15" ht="18" customHeight="1">
      <c r="A74" s="265"/>
      <c r="B74" s="266"/>
      <c r="C74" s="266"/>
      <c r="D74" s="267"/>
      <c r="E74" s="45" t="str">
        <f>E$29</f>
        <v/>
      </c>
      <c r="F74" s="28"/>
      <c r="G74" s="265"/>
      <c r="H74" s="266"/>
      <c r="I74" s="267"/>
      <c r="J74" s="278"/>
      <c r="K74" s="279"/>
      <c r="L74" s="280"/>
      <c r="M74" s="265"/>
      <c r="N74" s="266"/>
      <c r="O74" s="267"/>
    </row>
    <row r="75" spans="1:15" ht="18" customHeight="1">
      <c r="A75" s="259"/>
      <c r="B75" s="260"/>
      <c r="C75" s="260"/>
      <c r="D75" s="261"/>
      <c r="E75" s="46" t="str">
        <f>E$27</f>
        <v/>
      </c>
      <c r="F75" s="28"/>
      <c r="G75" s="259"/>
      <c r="H75" s="260"/>
      <c r="I75" s="261"/>
      <c r="J75" s="272"/>
      <c r="K75" s="273"/>
      <c r="L75" s="274"/>
      <c r="M75" s="259"/>
      <c r="N75" s="260"/>
      <c r="O75" s="261"/>
    </row>
    <row r="76" spans="1:15" ht="18" customHeight="1">
      <c r="A76" s="262"/>
      <c r="B76" s="263"/>
      <c r="C76" s="263"/>
      <c r="D76" s="264"/>
      <c r="E76" s="45" t="str">
        <f>E$28</f>
        <v/>
      </c>
      <c r="F76" s="28"/>
      <c r="G76" s="262"/>
      <c r="H76" s="263"/>
      <c r="I76" s="264"/>
      <c r="J76" s="275"/>
      <c r="K76" s="276"/>
      <c r="L76" s="277"/>
      <c r="M76" s="262"/>
      <c r="N76" s="263"/>
      <c r="O76" s="264"/>
    </row>
    <row r="77" spans="1:15" ht="18" customHeight="1">
      <c r="A77" s="265"/>
      <c r="B77" s="266"/>
      <c r="C77" s="266"/>
      <c r="D77" s="267"/>
      <c r="E77" s="45" t="str">
        <f>E$29</f>
        <v/>
      </c>
      <c r="F77" s="28"/>
      <c r="G77" s="265"/>
      <c r="H77" s="266"/>
      <c r="I77" s="267"/>
      <c r="J77" s="278"/>
      <c r="K77" s="279"/>
      <c r="L77" s="280"/>
      <c r="M77" s="265"/>
      <c r="N77" s="266"/>
      <c r="O77" s="267"/>
    </row>
    <row r="78" spans="1:15" ht="18" customHeight="1">
      <c r="A78" s="259"/>
      <c r="B78" s="260"/>
      <c r="C78" s="260"/>
      <c r="D78" s="261"/>
      <c r="E78" s="46" t="str">
        <f>E$27</f>
        <v/>
      </c>
      <c r="F78" s="28"/>
      <c r="G78" s="259"/>
      <c r="H78" s="260"/>
      <c r="I78" s="261"/>
      <c r="J78" s="272"/>
      <c r="K78" s="273"/>
      <c r="L78" s="274"/>
      <c r="M78" s="259"/>
      <c r="N78" s="260"/>
      <c r="O78" s="261"/>
    </row>
    <row r="79" spans="1:15" ht="18" customHeight="1">
      <c r="A79" s="262"/>
      <c r="B79" s="263"/>
      <c r="C79" s="263"/>
      <c r="D79" s="264"/>
      <c r="E79" s="45" t="str">
        <f>E$28</f>
        <v/>
      </c>
      <c r="F79" s="28"/>
      <c r="G79" s="262"/>
      <c r="H79" s="263"/>
      <c r="I79" s="264"/>
      <c r="J79" s="275"/>
      <c r="K79" s="276"/>
      <c r="L79" s="277"/>
      <c r="M79" s="262"/>
      <c r="N79" s="263"/>
      <c r="O79" s="264"/>
    </row>
    <row r="80" spans="1:15" ht="18" customHeight="1">
      <c r="A80" s="265"/>
      <c r="B80" s="266"/>
      <c r="C80" s="266"/>
      <c r="D80" s="267"/>
      <c r="E80" s="45" t="str">
        <f>E$29</f>
        <v/>
      </c>
      <c r="F80" s="28"/>
      <c r="G80" s="265"/>
      <c r="H80" s="266"/>
      <c r="I80" s="267"/>
      <c r="J80" s="278"/>
      <c r="K80" s="279"/>
      <c r="L80" s="280"/>
      <c r="M80" s="265"/>
      <c r="N80" s="266"/>
      <c r="O80" s="267"/>
    </row>
    <row r="81" spans="1:18" ht="18" customHeight="1">
      <c r="A81" s="259"/>
      <c r="B81" s="260"/>
      <c r="C81" s="260"/>
      <c r="D81" s="261"/>
      <c r="E81" s="46" t="str">
        <f>E$27</f>
        <v/>
      </c>
      <c r="F81" s="28"/>
      <c r="G81" s="259"/>
      <c r="H81" s="260"/>
      <c r="I81" s="261"/>
      <c r="J81" s="272"/>
      <c r="K81" s="273"/>
      <c r="L81" s="274"/>
      <c r="M81" s="259"/>
      <c r="N81" s="260"/>
      <c r="O81" s="261"/>
    </row>
    <row r="82" spans="1:18" ht="18" customHeight="1">
      <c r="A82" s="262"/>
      <c r="B82" s="263"/>
      <c r="C82" s="263"/>
      <c r="D82" s="264"/>
      <c r="E82" s="45" t="str">
        <f>E$28</f>
        <v/>
      </c>
      <c r="F82" s="28"/>
      <c r="G82" s="262"/>
      <c r="H82" s="263"/>
      <c r="I82" s="264"/>
      <c r="J82" s="275"/>
      <c r="K82" s="276"/>
      <c r="L82" s="277"/>
      <c r="M82" s="262"/>
      <c r="N82" s="263"/>
      <c r="O82" s="264"/>
    </row>
    <row r="83" spans="1:18" ht="18" customHeight="1">
      <c r="A83" s="265"/>
      <c r="B83" s="266"/>
      <c r="C83" s="266"/>
      <c r="D83" s="267"/>
      <c r="E83" s="45" t="str">
        <f>E$29</f>
        <v/>
      </c>
      <c r="F83" s="28"/>
      <c r="G83" s="265"/>
      <c r="H83" s="266"/>
      <c r="I83" s="267"/>
      <c r="J83" s="278"/>
      <c r="K83" s="279"/>
      <c r="L83" s="280"/>
      <c r="M83" s="265"/>
      <c r="N83" s="266"/>
      <c r="O83" s="267"/>
    </row>
    <row r="84" spans="1:18" ht="18" customHeight="1">
      <c r="A84" s="259"/>
      <c r="B84" s="260"/>
      <c r="C84" s="260"/>
      <c r="D84" s="261"/>
      <c r="E84" s="46" t="str">
        <f>E$27</f>
        <v/>
      </c>
      <c r="F84" s="28"/>
      <c r="G84" s="259"/>
      <c r="H84" s="260"/>
      <c r="I84" s="261"/>
      <c r="J84" s="272"/>
      <c r="K84" s="273"/>
      <c r="L84" s="274"/>
      <c r="M84" s="259"/>
      <c r="N84" s="260"/>
      <c r="O84" s="261"/>
    </row>
    <row r="85" spans="1:18" ht="18" customHeight="1">
      <c r="A85" s="262"/>
      <c r="B85" s="263"/>
      <c r="C85" s="263"/>
      <c r="D85" s="264"/>
      <c r="E85" s="45" t="str">
        <f>E$28</f>
        <v/>
      </c>
      <c r="F85" s="28"/>
      <c r="G85" s="262"/>
      <c r="H85" s="263"/>
      <c r="I85" s="264"/>
      <c r="J85" s="275"/>
      <c r="K85" s="276"/>
      <c r="L85" s="277"/>
      <c r="M85" s="262"/>
      <c r="N85" s="263"/>
      <c r="O85" s="264"/>
    </row>
    <row r="86" spans="1:18" ht="18" customHeight="1">
      <c r="A86" s="262"/>
      <c r="B86" s="263"/>
      <c r="C86" s="263"/>
      <c r="D86" s="264"/>
      <c r="E86" s="61" t="str">
        <f>E$29</f>
        <v/>
      </c>
      <c r="F86" s="62"/>
      <c r="G86" s="262"/>
      <c r="H86" s="263"/>
      <c r="I86" s="264"/>
      <c r="J86" s="275"/>
      <c r="K86" s="276"/>
      <c r="L86" s="277"/>
      <c r="M86" s="262"/>
      <c r="N86" s="263"/>
      <c r="O86" s="264"/>
    </row>
    <row r="87" spans="1:18" ht="32.4" customHeight="1">
      <c r="A87" s="293" t="s">
        <v>39</v>
      </c>
      <c r="B87" s="268" t="s">
        <v>123</v>
      </c>
      <c r="C87" s="339"/>
      <c r="D87" s="339"/>
      <c r="E87" s="339"/>
      <c r="F87" s="339"/>
      <c r="G87" s="339"/>
      <c r="H87" s="339"/>
      <c r="I87" s="339"/>
      <c r="J87" s="339"/>
      <c r="K87" s="339"/>
      <c r="L87" s="339"/>
      <c r="M87" s="339"/>
      <c r="N87" s="339"/>
      <c r="O87" s="340"/>
    </row>
    <row r="88" spans="1:18" ht="1.95" customHeight="1">
      <c r="A88" s="294"/>
      <c r="B88" s="318"/>
      <c r="C88" s="319"/>
      <c r="D88" s="319"/>
      <c r="E88" s="319"/>
      <c r="F88" s="319"/>
      <c r="G88" s="319"/>
      <c r="H88" s="319"/>
      <c r="I88" s="319"/>
      <c r="J88" s="319"/>
      <c r="K88" s="319"/>
      <c r="L88" s="319"/>
      <c r="M88" s="319"/>
      <c r="N88" s="319"/>
      <c r="O88" s="320"/>
    </row>
    <row r="89" spans="1:18" ht="50.25" customHeight="1">
      <c r="A89" s="316" t="s">
        <v>119</v>
      </c>
      <c r="B89" s="341"/>
      <c r="C89" s="341"/>
      <c r="D89" s="341"/>
      <c r="E89" s="341" t="s">
        <v>120</v>
      </c>
      <c r="F89" s="341"/>
      <c r="G89" s="341"/>
      <c r="H89" s="215" t="s">
        <v>121</v>
      </c>
      <c r="I89" s="154"/>
      <c r="J89" s="154"/>
      <c r="K89" s="155"/>
      <c r="L89" s="215" t="s">
        <v>122</v>
      </c>
      <c r="M89" s="309"/>
      <c r="N89" s="309"/>
      <c r="O89" s="310"/>
    </row>
    <row r="90" spans="1:18" ht="16.5" customHeight="1">
      <c r="A90" s="113"/>
      <c r="B90" s="114"/>
      <c r="C90" s="114"/>
      <c r="D90" s="115"/>
      <c r="E90" s="281"/>
      <c r="F90" s="281"/>
      <c r="G90" s="281"/>
      <c r="H90" s="313"/>
      <c r="I90" s="314"/>
      <c r="J90" s="314"/>
      <c r="K90" s="315"/>
      <c r="L90" s="113"/>
      <c r="M90" s="311"/>
      <c r="N90" s="311"/>
      <c r="O90" s="312"/>
    </row>
    <row r="91" spans="1:18" ht="15" customHeight="1">
      <c r="A91" s="281"/>
      <c r="B91" s="281"/>
      <c r="C91" s="281"/>
      <c r="D91" s="281"/>
      <c r="E91" s="281"/>
      <c r="F91" s="281"/>
      <c r="G91" s="281"/>
      <c r="H91" s="313"/>
      <c r="I91" s="314"/>
      <c r="J91" s="314"/>
      <c r="K91" s="315"/>
      <c r="L91" s="113"/>
      <c r="M91" s="311"/>
      <c r="N91" s="311"/>
      <c r="O91" s="312"/>
    </row>
    <row r="92" spans="1:18" ht="16.5" customHeight="1">
      <c r="A92" s="281"/>
      <c r="B92" s="281"/>
      <c r="C92" s="281"/>
      <c r="D92" s="281"/>
      <c r="E92" s="281"/>
      <c r="F92" s="281"/>
      <c r="G92" s="281"/>
      <c r="H92" s="313"/>
      <c r="I92" s="314"/>
      <c r="J92" s="314"/>
      <c r="K92" s="315"/>
      <c r="L92" s="113"/>
      <c r="M92" s="311"/>
      <c r="N92" s="311"/>
      <c r="O92" s="312"/>
    </row>
    <row r="93" spans="1:18" ht="16.5" customHeight="1">
      <c r="A93" s="281"/>
      <c r="B93" s="281"/>
      <c r="C93" s="281"/>
      <c r="D93" s="281"/>
      <c r="E93" s="281"/>
      <c r="F93" s="281"/>
      <c r="G93" s="281"/>
      <c r="H93" s="313"/>
      <c r="I93" s="314"/>
      <c r="J93" s="314"/>
      <c r="K93" s="315"/>
      <c r="L93" s="113"/>
      <c r="M93" s="311"/>
      <c r="N93" s="311"/>
      <c r="O93" s="312"/>
      <c r="Q93" s="9"/>
      <c r="R93" s="17"/>
    </row>
    <row r="94" spans="1:18" ht="16.5" customHeight="1">
      <c r="A94" s="271"/>
      <c r="B94" s="271"/>
      <c r="C94" s="271"/>
      <c r="D94" s="271"/>
      <c r="E94" s="271"/>
      <c r="F94" s="271"/>
      <c r="G94" s="271"/>
      <c r="H94" s="360"/>
      <c r="I94" s="361"/>
      <c r="J94" s="361"/>
      <c r="K94" s="362"/>
      <c r="L94" s="306"/>
      <c r="M94" s="307"/>
      <c r="N94" s="307"/>
      <c r="O94" s="308"/>
      <c r="R94" s="9"/>
    </row>
    <row r="95" spans="1:18" ht="16.5" customHeight="1">
      <c r="A95" s="27" t="s">
        <v>54</v>
      </c>
      <c r="B95" s="268" t="s">
        <v>124</v>
      </c>
      <c r="C95" s="269"/>
      <c r="D95" s="269"/>
      <c r="E95" s="269"/>
      <c r="F95" s="269"/>
      <c r="G95" s="269"/>
      <c r="H95" s="269"/>
      <c r="I95" s="269"/>
      <c r="J95" s="269"/>
      <c r="K95" s="269"/>
      <c r="L95" s="269"/>
      <c r="M95" s="269"/>
      <c r="N95" s="269"/>
      <c r="O95" s="270"/>
    </row>
    <row r="96" spans="1:18" ht="30" customHeight="1">
      <c r="A96" s="24" t="s">
        <v>125</v>
      </c>
      <c r="B96" s="110" t="s">
        <v>126</v>
      </c>
      <c r="C96" s="107"/>
      <c r="D96" s="107"/>
      <c r="E96" s="107"/>
      <c r="F96" s="107"/>
      <c r="G96" s="107"/>
      <c r="H96" s="107"/>
      <c r="I96" s="107"/>
      <c r="J96" s="107"/>
      <c r="K96" s="332" t="str">
        <f>"(" &amp;  '1F'!G$36 &amp; "metai)"</f>
        <v>(metai)</v>
      </c>
      <c r="L96" s="332"/>
      <c r="M96" s="332"/>
      <c r="N96" s="332"/>
      <c r="O96" s="333"/>
    </row>
    <row r="97" spans="1:18" ht="16.5" customHeight="1">
      <c r="A97" s="352"/>
      <c r="B97" s="324" t="s">
        <v>127</v>
      </c>
      <c r="C97" s="325"/>
      <c r="D97" s="325"/>
      <c r="E97" s="325"/>
      <c r="F97" s="325"/>
      <c r="G97" s="326"/>
      <c r="H97" s="321" t="s">
        <v>128</v>
      </c>
      <c r="I97" s="322"/>
      <c r="J97" s="322"/>
      <c r="K97" s="322"/>
      <c r="L97" s="322"/>
      <c r="M97" s="322"/>
      <c r="N97" s="322"/>
      <c r="O97" s="323"/>
    </row>
    <row r="98" spans="1:18" ht="15" customHeight="1">
      <c r="A98" s="338"/>
      <c r="B98" s="126" t="s">
        <v>129</v>
      </c>
      <c r="C98" s="216"/>
      <c r="D98" s="216"/>
      <c r="E98" s="216"/>
      <c r="F98" s="217"/>
      <c r="G98" s="40"/>
      <c r="H98" s="222"/>
      <c r="I98" s="164"/>
      <c r="J98" s="164"/>
      <c r="K98" s="164"/>
      <c r="L98" s="164"/>
      <c r="M98" s="164"/>
      <c r="N98" s="164"/>
      <c r="O98" s="223"/>
    </row>
    <row r="99" spans="1:18" ht="16.5" customHeight="1">
      <c r="A99" s="338"/>
      <c r="B99" s="126" t="s">
        <v>130</v>
      </c>
      <c r="C99" s="216"/>
      <c r="D99" s="216"/>
      <c r="E99" s="216"/>
      <c r="F99" s="217"/>
      <c r="G99" s="40"/>
      <c r="H99" s="222"/>
      <c r="I99" s="164"/>
      <c r="J99" s="164"/>
      <c r="K99" s="164"/>
      <c r="L99" s="164"/>
      <c r="M99" s="164"/>
      <c r="N99" s="164"/>
      <c r="O99" s="223"/>
    </row>
    <row r="100" spans="1:18" ht="16.5" customHeight="1">
      <c r="A100" s="338"/>
      <c r="B100" s="126" t="s">
        <v>131</v>
      </c>
      <c r="C100" s="216"/>
      <c r="D100" s="216"/>
      <c r="E100" s="216"/>
      <c r="F100" s="217"/>
      <c r="G100" s="40"/>
      <c r="H100" s="222"/>
      <c r="I100" s="164"/>
      <c r="J100" s="164"/>
      <c r="K100" s="164"/>
      <c r="L100" s="164"/>
      <c r="M100" s="164"/>
      <c r="N100" s="164"/>
      <c r="O100" s="223"/>
      <c r="Q100" s="9"/>
      <c r="R100" s="17" t="str">
        <f>IF(OR(G98="X",G99="X",G100="X",G101="X",G102="X"),"","10 langelyje neužpildyta &lt;Investuotojas&gt;")</f>
        <v>10 langelyje neužpildyta &lt;Investuotojas&gt;</v>
      </c>
    </row>
    <row r="101" spans="1:18" ht="16.5" customHeight="1">
      <c r="A101" s="338"/>
      <c r="B101" s="126" t="s">
        <v>132</v>
      </c>
      <c r="C101" s="216"/>
      <c r="D101" s="216"/>
      <c r="E101" s="216"/>
      <c r="F101" s="217"/>
      <c r="G101" s="40"/>
      <c r="H101" s="222"/>
      <c r="I101" s="164"/>
      <c r="J101" s="164"/>
      <c r="K101" s="164"/>
      <c r="L101" s="164"/>
      <c r="M101" s="164"/>
      <c r="N101" s="164"/>
      <c r="O101" s="223"/>
      <c r="R101" s="9" t="str">
        <f>IF(LEN(TRIM(G98)&amp;TRIM(G99)&amp;TRIM(G100)&amp;TRIM(G101)&amp;TRIM(G102))&gt;1,"Pasirinkite vieną Investuotoją","")</f>
        <v/>
      </c>
    </row>
    <row r="102" spans="1:18" ht="31.2" customHeight="1">
      <c r="A102" s="353"/>
      <c r="B102" s="119" t="s">
        <v>133</v>
      </c>
      <c r="C102" s="302"/>
      <c r="D102" s="302"/>
      <c r="E102" s="302"/>
      <c r="F102" s="303"/>
      <c r="G102" s="40"/>
      <c r="H102" s="168"/>
      <c r="I102" s="169"/>
      <c r="J102" s="169"/>
      <c r="K102" s="169"/>
      <c r="L102" s="169"/>
      <c r="M102" s="169"/>
      <c r="N102" s="169"/>
      <c r="O102" s="170"/>
    </row>
    <row r="103" spans="1:18" ht="30" customHeight="1">
      <c r="A103" s="24" t="s">
        <v>134</v>
      </c>
      <c r="B103" s="110" t="s">
        <v>135</v>
      </c>
      <c r="C103" s="107"/>
      <c r="D103" s="107"/>
      <c r="E103" s="107"/>
      <c r="F103" s="107"/>
      <c r="G103" s="107"/>
      <c r="H103" s="107"/>
      <c r="I103" s="107"/>
      <c r="J103" s="107"/>
      <c r="K103" s="332" t="str">
        <f>"(" &amp; ( '1F'!J$36) &amp; "metai)"</f>
        <v>(metai)</v>
      </c>
      <c r="L103" s="332"/>
      <c r="M103" s="332"/>
      <c r="N103" s="332"/>
      <c r="O103" s="333"/>
    </row>
    <row r="104" spans="1:18" ht="16.5" customHeight="1">
      <c r="A104" s="337"/>
      <c r="B104" s="324" t="s">
        <v>127</v>
      </c>
      <c r="C104" s="325"/>
      <c r="D104" s="325"/>
      <c r="E104" s="325"/>
      <c r="F104" s="325"/>
      <c r="G104" s="326"/>
      <c r="H104" s="321" t="s">
        <v>128</v>
      </c>
      <c r="I104" s="322"/>
      <c r="J104" s="322"/>
      <c r="K104" s="322"/>
      <c r="L104" s="322"/>
      <c r="M104" s="322"/>
      <c r="N104" s="322"/>
      <c r="O104" s="323"/>
    </row>
    <row r="105" spans="1:18" ht="15" customHeight="1">
      <c r="A105" s="338"/>
      <c r="B105" s="126" t="s">
        <v>136</v>
      </c>
      <c r="C105" s="216"/>
      <c r="D105" s="216"/>
      <c r="E105" s="216"/>
      <c r="F105" s="217"/>
      <c r="G105" s="40"/>
      <c r="H105" s="222"/>
      <c r="I105" s="164"/>
      <c r="J105" s="164"/>
      <c r="K105" s="164"/>
      <c r="L105" s="164"/>
      <c r="M105" s="164"/>
      <c r="N105" s="164"/>
      <c r="O105" s="223"/>
    </row>
    <row r="106" spans="1:18" ht="16.5" customHeight="1">
      <c r="A106" s="338"/>
      <c r="B106" s="126" t="s">
        <v>130</v>
      </c>
      <c r="C106" s="216"/>
      <c r="D106" s="216"/>
      <c r="E106" s="216"/>
      <c r="F106" s="217"/>
      <c r="G106" s="40"/>
      <c r="H106" s="222"/>
      <c r="I106" s="164"/>
      <c r="J106" s="164"/>
      <c r="K106" s="164"/>
      <c r="L106" s="164"/>
      <c r="M106" s="164"/>
      <c r="N106" s="164"/>
      <c r="O106" s="223"/>
    </row>
    <row r="107" spans="1:18" ht="16.5" customHeight="1">
      <c r="A107" s="338"/>
      <c r="B107" s="126" t="s">
        <v>137</v>
      </c>
      <c r="C107" s="216"/>
      <c r="D107" s="216"/>
      <c r="E107" s="216"/>
      <c r="F107" s="217"/>
      <c r="G107" s="41"/>
      <c r="H107" s="222"/>
      <c r="I107" s="164"/>
      <c r="J107" s="164"/>
      <c r="K107" s="164"/>
      <c r="L107" s="164"/>
      <c r="M107" s="164"/>
      <c r="N107" s="164"/>
      <c r="O107" s="223"/>
      <c r="Q107" s="9"/>
      <c r="R107" s="17"/>
    </row>
    <row r="108" spans="1:18" ht="16.5" customHeight="1">
      <c r="A108" s="338"/>
      <c r="B108" s="126" t="s">
        <v>132</v>
      </c>
      <c r="C108" s="216"/>
      <c r="D108" s="216"/>
      <c r="E108" s="216"/>
      <c r="F108" s="217"/>
      <c r="G108" s="40"/>
      <c r="H108" s="222"/>
      <c r="I108" s="164"/>
      <c r="J108" s="164"/>
      <c r="K108" s="164"/>
      <c r="L108" s="164"/>
      <c r="M108" s="164"/>
      <c r="N108" s="164"/>
      <c r="O108" s="223"/>
      <c r="R108" s="9"/>
    </row>
    <row r="109" spans="1:18" ht="31.2" customHeight="1">
      <c r="A109" s="338"/>
      <c r="B109" s="124" t="s">
        <v>133</v>
      </c>
      <c r="C109" s="198"/>
      <c r="D109" s="198"/>
      <c r="E109" s="198"/>
      <c r="F109" s="198"/>
      <c r="G109" s="42"/>
      <c r="H109" s="222"/>
      <c r="I109" s="164"/>
      <c r="J109" s="164"/>
      <c r="K109" s="164"/>
      <c r="L109" s="164"/>
      <c r="M109" s="164"/>
      <c r="N109" s="164"/>
      <c r="O109" s="223"/>
    </row>
    <row r="110" spans="1:18" ht="30" customHeight="1">
      <c r="A110" s="24" t="s">
        <v>138</v>
      </c>
      <c r="B110" s="110" t="s">
        <v>139</v>
      </c>
      <c r="C110" s="107"/>
      <c r="D110" s="107"/>
      <c r="E110" s="107"/>
      <c r="F110" s="107"/>
      <c r="G110" s="107"/>
      <c r="H110" s="107"/>
      <c r="I110" s="107"/>
      <c r="J110" s="107"/>
      <c r="K110" s="107"/>
      <c r="L110" s="332" t="str">
        <f>"(" &amp; ( '1F'!N$36) &amp; "metai)"</f>
        <v>(metai)</v>
      </c>
      <c r="M110" s="332"/>
      <c r="N110" s="332"/>
      <c r="O110" s="333"/>
    </row>
    <row r="111" spans="1:18" ht="18.75" customHeight="1">
      <c r="A111" s="352"/>
      <c r="B111" s="354" t="s">
        <v>127</v>
      </c>
      <c r="C111" s="355"/>
      <c r="D111" s="355"/>
      <c r="E111" s="355"/>
      <c r="F111" s="355"/>
      <c r="G111" s="356"/>
      <c r="H111" s="357" t="s">
        <v>128</v>
      </c>
      <c r="I111" s="358"/>
      <c r="J111" s="358"/>
      <c r="K111" s="358"/>
      <c r="L111" s="358"/>
      <c r="M111" s="358"/>
      <c r="N111" s="358"/>
      <c r="O111" s="359"/>
    </row>
    <row r="112" spans="1:18" ht="15" customHeight="1">
      <c r="A112" s="338"/>
      <c r="B112" s="126" t="s">
        <v>129</v>
      </c>
      <c r="C112" s="216"/>
      <c r="D112" s="216"/>
      <c r="E112" s="216"/>
      <c r="F112" s="217"/>
      <c r="G112" s="40"/>
      <c r="H112" s="222"/>
      <c r="I112" s="164"/>
      <c r="J112" s="164"/>
      <c r="K112" s="164"/>
      <c r="L112" s="164"/>
      <c r="M112" s="164"/>
      <c r="N112" s="164"/>
      <c r="O112" s="223"/>
    </row>
    <row r="113" spans="1:15" ht="15" customHeight="1">
      <c r="A113" s="338"/>
      <c r="B113" s="126" t="s">
        <v>130</v>
      </c>
      <c r="C113" s="216"/>
      <c r="D113" s="216"/>
      <c r="E113" s="216"/>
      <c r="F113" s="217"/>
      <c r="G113" s="40"/>
      <c r="H113" s="222"/>
      <c r="I113" s="164"/>
      <c r="J113" s="164"/>
      <c r="K113" s="164"/>
      <c r="L113" s="164"/>
      <c r="M113" s="164"/>
      <c r="N113" s="164"/>
      <c r="O113" s="223"/>
    </row>
    <row r="114" spans="1:15" ht="15" customHeight="1">
      <c r="A114" s="338"/>
      <c r="B114" s="126" t="s">
        <v>131</v>
      </c>
      <c r="C114" s="216"/>
      <c r="D114" s="216"/>
      <c r="E114" s="216"/>
      <c r="F114" s="217"/>
      <c r="G114" s="40"/>
      <c r="H114" s="222"/>
      <c r="I114" s="164"/>
      <c r="J114" s="164"/>
      <c r="K114" s="164"/>
      <c r="L114" s="164"/>
      <c r="M114" s="164"/>
      <c r="N114" s="164"/>
      <c r="O114" s="223"/>
    </row>
    <row r="115" spans="1:15" ht="15" customHeight="1">
      <c r="A115" s="338"/>
      <c r="B115" s="126" t="s">
        <v>132</v>
      </c>
      <c r="C115" s="216"/>
      <c r="D115" s="216"/>
      <c r="E115" s="216"/>
      <c r="F115" s="217"/>
      <c r="G115" s="40"/>
      <c r="H115" s="222"/>
      <c r="I115" s="164"/>
      <c r="J115" s="164"/>
      <c r="K115" s="164"/>
      <c r="L115" s="164"/>
      <c r="M115" s="164"/>
      <c r="N115" s="164"/>
      <c r="O115" s="223"/>
    </row>
    <row r="116" spans="1:15" ht="31.2" customHeight="1">
      <c r="A116" s="353"/>
      <c r="B116" s="126" t="s">
        <v>133</v>
      </c>
      <c r="C116" s="216"/>
      <c r="D116" s="216"/>
      <c r="E116" s="216"/>
      <c r="F116" s="217"/>
      <c r="G116" s="63"/>
      <c r="H116" s="168"/>
      <c r="I116" s="169"/>
      <c r="J116" s="169"/>
      <c r="K116" s="169"/>
      <c r="L116" s="169"/>
      <c r="M116" s="169"/>
      <c r="N116" s="169"/>
      <c r="O116" s="170"/>
    </row>
    <row r="117" spans="1:15" ht="24" customHeight="1">
      <c r="A117" s="64" t="s">
        <v>61</v>
      </c>
      <c r="B117" s="318" t="s">
        <v>140</v>
      </c>
      <c r="C117" s="319"/>
      <c r="D117" s="319"/>
      <c r="E117" s="319"/>
      <c r="F117" s="319"/>
      <c r="G117" s="319"/>
      <c r="H117" s="319"/>
      <c r="I117" s="319"/>
      <c r="J117" s="319"/>
      <c r="K117" s="319"/>
      <c r="L117" s="319"/>
      <c r="M117" s="319"/>
      <c r="N117" s="319"/>
      <c r="O117" s="320"/>
    </row>
    <row r="118" spans="1:15" ht="33.6" customHeight="1">
      <c r="A118" s="293" t="s">
        <v>141</v>
      </c>
      <c r="B118" s="299" t="s">
        <v>142</v>
      </c>
      <c r="C118" s="300"/>
      <c r="D118" s="300"/>
      <c r="E118" s="300"/>
      <c r="F118" s="300"/>
      <c r="G118" s="300"/>
      <c r="H118" s="300"/>
      <c r="I118" s="300"/>
      <c r="J118" s="300"/>
      <c r="K118" s="300"/>
      <c r="L118" s="300"/>
      <c r="M118" s="301"/>
      <c r="N118" s="39" t="str">
        <f>E$27</f>
        <v/>
      </c>
      <c r="O118" s="50"/>
    </row>
    <row r="119" spans="1:15" ht="28.95" customHeight="1">
      <c r="A119" s="298"/>
      <c r="B119" s="299"/>
      <c r="C119" s="300"/>
      <c r="D119" s="300"/>
      <c r="E119" s="300"/>
      <c r="F119" s="300"/>
      <c r="G119" s="300"/>
      <c r="H119" s="300"/>
      <c r="I119" s="300"/>
      <c r="J119" s="300"/>
      <c r="K119" s="300"/>
      <c r="L119" s="300"/>
      <c r="M119" s="301"/>
      <c r="N119" s="39" t="str">
        <f>E$28</f>
        <v/>
      </c>
      <c r="O119" s="50"/>
    </row>
    <row r="120" spans="1:15" ht="33" customHeight="1">
      <c r="A120" s="294"/>
      <c r="B120" s="119"/>
      <c r="C120" s="302"/>
      <c r="D120" s="302"/>
      <c r="E120" s="302"/>
      <c r="F120" s="302"/>
      <c r="G120" s="302"/>
      <c r="H120" s="302"/>
      <c r="I120" s="302"/>
      <c r="J120" s="302"/>
      <c r="K120" s="302"/>
      <c r="L120" s="302"/>
      <c r="M120" s="303"/>
      <c r="N120" s="39" t="str">
        <f>E$29</f>
        <v/>
      </c>
      <c r="O120" s="50"/>
    </row>
    <row r="121" spans="1:15" ht="27" customHeight="1">
      <c r="A121" s="293" t="s">
        <v>143</v>
      </c>
      <c r="B121" s="124" t="s">
        <v>144</v>
      </c>
      <c r="C121" s="198"/>
      <c r="D121" s="198"/>
      <c r="E121" s="198"/>
      <c r="F121" s="198"/>
      <c r="G121" s="198"/>
      <c r="H121" s="198"/>
      <c r="I121" s="198"/>
      <c r="J121" s="198"/>
      <c r="K121" s="198"/>
      <c r="L121" s="198"/>
      <c r="M121" s="199"/>
      <c r="N121" s="49" t="str">
        <f>E$27</f>
        <v/>
      </c>
      <c r="O121" s="51"/>
    </row>
    <row r="122" spans="1:15" ht="27" customHeight="1">
      <c r="A122" s="298"/>
      <c r="B122" s="299"/>
      <c r="C122" s="300"/>
      <c r="D122" s="300"/>
      <c r="E122" s="300"/>
      <c r="F122" s="300"/>
      <c r="G122" s="300"/>
      <c r="H122" s="300"/>
      <c r="I122" s="300"/>
      <c r="J122" s="300"/>
      <c r="K122" s="300"/>
      <c r="L122" s="300"/>
      <c r="M122" s="301"/>
      <c r="N122" s="49" t="str">
        <f>E$28</f>
        <v/>
      </c>
      <c r="O122" s="51"/>
    </row>
    <row r="123" spans="1:15" ht="27" customHeight="1">
      <c r="A123" s="294"/>
      <c r="B123" s="119"/>
      <c r="C123" s="302"/>
      <c r="D123" s="302"/>
      <c r="E123" s="302"/>
      <c r="F123" s="302"/>
      <c r="G123" s="302"/>
      <c r="H123" s="302"/>
      <c r="I123" s="302"/>
      <c r="J123" s="302"/>
      <c r="K123" s="302"/>
      <c r="L123" s="302"/>
      <c r="M123" s="303"/>
      <c r="N123" s="49" t="str">
        <f>E$29</f>
        <v/>
      </c>
      <c r="O123" s="51"/>
    </row>
    <row r="124" spans="1:15" ht="24" customHeight="1">
      <c r="A124" s="293" t="s">
        <v>145</v>
      </c>
      <c r="B124" s="124" t="s">
        <v>146</v>
      </c>
      <c r="C124" s="198"/>
      <c r="D124" s="198"/>
      <c r="E124" s="198"/>
      <c r="F124" s="198"/>
      <c r="G124" s="198"/>
      <c r="H124" s="198"/>
      <c r="I124" s="198"/>
      <c r="J124" s="198"/>
      <c r="K124" s="198"/>
      <c r="L124" s="198"/>
      <c r="M124" s="199"/>
      <c r="N124" s="49" t="str">
        <f>E$27</f>
        <v/>
      </c>
      <c r="O124" s="51"/>
    </row>
    <row r="125" spans="1:15" ht="22.2" customHeight="1">
      <c r="A125" s="298"/>
      <c r="B125" s="299"/>
      <c r="C125" s="300"/>
      <c r="D125" s="300"/>
      <c r="E125" s="300"/>
      <c r="F125" s="300"/>
      <c r="G125" s="300"/>
      <c r="H125" s="300"/>
      <c r="I125" s="300"/>
      <c r="J125" s="300"/>
      <c r="K125" s="300"/>
      <c r="L125" s="300"/>
      <c r="M125" s="301"/>
      <c r="N125" s="39" t="str">
        <f>E$28</f>
        <v/>
      </c>
      <c r="O125" s="51"/>
    </row>
    <row r="126" spans="1:15" ht="21.6" customHeight="1">
      <c r="A126" s="294"/>
      <c r="B126" s="119"/>
      <c r="C126" s="302"/>
      <c r="D126" s="302"/>
      <c r="E126" s="302"/>
      <c r="F126" s="302"/>
      <c r="G126" s="302"/>
      <c r="H126" s="302"/>
      <c r="I126" s="302"/>
      <c r="J126" s="302"/>
      <c r="K126" s="302"/>
      <c r="L126" s="302"/>
      <c r="M126" s="303"/>
      <c r="N126" s="49" t="str">
        <f>E$29</f>
        <v/>
      </c>
      <c r="O126" s="51"/>
    </row>
    <row r="127" spans="1:15" ht="17.25" customHeight="1">
      <c r="A127" s="293" t="s">
        <v>147</v>
      </c>
      <c r="B127" s="198" t="s">
        <v>148</v>
      </c>
      <c r="C127" s="198"/>
      <c r="D127" s="198"/>
      <c r="E127" s="198"/>
      <c r="F127" s="198"/>
      <c r="G127" s="198"/>
      <c r="H127" s="198"/>
      <c r="I127" s="198"/>
      <c r="J127" s="198"/>
      <c r="K127" s="198"/>
      <c r="L127" s="198"/>
      <c r="M127" s="199"/>
      <c r="N127" s="49" t="str">
        <f>E$27</f>
        <v/>
      </c>
      <c r="O127" s="51"/>
    </row>
    <row r="128" spans="1:15" ht="17.25" customHeight="1">
      <c r="A128" s="298"/>
      <c r="B128" s="300"/>
      <c r="C128" s="300"/>
      <c r="D128" s="300"/>
      <c r="E128" s="300"/>
      <c r="F128" s="300"/>
      <c r="G128" s="300"/>
      <c r="H128" s="300"/>
      <c r="I128" s="300"/>
      <c r="J128" s="300"/>
      <c r="K128" s="300"/>
      <c r="L128" s="300"/>
      <c r="M128" s="301"/>
      <c r="N128" s="87" t="str">
        <f>E$28</f>
        <v/>
      </c>
      <c r="O128" s="51"/>
    </row>
    <row r="129" spans="1:20" ht="17.25" customHeight="1">
      <c r="A129" s="294"/>
      <c r="B129" s="302"/>
      <c r="C129" s="302"/>
      <c r="D129" s="302"/>
      <c r="E129" s="302"/>
      <c r="F129" s="302"/>
      <c r="G129" s="302"/>
      <c r="H129" s="302"/>
      <c r="I129" s="302"/>
      <c r="J129" s="302"/>
      <c r="K129" s="302"/>
      <c r="L129" s="302"/>
      <c r="M129" s="303"/>
      <c r="N129" s="49" t="str">
        <f>E$29</f>
        <v/>
      </c>
      <c r="O129" s="51"/>
    </row>
    <row r="130" spans="1:20" ht="17.25" customHeight="1">
      <c r="A130" s="293" t="s">
        <v>149</v>
      </c>
      <c r="B130" s="327"/>
      <c r="C130" s="328"/>
      <c r="D130" s="328"/>
      <c r="E130" s="328"/>
      <c r="F130" s="328"/>
      <c r="G130" s="328"/>
      <c r="H130" s="328"/>
      <c r="I130" s="328"/>
      <c r="J130" s="328"/>
      <c r="K130" s="328"/>
      <c r="L130" s="328"/>
      <c r="M130" s="328"/>
      <c r="N130" s="39" t="str">
        <f>E$27</f>
        <v/>
      </c>
      <c r="O130" s="30">
        <f>IF(LEN(TRIM(G$102))&gt;0,MAX(O118,O121,O124,O127),0)</f>
        <v>0</v>
      </c>
    </row>
    <row r="131" spans="1:20" ht="17.25" customHeight="1">
      <c r="A131" s="298"/>
      <c r="B131" s="329"/>
      <c r="C131" s="330"/>
      <c r="D131" s="330"/>
      <c r="E131" s="330"/>
      <c r="F131" s="330"/>
      <c r="G131" s="330"/>
      <c r="H131" s="330"/>
      <c r="I131" s="330"/>
      <c r="J131" s="330"/>
      <c r="K131" s="330"/>
      <c r="L131" s="330"/>
      <c r="M131" s="330"/>
      <c r="N131" s="39" t="str">
        <f>E$28</f>
        <v/>
      </c>
      <c r="O131" s="31">
        <f>IF(LEN(TRIM(G$109))&gt;0,MAX(O119,O122,O125,O128),0)</f>
        <v>0</v>
      </c>
    </row>
    <row r="132" spans="1:20" ht="17.25" customHeight="1">
      <c r="A132" s="294"/>
      <c r="B132" s="317"/>
      <c r="C132" s="331"/>
      <c r="D132" s="331"/>
      <c r="E132" s="331"/>
      <c r="F132" s="331"/>
      <c r="G132" s="331"/>
      <c r="H132" s="331"/>
      <c r="I132" s="331"/>
      <c r="J132" s="331"/>
      <c r="K132" s="331"/>
      <c r="L132" s="331"/>
      <c r="M132" s="331"/>
      <c r="N132" s="39" t="str">
        <f>E$29</f>
        <v/>
      </c>
      <c r="O132" s="29">
        <f>IF(LEN(TRIM(G$116))&gt;0,MAX(O120,O123,O126,O129),0)</f>
        <v>0</v>
      </c>
    </row>
    <row r="133" spans="1:20" ht="24" customHeight="1">
      <c r="A133" s="27" t="s">
        <v>65</v>
      </c>
      <c r="B133" s="107" t="s">
        <v>150</v>
      </c>
      <c r="C133" s="216"/>
      <c r="D133" s="216"/>
      <c r="E133" s="216"/>
      <c r="F133" s="216"/>
      <c r="G133" s="216"/>
      <c r="H133" s="216"/>
      <c r="I133" s="216"/>
      <c r="J133" s="216"/>
      <c r="K133" s="216"/>
      <c r="L133" s="216"/>
      <c r="M133" s="216"/>
      <c r="N133" s="216"/>
      <c r="O133" s="217"/>
    </row>
    <row r="134" spans="1:20" ht="17.25" customHeight="1">
      <c r="A134" s="24" t="s">
        <v>151</v>
      </c>
      <c r="B134" s="295" t="s">
        <v>152</v>
      </c>
      <c r="C134" s="295"/>
      <c r="D134" s="295"/>
      <c r="E134" s="295"/>
      <c r="F134" s="295"/>
      <c r="G134" s="295"/>
      <c r="H134" s="295"/>
      <c r="I134" s="295"/>
      <c r="J134" s="295"/>
      <c r="K134" s="295"/>
      <c r="L134" s="295"/>
      <c r="M134" s="296" t="str">
        <f>"(" &amp;  '1F'!G$36 &amp; "metai)"</f>
        <v>(metai)</v>
      </c>
      <c r="N134" s="296"/>
      <c r="O134" s="297"/>
    </row>
    <row r="135" spans="1:20" ht="35.25" customHeight="1">
      <c r="A135" s="293"/>
      <c r="B135" s="154" t="s">
        <v>41</v>
      </c>
      <c r="C135" s="154"/>
      <c r="D135" s="154"/>
      <c r="E135" s="155"/>
      <c r="F135" s="154" t="s">
        <v>153</v>
      </c>
      <c r="G135" s="154"/>
      <c r="H135" s="154"/>
      <c r="I135" s="154"/>
      <c r="J135" s="154"/>
      <c r="K135" s="155"/>
      <c r="L135" s="316" t="s">
        <v>87</v>
      </c>
      <c r="M135" s="316"/>
      <c r="N135" s="317"/>
      <c r="O135" s="316"/>
    </row>
    <row r="136" spans="1:20" ht="24" customHeight="1">
      <c r="A136" s="294"/>
      <c r="B136" s="203">
        <f>G45*O130</f>
        <v>0</v>
      </c>
      <c r="C136" s="204"/>
      <c r="D136" s="204"/>
      <c r="E136" s="205"/>
      <c r="F136" s="204">
        <f>K45*O130</f>
        <v>0</v>
      </c>
      <c r="G136" s="204"/>
      <c r="H136" s="204"/>
      <c r="I136" s="204"/>
      <c r="J136" s="204"/>
      <c r="K136" s="205"/>
      <c r="L136" s="342">
        <f>N45*O130</f>
        <v>0</v>
      </c>
      <c r="M136" s="342"/>
      <c r="N136" s="203"/>
      <c r="O136" s="342"/>
    </row>
    <row r="137" spans="1:20" ht="16.95" customHeight="1">
      <c r="A137" s="24" t="s">
        <v>154</v>
      </c>
      <c r="B137" s="295" t="s">
        <v>155</v>
      </c>
      <c r="C137" s="295"/>
      <c r="D137" s="295"/>
      <c r="E137" s="295"/>
      <c r="F137" s="295"/>
      <c r="G137" s="295"/>
      <c r="H137" s="295"/>
      <c r="I137" s="295"/>
      <c r="J137" s="295"/>
      <c r="K137" s="295"/>
      <c r="L137" s="295"/>
      <c r="M137" s="296" t="str">
        <f>"(" &amp; ( '1F'!J$36) &amp; "metai)"</f>
        <v>(metai)</v>
      </c>
      <c r="N137" s="296"/>
      <c r="O137" s="297"/>
    </row>
    <row r="138" spans="1:20" ht="35.25" customHeight="1">
      <c r="A138" s="293"/>
      <c r="B138" s="154" t="s">
        <v>41</v>
      </c>
      <c r="C138" s="154"/>
      <c r="D138" s="154"/>
      <c r="E138" s="155"/>
      <c r="F138" s="154" t="s">
        <v>153</v>
      </c>
      <c r="G138" s="154"/>
      <c r="H138" s="154"/>
      <c r="I138" s="154"/>
      <c r="J138" s="154"/>
      <c r="K138" s="155"/>
      <c r="L138" s="316" t="s">
        <v>87</v>
      </c>
      <c r="M138" s="316"/>
      <c r="N138" s="317"/>
      <c r="O138" s="316"/>
    </row>
    <row r="139" spans="1:20">
      <c r="A139" s="294"/>
      <c r="B139" s="203">
        <f>G46*O131</f>
        <v>0</v>
      </c>
      <c r="C139" s="204"/>
      <c r="D139" s="204"/>
      <c r="E139" s="205"/>
      <c r="F139" s="204">
        <f>K46*O131</f>
        <v>0</v>
      </c>
      <c r="G139" s="204"/>
      <c r="H139" s="204"/>
      <c r="I139" s="204"/>
      <c r="J139" s="204"/>
      <c r="K139" s="205"/>
      <c r="L139" s="343">
        <f>N46*O131</f>
        <v>0</v>
      </c>
      <c r="M139" s="343"/>
      <c r="N139" s="344"/>
      <c r="O139" s="343"/>
    </row>
    <row r="140" spans="1:20" ht="16.95" customHeight="1">
      <c r="A140" s="65" t="s">
        <v>156</v>
      </c>
      <c r="B140" s="345" t="s">
        <v>157</v>
      </c>
      <c r="C140" s="346"/>
      <c r="D140" s="346"/>
      <c r="E140" s="346"/>
      <c r="F140" s="346"/>
      <c r="G140" s="346"/>
      <c r="H140" s="346"/>
      <c r="I140" s="346"/>
      <c r="J140" s="346"/>
      <c r="K140" s="346"/>
      <c r="L140" s="346"/>
      <c r="M140" s="296" t="str">
        <f>"(" &amp; ( '1F'!N$36) &amp; "metai)"</f>
        <v>(metai)</v>
      </c>
      <c r="N140" s="296"/>
      <c r="O140" s="297"/>
      <c r="P140" s="6"/>
      <c r="Q140" s="6"/>
      <c r="R140" s="6"/>
      <c r="S140" s="6"/>
      <c r="T140" s="6"/>
    </row>
    <row r="141" spans="1:20" ht="34.5" customHeight="1">
      <c r="A141" s="293"/>
      <c r="B141" s="215" t="s">
        <v>41</v>
      </c>
      <c r="C141" s="154"/>
      <c r="D141" s="154"/>
      <c r="E141" s="155"/>
      <c r="F141" s="154" t="s">
        <v>153</v>
      </c>
      <c r="G141" s="154"/>
      <c r="H141" s="154"/>
      <c r="I141" s="154"/>
      <c r="J141" s="154"/>
      <c r="K141" s="155"/>
      <c r="L141" s="316" t="s">
        <v>87</v>
      </c>
      <c r="M141" s="316"/>
      <c r="N141" s="317"/>
      <c r="O141" s="316"/>
    </row>
    <row r="142" spans="1:20">
      <c r="A142" s="294"/>
      <c r="B142" s="203">
        <f>G47*O132</f>
        <v>0</v>
      </c>
      <c r="C142" s="204"/>
      <c r="D142" s="204"/>
      <c r="E142" s="205"/>
      <c r="F142" s="204">
        <f>K47*O132</f>
        <v>0</v>
      </c>
      <c r="G142" s="204"/>
      <c r="H142" s="204"/>
      <c r="I142" s="204"/>
      <c r="J142" s="204"/>
      <c r="K142" s="205"/>
      <c r="L142" s="342">
        <f>N47*O132</f>
        <v>0</v>
      </c>
      <c r="M142" s="342"/>
      <c r="N142" s="203"/>
      <c r="O142" s="342"/>
    </row>
    <row r="146" spans="15:15">
      <c r="O146" s="6"/>
    </row>
  </sheetData>
  <sheetProtection algorithmName="SHA-512" hashValue="orgV9j0qrc2VcLdQpZEZWriF7+H3JrX1ZJ65meOSzsmPklZbKw7AqB2H7MgIcc32l6poO8pwRleusm8AzUwVLQ==" saltValue="8oSezC3XoMTbuqrKv6ygZQ==" spinCount="100000" sheet="1" objects="1" scenarios="1"/>
  <mergeCells count="273">
    <mergeCell ref="A30:A32"/>
    <mergeCell ref="A33:A35"/>
    <mergeCell ref="A36:A38"/>
    <mergeCell ref="A39:A41"/>
    <mergeCell ref="A42:A44"/>
    <mergeCell ref="A135:A136"/>
    <mergeCell ref="B135:E135"/>
    <mergeCell ref="F135:K135"/>
    <mergeCell ref="B136:E136"/>
    <mergeCell ref="F136:K136"/>
    <mergeCell ref="B30:D44"/>
    <mergeCell ref="E30:F30"/>
    <mergeCell ref="G30:J30"/>
    <mergeCell ref="K30:M30"/>
    <mergeCell ref="E32:F32"/>
    <mergeCell ref="G32:J32"/>
    <mergeCell ref="K32:M32"/>
    <mergeCell ref="E36:F36"/>
    <mergeCell ref="G36:J36"/>
    <mergeCell ref="K36:M36"/>
    <mergeCell ref="E39:F39"/>
    <mergeCell ref="G39:J39"/>
    <mergeCell ref="K39:M39"/>
    <mergeCell ref="E43:F43"/>
    <mergeCell ref="I1:O2"/>
    <mergeCell ref="C5:M5"/>
    <mergeCell ref="E6:H6"/>
    <mergeCell ref="E7:H7"/>
    <mergeCell ref="B15:O15"/>
    <mergeCell ref="A16:O16"/>
    <mergeCell ref="B17:O17"/>
    <mergeCell ref="E3:G3"/>
    <mergeCell ref="C4:L4"/>
    <mergeCell ref="A18:O18"/>
    <mergeCell ref="B19:O19"/>
    <mergeCell ref="A20:O20"/>
    <mergeCell ref="E8:H8"/>
    <mergeCell ref="E9:H9"/>
    <mergeCell ref="A10:B10"/>
    <mergeCell ref="A11:B11"/>
    <mergeCell ref="B13:O13"/>
    <mergeCell ref="A14:O14"/>
    <mergeCell ref="B21:O21"/>
    <mergeCell ref="A22:O22"/>
    <mergeCell ref="B23:O23"/>
    <mergeCell ref="A24:O24"/>
    <mergeCell ref="B25:O25"/>
    <mergeCell ref="B26:F26"/>
    <mergeCell ref="G26:J26"/>
    <mergeCell ref="K26:M26"/>
    <mergeCell ref="N26:O26"/>
    <mergeCell ref="A27:A29"/>
    <mergeCell ref="B27:D29"/>
    <mergeCell ref="E27:F27"/>
    <mergeCell ref="G27:J27"/>
    <mergeCell ref="K27:M27"/>
    <mergeCell ref="N27:O27"/>
    <mergeCell ref="E28:F28"/>
    <mergeCell ref="G28:J28"/>
    <mergeCell ref="K28:M28"/>
    <mergeCell ref="N28:O28"/>
    <mergeCell ref="N32:O32"/>
    <mergeCell ref="E29:F29"/>
    <mergeCell ref="G29:J29"/>
    <mergeCell ref="K29:M29"/>
    <mergeCell ref="N29:O29"/>
    <mergeCell ref="E35:F35"/>
    <mergeCell ref="G35:J35"/>
    <mergeCell ref="K35:M35"/>
    <mergeCell ref="N35:O35"/>
    <mergeCell ref="N30:O30"/>
    <mergeCell ref="E31:F31"/>
    <mergeCell ref="G31:J31"/>
    <mergeCell ref="K31:M31"/>
    <mergeCell ref="N31:O31"/>
    <mergeCell ref="N36:O36"/>
    <mergeCell ref="E33:F33"/>
    <mergeCell ref="G33:J33"/>
    <mergeCell ref="K33:M33"/>
    <mergeCell ref="N33:O33"/>
    <mergeCell ref="E34:F34"/>
    <mergeCell ref="G34:J34"/>
    <mergeCell ref="K34:M34"/>
    <mergeCell ref="N34:O34"/>
    <mergeCell ref="N39:O39"/>
    <mergeCell ref="E40:F40"/>
    <mergeCell ref="G40:J40"/>
    <mergeCell ref="K40:M40"/>
    <mergeCell ref="N40:O40"/>
    <mergeCell ref="E37:F37"/>
    <mergeCell ref="G37:J37"/>
    <mergeCell ref="K37:M37"/>
    <mergeCell ref="N37:O37"/>
    <mergeCell ref="E38:F38"/>
    <mergeCell ref="G38:J38"/>
    <mergeCell ref="K38:M38"/>
    <mergeCell ref="N38:O38"/>
    <mergeCell ref="G43:J43"/>
    <mergeCell ref="K43:M43"/>
    <mergeCell ref="N43:O43"/>
    <mergeCell ref="E44:F44"/>
    <mergeCell ref="G44:J44"/>
    <mergeCell ref="K44:M44"/>
    <mergeCell ref="N44:O44"/>
    <mergeCell ref="E41:F41"/>
    <mergeCell ref="G41:J41"/>
    <mergeCell ref="K41:M41"/>
    <mergeCell ref="N41:O41"/>
    <mergeCell ref="E42:F42"/>
    <mergeCell ref="G42:J42"/>
    <mergeCell ref="K42:M42"/>
    <mergeCell ref="N42:O42"/>
    <mergeCell ref="G47:J47"/>
    <mergeCell ref="K47:M47"/>
    <mergeCell ref="N47:O47"/>
    <mergeCell ref="A48:A49"/>
    <mergeCell ref="B48:O49"/>
    <mergeCell ref="A50:F50"/>
    <mergeCell ref="G50:I50"/>
    <mergeCell ref="J50:L50"/>
    <mergeCell ref="M50:O50"/>
    <mergeCell ref="A45:D47"/>
    <mergeCell ref="E45:F45"/>
    <mergeCell ref="G45:J45"/>
    <mergeCell ref="K45:M45"/>
    <mergeCell ref="N45:O45"/>
    <mergeCell ref="E46:F46"/>
    <mergeCell ref="G46:J46"/>
    <mergeCell ref="K46:M46"/>
    <mergeCell ref="N46:O46"/>
    <mergeCell ref="E47:F47"/>
    <mergeCell ref="A57:D59"/>
    <mergeCell ref="G57:I59"/>
    <mergeCell ref="J57:L59"/>
    <mergeCell ref="M57:O59"/>
    <mergeCell ref="A60:D62"/>
    <mergeCell ref="G60:I62"/>
    <mergeCell ref="J60:L62"/>
    <mergeCell ref="M60:O62"/>
    <mergeCell ref="A51:D53"/>
    <mergeCell ref="G51:I53"/>
    <mergeCell ref="J51:L53"/>
    <mergeCell ref="M51:O53"/>
    <mergeCell ref="A54:D56"/>
    <mergeCell ref="G54:I56"/>
    <mergeCell ref="J54:L56"/>
    <mergeCell ref="M54:O56"/>
    <mergeCell ref="A69:D71"/>
    <mergeCell ref="G69:I71"/>
    <mergeCell ref="J69:L71"/>
    <mergeCell ref="M69:O71"/>
    <mergeCell ref="A72:D74"/>
    <mergeCell ref="G72:I74"/>
    <mergeCell ref="J72:L74"/>
    <mergeCell ref="M72:O74"/>
    <mergeCell ref="A63:D65"/>
    <mergeCell ref="G63:I65"/>
    <mergeCell ref="J63:L65"/>
    <mergeCell ref="M63:O65"/>
    <mergeCell ref="A66:D68"/>
    <mergeCell ref="G66:I68"/>
    <mergeCell ref="J66:L68"/>
    <mergeCell ref="M66:O68"/>
    <mergeCell ref="A81:D83"/>
    <mergeCell ref="G81:I83"/>
    <mergeCell ref="J81:L83"/>
    <mergeCell ref="M81:O83"/>
    <mergeCell ref="A84:D86"/>
    <mergeCell ref="G84:I86"/>
    <mergeCell ref="J84:L86"/>
    <mergeCell ref="M84:O86"/>
    <mergeCell ref="A75:D77"/>
    <mergeCell ref="G75:I77"/>
    <mergeCell ref="J75:L77"/>
    <mergeCell ref="M75:O77"/>
    <mergeCell ref="A78:D80"/>
    <mergeCell ref="G78:I80"/>
    <mergeCell ref="J78:L80"/>
    <mergeCell ref="M78:O80"/>
    <mergeCell ref="A90:D90"/>
    <mergeCell ref="E90:G90"/>
    <mergeCell ref="H90:K90"/>
    <mergeCell ref="L90:O90"/>
    <mergeCell ref="A91:D91"/>
    <mergeCell ref="E91:G91"/>
    <mergeCell ref="H91:K91"/>
    <mergeCell ref="L91:O91"/>
    <mergeCell ref="A87:A88"/>
    <mergeCell ref="B87:O88"/>
    <mergeCell ref="A89:D89"/>
    <mergeCell ref="E89:G89"/>
    <mergeCell ref="H89:K89"/>
    <mergeCell ref="L89:O89"/>
    <mergeCell ref="A94:D94"/>
    <mergeCell ref="E94:G94"/>
    <mergeCell ref="H94:K94"/>
    <mergeCell ref="L94:O94"/>
    <mergeCell ref="B95:O95"/>
    <mergeCell ref="B96:J96"/>
    <mergeCell ref="K96:O96"/>
    <mergeCell ref="A92:D92"/>
    <mergeCell ref="E92:G92"/>
    <mergeCell ref="H92:K92"/>
    <mergeCell ref="L92:O92"/>
    <mergeCell ref="A93:D93"/>
    <mergeCell ref="E93:G93"/>
    <mergeCell ref="H93:K93"/>
    <mergeCell ref="L93:O93"/>
    <mergeCell ref="A97:A102"/>
    <mergeCell ref="B97:G97"/>
    <mergeCell ref="H97:O97"/>
    <mergeCell ref="B98:F98"/>
    <mergeCell ref="H98:O102"/>
    <mergeCell ref="B99:F99"/>
    <mergeCell ref="B100:F100"/>
    <mergeCell ref="B101:F101"/>
    <mergeCell ref="B102:F102"/>
    <mergeCell ref="B103:J103"/>
    <mergeCell ref="K103:O103"/>
    <mergeCell ref="A104:A109"/>
    <mergeCell ref="B104:G104"/>
    <mergeCell ref="H104:O104"/>
    <mergeCell ref="B105:F105"/>
    <mergeCell ref="H105:O109"/>
    <mergeCell ref="B106:F106"/>
    <mergeCell ref="B107:F107"/>
    <mergeCell ref="B108:F108"/>
    <mergeCell ref="B115:F115"/>
    <mergeCell ref="B116:F116"/>
    <mergeCell ref="B117:O117"/>
    <mergeCell ref="A118:A120"/>
    <mergeCell ref="B118:M120"/>
    <mergeCell ref="A121:A123"/>
    <mergeCell ref="B121:M123"/>
    <mergeCell ref="B109:F109"/>
    <mergeCell ref="B110:K110"/>
    <mergeCell ref="L110:O110"/>
    <mergeCell ref="A111:A116"/>
    <mergeCell ref="B111:G111"/>
    <mergeCell ref="H111:O111"/>
    <mergeCell ref="B112:F112"/>
    <mergeCell ref="H112:O116"/>
    <mergeCell ref="B113:F113"/>
    <mergeCell ref="B114:F114"/>
    <mergeCell ref="B133:O133"/>
    <mergeCell ref="B134:L134"/>
    <mergeCell ref="M134:O134"/>
    <mergeCell ref="L135:O135"/>
    <mergeCell ref="A124:A126"/>
    <mergeCell ref="B124:M126"/>
    <mergeCell ref="A127:A129"/>
    <mergeCell ref="B127:M129"/>
    <mergeCell ref="A130:A132"/>
    <mergeCell ref="B130:M132"/>
    <mergeCell ref="L138:O138"/>
    <mergeCell ref="L139:O139"/>
    <mergeCell ref="L136:O136"/>
    <mergeCell ref="B137:L137"/>
    <mergeCell ref="M137:O137"/>
    <mergeCell ref="A138:A139"/>
    <mergeCell ref="B138:E138"/>
    <mergeCell ref="F138:K138"/>
    <mergeCell ref="B139:E139"/>
    <mergeCell ref="F139:K139"/>
    <mergeCell ref="L142:O142"/>
    <mergeCell ref="B140:L140"/>
    <mergeCell ref="M140:O140"/>
    <mergeCell ref="L141:O141"/>
    <mergeCell ref="A141:A142"/>
    <mergeCell ref="B141:E141"/>
    <mergeCell ref="F141:K141"/>
    <mergeCell ref="B142:E142"/>
    <mergeCell ref="F142:K142"/>
  </mergeCells>
  <dataValidations count="6">
    <dataValidation errorStyle="warning" allowBlank="1" showErrorMessage="1" sqref="J51 J54 J57 J60 J63 J66 J69 J72 J75 J78 J81 J84" xr:uid="{00000000-0002-0000-0500-000000000000}"/>
    <dataValidation type="decimal" allowBlank="1" showErrorMessage="1" errorTitle="Klaida" error="Įveskite skaičių iki  0,5" sqref="O118:O129" xr:uid="{00000000-0002-0000-0500-000001000000}">
      <formula1>0</formula1>
      <formula2>0.5</formula2>
    </dataValidation>
    <dataValidation type="decimal" allowBlank="1" showErrorMessage="1" errorTitle="KLAIDA !" error="Įveskite skaičius !" sqref="H29:J30 L29:M30 L33:M33 H33:J33 H36:J36 L36:M36 L39:M39 H39:J39 G29:G44 K29:K44 N29:N44 L42:M42 H42:J42" xr:uid="{00000000-0002-0000-0500-000002000000}">
      <formula1>0</formula1>
      <formula2>99999999999999</formula2>
    </dataValidation>
    <dataValidation type="decimal" errorStyle="warning" allowBlank="1" showErrorMessage="1" error="Skaitinė reikšmė" sqref="Q20" xr:uid="{00000000-0002-0000-0500-000003000000}">
      <formula1>0</formula1>
      <formula2>99999999999</formula2>
    </dataValidation>
    <dataValidation type="list" allowBlank="1" showInputMessage="1" showErrorMessage="1" sqref="F51:F86 G98:G102 G105:G109 G112:G116" xr:uid="{00000000-0002-0000-0500-000004000000}">
      <formula1>$V$51:$V$52</formula1>
    </dataValidation>
    <dataValidation type="date" errorStyle="warning" allowBlank="1" showErrorMessage="1" errorTitle="Įveskite teisingą datą" sqref="A18:O18" xr:uid="{00000000-0002-0000-0500-000005000000}">
      <formula1>25569</formula1>
      <formula2>44196</formula2>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46"/>
  <sheetViews>
    <sheetView workbookViewId="0">
      <selection sqref="A1:XFD1048576"/>
    </sheetView>
  </sheetViews>
  <sheetFormatPr defaultColWidth="9.33203125" defaultRowHeight="15.6"/>
  <cols>
    <col min="1" max="1" width="7.109375" style="8" customWidth="1"/>
    <col min="2" max="2" width="9.33203125" style="8"/>
    <col min="3" max="3" width="4.44140625" style="8" customWidth="1"/>
    <col min="4" max="4" width="9" style="8" customWidth="1"/>
    <col min="5" max="5" width="8.44140625" style="8" customWidth="1"/>
    <col min="6" max="6" width="4" style="8" customWidth="1"/>
    <col min="7" max="7" width="10.6640625" style="8" customWidth="1"/>
    <col min="8" max="8" width="5" style="8" customWidth="1"/>
    <col min="9" max="9" width="2.77734375" style="8" customWidth="1"/>
    <col min="10" max="10" width="1.44140625" style="8" customWidth="1"/>
    <col min="11" max="11" width="5.33203125" style="8" customWidth="1"/>
    <col min="12" max="12" width="11.44140625" style="8" customWidth="1"/>
    <col min="13" max="13" width="3.33203125" style="8" hidden="1" customWidth="1"/>
    <col min="14" max="14" width="8.33203125" style="8" customWidth="1"/>
    <col min="15" max="15" width="7.109375" style="8" customWidth="1"/>
    <col min="16" max="16" width="1.77734375" style="8" customWidth="1"/>
    <col min="17" max="17" width="2.77734375" style="8" hidden="1" customWidth="1"/>
    <col min="18" max="18" width="11.33203125" style="8" customWidth="1"/>
    <col min="19" max="21" width="9.33203125" style="8"/>
    <col min="22" max="22" width="2.33203125" style="8" hidden="1" customWidth="1"/>
    <col min="23" max="16384" width="9.33203125" style="8"/>
  </cols>
  <sheetData>
    <row r="1" spans="1:15" ht="14.25" customHeight="1">
      <c r="A1" s="3"/>
      <c r="I1" s="363"/>
      <c r="J1" s="363"/>
      <c r="K1" s="363"/>
      <c r="L1" s="363"/>
      <c r="M1" s="363"/>
      <c r="N1" s="363"/>
      <c r="O1" s="363"/>
    </row>
    <row r="2" spans="1:15" ht="16.5" customHeight="1">
      <c r="A2" s="2"/>
      <c r="I2" s="363"/>
      <c r="J2" s="363"/>
      <c r="K2" s="363"/>
      <c r="L2" s="363"/>
      <c r="M2" s="363"/>
      <c r="N2" s="363"/>
      <c r="O2" s="363"/>
    </row>
    <row r="3" spans="1:15" ht="16.5" customHeight="1">
      <c r="A3" s="2"/>
      <c r="C3" s="2"/>
      <c r="D3" s="2"/>
      <c r="E3" s="378" t="s">
        <v>98</v>
      </c>
      <c r="F3" s="378"/>
      <c r="G3" s="378"/>
      <c r="H3" s="2"/>
      <c r="I3" s="2"/>
      <c r="J3" s="2"/>
      <c r="K3" s="2"/>
      <c r="L3" s="82"/>
      <c r="M3" s="82"/>
      <c r="N3" s="82"/>
      <c r="O3" s="82"/>
    </row>
    <row r="4" spans="1:15" ht="16.5" customHeight="1">
      <c r="A4" s="2"/>
      <c r="C4" s="386" t="s">
        <v>99</v>
      </c>
      <c r="D4" s="386"/>
      <c r="E4" s="386"/>
      <c r="F4" s="386"/>
      <c r="G4" s="386"/>
      <c r="H4" s="386"/>
      <c r="I4" s="386"/>
      <c r="J4" s="386"/>
      <c r="K4" s="386"/>
      <c r="L4" s="386"/>
      <c r="M4" s="88"/>
      <c r="N4" s="88"/>
      <c r="O4" s="88"/>
    </row>
    <row r="5" spans="1:15">
      <c r="A5" s="1"/>
      <c r="C5" s="100" t="s">
        <v>100</v>
      </c>
      <c r="D5" s="100"/>
      <c r="E5" s="100"/>
      <c r="F5" s="100"/>
      <c r="G5" s="100"/>
      <c r="H5" s="100"/>
      <c r="I5" s="100"/>
      <c r="J5" s="100"/>
      <c r="K5" s="100"/>
      <c r="L5" s="100"/>
      <c r="M5" s="100"/>
      <c r="N5" s="1"/>
      <c r="O5" s="2"/>
    </row>
    <row r="6" spans="1:15">
      <c r="A6" s="1"/>
      <c r="C6" s="1"/>
      <c r="D6" s="1"/>
      <c r="E6" s="367" t="str">
        <f>'1P'!E12</f>
        <v xml:space="preserve"> </v>
      </c>
      <c r="F6" s="368"/>
      <c r="G6" s="368"/>
      <c r="H6" s="368"/>
      <c r="I6" s="1"/>
      <c r="J6" s="1"/>
      <c r="K6" s="1"/>
      <c r="L6" s="1"/>
      <c r="M6" s="1"/>
      <c r="N6" s="1"/>
    </row>
    <row r="7" spans="1:15" ht="11.25" customHeight="1">
      <c r="A7" s="1"/>
      <c r="C7" s="1"/>
      <c r="D7" s="1"/>
      <c r="E7" s="366" t="s">
        <v>11</v>
      </c>
      <c r="F7" s="101"/>
      <c r="G7" s="101"/>
      <c r="H7" s="101"/>
      <c r="I7" s="1"/>
      <c r="J7" s="1"/>
      <c r="K7" s="1"/>
      <c r="L7" s="1"/>
      <c r="M7" s="1"/>
      <c r="N7" s="1"/>
    </row>
    <row r="8" spans="1:15">
      <c r="A8" s="1"/>
      <c r="C8" s="1"/>
      <c r="D8" s="1"/>
      <c r="E8" s="364" t="str">
        <f>'1P'!E14</f>
        <v xml:space="preserve"> </v>
      </c>
      <c r="F8" s="365"/>
      <c r="G8" s="365"/>
      <c r="H8" s="365"/>
      <c r="I8" s="1"/>
      <c r="J8" s="1"/>
      <c r="K8" s="1"/>
      <c r="L8" s="1"/>
      <c r="M8" s="1"/>
      <c r="N8" s="1"/>
    </row>
    <row r="9" spans="1:15" ht="12.75" customHeight="1">
      <c r="A9" s="2"/>
      <c r="E9" s="366" t="s">
        <v>81</v>
      </c>
      <c r="F9" s="101"/>
      <c r="G9" s="101"/>
      <c r="H9" s="101"/>
    </row>
    <row r="10" spans="1:15" ht="16.5" customHeight="1">
      <c r="A10" s="104" t="s">
        <v>13</v>
      </c>
      <c r="B10" s="371"/>
      <c r="C10" s="66" t="str">
        <f>'1P'!C16&amp;""</f>
        <v>x</v>
      </c>
    </row>
    <row r="11" spans="1:15" ht="17.25" customHeight="1">
      <c r="A11" s="104" t="s">
        <v>14</v>
      </c>
      <c r="B11" s="371"/>
      <c r="C11" s="66" t="str">
        <f>'1P'!C17&amp;""</f>
        <v/>
      </c>
    </row>
    <row r="12" spans="1:15" ht="5.25" customHeight="1">
      <c r="A12" s="2"/>
    </row>
    <row r="13" spans="1:15" ht="18" customHeight="1">
      <c r="A13" s="27" t="s">
        <v>15</v>
      </c>
      <c r="B13" s="107" t="s">
        <v>101</v>
      </c>
      <c r="C13" s="216"/>
      <c r="D13" s="216"/>
      <c r="E13" s="216"/>
      <c r="F13" s="216"/>
      <c r="G13" s="216"/>
      <c r="H13" s="216"/>
      <c r="I13" s="216"/>
      <c r="J13" s="216"/>
      <c r="K13" s="216"/>
      <c r="L13" s="216"/>
      <c r="M13" s="216"/>
      <c r="N13" s="216"/>
      <c r="O13" s="217"/>
    </row>
    <row r="14" spans="1:15" ht="18" customHeight="1">
      <c r="A14" s="222"/>
      <c r="B14" s="164"/>
      <c r="C14" s="164"/>
      <c r="D14" s="164"/>
      <c r="E14" s="164"/>
      <c r="F14" s="164"/>
      <c r="G14" s="164"/>
      <c r="H14" s="164"/>
      <c r="I14" s="164"/>
      <c r="J14" s="164"/>
      <c r="K14" s="164"/>
      <c r="L14" s="164"/>
      <c r="M14" s="164"/>
      <c r="N14" s="164"/>
      <c r="O14" s="223"/>
    </row>
    <row r="15" spans="1:15" ht="18" customHeight="1">
      <c r="A15" s="27" t="s">
        <v>17</v>
      </c>
      <c r="B15" s="110" t="s">
        <v>102</v>
      </c>
      <c r="C15" s="216"/>
      <c r="D15" s="216"/>
      <c r="E15" s="216"/>
      <c r="F15" s="216"/>
      <c r="G15" s="216"/>
      <c r="H15" s="216"/>
      <c r="I15" s="216"/>
      <c r="J15" s="216"/>
      <c r="K15" s="216"/>
      <c r="L15" s="216"/>
      <c r="M15" s="216"/>
      <c r="N15" s="216"/>
      <c r="O15" s="217"/>
    </row>
    <row r="16" spans="1:15" ht="18" customHeight="1">
      <c r="A16" s="222"/>
      <c r="B16" s="164"/>
      <c r="C16" s="164"/>
      <c r="D16" s="164"/>
      <c r="E16" s="164"/>
      <c r="F16" s="164"/>
      <c r="G16" s="164"/>
      <c r="H16" s="164"/>
      <c r="I16" s="164"/>
      <c r="J16" s="164"/>
      <c r="K16" s="164"/>
      <c r="L16" s="164"/>
      <c r="M16" s="164"/>
      <c r="N16" s="164"/>
      <c r="O16" s="223"/>
    </row>
    <row r="17" spans="1:15" ht="18" customHeight="1">
      <c r="A17" s="27" t="s">
        <v>19</v>
      </c>
      <c r="B17" s="110" t="s">
        <v>103</v>
      </c>
      <c r="C17" s="216"/>
      <c r="D17" s="216"/>
      <c r="E17" s="216"/>
      <c r="F17" s="216"/>
      <c r="G17" s="216"/>
      <c r="H17" s="216"/>
      <c r="I17" s="216"/>
      <c r="J17" s="216"/>
      <c r="K17" s="216"/>
      <c r="L17" s="216"/>
      <c r="M17" s="216"/>
      <c r="N17" s="216"/>
      <c r="O17" s="217"/>
    </row>
    <row r="18" spans="1:15" ht="18" customHeight="1">
      <c r="A18" s="200"/>
      <c r="B18" s="201"/>
      <c r="C18" s="201"/>
      <c r="D18" s="201"/>
      <c r="E18" s="201"/>
      <c r="F18" s="201"/>
      <c r="G18" s="201"/>
      <c r="H18" s="201"/>
      <c r="I18" s="201"/>
      <c r="J18" s="201"/>
      <c r="K18" s="201"/>
      <c r="L18" s="201"/>
      <c r="M18" s="201"/>
      <c r="N18" s="201"/>
      <c r="O18" s="202"/>
    </row>
    <row r="19" spans="1:15" ht="18" customHeight="1">
      <c r="A19" s="27" t="s">
        <v>21</v>
      </c>
      <c r="B19" s="110" t="s">
        <v>104</v>
      </c>
      <c r="C19" s="216"/>
      <c r="D19" s="216"/>
      <c r="E19" s="216"/>
      <c r="F19" s="216"/>
      <c r="G19" s="216"/>
      <c r="H19" s="216"/>
      <c r="I19" s="216"/>
      <c r="J19" s="216"/>
      <c r="K19" s="216"/>
      <c r="L19" s="216"/>
      <c r="M19" s="216"/>
      <c r="N19" s="216"/>
      <c r="O19" s="217"/>
    </row>
    <row r="20" spans="1:15" ht="18" customHeight="1">
      <c r="A20" s="372"/>
      <c r="B20" s="373"/>
      <c r="C20" s="373"/>
      <c r="D20" s="373"/>
      <c r="E20" s="373"/>
      <c r="F20" s="373"/>
      <c r="G20" s="373"/>
      <c r="H20" s="373"/>
      <c r="I20" s="373"/>
      <c r="J20" s="373"/>
      <c r="K20" s="373"/>
      <c r="L20" s="373"/>
      <c r="M20" s="373"/>
      <c r="N20" s="373"/>
      <c r="O20" s="374"/>
    </row>
    <row r="21" spans="1:15" ht="18" customHeight="1">
      <c r="A21" s="27" t="s">
        <v>23</v>
      </c>
      <c r="B21" s="110" t="s">
        <v>105</v>
      </c>
      <c r="C21" s="369"/>
      <c r="D21" s="369"/>
      <c r="E21" s="369"/>
      <c r="F21" s="369"/>
      <c r="G21" s="369"/>
      <c r="H21" s="369"/>
      <c r="I21" s="369"/>
      <c r="J21" s="369"/>
      <c r="K21" s="369"/>
      <c r="L21" s="369"/>
      <c r="M21" s="369"/>
      <c r="N21" s="369"/>
      <c r="O21" s="370"/>
    </row>
    <row r="22" spans="1:15" ht="18" customHeight="1">
      <c r="A22" s="375"/>
      <c r="B22" s="376"/>
      <c r="C22" s="376"/>
      <c r="D22" s="376"/>
      <c r="E22" s="376"/>
      <c r="F22" s="376"/>
      <c r="G22" s="376"/>
      <c r="H22" s="376"/>
      <c r="I22" s="376"/>
      <c r="J22" s="376"/>
      <c r="K22" s="376"/>
      <c r="L22" s="376"/>
      <c r="M22" s="376"/>
      <c r="N22" s="376"/>
      <c r="O22" s="377"/>
    </row>
    <row r="23" spans="1:15" ht="18" customHeight="1">
      <c r="A23" s="27" t="s">
        <v>25</v>
      </c>
      <c r="B23" s="110" t="s">
        <v>106</v>
      </c>
      <c r="C23" s="369"/>
      <c r="D23" s="369"/>
      <c r="E23" s="369"/>
      <c r="F23" s="369"/>
      <c r="G23" s="369"/>
      <c r="H23" s="369"/>
      <c r="I23" s="369"/>
      <c r="J23" s="369"/>
      <c r="K23" s="369"/>
      <c r="L23" s="369"/>
      <c r="M23" s="369"/>
      <c r="N23" s="369"/>
      <c r="O23" s="370"/>
    </row>
    <row r="24" spans="1:15" ht="18" customHeight="1">
      <c r="A24" s="168"/>
      <c r="B24" s="169"/>
      <c r="C24" s="169"/>
      <c r="D24" s="169"/>
      <c r="E24" s="169"/>
      <c r="F24" s="169"/>
      <c r="G24" s="169"/>
      <c r="H24" s="169"/>
      <c r="I24" s="169"/>
      <c r="J24" s="169"/>
      <c r="K24" s="169"/>
      <c r="L24" s="169"/>
      <c r="M24" s="169"/>
      <c r="N24" s="169"/>
      <c r="O24" s="170"/>
    </row>
    <row r="25" spans="1:15" ht="17.25" customHeight="1">
      <c r="A25" s="27" t="s">
        <v>27</v>
      </c>
      <c r="B25" s="110" t="s">
        <v>107</v>
      </c>
      <c r="C25" s="216"/>
      <c r="D25" s="216"/>
      <c r="E25" s="216"/>
      <c r="F25" s="216"/>
      <c r="G25" s="216"/>
      <c r="H25" s="216"/>
      <c r="I25" s="216"/>
      <c r="J25" s="216"/>
      <c r="K25" s="216"/>
      <c r="L25" s="216"/>
      <c r="M25" s="216"/>
      <c r="N25" s="216"/>
      <c r="O25" s="217"/>
    </row>
    <row r="26" spans="1:15" ht="55.5" customHeight="1">
      <c r="A26" s="47"/>
      <c r="B26" s="316"/>
      <c r="C26" s="316"/>
      <c r="D26" s="316"/>
      <c r="E26" s="316"/>
      <c r="F26" s="316"/>
      <c r="G26" s="385" t="s">
        <v>41</v>
      </c>
      <c r="H26" s="385"/>
      <c r="I26" s="385"/>
      <c r="J26" s="385"/>
      <c r="K26" s="316" t="s">
        <v>86</v>
      </c>
      <c r="L26" s="316"/>
      <c r="M26" s="316"/>
      <c r="N26" s="215" t="s">
        <v>108</v>
      </c>
      <c r="O26" s="155"/>
    </row>
    <row r="27" spans="1:15" ht="30" customHeight="1">
      <c r="A27" s="385" t="s">
        <v>109</v>
      </c>
      <c r="B27" s="242" t="s">
        <v>110</v>
      </c>
      <c r="C27" s="243"/>
      <c r="D27" s="243"/>
      <c r="E27" s="215" t="str">
        <f>'1F'!G$36&amp;""</f>
        <v/>
      </c>
      <c r="F27" s="155"/>
      <c r="G27" s="379"/>
      <c r="H27" s="380"/>
      <c r="I27" s="380"/>
      <c r="J27" s="381"/>
      <c r="K27" s="379"/>
      <c r="L27" s="380"/>
      <c r="M27" s="381"/>
      <c r="N27" s="379"/>
      <c r="O27" s="381"/>
    </row>
    <row r="28" spans="1:15" ht="30" customHeight="1">
      <c r="A28" s="387"/>
      <c r="B28" s="388"/>
      <c r="C28" s="389"/>
      <c r="D28" s="389"/>
      <c r="E28" s="215" t="str">
        <f>'1F'!J$36&amp;""</f>
        <v/>
      </c>
      <c r="F28" s="155"/>
      <c r="G28" s="379"/>
      <c r="H28" s="380"/>
      <c r="I28" s="380"/>
      <c r="J28" s="381"/>
      <c r="K28" s="379"/>
      <c r="L28" s="380"/>
      <c r="M28" s="381"/>
      <c r="N28" s="379"/>
      <c r="O28" s="381"/>
    </row>
    <row r="29" spans="1:15" ht="30" customHeight="1">
      <c r="A29" s="387"/>
      <c r="B29" s="388"/>
      <c r="C29" s="389"/>
      <c r="D29" s="389"/>
      <c r="E29" s="327" t="str">
        <f>'1F'!N$36&amp;""</f>
        <v/>
      </c>
      <c r="F29" s="354"/>
      <c r="G29" s="384"/>
      <c r="H29" s="384"/>
      <c r="I29" s="384"/>
      <c r="J29" s="384"/>
      <c r="K29" s="384"/>
      <c r="L29" s="384"/>
      <c r="M29" s="384"/>
      <c r="N29" s="382"/>
      <c r="O29" s="383"/>
    </row>
    <row r="30" spans="1:15" ht="18" customHeight="1">
      <c r="A30" s="385" t="s">
        <v>111</v>
      </c>
      <c r="B30" s="282" t="s">
        <v>112</v>
      </c>
      <c r="C30" s="283"/>
      <c r="D30" s="284"/>
      <c r="E30" s="304" t="str">
        <f>E$27</f>
        <v/>
      </c>
      <c r="F30" s="305"/>
      <c r="G30" s="351"/>
      <c r="H30" s="351"/>
      <c r="I30" s="351"/>
      <c r="J30" s="351"/>
      <c r="K30" s="351"/>
      <c r="L30" s="351"/>
      <c r="M30" s="351"/>
      <c r="N30" s="334"/>
      <c r="O30" s="335"/>
    </row>
    <row r="31" spans="1:15" ht="18" customHeight="1">
      <c r="A31" s="387"/>
      <c r="B31" s="285"/>
      <c r="C31" s="286"/>
      <c r="D31" s="287"/>
      <c r="E31" s="304" t="str">
        <f>E$28</f>
        <v/>
      </c>
      <c r="F31" s="305"/>
      <c r="G31" s="334"/>
      <c r="H31" s="336"/>
      <c r="I31" s="336"/>
      <c r="J31" s="335"/>
      <c r="K31" s="334"/>
      <c r="L31" s="336"/>
      <c r="M31" s="335"/>
      <c r="N31" s="334"/>
      <c r="O31" s="335"/>
    </row>
    <row r="32" spans="1:15" ht="18" customHeight="1">
      <c r="A32" s="316"/>
      <c r="B32" s="285"/>
      <c r="C32" s="286"/>
      <c r="D32" s="287"/>
      <c r="E32" s="291" t="str">
        <f>E$29</f>
        <v/>
      </c>
      <c r="F32" s="292"/>
      <c r="G32" s="334"/>
      <c r="H32" s="336"/>
      <c r="I32" s="336"/>
      <c r="J32" s="335"/>
      <c r="K32" s="334"/>
      <c r="L32" s="336"/>
      <c r="M32" s="335"/>
      <c r="N32" s="334"/>
      <c r="O32" s="335"/>
    </row>
    <row r="33" spans="1:15" ht="18" customHeight="1">
      <c r="A33" s="385" t="s">
        <v>113</v>
      </c>
      <c r="B33" s="285"/>
      <c r="C33" s="286"/>
      <c r="D33" s="287"/>
      <c r="E33" s="304" t="str">
        <f>E$27</f>
        <v/>
      </c>
      <c r="F33" s="305"/>
      <c r="G33" s="334"/>
      <c r="H33" s="336"/>
      <c r="I33" s="336"/>
      <c r="J33" s="335"/>
      <c r="K33" s="334"/>
      <c r="L33" s="336"/>
      <c r="M33" s="335"/>
      <c r="N33" s="334"/>
      <c r="O33" s="335"/>
    </row>
    <row r="34" spans="1:15" ht="18" customHeight="1">
      <c r="A34" s="387"/>
      <c r="B34" s="285"/>
      <c r="C34" s="286"/>
      <c r="D34" s="287"/>
      <c r="E34" s="304" t="str">
        <f>E$28</f>
        <v/>
      </c>
      <c r="F34" s="305"/>
      <c r="G34" s="334"/>
      <c r="H34" s="336"/>
      <c r="I34" s="336"/>
      <c r="J34" s="335"/>
      <c r="K34" s="334"/>
      <c r="L34" s="336"/>
      <c r="M34" s="335"/>
      <c r="N34" s="334"/>
      <c r="O34" s="335"/>
    </row>
    <row r="35" spans="1:15" ht="18" customHeight="1">
      <c r="A35" s="316"/>
      <c r="B35" s="285"/>
      <c r="C35" s="286"/>
      <c r="D35" s="287"/>
      <c r="E35" s="291" t="str">
        <f>E$29</f>
        <v/>
      </c>
      <c r="F35" s="292"/>
      <c r="G35" s="334"/>
      <c r="H35" s="336"/>
      <c r="I35" s="336"/>
      <c r="J35" s="335"/>
      <c r="K35" s="334"/>
      <c r="L35" s="336"/>
      <c r="M35" s="335"/>
      <c r="N35" s="334"/>
      <c r="O35" s="335"/>
    </row>
    <row r="36" spans="1:15" ht="18" customHeight="1">
      <c r="A36" s="385" t="s">
        <v>114</v>
      </c>
      <c r="B36" s="285"/>
      <c r="C36" s="286"/>
      <c r="D36" s="287"/>
      <c r="E36" s="304" t="str">
        <f>E$27</f>
        <v/>
      </c>
      <c r="F36" s="305"/>
      <c r="G36" s="334"/>
      <c r="H36" s="336"/>
      <c r="I36" s="336"/>
      <c r="J36" s="335"/>
      <c r="K36" s="334"/>
      <c r="L36" s="336"/>
      <c r="M36" s="335"/>
      <c r="N36" s="334"/>
      <c r="O36" s="335"/>
    </row>
    <row r="37" spans="1:15" ht="18" customHeight="1">
      <c r="A37" s="387"/>
      <c r="B37" s="285"/>
      <c r="C37" s="286"/>
      <c r="D37" s="287"/>
      <c r="E37" s="304" t="str">
        <f>E$28</f>
        <v/>
      </c>
      <c r="F37" s="305"/>
      <c r="G37" s="334"/>
      <c r="H37" s="336"/>
      <c r="I37" s="336"/>
      <c r="J37" s="335"/>
      <c r="K37" s="334"/>
      <c r="L37" s="336"/>
      <c r="M37" s="335"/>
      <c r="N37" s="334"/>
      <c r="O37" s="335"/>
    </row>
    <row r="38" spans="1:15" ht="18" customHeight="1">
      <c r="A38" s="316"/>
      <c r="B38" s="285"/>
      <c r="C38" s="286"/>
      <c r="D38" s="287"/>
      <c r="E38" s="291" t="str">
        <f>E$29</f>
        <v/>
      </c>
      <c r="F38" s="292"/>
      <c r="G38" s="334"/>
      <c r="H38" s="336"/>
      <c r="I38" s="336"/>
      <c r="J38" s="335"/>
      <c r="K38" s="334"/>
      <c r="L38" s="336"/>
      <c r="M38" s="335"/>
      <c r="N38" s="334"/>
      <c r="O38" s="335"/>
    </row>
    <row r="39" spans="1:15" ht="18" customHeight="1">
      <c r="A39" s="385" t="s">
        <v>115</v>
      </c>
      <c r="B39" s="285"/>
      <c r="C39" s="286"/>
      <c r="D39" s="287"/>
      <c r="E39" s="304" t="str">
        <f>E$27</f>
        <v/>
      </c>
      <c r="F39" s="305"/>
      <c r="G39" s="334"/>
      <c r="H39" s="336"/>
      <c r="I39" s="336"/>
      <c r="J39" s="335"/>
      <c r="K39" s="334"/>
      <c r="L39" s="336"/>
      <c r="M39" s="335"/>
      <c r="N39" s="334"/>
      <c r="O39" s="335"/>
    </row>
    <row r="40" spans="1:15" ht="18" customHeight="1">
      <c r="A40" s="387"/>
      <c r="B40" s="285"/>
      <c r="C40" s="286"/>
      <c r="D40" s="287"/>
      <c r="E40" s="304" t="str">
        <f>E$28</f>
        <v/>
      </c>
      <c r="F40" s="305"/>
      <c r="G40" s="334"/>
      <c r="H40" s="336"/>
      <c r="I40" s="336"/>
      <c r="J40" s="335"/>
      <c r="K40" s="334"/>
      <c r="L40" s="336"/>
      <c r="M40" s="335"/>
      <c r="N40" s="334"/>
      <c r="O40" s="335"/>
    </row>
    <row r="41" spans="1:15" ht="18" customHeight="1">
      <c r="A41" s="316"/>
      <c r="B41" s="285"/>
      <c r="C41" s="286"/>
      <c r="D41" s="287"/>
      <c r="E41" s="291" t="str">
        <f>E$29</f>
        <v/>
      </c>
      <c r="F41" s="292"/>
      <c r="G41" s="334"/>
      <c r="H41" s="336"/>
      <c r="I41" s="336"/>
      <c r="J41" s="335"/>
      <c r="K41" s="334"/>
      <c r="L41" s="336"/>
      <c r="M41" s="335"/>
      <c r="N41" s="334"/>
      <c r="O41" s="335"/>
    </row>
    <row r="42" spans="1:15" ht="18" customHeight="1">
      <c r="A42" s="385" t="s">
        <v>116</v>
      </c>
      <c r="B42" s="285"/>
      <c r="C42" s="286"/>
      <c r="D42" s="287"/>
      <c r="E42" s="304" t="str">
        <f>E$27</f>
        <v/>
      </c>
      <c r="F42" s="305"/>
      <c r="G42" s="334"/>
      <c r="H42" s="336"/>
      <c r="I42" s="336"/>
      <c r="J42" s="335"/>
      <c r="K42" s="334"/>
      <c r="L42" s="336"/>
      <c r="M42" s="335"/>
      <c r="N42" s="334"/>
      <c r="O42" s="335"/>
    </row>
    <row r="43" spans="1:15" ht="18" customHeight="1">
      <c r="A43" s="387"/>
      <c r="B43" s="285"/>
      <c r="C43" s="286"/>
      <c r="D43" s="287"/>
      <c r="E43" s="304" t="str">
        <f>E$28</f>
        <v/>
      </c>
      <c r="F43" s="305"/>
      <c r="G43" s="334"/>
      <c r="H43" s="336"/>
      <c r="I43" s="336"/>
      <c r="J43" s="335"/>
      <c r="K43" s="334"/>
      <c r="L43" s="336"/>
      <c r="M43" s="335"/>
      <c r="N43" s="334"/>
      <c r="O43" s="335"/>
    </row>
    <row r="44" spans="1:15" ht="18" customHeight="1">
      <c r="A44" s="316"/>
      <c r="B44" s="288"/>
      <c r="C44" s="289"/>
      <c r="D44" s="290"/>
      <c r="E44" s="291" t="str">
        <f>E$29</f>
        <v/>
      </c>
      <c r="F44" s="292"/>
      <c r="G44" s="334"/>
      <c r="H44" s="336"/>
      <c r="I44" s="336"/>
      <c r="J44" s="335"/>
      <c r="K44" s="334"/>
      <c r="L44" s="336"/>
      <c r="M44" s="335"/>
      <c r="N44" s="334"/>
      <c r="O44" s="335"/>
    </row>
    <row r="45" spans="1:15" ht="18.75" customHeight="1">
      <c r="A45" s="282" t="s">
        <v>117</v>
      </c>
      <c r="B45" s="283"/>
      <c r="C45" s="283"/>
      <c r="D45" s="284"/>
      <c r="E45" s="304" t="str">
        <f>E$27</f>
        <v/>
      </c>
      <c r="F45" s="305"/>
      <c r="G45" s="203">
        <f>G27+G30+G33+G36+G39+G42</f>
        <v>0</v>
      </c>
      <c r="H45" s="204"/>
      <c r="I45" s="204"/>
      <c r="J45" s="205"/>
      <c r="K45" s="203">
        <f>K27+K30+K33+K36+K39+K42</f>
        <v>0</v>
      </c>
      <c r="L45" s="204"/>
      <c r="M45" s="205"/>
      <c r="N45" s="203">
        <f>N27+N30+N33+N36+N39+N42</f>
        <v>0</v>
      </c>
      <c r="O45" s="205"/>
    </row>
    <row r="46" spans="1:15" ht="18.75" customHeight="1">
      <c r="A46" s="285"/>
      <c r="B46" s="286"/>
      <c r="C46" s="286"/>
      <c r="D46" s="287"/>
      <c r="E46" s="304" t="str">
        <f>E$28</f>
        <v/>
      </c>
      <c r="F46" s="305"/>
      <c r="G46" s="203">
        <f>G28+G31+G34+G37+G40+G43</f>
        <v>0</v>
      </c>
      <c r="H46" s="204"/>
      <c r="I46" s="204"/>
      <c r="J46" s="205"/>
      <c r="K46" s="203">
        <f>K28+K31+K34+K37+K40+K43</f>
        <v>0</v>
      </c>
      <c r="L46" s="204"/>
      <c r="M46" s="205"/>
      <c r="N46" s="203">
        <f>N28+N31+N34+N37+N40+N43</f>
        <v>0</v>
      </c>
      <c r="O46" s="205"/>
    </row>
    <row r="47" spans="1:15" ht="18.75" customHeight="1">
      <c r="A47" s="288"/>
      <c r="B47" s="289"/>
      <c r="C47" s="289"/>
      <c r="D47" s="290"/>
      <c r="E47" s="291" t="str">
        <f>E$29</f>
        <v/>
      </c>
      <c r="F47" s="292"/>
      <c r="G47" s="203">
        <f>G29+G32+G35+G38+G41+G44</f>
        <v>0</v>
      </c>
      <c r="H47" s="204"/>
      <c r="I47" s="204"/>
      <c r="J47" s="205"/>
      <c r="K47" s="203">
        <f>K29+K32+K35+K38+K41+K44</f>
        <v>0</v>
      </c>
      <c r="L47" s="204"/>
      <c r="M47" s="205"/>
      <c r="N47" s="203">
        <f>N29+N32+N35+N38+N41+N44</f>
        <v>0</v>
      </c>
      <c r="O47" s="205"/>
    </row>
    <row r="48" spans="1:15" ht="18" customHeight="1">
      <c r="A48" s="293" t="s">
        <v>32</v>
      </c>
      <c r="B48" s="268" t="s">
        <v>118</v>
      </c>
      <c r="C48" s="198"/>
      <c r="D48" s="198"/>
      <c r="E48" s="198"/>
      <c r="F48" s="198"/>
      <c r="G48" s="198"/>
      <c r="H48" s="198"/>
      <c r="I48" s="198"/>
      <c r="J48" s="198"/>
      <c r="K48" s="198"/>
      <c r="L48" s="198"/>
      <c r="M48" s="198"/>
      <c r="N48" s="198"/>
      <c r="O48" s="199"/>
    </row>
    <row r="49" spans="1:22">
      <c r="A49" s="316"/>
      <c r="B49" s="119"/>
      <c r="C49" s="302"/>
      <c r="D49" s="302"/>
      <c r="E49" s="302"/>
      <c r="F49" s="302"/>
      <c r="G49" s="302"/>
      <c r="H49" s="302"/>
      <c r="I49" s="302"/>
      <c r="J49" s="302"/>
      <c r="K49" s="302"/>
      <c r="L49" s="302"/>
      <c r="M49" s="302"/>
      <c r="N49" s="302"/>
      <c r="O49" s="303"/>
    </row>
    <row r="50" spans="1:22" ht="54" customHeight="1">
      <c r="A50" s="304" t="s">
        <v>119</v>
      </c>
      <c r="B50" s="347"/>
      <c r="C50" s="347"/>
      <c r="D50" s="347"/>
      <c r="E50" s="347"/>
      <c r="F50" s="305"/>
      <c r="G50" s="215" t="s">
        <v>120</v>
      </c>
      <c r="H50" s="154"/>
      <c r="I50" s="155"/>
      <c r="J50" s="215" t="s">
        <v>121</v>
      </c>
      <c r="K50" s="154"/>
      <c r="L50" s="155"/>
      <c r="M50" s="348" t="s">
        <v>122</v>
      </c>
      <c r="N50" s="349"/>
      <c r="O50" s="350"/>
    </row>
    <row r="51" spans="1:22" ht="18" customHeight="1">
      <c r="A51" s="259"/>
      <c r="B51" s="260"/>
      <c r="C51" s="260"/>
      <c r="D51" s="260"/>
      <c r="E51" s="39" t="str">
        <f>E$27</f>
        <v/>
      </c>
      <c r="F51" s="44"/>
      <c r="G51" s="259"/>
      <c r="H51" s="260"/>
      <c r="I51" s="261"/>
      <c r="J51" s="272"/>
      <c r="K51" s="273"/>
      <c r="L51" s="274"/>
      <c r="M51" s="259"/>
      <c r="N51" s="260"/>
      <c r="O51" s="261"/>
      <c r="V51" s="8" t="s">
        <v>53</v>
      </c>
    </row>
    <row r="52" spans="1:22" ht="18" customHeight="1">
      <c r="A52" s="262"/>
      <c r="B52" s="263"/>
      <c r="C52" s="263"/>
      <c r="D52" s="264"/>
      <c r="E52" s="45" t="str">
        <f>E$28</f>
        <v/>
      </c>
      <c r="F52" s="28"/>
      <c r="G52" s="262"/>
      <c r="H52" s="263"/>
      <c r="I52" s="264"/>
      <c r="J52" s="275"/>
      <c r="K52" s="276"/>
      <c r="L52" s="277"/>
      <c r="M52" s="262"/>
      <c r="N52" s="263"/>
      <c r="O52" s="264"/>
    </row>
    <row r="53" spans="1:22" ht="18" customHeight="1">
      <c r="A53" s="265"/>
      <c r="B53" s="266"/>
      <c r="C53" s="266"/>
      <c r="D53" s="267"/>
      <c r="E53" s="45" t="str">
        <f>E$29</f>
        <v/>
      </c>
      <c r="F53" s="28"/>
      <c r="G53" s="265"/>
      <c r="H53" s="266"/>
      <c r="I53" s="267"/>
      <c r="J53" s="278"/>
      <c r="K53" s="279"/>
      <c r="L53" s="280"/>
      <c r="M53" s="265"/>
      <c r="N53" s="266"/>
      <c r="O53" s="267"/>
    </row>
    <row r="54" spans="1:22" ht="18" customHeight="1">
      <c r="A54" s="259"/>
      <c r="B54" s="260"/>
      <c r="C54" s="260"/>
      <c r="D54" s="261"/>
      <c r="E54" s="46" t="str">
        <f>E$27</f>
        <v/>
      </c>
      <c r="F54" s="28"/>
      <c r="G54" s="259"/>
      <c r="H54" s="260"/>
      <c r="I54" s="261"/>
      <c r="J54" s="272"/>
      <c r="K54" s="273"/>
      <c r="L54" s="274"/>
      <c r="M54" s="259"/>
      <c r="N54" s="260"/>
      <c r="O54" s="261"/>
    </row>
    <row r="55" spans="1:22" ht="18" customHeight="1">
      <c r="A55" s="262"/>
      <c r="B55" s="263"/>
      <c r="C55" s="263"/>
      <c r="D55" s="264"/>
      <c r="E55" s="45" t="str">
        <f>E$28</f>
        <v/>
      </c>
      <c r="F55" s="28"/>
      <c r="G55" s="262"/>
      <c r="H55" s="263"/>
      <c r="I55" s="264"/>
      <c r="J55" s="275"/>
      <c r="K55" s="276"/>
      <c r="L55" s="277"/>
      <c r="M55" s="262"/>
      <c r="N55" s="263"/>
      <c r="O55" s="264"/>
    </row>
    <row r="56" spans="1:22" ht="18" customHeight="1">
      <c r="A56" s="265"/>
      <c r="B56" s="266"/>
      <c r="C56" s="266"/>
      <c r="D56" s="267"/>
      <c r="E56" s="45" t="str">
        <f>E$29</f>
        <v/>
      </c>
      <c r="F56" s="28"/>
      <c r="G56" s="265"/>
      <c r="H56" s="266"/>
      <c r="I56" s="267"/>
      <c r="J56" s="278"/>
      <c r="K56" s="279"/>
      <c r="L56" s="280"/>
      <c r="M56" s="265"/>
      <c r="N56" s="266"/>
      <c r="O56" s="267"/>
    </row>
    <row r="57" spans="1:22" ht="18" customHeight="1">
      <c r="A57" s="259"/>
      <c r="B57" s="260"/>
      <c r="C57" s="260"/>
      <c r="D57" s="261"/>
      <c r="E57" s="46" t="str">
        <f>E$27</f>
        <v/>
      </c>
      <c r="F57" s="28"/>
      <c r="G57" s="259"/>
      <c r="H57" s="260"/>
      <c r="I57" s="261"/>
      <c r="J57" s="272"/>
      <c r="K57" s="273"/>
      <c r="L57" s="274"/>
      <c r="M57" s="259"/>
      <c r="N57" s="260"/>
      <c r="O57" s="261"/>
    </row>
    <row r="58" spans="1:22" ht="18" customHeight="1">
      <c r="A58" s="262"/>
      <c r="B58" s="263"/>
      <c r="C58" s="263"/>
      <c r="D58" s="264"/>
      <c r="E58" s="45" t="str">
        <f>E$28</f>
        <v/>
      </c>
      <c r="F58" s="28"/>
      <c r="G58" s="262"/>
      <c r="H58" s="263"/>
      <c r="I58" s="264"/>
      <c r="J58" s="275"/>
      <c r="K58" s="276"/>
      <c r="L58" s="277"/>
      <c r="M58" s="262"/>
      <c r="N58" s="263"/>
      <c r="O58" s="264"/>
    </row>
    <row r="59" spans="1:22" ht="18" customHeight="1">
      <c r="A59" s="265"/>
      <c r="B59" s="266"/>
      <c r="C59" s="266"/>
      <c r="D59" s="267"/>
      <c r="E59" s="45" t="str">
        <f>E$29</f>
        <v/>
      </c>
      <c r="F59" s="28"/>
      <c r="G59" s="265"/>
      <c r="H59" s="266"/>
      <c r="I59" s="267"/>
      <c r="J59" s="278"/>
      <c r="K59" s="279"/>
      <c r="L59" s="280"/>
      <c r="M59" s="265"/>
      <c r="N59" s="266"/>
      <c r="O59" s="267"/>
    </row>
    <row r="60" spans="1:22" ht="18" customHeight="1">
      <c r="A60" s="259"/>
      <c r="B60" s="260"/>
      <c r="C60" s="260"/>
      <c r="D60" s="261"/>
      <c r="E60" s="46" t="str">
        <f>E$27</f>
        <v/>
      </c>
      <c r="F60" s="28"/>
      <c r="G60" s="259"/>
      <c r="H60" s="260"/>
      <c r="I60" s="261"/>
      <c r="J60" s="272"/>
      <c r="K60" s="273"/>
      <c r="L60" s="274"/>
      <c r="M60" s="259"/>
      <c r="N60" s="260"/>
      <c r="O60" s="261"/>
    </row>
    <row r="61" spans="1:22" ht="18" customHeight="1">
      <c r="A61" s="262"/>
      <c r="B61" s="263"/>
      <c r="C61" s="263"/>
      <c r="D61" s="264"/>
      <c r="E61" s="45" t="str">
        <f>E$28</f>
        <v/>
      </c>
      <c r="F61" s="28"/>
      <c r="G61" s="262"/>
      <c r="H61" s="263"/>
      <c r="I61" s="264"/>
      <c r="J61" s="275"/>
      <c r="K61" s="276"/>
      <c r="L61" s="277"/>
      <c r="M61" s="262"/>
      <c r="N61" s="263"/>
      <c r="O61" s="264"/>
    </row>
    <row r="62" spans="1:22" ht="18" customHeight="1">
      <c r="A62" s="265"/>
      <c r="B62" s="266"/>
      <c r="C62" s="266"/>
      <c r="D62" s="267"/>
      <c r="E62" s="45" t="str">
        <f>E$29</f>
        <v/>
      </c>
      <c r="F62" s="28"/>
      <c r="G62" s="265"/>
      <c r="H62" s="266"/>
      <c r="I62" s="267"/>
      <c r="J62" s="278"/>
      <c r="K62" s="279"/>
      <c r="L62" s="280"/>
      <c r="M62" s="265"/>
      <c r="N62" s="266"/>
      <c r="O62" s="267"/>
    </row>
    <row r="63" spans="1:22" ht="18" customHeight="1">
      <c r="A63" s="259"/>
      <c r="B63" s="260"/>
      <c r="C63" s="260"/>
      <c r="D63" s="261"/>
      <c r="E63" s="46" t="str">
        <f>E$27</f>
        <v/>
      </c>
      <c r="F63" s="28"/>
      <c r="G63" s="259"/>
      <c r="H63" s="260"/>
      <c r="I63" s="261"/>
      <c r="J63" s="272"/>
      <c r="K63" s="273"/>
      <c r="L63" s="274"/>
      <c r="M63" s="259"/>
      <c r="N63" s="260"/>
      <c r="O63" s="261"/>
    </row>
    <row r="64" spans="1:22" ht="18" customHeight="1">
      <c r="A64" s="262"/>
      <c r="B64" s="263"/>
      <c r="C64" s="263"/>
      <c r="D64" s="264"/>
      <c r="E64" s="45" t="str">
        <f>E$28</f>
        <v/>
      </c>
      <c r="F64" s="28"/>
      <c r="G64" s="262"/>
      <c r="H64" s="263"/>
      <c r="I64" s="264"/>
      <c r="J64" s="275"/>
      <c r="K64" s="276"/>
      <c r="L64" s="277"/>
      <c r="M64" s="262"/>
      <c r="N64" s="263"/>
      <c r="O64" s="264"/>
    </row>
    <row r="65" spans="1:15" ht="18" customHeight="1">
      <c r="A65" s="265"/>
      <c r="B65" s="266"/>
      <c r="C65" s="266"/>
      <c r="D65" s="267"/>
      <c r="E65" s="45" t="str">
        <f>E$29</f>
        <v/>
      </c>
      <c r="F65" s="28"/>
      <c r="G65" s="265"/>
      <c r="H65" s="266"/>
      <c r="I65" s="267"/>
      <c r="J65" s="278"/>
      <c r="K65" s="279"/>
      <c r="L65" s="280"/>
      <c r="M65" s="265"/>
      <c r="N65" s="266"/>
      <c r="O65" s="267"/>
    </row>
    <row r="66" spans="1:15" ht="18" customHeight="1">
      <c r="A66" s="259"/>
      <c r="B66" s="260"/>
      <c r="C66" s="260"/>
      <c r="D66" s="261"/>
      <c r="E66" s="46" t="str">
        <f>E$27</f>
        <v/>
      </c>
      <c r="F66" s="28"/>
      <c r="G66" s="259"/>
      <c r="H66" s="260"/>
      <c r="I66" s="261"/>
      <c r="J66" s="272"/>
      <c r="K66" s="273"/>
      <c r="L66" s="274"/>
      <c r="M66" s="259"/>
      <c r="N66" s="260"/>
      <c r="O66" s="261"/>
    </row>
    <row r="67" spans="1:15" ht="18" customHeight="1">
      <c r="A67" s="262"/>
      <c r="B67" s="263"/>
      <c r="C67" s="263"/>
      <c r="D67" s="264"/>
      <c r="E67" s="45" t="str">
        <f>E$28</f>
        <v/>
      </c>
      <c r="F67" s="28"/>
      <c r="G67" s="262"/>
      <c r="H67" s="263"/>
      <c r="I67" s="264"/>
      <c r="J67" s="275"/>
      <c r="K67" s="276"/>
      <c r="L67" s="277"/>
      <c r="M67" s="262"/>
      <c r="N67" s="263"/>
      <c r="O67" s="264"/>
    </row>
    <row r="68" spans="1:15" ht="18" customHeight="1">
      <c r="A68" s="265"/>
      <c r="B68" s="266"/>
      <c r="C68" s="266"/>
      <c r="D68" s="267"/>
      <c r="E68" s="45" t="str">
        <f>E$29</f>
        <v/>
      </c>
      <c r="F68" s="28"/>
      <c r="G68" s="265"/>
      <c r="H68" s="266"/>
      <c r="I68" s="267"/>
      <c r="J68" s="278"/>
      <c r="K68" s="279"/>
      <c r="L68" s="280"/>
      <c r="M68" s="265"/>
      <c r="N68" s="266"/>
      <c r="O68" s="267"/>
    </row>
    <row r="69" spans="1:15" ht="18" customHeight="1">
      <c r="A69" s="259"/>
      <c r="B69" s="260"/>
      <c r="C69" s="260"/>
      <c r="D69" s="261"/>
      <c r="E69" s="46" t="str">
        <f>E$27</f>
        <v/>
      </c>
      <c r="F69" s="28"/>
      <c r="G69" s="259"/>
      <c r="H69" s="260"/>
      <c r="I69" s="261"/>
      <c r="J69" s="272"/>
      <c r="K69" s="273"/>
      <c r="L69" s="274"/>
      <c r="M69" s="259"/>
      <c r="N69" s="260"/>
      <c r="O69" s="261"/>
    </row>
    <row r="70" spans="1:15" ht="18" customHeight="1">
      <c r="A70" s="262"/>
      <c r="B70" s="263"/>
      <c r="C70" s="263"/>
      <c r="D70" s="264"/>
      <c r="E70" s="45" t="str">
        <f>E$28</f>
        <v/>
      </c>
      <c r="F70" s="28"/>
      <c r="G70" s="262"/>
      <c r="H70" s="263"/>
      <c r="I70" s="264"/>
      <c r="J70" s="275"/>
      <c r="K70" s="276"/>
      <c r="L70" s="277"/>
      <c r="M70" s="262"/>
      <c r="N70" s="263"/>
      <c r="O70" s="264"/>
    </row>
    <row r="71" spans="1:15" ht="18" customHeight="1">
      <c r="A71" s="265"/>
      <c r="B71" s="266"/>
      <c r="C71" s="266"/>
      <c r="D71" s="267"/>
      <c r="E71" s="45" t="str">
        <f>E$29</f>
        <v/>
      </c>
      <c r="F71" s="28"/>
      <c r="G71" s="265"/>
      <c r="H71" s="266"/>
      <c r="I71" s="267"/>
      <c r="J71" s="278"/>
      <c r="K71" s="279"/>
      <c r="L71" s="280"/>
      <c r="M71" s="265"/>
      <c r="N71" s="266"/>
      <c r="O71" s="267"/>
    </row>
    <row r="72" spans="1:15" ht="18" customHeight="1">
      <c r="A72" s="259"/>
      <c r="B72" s="260"/>
      <c r="C72" s="260"/>
      <c r="D72" s="261"/>
      <c r="E72" s="46" t="str">
        <f>E$27</f>
        <v/>
      </c>
      <c r="F72" s="28"/>
      <c r="G72" s="259"/>
      <c r="H72" s="260"/>
      <c r="I72" s="261"/>
      <c r="J72" s="272"/>
      <c r="K72" s="273"/>
      <c r="L72" s="274"/>
      <c r="M72" s="259"/>
      <c r="N72" s="260"/>
      <c r="O72" s="261"/>
    </row>
    <row r="73" spans="1:15" ht="18" customHeight="1">
      <c r="A73" s="262"/>
      <c r="B73" s="263"/>
      <c r="C73" s="263"/>
      <c r="D73" s="264"/>
      <c r="E73" s="45" t="str">
        <f>E$28</f>
        <v/>
      </c>
      <c r="F73" s="28"/>
      <c r="G73" s="262"/>
      <c r="H73" s="263"/>
      <c r="I73" s="264"/>
      <c r="J73" s="275"/>
      <c r="K73" s="276"/>
      <c r="L73" s="277"/>
      <c r="M73" s="262"/>
      <c r="N73" s="263"/>
      <c r="O73" s="264"/>
    </row>
    <row r="74" spans="1:15" ht="18" customHeight="1">
      <c r="A74" s="265"/>
      <c r="B74" s="266"/>
      <c r="C74" s="266"/>
      <c r="D74" s="267"/>
      <c r="E74" s="45" t="str">
        <f>E$29</f>
        <v/>
      </c>
      <c r="F74" s="28"/>
      <c r="G74" s="265"/>
      <c r="H74" s="266"/>
      <c r="I74" s="267"/>
      <c r="J74" s="278"/>
      <c r="K74" s="279"/>
      <c r="L74" s="280"/>
      <c r="M74" s="265"/>
      <c r="N74" s="266"/>
      <c r="O74" s="267"/>
    </row>
    <row r="75" spans="1:15" ht="18" customHeight="1">
      <c r="A75" s="259"/>
      <c r="B75" s="260"/>
      <c r="C75" s="260"/>
      <c r="D75" s="261"/>
      <c r="E75" s="46" t="str">
        <f>E$27</f>
        <v/>
      </c>
      <c r="F75" s="28"/>
      <c r="G75" s="259"/>
      <c r="H75" s="260"/>
      <c r="I75" s="261"/>
      <c r="J75" s="272"/>
      <c r="K75" s="273"/>
      <c r="L75" s="274"/>
      <c r="M75" s="259"/>
      <c r="N75" s="260"/>
      <c r="O75" s="261"/>
    </row>
    <row r="76" spans="1:15" ht="18" customHeight="1">
      <c r="A76" s="262"/>
      <c r="B76" s="263"/>
      <c r="C76" s="263"/>
      <c r="D76" s="264"/>
      <c r="E76" s="45" t="str">
        <f>E$28</f>
        <v/>
      </c>
      <c r="F76" s="28"/>
      <c r="G76" s="262"/>
      <c r="H76" s="263"/>
      <c r="I76" s="264"/>
      <c r="J76" s="275"/>
      <c r="K76" s="276"/>
      <c r="L76" s="277"/>
      <c r="M76" s="262"/>
      <c r="N76" s="263"/>
      <c r="O76" s="264"/>
    </row>
    <row r="77" spans="1:15" ht="18" customHeight="1">
      <c r="A77" s="265"/>
      <c r="B77" s="266"/>
      <c r="C77" s="266"/>
      <c r="D77" s="267"/>
      <c r="E77" s="45" t="str">
        <f>E$29</f>
        <v/>
      </c>
      <c r="F77" s="28"/>
      <c r="G77" s="265"/>
      <c r="H77" s="266"/>
      <c r="I77" s="267"/>
      <c r="J77" s="278"/>
      <c r="K77" s="279"/>
      <c r="L77" s="280"/>
      <c r="M77" s="265"/>
      <c r="N77" s="266"/>
      <c r="O77" s="267"/>
    </row>
    <row r="78" spans="1:15" ht="18" customHeight="1">
      <c r="A78" s="259"/>
      <c r="B78" s="260"/>
      <c r="C78" s="260"/>
      <c r="D78" s="261"/>
      <c r="E78" s="46" t="str">
        <f>E$27</f>
        <v/>
      </c>
      <c r="F78" s="28"/>
      <c r="G78" s="259"/>
      <c r="H78" s="260"/>
      <c r="I78" s="261"/>
      <c r="J78" s="272"/>
      <c r="K78" s="273"/>
      <c r="L78" s="274"/>
      <c r="M78" s="259"/>
      <c r="N78" s="260"/>
      <c r="O78" s="261"/>
    </row>
    <row r="79" spans="1:15" ht="18" customHeight="1">
      <c r="A79" s="262"/>
      <c r="B79" s="263"/>
      <c r="C79" s="263"/>
      <c r="D79" s="264"/>
      <c r="E79" s="45" t="str">
        <f>E$28</f>
        <v/>
      </c>
      <c r="F79" s="28"/>
      <c r="G79" s="262"/>
      <c r="H79" s="263"/>
      <c r="I79" s="264"/>
      <c r="J79" s="275"/>
      <c r="K79" s="276"/>
      <c r="L79" s="277"/>
      <c r="M79" s="262"/>
      <c r="N79" s="263"/>
      <c r="O79" s="264"/>
    </row>
    <row r="80" spans="1:15" ht="18" customHeight="1">
      <c r="A80" s="265"/>
      <c r="B80" s="266"/>
      <c r="C80" s="266"/>
      <c r="D80" s="267"/>
      <c r="E80" s="45" t="str">
        <f>E$29</f>
        <v/>
      </c>
      <c r="F80" s="28"/>
      <c r="G80" s="265"/>
      <c r="H80" s="266"/>
      <c r="I80" s="267"/>
      <c r="J80" s="278"/>
      <c r="K80" s="279"/>
      <c r="L80" s="280"/>
      <c r="M80" s="265"/>
      <c r="N80" s="266"/>
      <c r="O80" s="267"/>
    </row>
    <row r="81" spans="1:18" ht="18" customHeight="1">
      <c r="A81" s="259"/>
      <c r="B81" s="260"/>
      <c r="C81" s="260"/>
      <c r="D81" s="261"/>
      <c r="E81" s="46" t="str">
        <f>E$27</f>
        <v/>
      </c>
      <c r="F81" s="28"/>
      <c r="G81" s="259"/>
      <c r="H81" s="260"/>
      <c r="I81" s="261"/>
      <c r="J81" s="272"/>
      <c r="K81" s="273"/>
      <c r="L81" s="274"/>
      <c r="M81" s="259"/>
      <c r="N81" s="260"/>
      <c r="O81" s="261"/>
    </row>
    <row r="82" spans="1:18" ht="18" customHeight="1">
      <c r="A82" s="262"/>
      <c r="B82" s="263"/>
      <c r="C82" s="263"/>
      <c r="D82" s="264"/>
      <c r="E82" s="45" t="str">
        <f>E$28</f>
        <v/>
      </c>
      <c r="F82" s="28"/>
      <c r="G82" s="262"/>
      <c r="H82" s="263"/>
      <c r="I82" s="264"/>
      <c r="J82" s="275"/>
      <c r="K82" s="276"/>
      <c r="L82" s="277"/>
      <c r="M82" s="262"/>
      <c r="N82" s="263"/>
      <c r="O82" s="264"/>
    </row>
    <row r="83" spans="1:18" ht="18" customHeight="1">
      <c r="A83" s="265"/>
      <c r="B83" s="266"/>
      <c r="C83" s="266"/>
      <c r="D83" s="267"/>
      <c r="E83" s="45" t="str">
        <f>E$29</f>
        <v/>
      </c>
      <c r="F83" s="28"/>
      <c r="G83" s="265"/>
      <c r="H83" s="266"/>
      <c r="I83" s="267"/>
      <c r="J83" s="278"/>
      <c r="K83" s="279"/>
      <c r="L83" s="280"/>
      <c r="M83" s="265"/>
      <c r="N83" s="266"/>
      <c r="O83" s="267"/>
    </row>
    <row r="84" spans="1:18" ht="18" customHeight="1">
      <c r="A84" s="259"/>
      <c r="B84" s="260"/>
      <c r="C84" s="260"/>
      <c r="D84" s="261"/>
      <c r="E84" s="46" t="str">
        <f>E$27</f>
        <v/>
      </c>
      <c r="F84" s="28"/>
      <c r="G84" s="259"/>
      <c r="H84" s="260"/>
      <c r="I84" s="261"/>
      <c r="J84" s="272"/>
      <c r="K84" s="273"/>
      <c r="L84" s="274"/>
      <c r="M84" s="259"/>
      <c r="N84" s="260"/>
      <c r="O84" s="261"/>
    </row>
    <row r="85" spans="1:18" ht="18" customHeight="1">
      <c r="A85" s="262"/>
      <c r="B85" s="263"/>
      <c r="C85" s="263"/>
      <c r="D85" s="264"/>
      <c r="E85" s="45" t="str">
        <f>E$28</f>
        <v/>
      </c>
      <c r="F85" s="28"/>
      <c r="G85" s="262"/>
      <c r="H85" s="263"/>
      <c r="I85" s="264"/>
      <c r="J85" s="275"/>
      <c r="K85" s="276"/>
      <c r="L85" s="277"/>
      <c r="M85" s="262"/>
      <c r="N85" s="263"/>
      <c r="O85" s="264"/>
    </row>
    <row r="86" spans="1:18" ht="18" customHeight="1">
      <c r="A86" s="262"/>
      <c r="B86" s="263"/>
      <c r="C86" s="263"/>
      <c r="D86" s="264"/>
      <c r="E86" s="61" t="str">
        <f>E$29</f>
        <v/>
      </c>
      <c r="F86" s="62"/>
      <c r="G86" s="262"/>
      <c r="H86" s="263"/>
      <c r="I86" s="264"/>
      <c r="J86" s="275"/>
      <c r="K86" s="276"/>
      <c r="L86" s="277"/>
      <c r="M86" s="262"/>
      <c r="N86" s="263"/>
      <c r="O86" s="264"/>
    </row>
    <row r="87" spans="1:18" ht="32.4" customHeight="1">
      <c r="A87" s="293" t="s">
        <v>39</v>
      </c>
      <c r="B87" s="268" t="s">
        <v>123</v>
      </c>
      <c r="C87" s="339"/>
      <c r="D87" s="339"/>
      <c r="E87" s="339"/>
      <c r="F87" s="339"/>
      <c r="G87" s="339"/>
      <c r="H87" s="339"/>
      <c r="I87" s="339"/>
      <c r="J87" s="339"/>
      <c r="K87" s="339"/>
      <c r="L87" s="339"/>
      <c r="M87" s="339"/>
      <c r="N87" s="339"/>
      <c r="O87" s="340"/>
    </row>
    <row r="88" spans="1:18" ht="1.95" customHeight="1">
      <c r="A88" s="294"/>
      <c r="B88" s="318"/>
      <c r="C88" s="319"/>
      <c r="D88" s="319"/>
      <c r="E88" s="319"/>
      <c r="F88" s="319"/>
      <c r="G88" s="319"/>
      <c r="H88" s="319"/>
      <c r="I88" s="319"/>
      <c r="J88" s="319"/>
      <c r="K88" s="319"/>
      <c r="L88" s="319"/>
      <c r="M88" s="319"/>
      <c r="N88" s="319"/>
      <c r="O88" s="320"/>
    </row>
    <row r="89" spans="1:18" ht="50.25" customHeight="1">
      <c r="A89" s="316" t="s">
        <v>119</v>
      </c>
      <c r="B89" s="341"/>
      <c r="C89" s="341"/>
      <c r="D89" s="341"/>
      <c r="E89" s="341" t="s">
        <v>120</v>
      </c>
      <c r="F89" s="341"/>
      <c r="G89" s="341"/>
      <c r="H89" s="215" t="s">
        <v>121</v>
      </c>
      <c r="I89" s="154"/>
      <c r="J89" s="154"/>
      <c r="K89" s="155"/>
      <c r="L89" s="215" t="s">
        <v>122</v>
      </c>
      <c r="M89" s="309"/>
      <c r="N89" s="309"/>
      <c r="O89" s="310"/>
    </row>
    <row r="90" spans="1:18" ht="16.5" customHeight="1">
      <c r="A90" s="113"/>
      <c r="B90" s="114"/>
      <c r="C90" s="114"/>
      <c r="D90" s="115"/>
      <c r="E90" s="281"/>
      <c r="F90" s="281"/>
      <c r="G90" s="281"/>
      <c r="H90" s="313"/>
      <c r="I90" s="314"/>
      <c r="J90" s="314"/>
      <c r="K90" s="315"/>
      <c r="L90" s="113"/>
      <c r="M90" s="311"/>
      <c r="N90" s="311"/>
      <c r="O90" s="312"/>
    </row>
    <row r="91" spans="1:18" ht="15" customHeight="1">
      <c r="A91" s="281"/>
      <c r="B91" s="281"/>
      <c r="C91" s="281"/>
      <c r="D91" s="281"/>
      <c r="E91" s="281"/>
      <c r="F91" s="281"/>
      <c r="G91" s="281"/>
      <c r="H91" s="313"/>
      <c r="I91" s="314"/>
      <c r="J91" s="314"/>
      <c r="K91" s="315"/>
      <c r="L91" s="113"/>
      <c r="M91" s="311"/>
      <c r="N91" s="311"/>
      <c r="O91" s="312"/>
    </row>
    <row r="92" spans="1:18" ht="16.5" customHeight="1">
      <c r="A92" s="281"/>
      <c r="B92" s="281"/>
      <c r="C92" s="281"/>
      <c r="D92" s="281"/>
      <c r="E92" s="281"/>
      <c r="F92" s="281"/>
      <c r="G92" s="281"/>
      <c r="H92" s="313"/>
      <c r="I92" s="314"/>
      <c r="J92" s="314"/>
      <c r="K92" s="315"/>
      <c r="L92" s="113"/>
      <c r="M92" s="311"/>
      <c r="N92" s="311"/>
      <c r="O92" s="312"/>
    </row>
    <row r="93" spans="1:18" ht="16.5" customHeight="1">
      <c r="A93" s="281"/>
      <c r="B93" s="281"/>
      <c r="C93" s="281"/>
      <c r="D93" s="281"/>
      <c r="E93" s="281"/>
      <c r="F93" s="281"/>
      <c r="G93" s="281"/>
      <c r="H93" s="313"/>
      <c r="I93" s="314"/>
      <c r="J93" s="314"/>
      <c r="K93" s="315"/>
      <c r="L93" s="113"/>
      <c r="M93" s="311"/>
      <c r="N93" s="311"/>
      <c r="O93" s="312"/>
      <c r="Q93" s="9"/>
      <c r="R93" s="17"/>
    </row>
    <row r="94" spans="1:18" ht="16.5" customHeight="1">
      <c r="A94" s="271"/>
      <c r="B94" s="271"/>
      <c r="C94" s="271"/>
      <c r="D94" s="271"/>
      <c r="E94" s="271"/>
      <c r="F94" s="271"/>
      <c r="G94" s="271"/>
      <c r="H94" s="360"/>
      <c r="I94" s="361"/>
      <c r="J94" s="361"/>
      <c r="K94" s="362"/>
      <c r="L94" s="306"/>
      <c r="M94" s="307"/>
      <c r="N94" s="307"/>
      <c r="O94" s="308"/>
      <c r="R94" s="9"/>
    </row>
    <row r="95" spans="1:18" ht="16.5" customHeight="1">
      <c r="A95" s="27" t="s">
        <v>54</v>
      </c>
      <c r="B95" s="268" t="s">
        <v>124</v>
      </c>
      <c r="C95" s="269"/>
      <c r="D95" s="269"/>
      <c r="E95" s="269"/>
      <c r="F95" s="269"/>
      <c r="G95" s="269"/>
      <c r="H95" s="269"/>
      <c r="I95" s="269"/>
      <c r="J95" s="269"/>
      <c r="K95" s="269"/>
      <c r="L95" s="269"/>
      <c r="M95" s="269"/>
      <c r="N95" s="269"/>
      <c r="O95" s="270"/>
    </row>
    <row r="96" spans="1:18" ht="30" customHeight="1">
      <c r="A96" s="24" t="s">
        <v>125</v>
      </c>
      <c r="B96" s="110" t="s">
        <v>126</v>
      </c>
      <c r="C96" s="107"/>
      <c r="D96" s="107"/>
      <c r="E96" s="107"/>
      <c r="F96" s="107"/>
      <c r="G96" s="107"/>
      <c r="H96" s="107"/>
      <c r="I96" s="107"/>
      <c r="J96" s="107"/>
      <c r="K96" s="332" t="str">
        <f>"(" &amp;  '1F'!G$36 &amp; "metai)"</f>
        <v>(metai)</v>
      </c>
      <c r="L96" s="332"/>
      <c r="M96" s="332"/>
      <c r="N96" s="332"/>
      <c r="O96" s="333"/>
    </row>
    <row r="97" spans="1:18" ht="16.5" customHeight="1">
      <c r="A97" s="352"/>
      <c r="B97" s="324" t="s">
        <v>127</v>
      </c>
      <c r="C97" s="325"/>
      <c r="D97" s="325"/>
      <c r="E97" s="325"/>
      <c r="F97" s="325"/>
      <c r="G97" s="326"/>
      <c r="H97" s="321" t="s">
        <v>128</v>
      </c>
      <c r="I97" s="322"/>
      <c r="J97" s="322"/>
      <c r="K97" s="322"/>
      <c r="L97" s="322"/>
      <c r="M97" s="322"/>
      <c r="N97" s="322"/>
      <c r="O97" s="323"/>
    </row>
    <row r="98" spans="1:18" ht="15" customHeight="1">
      <c r="A98" s="338"/>
      <c r="B98" s="126" t="s">
        <v>129</v>
      </c>
      <c r="C98" s="216"/>
      <c r="D98" s="216"/>
      <c r="E98" s="216"/>
      <c r="F98" s="217"/>
      <c r="G98" s="40"/>
      <c r="H98" s="222"/>
      <c r="I98" s="164"/>
      <c r="J98" s="164"/>
      <c r="K98" s="164"/>
      <c r="L98" s="164"/>
      <c r="M98" s="164"/>
      <c r="N98" s="164"/>
      <c r="O98" s="223"/>
    </row>
    <row r="99" spans="1:18" ht="16.5" customHeight="1">
      <c r="A99" s="338"/>
      <c r="B99" s="126" t="s">
        <v>130</v>
      </c>
      <c r="C99" s="216"/>
      <c r="D99" s="216"/>
      <c r="E99" s="216"/>
      <c r="F99" s="217"/>
      <c r="G99" s="40"/>
      <c r="H99" s="222"/>
      <c r="I99" s="164"/>
      <c r="J99" s="164"/>
      <c r="K99" s="164"/>
      <c r="L99" s="164"/>
      <c r="M99" s="164"/>
      <c r="N99" s="164"/>
      <c r="O99" s="223"/>
    </row>
    <row r="100" spans="1:18" ht="16.5" customHeight="1">
      <c r="A100" s="338"/>
      <c r="B100" s="126" t="s">
        <v>131</v>
      </c>
      <c r="C100" s="216"/>
      <c r="D100" s="216"/>
      <c r="E100" s="216"/>
      <c r="F100" s="217"/>
      <c r="G100" s="40"/>
      <c r="H100" s="222"/>
      <c r="I100" s="164"/>
      <c r="J100" s="164"/>
      <c r="K100" s="164"/>
      <c r="L100" s="164"/>
      <c r="M100" s="164"/>
      <c r="N100" s="164"/>
      <c r="O100" s="223"/>
      <c r="Q100" s="9"/>
      <c r="R100" s="17" t="str">
        <f>IF(OR(G98="X",G99="X",G100="X",G101="X",G102="X"),"","10 langelyje neužpildyta &lt;Investuotojas&gt;")</f>
        <v>10 langelyje neužpildyta &lt;Investuotojas&gt;</v>
      </c>
    </row>
    <row r="101" spans="1:18" ht="16.5" customHeight="1">
      <c r="A101" s="338"/>
      <c r="B101" s="126" t="s">
        <v>132</v>
      </c>
      <c r="C101" s="216"/>
      <c r="D101" s="216"/>
      <c r="E101" s="216"/>
      <c r="F101" s="217"/>
      <c r="G101" s="40"/>
      <c r="H101" s="222"/>
      <c r="I101" s="164"/>
      <c r="J101" s="164"/>
      <c r="K101" s="164"/>
      <c r="L101" s="164"/>
      <c r="M101" s="164"/>
      <c r="N101" s="164"/>
      <c r="O101" s="223"/>
      <c r="R101" s="9" t="str">
        <f>IF(LEN(TRIM(G98)&amp;TRIM(G99)&amp;TRIM(G100)&amp;TRIM(G101)&amp;TRIM(G102))&gt;1,"Pasirinkite vieną Investuotoją","")</f>
        <v/>
      </c>
    </row>
    <row r="102" spans="1:18" ht="31.2" customHeight="1">
      <c r="A102" s="353"/>
      <c r="B102" s="119" t="s">
        <v>133</v>
      </c>
      <c r="C102" s="302"/>
      <c r="D102" s="302"/>
      <c r="E102" s="302"/>
      <c r="F102" s="303"/>
      <c r="G102" s="40"/>
      <c r="H102" s="168"/>
      <c r="I102" s="169"/>
      <c r="J102" s="169"/>
      <c r="K102" s="169"/>
      <c r="L102" s="169"/>
      <c r="M102" s="169"/>
      <c r="N102" s="169"/>
      <c r="O102" s="170"/>
    </row>
    <row r="103" spans="1:18" ht="30" customHeight="1">
      <c r="A103" s="24" t="s">
        <v>134</v>
      </c>
      <c r="B103" s="110" t="s">
        <v>135</v>
      </c>
      <c r="C103" s="107"/>
      <c r="D103" s="107"/>
      <c r="E103" s="107"/>
      <c r="F103" s="107"/>
      <c r="G103" s="107"/>
      <c r="H103" s="107"/>
      <c r="I103" s="107"/>
      <c r="J103" s="107"/>
      <c r="K103" s="332" t="str">
        <f>"(" &amp; ( '1F'!J$36) &amp; "metai)"</f>
        <v>(metai)</v>
      </c>
      <c r="L103" s="332"/>
      <c r="M103" s="332"/>
      <c r="N103" s="332"/>
      <c r="O103" s="333"/>
    </row>
    <row r="104" spans="1:18" ht="16.5" customHeight="1">
      <c r="A104" s="337"/>
      <c r="B104" s="324" t="s">
        <v>127</v>
      </c>
      <c r="C104" s="325"/>
      <c r="D104" s="325"/>
      <c r="E104" s="325"/>
      <c r="F104" s="325"/>
      <c r="G104" s="326"/>
      <c r="H104" s="321" t="s">
        <v>128</v>
      </c>
      <c r="I104" s="322"/>
      <c r="J104" s="322"/>
      <c r="K104" s="322"/>
      <c r="L104" s="322"/>
      <c r="M104" s="322"/>
      <c r="N104" s="322"/>
      <c r="O104" s="323"/>
    </row>
    <row r="105" spans="1:18" ht="15" customHeight="1">
      <c r="A105" s="338"/>
      <c r="B105" s="126" t="s">
        <v>136</v>
      </c>
      <c r="C105" s="216"/>
      <c r="D105" s="216"/>
      <c r="E105" s="216"/>
      <c r="F105" s="217"/>
      <c r="G105" s="40"/>
      <c r="H105" s="222"/>
      <c r="I105" s="164"/>
      <c r="J105" s="164"/>
      <c r="K105" s="164"/>
      <c r="L105" s="164"/>
      <c r="M105" s="164"/>
      <c r="N105" s="164"/>
      <c r="O105" s="223"/>
    </row>
    <row r="106" spans="1:18" ht="16.5" customHeight="1">
      <c r="A106" s="338"/>
      <c r="B106" s="126" t="s">
        <v>130</v>
      </c>
      <c r="C106" s="216"/>
      <c r="D106" s="216"/>
      <c r="E106" s="216"/>
      <c r="F106" s="217"/>
      <c r="G106" s="40"/>
      <c r="H106" s="222"/>
      <c r="I106" s="164"/>
      <c r="J106" s="164"/>
      <c r="K106" s="164"/>
      <c r="L106" s="164"/>
      <c r="M106" s="164"/>
      <c r="N106" s="164"/>
      <c r="O106" s="223"/>
    </row>
    <row r="107" spans="1:18" ht="16.5" customHeight="1">
      <c r="A107" s="338"/>
      <c r="B107" s="126" t="s">
        <v>137</v>
      </c>
      <c r="C107" s="216"/>
      <c r="D107" s="216"/>
      <c r="E107" s="216"/>
      <c r="F107" s="217"/>
      <c r="G107" s="41"/>
      <c r="H107" s="222"/>
      <c r="I107" s="164"/>
      <c r="J107" s="164"/>
      <c r="K107" s="164"/>
      <c r="L107" s="164"/>
      <c r="M107" s="164"/>
      <c r="N107" s="164"/>
      <c r="O107" s="223"/>
      <c r="Q107" s="9"/>
      <c r="R107" s="17"/>
    </row>
    <row r="108" spans="1:18" ht="16.5" customHeight="1">
      <c r="A108" s="338"/>
      <c r="B108" s="126" t="s">
        <v>132</v>
      </c>
      <c r="C108" s="216"/>
      <c r="D108" s="216"/>
      <c r="E108" s="216"/>
      <c r="F108" s="217"/>
      <c r="G108" s="40"/>
      <c r="H108" s="222"/>
      <c r="I108" s="164"/>
      <c r="J108" s="164"/>
      <c r="K108" s="164"/>
      <c r="L108" s="164"/>
      <c r="M108" s="164"/>
      <c r="N108" s="164"/>
      <c r="O108" s="223"/>
      <c r="R108" s="9"/>
    </row>
    <row r="109" spans="1:18" ht="31.2" customHeight="1">
      <c r="A109" s="338"/>
      <c r="B109" s="124" t="s">
        <v>133</v>
      </c>
      <c r="C109" s="198"/>
      <c r="D109" s="198"/>
      <c r="E109" s="198"/>
      <c r="F109" s="198"/>
      <c r="G109" s="42"/>
      <c r="H109" s="222"/>
      <c r="I109" s="164"/>
      <c r="J109" s="164"/>
      <c r="K109" s="164"/>
      <c r="L109" s="164"/>
      <c r="M109" s="164"/>
      <c r="N109" s="164"/>
      <c r="O109" s="223"/>
    </row>
    <row r="110" spans="1:18" ht="30" customHeight="1">
      <c r="A110" s="24" t="s">
        <v>138</v>
      </c>
      <c r="B110" s="110" t="s">
        <v>139</v>
      </c>
      <c r="C110" s="107"/>
      <c r="D110" s="107"/>
      <c r="E110" s="107"/>
      <c r="F110" s="107"/>
      <c r="G110" s="107"/>
      <c r="H110" s="107"/>
      <c r="I110" s="107"/>
      <c r="J110" s="107"/>
      <c r="K110" s="107"/>
      <c r="L110" s="332" t="str">
        <f>"(" &amp; ( '1F'!N$36) &amp; "metai)"</f>
        <v>(metai)</v>
      </c>
      <c r="M110" s="332"/>
      <c r="N110" s="332"/>
      <c r="O110" s="333"/>
    </row>
    <row r="111" spans="1:18" ht="18.75" customHeight="1">
      <c r="A111" s="352"/>
      <c r="B111" s="354" t="s">
        <v>127</v>
      </c>
      <c r="C111" s="355"/>
      <c r="D111" s="355"/>
      <c r="E111" s="355"/>
      <c r="F111" s="355"/>
      <c r="G111" s="356"/>
      <c r="H111" s="357" t="s">
        <v>128</v>
      </c>
      <c r="I111" s="358"/>
      <c r="J111" s="358"/>
      <c r="K111" s="358"/>
      <c r="L111" s="358"/>
      <c r="M111" s="358"/>
      <c r="N111" s="358"/>
      <c r="O111" s="359"/>
    </row>
    <row r="112" spans="1:18" ht="15" customHeight="1">
      <c r="A112" s="338"/>
      <c r="B112" s="126" t="s">
        <v>129</v>
      </c>
      <c r="C112" s="216"/>
      <c r="D112" s="216"/>
      <c r="E112" s="216"/>
      <c r="F112" s="217"/>
      <c r="G112" s="40"/>
      <c r="H112" s="222"/>
      <c r="I112" s="164"/>
      <c r="J112" s="164"/>
      <c r="K112" s="164"/>
      <c r="L112" s="164"/>
      <c r="M112" s="164"/>
      <c r="N112" s="164"/>
      <c r="O112" s="223"/>
    </row>
    <row r="113" spans="1:15" ht="15" customHeight="1">
      <c r="A113" s="338"/>
      <c r="B113" s="126" t="s">
        <v>130</v>
      </c>
      <c r="C113" s="216"/>
      <c r="D113" s="216"/>
      <c r="E113" s="216"/>
      <c r="F113" s="217"/>
      <c r="G113" s="40"/>
      <c r="H113" s="222"/>
      <c r="I113" s="164"/>
      <c r="J113" s="164"/>
      <c r="K113" s="164"/>
      <c r="L113" s="164"/>
      <c r="M113" s="164"/>
      <c r="N113" s="164"/>
      <c r="O113" s="223"/>
    </row>
    <row r="114" spans="1:15" ht="15" customHeight="1">
      <c r="A114" s="338"/>
      <c r="B114" s="126" t="s">
        <v>131</v>
      </c>
      <c r="C114" s="216"/>
      <c r="D114" s="216"/>
      <c r="E114" s="216"/>
      <c r="F114" s="217"/>
      <c r="G114" s="40"/>
      <c r="H114" s="222"/>
      <c r="I114" s="164"/>
      <c r="J114" s="164"/>
      <c r="K114" s="164"/>
      <c r="L114" s="164"/>
      <c r="M114" s="164"/>
      <c r="N114" s="164"/>
      <c r="O114" s="223"/>
    </row>
    <row r="115" spans="1:15" ht="15" customHeight="1">
      <c r="A115" s="338"/>
      <c r="B115" s="126" t="s">
        <v>132</v>
      </c>
      <c r="C115" s="216"/>
      <c r="D115" s="216"/>
      <c r="E115" s="216"/>
      <c r="F115" s="217"/>
      <c r="G115" s="40"/>
      <c r="H115" s="222"/>
      <c r="I115" s="164"/>
      <c r="J115" s="164"/>
      <c r="K115" s="164"/>
      <c r="L115" s="164"/>
      <c r="M115" s="164"/>
      <c r="N115" s="164"/>
      <c r="O115" s="223"/>
    </row>
    <row r="116" spans="1:15" ht="31.2" customHeight="1">
      <c r="A116" s="353"/>
      <c r="B116" s="126" t="s">
        <v>133</v>
      </c>
      <c r="C116" s="216"/>
      <c r="D116" s="216"/>
      <c r="E116" s="216"/>
      <c r="F116" s="217"/>
      <c r="G116" s="63"/>
      <c r="H116" s="168"/>
      <c r="I116" s="169"/>
      <c r="J116" s="169"/>
      <c r="K116" s="169"/>
      <c r="L116" s="169"/>
      <c r="M116" s="169"/>
      <c r="N116" s="169"/>
      <c r="O116" s="170"/>
    </row>
    <row r="117" spans="1:15" ht="24" customHeight="1">
      <c r="A117" s="64" t="s">
        <v>61</v>
      </c>
      <c r="B117" s="318" t="s">
        <v>140</v>
      </c>
      <c r="C117" s="319"/>
      <c r="D117" s="319"/>
      <c r="E117" s="319"/>
      <c r="F117" s="319"/>
      <c r="G117" s="319"/>
      <c r="H117" s="319"/>
      <c r="I117" s="319"/>
      <c r="J117" s="319"/>
      <c r="K117" s="319"/>
      <c r="L117" s="319"/>
      <c r="M117" s="319"/>
      <c r="N117" s="319"/>
      <c r="O117" s="320"/>
    </row>
    <row r="118" spans="1:15" ht="33.6" customHeight="1">
      <c r="A118" s="293" t="s">
        <v>141</v>
      </c>
      <c r="B118" s="299" t="s">
        <v>142</v>
      </c>
      <c r="C118" s="300"/>
      <c r="D118" s="300"/>
      <c r="E118" s="300"/>
      <c r="F118" s="300"/>
      <c r="G118" s="300"/>
      <c r="H118" s="300"/>
      <c r="I118" s="300"/>
      <c r="J118" s="300"/>
      <c r="K118" s="300"/>
      <c r="L118" s="300"/>
      <c r="M118" s="301"/>
      <c r="N118" s="39" t="str">
        <f>E$27</f>
        <v/>
      </c>
      <c r="O118" s="50"/>
    </row>
    <row r="119" spans="1:15" ht="28.95" customHeight="1">
      <c r="A119" s="298"/>
      <c r="B119" s="299"/>
      <c r="C119" s="300"/>
      <c r="D119" s="300"/>
      <c r="E119" s="300"/>
      <c r="F119" s="300"/>
      <c r="G119" s="300"/>
      <c r="H119" s="300"/>
      <c r="I119" s="300"/>
      <c r="J119" s="300"/>
      <c r="K119" s="300"/>
      <c r="L119" s="300"/>
      <c r="M119" s="301"/>
      <c r="N119" s="39" t="str">
        <f>E$28</f>
        <v/>
      </c>
      <c r="O119" s="50"/>
    </row>
    <row r="120" spans="1:15" ht="33" customHeight="1">
      <c r="A120" s="294"/>
      <c r="B120" s="119"/>
      <c r="C120" s="302"/>
      <c r="D120" s="302"/>
      <c r="E120" s="302"/>
      <c r="F120" s="302"/>
      <c r="G120" s="302"/>
      <c r="H120" s="302"/>
      <c r="I120" s="302"/>
      <c r="J120" s="302"/>
      <c r="K120" s="302"/>
      <c r="L120" s="302"/>
      <c r="M120" s="303"/>
      <c r="N120" s="39" t="str">
        <f>E$29</f>
        <v/>
      </c>
      <c r="O120" s="50"/>
    </row>
    <row r="121" spans="1:15" ht="27" customHeight="1">
      <c r="A121" s="293" t="s">
        <v>143</v>
      </c>
      <c r="B121" s="124" t="s">
        <v>144</v>
      </c>
      <c r="C121" s="198"/>
      <c r="D121" s="198"/>
      <c r="E121" s="198"/>
      <c r="F121" s="198"/>
      <c r="G121" s="198"/>
      <c r="H121" s="198"/>
      <c r="I121" s="198"/>
      <c r="J121" s="198"/>
      <c r="K121" s="198"/>
      <c r="L121" s="198"/>
      <c r="M121" s="199"/>
      <c r="N121" s="49" t="str">
        <f>E$27</f>
        <v/>
      </c>
      <c r="O121" s="51"/>
    </row>
    <row r="122" spans="1:15" ht="27" customHeight="1">
      <c r="A122" s="298"/>
      <c r="B122" s="299"/>
      <c r="C122" s="300"/>
      <c r="D122" s="300"/>
      <c r="E122" s="300"/>
      <c r="F122" s="300"/>
      <c r="G122" s="300"/>
      <c r="H122" s="300"/>
      <c r="I122" s="300"/>
      <c r="J122" s="300"/>
      <c r="K122" s="300"/>
      <c r="L122" s="300"/>
      <c r="M122" s="301"/>
      <c r="N122" s="49" t="str">
        <f>E$28</f>
        <v/>
      </c>
      <c r="O122" s="51"/>
    </row>
    <row r="123" spans="1:15" ht="27" customHeight="1">
      <c r="A123" s="294"/>
      <c r="B123" s="119"/>
      <c r="C123" s="302"/>
      <c r="D123" s="302"/>
      <c r="E123" s="302"/>
      <c r="F123" s="302"/>
      <c r="G123" s="302"/>
      <c r="H123" s="302"/>
      <c r="I123" s="302"/>
      <c r="J123" s="302"/>
      <c r="K123" s="302"/>
      <c r="L123" s="302"/>
      <c r="M123" s="303"/>
      <c r="N123" s="49" t="str">
        <f>E$29</f>
        <v/>
      </c>
      <c r="O123" s="51"/>
    </row>
    <row r="124" spans="1:15" ht="24" customHeight="1">
      <c r="A124" s="293" t="s">
        <v>145</v>
      </c>
      <c r="B124" s="124" t="s">
        <v>146</v>
      </c>
      <c r="C124" s="198"/>
      <c r="D124" s="198"/>
      <c r="E124" s="198"/>
      <c r="F124" s="198"/>
      <c r="G124" s="198"/>
      <c r="H124" s="198"/>
      <c r="I124" s="198"/>
      <c r="J124" s="198"/>
      <c r="K124" s="198"/>
      <c r="L124" s="198"/>
      <c r="M124" s="199"/>
      <c r="N124" s="49" t="str">
        <f>E$27</f>
        <v/>
      </c>
      <c r="O124" s="51"/>
    </row>
    <row r="125" spans="1:15" ht="22.2" customHeight="1">
      <c r="A125" s="298"/>
      <c r="B125" s="299"/>
      <c r="C125" s="300"/>
      <c r="D125" s="300"/>
      <c r="E125" s="300"/>
      <c r="F125" s="300"/>
      <c r="G125" s="300"/>
      <c r="H125" s="300"/>
      <c r="I125" s="300"/>
      <c r="J125" s="300"/>
      <c r="K125" s="300"/>
      <c r="L125" s="300"/>
      <c r="M125" s="301"/>
      <c r="N125" s="39" t="str">
        <f>E$28</f>
        <v/>
      </c>
      <c r="O125" s="51"/>
    </row>
    <row r="126" spans="1:15" ht="21.6" customHeight="1">
      <c r="A126" s="294"/>
      <c r="B126" s="119"/>
      <c r="C126" s="302"/>
      <c r="D126" s="302"/>
      <c r="E126" s="302"/>
      <c r="F126" s="302"/>
      <c r="G126" s="302"/>
      <c r="H126" s="302"/>
      <c r="I126" s="302"/>
      <c r="J126" s="302"/>
      <c r="K126" s="302"/>
      <c r="L126" s="302"/>
      <c r="M126" s="303"/>
      <c r="N126" s="49" t="str">
        <f>E$29</f>
        <v/>
      </c>
      <c r="O126" s="51"/>
    </row>
    <row r="127" spans="1:15" ht="17.25" customHeight="1">
      <c r="A127" s="293" t="s">
        <v>147</v>
      </c>
      <c r="B127" s="198" t="s">
        <v>148</v>
      </c>
      <c r="C127" s="198"/>
      <c r="D127" s="198"/>
      <c r="E127" s="198"/>
      <c r="F127" s="198"/>
      <c r="G127" s="198"/>
      <c r="H127" s="198"/>
      <c r="I127" s="198"/>
      <c r="J127" s="198"/>
      <c r="K127" s="198"/>
      <c r="L127" s="198"/>
      <c r="M127" s="199"/>
      <c r="N127" s="49" t="str">
        <f>E$27</f>
        <v/>
      </c>
      <c r="O127" s="51"/>
    </row>
    <row r="128" spans="1:15" ht="17.25" customHeight="1">
      <c r="A128" s="298"/>
      <c r="B128" s="300"/>
      <c r="C128" s="300"/>
      <c r="D128" s="300"/>
      <c r="E128" s="300"/>
      <c r="F128" s="300"/>
      <c r="G128" s="300"/>
      <c r="H128" s="300"/>
      <c r="I128" s="300"/>
      <c r="J128" s="300"/>
      <c r="K128" s="300"/>
      <c r="L128" s="300"/>
      <c r="M128" s="301"/>
      <c r="N128" s="87" t="str">
        <f>E$28</f>
        <v/>
      </c>
      <c r="O128" s="51"/>
    </row>
    <row r="129" spans="1:20" ht="17.25" customHeight="1">
      <c r="A129" s="294"/>
      <c r="B129" s="302"/>
      <c r="C129" s="302"/>
      <c r="D129" s="302"/>
      <c r="E129" s="302"/>
      <c r="F129" s="302"/>
      <c r="G129" s="302"/>
      <c r="H129" s="302"/>
      <c r="I129" s="302"/>
      <c r="J129" s="302"/>
      <c r="K129" s="302"/>
      <c r="L129" s="302"/>
      <c r="M129" s="303"/>
      <c r="N129" s="49" t="str">
        <f>E$29</f>
        <v/>
      </c>
      <c r="O129" s="51"/>
    </row>
    <row r="130" spans="1:20" ht="17.25" customHeight="1">
      <c r="A130" s="293" t="s">
        <v>149</v>
      </c>
      <c r="B130" s="327"/>
      <c r="C130" s="328"/>
      <c r="D130" s="328"/>
      <c r="E130" s="328"/>
      <c r="F130" s="328"/>
      <c r="G130" s="328"/>
      <c r="H130" s="328"/>
      <c r="I130" s="328"/>
      <c r="J130" s="328"/>
      <c r="K130" s="328"/>
      <c r="L130" s="328"/>
      <c r="M130" s="328"/>
      <c r="N130" s="39" t="str">
        <f>E$27</f>
        <v/>
      </c>
      <c r="O130" s="30">
        <f>IF(LEN(TRIM(G$102))&gt;0,MAX(O118,O121,O124,O127),0)</f>
        <v>0</v>
      </c>
    </row>
    <row r="131" spans="1:20" ht="17.25" customHeight="1">
      <c r="A131" s="298"/>
      <c r="B131" s="329"/>
      <c r="C131" s="330"/>
      <c r="D131" s="330"/>
      <c r="E131" s="330"/>
      <c r="F131" s="330"/>
      <c r="G131" s="330"/>
      <c r="H131" s="330"/>
      <c r="I131" s="330"/>
      <c r="J131" s="330"/>
      <c r="K131" s="330"/>
      <c r="L131" s="330"/>
      <c r="M131" s="330"/>
      <c r="N131" s="39" t="str">
        <f>E$28</f>
        <v/>
      </c>
      <c r="O131" s="31">
        <f>IF(LEN(TRIM(G$109))&gt;0,MAX(O119,O122,O125,O128),0)</f>
        <v>0</v>
      </c>
    </row>
    <row r="132" spans="1:20" ht="17.25" customHeight="1">
      <c r="A132" s="294"/>
      <c r="B132" s="317"/>
      <c r="C132" s="331"/>
      <c r="D132" s="331"/>
      <c r="E132" s="331"/>
      <c r="F132" s="331"/>
      <c r="G132" s="331"/>
      <c r="H132" s="331"/>
      <c r="I132" s="331"/>
      <c r="J132" s="331"/>
      <c r="K132" s="331"/>
      <c r="L132" s="331"/>
      <c r="M132" s="331"/>
      <c r="N132" s="39" t="str">
        <f>E$29</f>
        <v/>
      </c>
      <c r="O132" s="29">
        <f>IF(LEN(TRIM(G$116))&gt;0,MAX(O120,O123,O126,O129),0)</f>
        <v>0</v>
      </c>
    </row>
    <row r="133" spans="1:20" ht="24" customHeight="1">
      <c r="A133" s="27" t="s">
        <v>65</v>
      </c>
      <c r="B133" s="107" t="s">
        <v>150</v>
      </c>
      <c r="C133" s="216"/>
      <c r="D133" s="216"/>
      <c r="E133" s="216"/>
      <c r="F133" s="216"/>
      <c r="G133" s="216"/>
      <c r="H133" s="216"/>
      <c r="I133" s="216"/>
      <c r="J133" s="216"/>
      <c r="K133" s="216"/>
      <c r="L133" s="216"/>
      <c r="M133" s="216"/>
      <c r="N133" s="216"/>
      <c r="O133" s="217"/>
    </row>
    <row r="134" spans="1:20" ht="17.25" customHeight="1">
      <c r="A134" s="24" t="s">
        <v>151</v>
      </c>
      <c r="B134" s="295" t="s">
        <v>152</v>
      </c>
      <c r="C134" s="295"/>
      <c r="D134" s="295"/>
      <c r="E134" s="295"/>
      <c r="F134" s="295"/>
      <c r="G134" s="295"/>
      <c r="H134" s="295"/>
      <c r="I134" s="295"/>
      <c r="J134" s="295"/>
      <c r="K134" s="295"/>
      <c r="L134" s="295"/>
      <c r="M134" s="296" t="str">
        <f>"(" &amp;  '1F'!G$36 &amp; "metai)"</f>
        <v>(metai)</v>
      </c>
      <c r="N134" s="296"/>
      <c r="O134" s="297"/>
    </row>
    <row r="135" spans="1:20" ht="35.25" customHeight="1">
      <c r="A135" s="293"/>
      <c r="B135" s="154" t="s">
        <v>41</v>
      </c>
      <c r="C135" s="154"/>
      <c r="D135" s="154"/>
      <c r="E135" s="155"/>
      <c r="F135" s="154" t="s">
        <v>153</v>
      </c>
      <c r="G135" s="154"/>
      <c r="H135" s="154"/>
      <c r="I135" s="154"/>
      <c r="J135" s="154"/>
      <c r="K135" s="155"/>
      <c r="L135" s="316" t="s">
        <v>87</v>
      </c>
      <c r="M135" s="316"/>
      <c r="N135" s="317"/>
      <c r="O135" s="316"/>
    </row>
    <row r="136" spans="1:20" ht="24" customHeight="1">
      <c r="A136" s="294"/>
      <c r="B136" s="203">
        <f>G45*O130</f>
        <v>0</v>
      </c>
      <c r="C136" s="204"/>
      <c r="D136" s="204"/>
      <c r="E136" s="205"/>
      <c r="F136" s="204">
        <f>K45*O130</f>
        <v>0</v>
      </c>
      <c r="G136" s="204"/>
      <c r="H136" s="204"/>
      <c r="I136" s="204"/>
      <c r="J136" s="204"/>
      <c r="K136" s="205"/>
      <c r="L136" s="342">
        <f>N45*O130</f>
        <v>0</v>
      </c>
      <c r="M136" s="342"/>
      <c r="N136" s="203"/>
      <c r="O136" s="342"/>
    </row>
    <row r="137" spans="1:20" ht="16.95" customHeight="1">
      <c r="A137" s="24" t="s">
        <v>154</v>
      </c>
      <c r="B137" s="295" t="s">
        <v>155</v>
      </c>
      <c r="C137" s="295"/>
      <c r="D137" s="295"/>
      <c r="E137" s="295"/>
      <c r="F137" s="295"/>
      <c r="G137" s="295"/>
      <c r="H137" s="295"/>
      <c r="I137" s="295"/>
      <c r="J137" s="295"/>
      <c r="K137" s="295"/>
      <c r="L137" s="295"/>
      <c r="M137" s="296" t="str">
        <f>"(" &amp; ( '1F'!J$36) &amp; "metai)"</f>
        <v>(metai)</v>
      </c>
      <c r="N137" s="296"/>
      <c r="O137" s="297"/>
    </row>
    <row r="138" spans="1:20" ht="35.25" customHeight="1">
      <c r="A138" s="293"/>
      <c r="B138" s="154" t="s">
        <v>41</v>
      </c>
      <c r="C138" s="154"/>
      <c r="D138" s="154"/>
      <c r="E138" s="155"/>
      <c r="F138" s="154" t="s">
        <v>153</v>
      </c>
      <c r="G138" s="154"/>
      <c r="H138" s="154"/>
      <c r="I138" s="154"/>
      <c r="J138" s="154"/>
      <c r="K138" s="155"/>
      <c r="L138" s="316" t="s">
        <v>87</v>
      </c>
      <c r="M138" s="316"/>
      <c r="N138" s="317"/>
      <c r="O138" s="316"/>
    </row>
    <row r="139" spans="1:20">
      <c r="A139" s="294"/>
      <c r="B139" s="203">
        <f>G46*O131</f>
        <v>0</v>
      </c>
      <c r="C139" s="204"/>
      <c r="D139" s="204"/>
      <c r="E139" s="205"/>
      <c r="F139" s="204">
        <f>K46*O131</f>
        <v>0</v>
      </c>
      <c r="G139" s="204"/>
      <c r="H139" s="204"/>
      <c r="I139" s="204"/>
      <c r="J139" s="204"/>
      <c r="K139" s="205"/>
      <c r="L139" s="343">
        <f>N46*O131</f>
        <v>0</v>
      </c>
      <c r="M139" s="343"/>
      <c r="N139" s="344"/>
      <c r="O139" s="343"/>
    </row>
    <row r="140" spans="1:20" ht="16.95" customHeight="1">
      <c r="A140" s="65" t="s">
        <v>156</v>
      </c>
      <c r="B140" s="345" t="s">
        <v>157</v>
      </c>
      <c r="C140" s="346"/>
      <c r="D140" s="346"/>
      <c r="E140" s="346"/>
      <c r="F140" s="346"/>
      <c r="G140" s="346"/>
      <c r="H140" s="346"/>
      <c r="I140" s="346"/>
      <c r="J140" s="346"/>
      <c r="K140" s="346"/>
      <c r="L140" s="346"/>
      <c r="M140" s="296" t="str">
        <f>"(" &amp; ( '1F'!N$36) &amp; "metai)"</f>
        <v>(metai)</v>
      </c>
      <c r="N140" s="296"/>
      <c r="O140" s="297"/>
      <c r="P140" s="6"/>
      <c r="Q140" s="6"/>
      <c r="R140" s="6"/>
      <c r="S140" s="6"/>
      <c r="T140" s="6"/>
    </row>
    <row r="141" spans="1:20" ht="34.5" customHeight="1">
      <c r="A141" s="293"/>
      <c r="B141" s="215" t="s">
        <v>41</v>
      </c>
      <c r="C141" s="154"/>
      <c r="D141" s="154"/>
      <c r="E141" s="155"/>
      <c r="F141" s="154" t="s">
        <v>153</v>
      </c>
      <c r="G141" s="154"/>
      <c r="H141" s="154"/>
      <c r="I141" s="154"/>
      <c r="J141" s="154"/>
      <c r="K141" s="155"/>
      <c r="L141" s="316" t="s">
        <v>87</v>
      </c>
      <c r="M141" s="316"/>
      <c r="N141" s="317"/>
      <c r="O141" s="316"/>
    </row>
    <row r="142" spans="1:20">
      <c r="A142" s="294"/>
      <c r="B142" s="203">
        <f>G47*O132</f>
        <v>0</v>
      </c>
      <c r="C142" s="204"/>
      <c r="D142" s="204"/>
      <c r="E142" s="205"/>
      <c r="F142" s="204">
        <f>K47*O132</f>
        <v>0</v>
      </c>
      <c r="G142" s="204"/>
      <c r="H142" s="204"/>
      <c r="I142" s="204"/>
      <c r="J142" s="204"/>
      <c r="K142" s="205"/>
      <c r="L142" s="342">
        <f>N47*O132</f>
        <v>0</v>
      </c>
      <c r="M142" s="342"/>
      <c r="N142" s="203"/>
      <c r="O142" s="342"/>
    </row>
    <row r="146" spans="15:15">
      <c r="O146" s="6"/>
    </row>
  </sheetData>
  <sheetProtection algorithmName="SHA-512" hashValue="7VrZtFs+Qdw90WJVAtanRxx9cATYDBH6lSJpZYQ35V/R158uErvyG/vZI6dyUGUkO7kaBWMqAD3+ipRsE47IuQ==" saltValue="57QJpKM2kOwHNFR3CorTpw==" spinCount="100000" sheet="1" objects="1" scenarios="1"/>
  <mergeCells count="273">
    <mergeCell ref="A30:A32"/>
    <mergeCell ref="A33:A35"/>
    <mergeCell ref="A36:A38"/>
    <mergeCell ref="A39:A41"/>
    <mergeCell ref="A42:A44"/>
    <mergeCell ref="A135:A136"/>
    <mergeCell ref="B135:E135"/>
    <mergeCell ref="F135:K135"/>
    <mergeCell ref="B136:E136"/>
    <mergeCell ref="F136:K136"/>
    <mergeCell ref="B30:D44"/>
    <mergeCell ref="E30:F30"/>
    <mergeCell ref="G30:J30"/>
    <mergeCell ref="K30:M30"/>
    <mergeCell ref="E32:F32"/>
    <mergeCell ref="G32:J32"/>
    <mergeCell ref="K32:M32"/>
    <mergeCell ref="E36:F36"/>
    <mergeCell ref="G36:J36"/>
    <mergeCell ref="K36:M36"/>
    <mergeCell ref="E39:F39"/>
    <mergeCell ref="G39:J39"/>
    <mergeCell ref="K39:M39"/>
    <mergeCell ref="E43:F43"/>
    <mergeCell ref="I1:O2"/>
    <mergeCell ref="C5:M5"/>
    <mergeCell ref="E6:H6"/>
    <mergeCell ref="E7:H7"/>
    <mergeCell ref="B15:O15"/>
    <mergeCell ref="A16:O16"/>
    <mergeCell ref="B17:O17"/>
    <mergeCell ref="E3:G3"/>
    <mergeCell ref="C4:L4"/>
    <mergeCell ref="A18:O18"/>
    <mergeCell ref="B19:O19"/>
    <mergeCell ref="A20:O20"/>
    <mergeCell ref="E8:H8"/>
    <mergeCell ref="E9:H9"/>
    <mergeCell ref="A10:B10"/>
    <mergeCell ref="A11:B11"/>
    <mergeCell ref="B13:O13"/>
    <mergeCell ref="A14:O14"/>
    <mergeCell ref="B21:O21"/>
    <mergeCell ref="A22:O22"/>
    <mergeCell ref="B23:O23"/>
    <mergeCell ref="A24:O24"/>
    <mergeCell ref="B25:O25"/>
    <mergeCell ref="B26:F26"/>
    <mergeCell ref="G26:J26"/>
    <mergeCell ref="K26:M26"/>
    <mergeCell ref="N26:O26"/>
    <mergeCell ref="A27:A29"/>
    <mergeCell ref="B27:D29"/>
    <mergeCell ref="E27:F27"/>
    <mergeCell ref="G27:J27"/>
    <mergeCell ref="K27:M27"/>
    <mergeCell ref="N27:O27"/>
    <mergeCell ref="E28:F28"/>
    <mergeCell ref="G28:J28"/>
    <mergeCell ref="K28:M28"/>
    <mergeCell ref="N28:O28"/>
    <mergeCell ref="N32:O32"/>
    <mergeCell ref="E29:F29"/>
    <mergeCell ref="G29:J29"/>
    <mergeCell ref="K29:M29"/>
    <mergeCell ref="N29:O29"/>
    <mergeCell ref="E35:F35"/>
    <mergeCell ref="G35:J35"/>
    <mergeCell ref="K35:M35"/>
    <mergeCell ref="N35:O35"/>
    <mergeCell ref="N30:O30"/>
    <mergeCell ref="E31:F31"/>
    <mergeCell ref="G31:J31"/>
    <mergeCell ref="K31:M31"/>
    <mergeCell ref="N31:O31"/>
    <mergeCell ref="N36:O36"/>
    <mergeCell ref="E33:F33"/>
    <mergeCell ref="G33:J33"/>
    <mergeCell ref="K33:M33"/>
    <mergeCell ref="N33:O33"/>
    <mergeCell ref="E34:F34"/>
    <mergeCell ref="G34:J34"/>
    <mergeCell ref="K34:M34"/>
    <mergeCell ref="N34:O34"/>
    <mergeCell ref="N39:O39"/>
    <mergeCell ref="E40:F40"/>
    <mergeCell ref="G40:J40"/>
    <mergeCell ref="K40:M40"/>
    <mergeCell ref="N40:O40"/>
    <mergeCell ref="E37:F37"/>
    <mergeCell ref="G37:J37"/>
    <mergeCell ref="K37:M37"/>
    <mergeCell ref="N37:O37"/>
    <mergeCell ref="E38:F38"/>
    <mergeCell ref="G38:J38"/>
    <mergeCell ref="K38:M38"/>
    <mergeCell ref="N38:O38"/>
    <mergeCell ref="G43:J43"/>
    <mergeCell ref="K43:M43"/>
    <mergeCell ref="N43:O43"/>
    <mergeCell ref="E44:F44"/>
    <mergeCell ref="G44:J44"/>
    <mergeCell ref="K44:M44"/>
    <mergeCell ref="N44:O44"/>
    <mergeCell ref="E41:F41"/>
    <mergeCell ref="G41:J41"/>
    <mergeCell ref="K41:M41"/>
    <mergeCell ref="N41:O41"/>
    <mergeCell ref="E42:F42"/>
    <mergeCell ref="G42:J42"/>
    <mergeCell ref="K42:M42"/>
    <mergeCell ref="N42:O42"/>
    <mergeCell ref="G47:J47"/>
    <mergeCell ref="K47:M47"/>
    <mergeCell ref="N47:O47"/>
    <mergeCell ref="A48:A49"/>
    <mergeCell ref="B48:O49"/>
    <mergeCell ref="A50:F50"/>
    <mergeCell ref="G50:I50"/>
    <mergeCell ref="J50:L50"/>
    <mergeCell ref="M50:O50"/>
    <mergeCell ref="A45:D47"/>
    <mergeCell ref="E45:F45"/>
    <mergeCell ref="G45:J45"/>
    <mergeCell ref="K45:M45"/>
    <mergeCell ref="N45:O45"/>
    <mergeCell ref="E46:F46"/>
    <mergeCell ref="G46:J46"/>
    <mergeCell ref="K46:M46"/>
    <mergeCell ref="N46:O46"/>
    <mergeCell ref="E47:F47"/>
    <mergeCell ref="A57:D59"/>
    <mergeCell ref="G57:I59"/>
    <mergeCell ref="J57:L59"/>
    <mergeCell ref="M57:O59"/>
    <mergeCell ref="A60:D62"/>
    <mergeCell ref="G60:I62"/>
    <mergeCell ref="J60:L62"/>
    <mergeCell ref="M60:O62"/>
    <mergeCell ref="A51:D53"/>
    <mergeCell ref="G51:I53"/>
    <mergeCell ref="J51:L53"/>
    <mergeCell ref="M51:O53"/>
    <mergeCell ref="A54:D56"/>
    <mergeCell ref="G54:I56"/>
    <mergeCell ref="J54:L56"/>
    <mergeCell ref="M54:O56"/>
    <mergeCell ref="A69:D71"/>
    <mergeCell ref="G69:I71"/>
    <mergeCell ref="J69:L71"/>
    <mergeCell ref="M69:O71"/>
    <mergeCell ref="A72:D74"/>
    <mergeCell ref="G72:I74"/>
    <mergeCell ref="J72:L74"/>
    <mergeCell ref="M72:O74"/>
    <mergeCell ref="A63:D65"/>
    <mergeCell ref="G63:I65"/>
    <mergeCell ref="J63:L65"/>
    <mergeCell ref="M63:O65"/>
    <mergeCell ref="A66:D68"/>
    <mergeCell ref="G66:I68"/>
    <mergeCell ref="J66:L68"/>
    <mergeCell ref="M66:O68"/>
    <mergeCell ref="A81:D83"/>
    <mergeCell ref="G81:I83"/>
    <mergeCell ref="J81:L83"/>
    <mergeCell ref="M81:O83"/>
    <mergeCell ref="A84:D86"/>
    <mergeCell ref="G84:I86"/>
    <mergeCell ref="J84:L86"/>
    <mergeCell ref="M84:O86"/>
    <mergeCell ref="A75:D77"/>
    <mergeCell ref="G75:I77"/>
    <mergeCell ref="J75:L77"/>
    <mergeCell ref="M75:O77"/>
    <mergeCell ref="A78:D80"/>
    <mergeCell ref="G78:I80"/>
    <mergeCell ref="J78:L80"/>
    <mergeCell ref="M78:O80"/>
    <mergeCell ref="A90:D90"/>
    <mergeCell ref="E90:G90"/>
    <mergeCell ref="H90:K90"/>
    <mergeCell ref="L90:O90"/>
    <mergeCell ref="A91:D91"/>
    <mergeCell ref="E91:G91"/>
    <mergeCell ref="H91:K91"/>
    <mergeCell ref="L91:O91"/>
    <mergeCell ref="A87:A88"/>
    <mergeCell ref="B87:O88"/>
    <mergeCell ref="A89:D89"/>
    <mergeCell ref="E89:G89"/>
    <mergeCell ref="H89:K89"/>
    <mergeCell ref="L89:O89"/>
    <mergeCell ref="A94:D94"/>
    <mergeCell ref="E94:G94"/>
    <mergeCell ref="H94:K94"/>
    <mergeCell ref="L94:O94"/>
    <mergeCell ref="B95:O95"/>
    <mergeCell ref="B96:J96"/>
    <mergeCell ref="K96:O96"/>
    <mergeCell ref="A92:D92"/>
    <mergeCell ref="E92:G92"/>
    <mergeCell ref="H92:K92"/>
    <mergeCell ref="L92:O92"/>
    <mergeCell ref="A93:D93"/>
    <mergeCell ref="E93:G93"/>
    <mergeCell ref="H93:K93"/>
    <mergeCell ref="L93:O93"/>
    <mergeCell ref="A97:A102"/>
    <mergeCell ref="B97:G97"/>
    <mergeCell ref="H97:O97"/>
    <mergeCell ref="B98:F98"/>
    <mergeCell ref="H98:O102"/>
    <mergeCell ref="B99:F99"/>
    <mergeCell ref="B100:F100"/>
    <mergeCell ref="B101:F101"/>
    <mergeCell ref="B102:F102"/>
    <mergeCell ref="B103:J103"/>
    <mergeCell ref="K103:O103"/>
    <mergeCell ref="A104:A109"/>
    <mergeCell ref="B104:G104"/>
    <mergeCell ref="H104:O104"/>
    <mergeCell ref="B105:F105"/>
    <mergeCell ref="H105:O109"/>
    <mergeCell ref="B106:F106"/>
    <mergeCell ref="B107:F107"/>
    <mergeCell ref="B108:F108"/>
    <mergeCell ref="B115:F115"/>
    <mergeCell ref="B116:F116"/>
    <mergeCell ref="B117:O117"/>
    <mergeCell ref="A118:A120"/>
    <mergeCell ref="B118:M120"/>
    <mergeCell ref="A121:A123"/>
    <mergeCell ref="B121:M123"/>
    <mergeCell ref="B109:F109"/>
    <mergeCell ref="B110:K110"/>
    <mergeCell ref="L110:O110"/>
    <mergeCell ref="A111:A116"/>
    <mergeCell ref="B111:G111"/>
    <mergeCell ref="H111:O111"/>
    <mergeCell ref="B112:F112"/>
    <mergeCell ref="H112:O116"/>
    <mergeCell ref="B113:F113"/>
    <mergeCell ref="B114:F114"/>
    <mergeCell ref="B133:O133"/>
    <mergeCell ref="B134:L134"/>
    <mergeCell ref="M134:O134"/>
    <mergeCell ref="L135:O135"/>
    <mergeCell ref="A124:A126"/>
    <mergeCell ref="B124:M126"/>
    <mergeCell ref="A127:A129"/>
    <mergeCell ref="B127:M129"/>
    <mergeCell ref="A130:A132"/>
    <mergeCell ref="B130:M132"/>
    <mergeCell ref="L138:O138"/>
    <mergeCell ref="L139:O139"/>
    <mergeCell ref="L136:O136"/>
    <mergeCell ref="B137:L137"/>
    <mergeCell ref="M137:O137"/>
    <mergeCell ref="A138:A139"/>
    <mergeCell ref="B138:E138"/>
    <mergeCell ref="F138:K138"/>
    <mergeCell ref="B139:E139"/>
    <mergeCell ref="F139:K139"/>
    <mergeCell ref="L142:O142"/>
    <mergeCell ref="B140:L140"/>
    <mergeCell ref="M140:O140"/>
    <mergeCell ref="L141:O141"/>
    <mergeCell ref="A141:A142"/>
    <mergeCell ref="B141:E141"/>
    <mergeCell ref="F141:K141"/>
    <mergeCell ref="B142:E142"/>
    <mergeCell ref="F142:K142"/>
  </mergeCells>
  <dataValidations count="6">
    <dataValidation errorStyle="warning" allowBlank="1" showErrorMessage="1" sqref="J51 J54 J57 J60 J63 J66 J69 J72 J75 J78 J81 J84" xr:uid="{00000000-0002-0000-0600-000000000000}"/>
    <dataValidation type="decimal" allowBlank="1" showErrorMessage="1" errorTitle="Klaida" error="Įveskite skaičių iki  0,5" sqref="O118:O129" xr:uid="{00000000-0002-0000-0600-000001000000}">
      <formula1>0</formula1>
      <formula2>0.5</formula2>
    </dataValidation>
    <dataValidation type="decimal" allowBlank="1" showErrorMessage="1" errorTitle="KLAIDA !" error="Įveskite skaičius !" sqref="H29:J30 L29:M30 L33:M33 H33:J33 H36:J36 L36:M36 L39:M39 H39:J39 G29:G44 K29:K44 N29:N44 L42:M42 H42:J42" xr:uid="{00000000-0002-0000-0600-000002000000}">
      <formula1>0</formula1>
      <formula2>99999999999999</formula2>
    </dataValidation>
    <dataValidation type="decimal" errorStyle="warning" allowBlank="1" showErrorMessage="1" error="Skaitinė reikšmė" sqref="Q20" xr:uid="{00000000-0002-0000-0600-000003000000}">
      <formula1>0</formula1>
      <formula2>99999999999</formula2>
    </dataValidation>
    <dataValidation type="list" allowBlank="1" showInputMessage="1" showErrorMessage="1" sqref="F51:F86 G98:G102 G105:G109 G112:G116" xr:uid="{00000000-0002-0000-0600-000004000000}">
      <formula1>$V$51:$V$52</formula1>
    </dataValidation>
    <dataValidation type="date" errorStyle="warning" allowBlank="1" showErrorMessage="1" errorTitle="Įveskite teisingą datą" sqref="A18:O18" xr:uid="{00000000-0002-0000-0600-000005000000}">
      <formula1>25569</formula1>
      <formula2>44196</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V146"/>
  <sheetViews>
    <sheetView workbookViewId="0">
      <selection sqref="A1:XFD1048576"/>
    </sheetView>
  </sheetViews>
  <sheetFormatPr defaultColWidth="9.33203125" defaultRowHeight="15.6"/>
  <cols>
    <col min="1" max="1" width="7.109375" style="8" customWidth="1"/>
    <col min="2" max="2" width="9.33203125" style="8"/>
    <col min="3" max="3" width="4.44140625" style="8" customWidth="1"/>
    <col min="4" max="4" width="9" style="8" customWidth="1"/>
    <col min="5" max="5" width="8.44140625" style="8" customWidth="1"/>
    <col min="6" max="6" width="4" style="8" customWidth="1"/>
    <col min="7" max="7" width="10.6640625" style="8" customWidth="1"/>
    <col min="8" max="8" width="5" style="8" customWidth="1"/>
    <col min="9" max="9" width="2.77734375" style="8" customWidth="1"/>
    <col min="10" max="10" width="1.44140625" style="8" customWidth="1"/>
    <col min="11" max="11" width="5.33203125" style="8" customWidth="1"/>
    <col min="12" max="12" width="11.44140625" style="8" customWidth="1"/>
    <col min="13" max="13" width="3.33203125" style="8" hidden="1" customWidth="1"/>
    <col min="14" max="14" width="8.33203125" style="8" customWidth="1"/>
    <col min="15" max="15" width="7.109375" style="8" customWidth="1"/>
    <col min="16" max="16" width="1.77734375" style="8" customWidth="1"/>
    <col min="17" max="17" width="2.77734375" style="8" hidden="1" customWidth="1"/>
    <col min="18" max="18" width="11.33203125" style="8" customWidth="1"/>
    <col min="19" max="21" width="9.33203125" style="8"/>
    <col min="22" max="22" width="2.33203125" style="8" hidden="1" customWidth="1"/>
    <col min="23" max="16384" width="9.33203125" style="8"/>
  </cols>
  <sheetData>
    <row r="1" spans="1:15" ht="14.25" customHeight="1">
      <c r="A1" s="3"/>
      <c r="I1" s="363"/>
      <c r="J1" s="363"/>
      <c r="K1" s="363"/>
      <c r="L1" s="363"/>
      <c r="M1" s="363"/>
      <c r="N1" s="363"/>
      <c r="O1" s="363"/>
    </row>
    <row r="2" spans="1:15" ht="16.5" customHeight="1">
      <c r="A2" s="2"/>
      <c r="I2" s="363"/>
      <c r="J2" s="363"/>
      <c r="K2" s="363"/>
      <c r="L2" s="363"/>
      <c r="M2" s="363"/>
      <c r="N2" s="363"/>
      <c r="O2" s="363"/>
    </row>
    <row r="3" spans="1:15" ht="16.5" customHeight="1">
      <c r="A3" s="2"/>
      <c r="C3" s="2"/>
      <c r="D3" s="2"/>
      <c r="E3" s="378" t="s">
        <v>98</v>
      </c>
      <c r="F3" s="378"/>
      <c r="G3" s="378"/>
      <c r="H3" s="2"/>
      <c r="I3" s="2"/>
      <c r="J3" s="2"/>
      <c r="K3" s="2"/>
      <c r="L3" s="82"/>
      <c r="M3" s="82"/>
      <c r="N3" s="82"/>
      <c r="O3" s="82"/>
    </row>
    <row r="4" spans="1:15" ht="16.5" customHeight="1">
      <c r="A4" s="2"/>
      <c r="C4" s="386" t="s">
        <v>99</v>
      </c>
      <c r="D4" s="386"/>
      <c r="E4" s="386"/>
      <c r="F4" s="386"/>
      <c r="G4" s="386"/>
      <c r="H4" s="386"/>
      <c r="I4" s="386"/>
      <c r="J4" s="386"/>
      <c r="K4" s="386"/>
      <c r="L4" s="386"/>
      <c r="M4" s="88"/>
      <c r="N4" s="88"/>
      <c r="O4" s="88"/>
    </row>
    <row r="5" spans="1:15">
      <c r="A5" s="1"/>
      <c r="C5" s="100" t="s">
        <v>100</v>
      </c>
      <c r="D5" s="100"/>
      <c r="E5" s="100"/>
      <c r="F5" s="100"/>
      <c r="G5" s="100"/>
      <c r="H5" s="100"/>
      <c r="I5" s="100"/>
      <c r="J5" s="100"/>
      <c r="K5" s="100"/>
      <c r="L5" s="100"/>
      <c r="M5" s="100"/>
      <c r="N5" s="1"/>
      <c r="O5" s="2"/>
    </row>
    <row r="6" spans="1:15">
      <c r="A6" s="1"/>
      <c r="C6" s="1"/>
      <c r="D6" s="1"/>
      <c r="E6" s="367" t="str">
        <f>'1P'!E12</f>
        <v xml:space="preserve"> </v>
      </c>
      <c r="F6" s="368"/>
      <c r="G6" s="368"/>
      <c r="H6" s="368"/>
      <c r="I6" s="1"/>
      <c r="J6" s="1"/>
      <c r="K6" s="1"/>
      <c r="L6" s="1"/>
      <c r="M6" s="1"/>
      <c r="N6" s="1"/>
    </row>
    <row r="7" spans="1:15" ht="11.25" customHeight="1">
      <c r="A7" s="1"/>
      <c r="C7" s="1"/>
      <c r="D7" s="1"/>
      <c r="E7" s="366" t="s">
        <v>11</v>
      </c>
      <c r="F7" s="101"/>
      <c r="G7" s="101"/>
      <c r="H7" s="101"/>
      <c r="I7" s="1"/>
      <c r="J7" s="1"/>
      <c r="K7" s="1"/>
      <c r="L7" s="1"/>
      <c r="M7" s="1"/>
      <c r="N7" s="1"/>
    </row>
    <row r="8" spans="1:15">
      <c r="A8" s="1"/>
      <c r="C8" s="1"/>
      <c r="D8" s="1"/>
      <c r="E8" s="364" t="str">
        <f>'1P'!E14</f>
        <v xml:space="preserve"> </v>
      </c>
      <c r="F8" s="365"/>
      <c r="G8" s="365"/>
      <c r="H8" s="365"/>
      <c r="I8" s="1"/>
      <c r="J8" s="1"/>
      <c r="K8" s="1"/>
      <c r="L8" s="1"/>
      <c r="M8" s="1"/>
      <c r="N8" s="1"/>
    </row>
    <row r="9" spans="1:15" ht="12.75" customHeight="1">
      <c r="A9" s="2"/>
      <c r="E9" s="366" t="s">
        <v>81</v>
      </c>
      <c r="F9" s="101"/>
      <c r="G9" s="101"/>
      <c r="H9" s="101"/>
    </row>
    <row r="10" spans="1:15" ht="16.5" customHeight="1">
      <c r="A10" s="104" t="s">
        <v>13</v>
      </c>
      <c r="B10" s="371"/>
      <c r="C10" s="66" t="str">
        <f>'1P'!C16&amp;""</f>
        <v>x</v>
      </c>
    </row>
    <row r="11" spans="1:15" ht="17.25" customHeight="1">
      <c r="A11" s="104" t="s">
        <v>14</v>
      </c>
      <c r="B11" s="371"/>
      <c r="C11" s="66" t="str">
        <f>'1P'!C17&amp;""</f>
        <v/>
      </c>
    </row>
    <row r="12" spans="1:15" ht="5.25" customHeight="1">
      <c r="A12" s="2"/>
    </row>
    <row r="13" spans="1:15" ht="18" customHeight="1">
      <c r="A13" s="27" t="s">
        <v>15</v>
      </c>
      <c r="B13" s="107" t="s">
        <v>101</v>
      </c>
      <c r="C13" s="216"/>
      <c r="D13" s="216"/>
      <c r="E13" s="216"/>
      <c r="F13" s="216"/>
      <c r="G13" s="216"/>
      <c r="H13" s="216"/>
      <c r="I13" s="216"/>
      <c r="J13" s="216"/>
      <c r="K13" s="216"/>
      <c r="L13" s="216"/>
      <c r="M13" s="216"/>
      <c r="N13" s="216"/>
      <c r="O13" s="217"/>
    </row>
    <row r="14" spans="1:15" ht="18" customHeight="1">
      <c r="A14" s="222"/>
      <c r="B14" s="164"/>
      <c r="C14" s="164"/>
      <c r="D14" s="164"/>
      <c r="E14" s="164"/>
      <c r="F14" s="164"/>
      <c r="G14" s="164"/>
      <c r="H14" s="164"/>
      <c r="I14" s="164"/>
      <c r="J14" s="164"/>
      <c r="K14" s="164"/>
      <c r="L14" s="164"/>
      <c r="M14" s="164"/>
      <c r="N14" s="164"/>
      <c r="O14" s="223"/>
    </row>
    <row r="15" spans="1:15" ht="18" customHeight="1">
      <c r="A15" s="27" t="s">
        <v>17</v>
      </c>
      <c r="B15" s="110" t="s">
        <v>102</v>
      </c>
      <c r="C15" s="216"/>
      <c r="D15" s="216"/>
      <c r="E15" s="216"/>
      <c r="F15" s="216"/>
      <c r="G15" s="216"/>
      <c r="H15" s="216"/>
      <c r="I15" s="216"/>
      <c r="J15" s="216"/>
      <c r="K15" s="216"/>
      <c r="L15" s="216"/>
      <c r="M15" s="216"/>
      <c r="N15" s="216"/>
      <c r="O15" s="217"/>
    </row>
    <row r="16" spans="1:15" ht="18" customHeight="1">
      <c r="A16" s="222"/>
      <c r="B16" s="164"/>
      <c r="C16" s="164"/>
      <c r="D16" s="164"/>
      <c r="E16" s="164"/>
      <c r="F16" s="164"/>
      <c r="G16" s="164"/>
      <c r="H16" s="164"/>
      <c r="I16" s="164"/>
      <c r="J16" s="164"/>
      <c r="K16" s="164"/>
      <c r="L16" s="164"/>
      <c r="M16" s="164"/>
      <c r="N16" s="164"/>
      <c r="O16" s="223"/>
    </row>
    <row r="17" spans="1:15" ht="18" customHeight="1">
      <c r="A17" s="27" t="s">
        <v>19</v>
      </c>
      <c r="B17" s="110" t="s">
        <v>103</v>
      </c>
      <c r="C17" s="216"/>
      <c r="D17" s="216"/>
      <c r="E17" s="216"/>
      <c r="F17" s="216"/>
      <c r="G17" s="216"/>
      <c r="H17" s="216"/>
      <c r="I17" s="216"/>
      <c r="J17" s="216"/>
      <c r="K17" s="216"/>
      <c r="L17" s="216"/>
      <c r="M17" s="216"/>
      <c r="N17" s="216"/>
      <c r="O17" s="217"/>
    </row>
    <row r="18" spans="1:15" ht="18" customHeight="1">
      <c r="A18" s="200"/>
      <c r="B18" s="201"/>
      <c r="C18" s="201"/>
      <c r="D18" s="201"/>
      <c r="E18" s="201"/>
      <c r="F18" s="201"/>
      <c r="G18" s="201"/>
      <c r="H18" s="201"/>
      <c r="I18" s="201"/>
      <c r="J18" s="201"/>
      <c r="K18" s="201"/>
      <c r="L18" s="201"/>
      <c r="M18" s="201"/>
      <c r="N18" s="201"/>
      <c r="O18" s="202"/>
    </row>
    <row r="19" spans="1:15" ht="18" customHeight="1">
      <c r="A19" s="27" t="s">
        <v>21</v>
      </c>
      <c r="B19" s="110" t="s">
        <v>104</v>
      </c>
      <c r="C19" s="216"/>
      <c r="D19" s="216"/>
      <c r="E19" s="216"/>
      <c r="F19" s="216"/>
      <c r="G19" s="216"/>
      <c r="H19" s="216"/>
      <c r="I19" s="216"/>
      <c r="J19" s="216"/>
      <c r="K19" s="216"/>
      <c r="L19" s="216"/>
      <c r="M19" s="216"/>
      <c r="N19" s="216"/>
      <c r="O19" s="217"/>
    </row>
    <row r="20" spans="1:15" ht="18" customHeight="1">
      <c r="A20" s="372"/>
      <c r="B20" s="373"/>
      <c r="C20" s="373"/>
      <c r="D20" s="373"/>
      <c r="E20" s="373"/>
      <c r="F20" s="373"/>
      <c r="G20" s="373"/>
      <c r="H20" s="373"/>
      <c r="I20" s="373"/>
      <c r="J20" s="373"/>
      <c r="K20" s="373"/>
      <c r="L20" s="373"/>
      <c r="M20" s="373"/>
      <c r="N20" s="373"/>
      <c r="O20" s="374"/>
    </row>
    <row r="21" spans="1:15" ht="18" customHeight="1">
      <c r="A21" s="27" t="s">
        <v>23</v>
      </c>
      <c r="B21" s="110" t="s">
        <v>105</v>
      </c>
      <c r="C21" s="369"/>
      <c r="D21" s="369"/>
      <c r="E21" s="369"/>
      <c r="F21" s="369"/>
      <c r="G21" s="369"/>
      <c r="H21" s="369"/>
      <c r="I21" s="369"/>
      <c r="J21" s="369"/>
      <c r="K21" s="369"/>
      <c r="L21" s="369"/>
      <c r="M21" s="369"/>
      <c r="N21" s="369"/>
      <c r="O21" s="370"/>
    </row>
    <row r="22" spans="1:15" ht="18" customHeight="1">
      <c r="A22" s="375"/>
      <c r="B22" s="376"/>
      <c r="C22" s="376"/>
      <c r="D22" s="376"/>
      <c r="E22" s="376"/>
      <c r="F22" s="376"/>
      <c r="G22" s="376"/>
      <c r="H22" s="376"/>
      <c r="I22" s="376"/>
      <c r="J22" s="376"/>
      <c r="K22" s="376"/>
      <c r="L22" s="376"/>
      <c r="M22" s="376"/>
      <c r="N22" s="376"/>
      <c r="O22" s="377"/>
    </row>
    <row r="23" spans="1:15" ht="18" customHeight="1">
      <c r="A23" s="27" t="s">
        <v>25</v>
      </c>
      <c r="B23" s="110" t="s">
        <v>106</v>
      </c>
      <c r="C23" s="369"/>
      <c r="D23" s="369"/>
      <c r="E23" s="369"/>
      <c r="F23" s="369"/>
      <c r="G23" s="369"/>
      <c r="H23" s="369"/>
      <c r="I23" s="369"/>
      <c r="J23" s="369"/>
      <c r="K23" s="369"/>
      <c r="L23" s="369"/>
      <c r="M23" s="369"/>
      <c r="N23" s="369"/>
      <c r="O23" s="370"/>
    </row>
    <row r="24" spans="1:15" ht="18" customHeight="1">
      <c r="A24" s="168"/>
      <c r="B24" s="169"/>
      <c r="C24" s="169"/>
      <c r="D24" s="169"/>
      <c r="E24" s="169"/>
      <c r="F24" s="169"/>
      <c r="G24" s="169"/>
      <c r="H24" s="169"/>
      <c r="I24" s="169"/>
      <c r="J24" s="169"/>
      <c r="K24" s="169"/>
      <c r="L24" s="169"/>
      <c r="M24" s="169"/>
      <c r="N24" s="169"/>
      <c r="O24" s="170"/>
    </row>
    <row r="25" spans="1:15" ht="17.25" customHeight="1">
      <c r="A25" s="27" t="s">
        <v>27</v>
      </c>
      <c r="B25" s="110" t="s">
        <v>107</v>
      </c>
      <c r="C25" s="216"/>
      <c r="D25" s="216"/>
      <c r="E25" s="216"/>
      <c r="F25" s="216"/>
      <c r="G25" s="216"/>
      <c r="H25" s="216"/>
      <c r="I25" s="216"/>
      <c r="J25" s="216"/>
      <c r="K25" s="216"/>
      <c r="L25" s="216"/>
      <c r="M25" s="216"/>
      <c r="N25" s="216"/>
      <c r="O25" s="217"/>
    </row>
    <row r="26" spans="1:15" ht="55.5" customHeight="1">
      <c r="A26" s="47"/>
      <c r="B26" s="316"/>
      <c r="C26" s="316"/>
      <c r="D26" s="316"/>
      <c r="E26" s="316"/>
      <c r="F26" s="316"/>
      <c r="G26" s="385" t="s">
        <v>41</v>
      </c>
      <c r="H26" s="385"/>
      <c r="I26" s="385"/>
      <c r="J26" s="385"/>
      <c r="K26" s="316" t="s">
        <v>86</v>
      </c>
      <c r="L26" s="316"/>
      <c r="M26" s="316"/>
      <c r="N26" s="215" t="s">
        <v>108</v>
      </c>
      <c r="O26" s="155"/>
    </row>
    <row r="27" spans="1:15" ht="30" customHeight="1">
      <c r="A27" s="385" t="s">
        <v>109</v>
      </c>
      <c r="B27" s="242" t="s">
        <v>110</v>
      </c>
      <c r="C27" s="243"/>
      <c r="D27" s="243"/>
      <c r="E27" s="215" t="str">
        <f>'1F'!G$36&amp;""</f>
        <v/>
      </c>
      <c r="F27" s="155"/>
      <c r="G27" s="379"/>
      <c r="H27" s="380"/>
      <c r="I27" s="380"/>
      <c r="J27" s="381"/>
      <c r="K27" s="379"/>
      <c r="L27" s="380"/>
      <c r="M27" s="381"/>
      <c r="N27" s="379"/>
      <c r="O27" s="381"/>
    </row>
    <row r="28" spans="1:15" ht="30" customHeight="1">
      <c r="A28" s="387"/>
      <c r="B28" s="388"/>
      <c r="C28" s="389"/>
      <c r="D28" s="389"/>
      <c r="E28" s="215" t="str">
        <f>'1F'!J$36&amp;""</f>
        <v/>
      </c>
      <c r="F28" s="155"/>
      <c r="G28" s="379"/>
      <c r="H28" s="380"/>
      <c r="I28" s="380"/>
      <c r="J28" s="381"/>
      <c r="K28" s="379"/>
      <c r="L28" s="380"/>
      <c r="M28" s="381"/>
      <c r="N28" s="379"/>
      <c r="O28" s="381"/>
    </row>
    <row r="29" spans="1:15" ht="30" customHeight="1">
      <c r="A29" s="387"/>
      <c r="B29" s="388"/>
      <c r="C29" s="389"/>
      <c r="D29" s="389"/>
      <c r="E29" s="327" t="str">
        <f>'1F'!N$36&amp;""</f>
        <v/>
      </c>
      <c r="F29" s="354"/>
      <c r="G29" s="384"/>
      <c r="H29" s="384"/>
      <c r="I29" s="384"/>
      <c r="J29" s="384"/>
      <c r="K29" s="384"/>
      <c r="L29" s="384"/>
      <c r="M29" s="384"/>
      <c r="N29" s="382"/>
      <c r="O29" s="383"/>
    </row>
    <row r="30" spans="1:15" ht="18" customHeight="1">
      <c r="A30" s="385" t="s">
        <v>111</v>
      </c>
      <c r="B30" s="282" t="s">
        <v>112</v>
      </c>
      <c r="C30" s="283"/>
      <c r="D30" s="284"/>
      <c r="E30" s="304" t="str">
        <f>E$27</f>
        <v/>
      </c>
      <c r="F30" s="305"/>
      <c r="G30" s="351"/>
      <c r="H30" s="351"/>
      <c r="I30" s="351"/>
      <c r="J30" s="351"/>
      <c r="K30" s="351"/>
      <c r="L30" s="351"/>
      <c r="M30" s="351"/>
      <c r="N30" s="334"/>
      <c r="O30" s="335"/>
    </row>
    <row r="31" spans="1:15" ht="18" customHeight="1">
      <c r="A31" s="387"/>
      <c r="B31" s="285"/>
      <c r="C31" s="286"/>
      <c r="D31" s="287"/>
      <c r="E31" s="304" t="str">
        <f>E$28</f>
        <v/>
      </c>
      <c r="F31" s="305"/>
      <c r="G31" s="334"/>
      <c r="H31" s="336"/>
      <c r="I31" s="336"/>
      <c r="J31" s="335"/>
      <c r="K31" s="334"/>
      <c r="L31" s="336"/>
      <c r="M31" s="335"/>
      <c r="N31" s="334"/>
      <c r="O31" s="335"/>
    </row>
    <row r="32" spans="1:15" ht="18" customHeight="1">
      <c r="A32" s="316"/>
      <c r="B32" s="285"/>
      <c r="C32" s="286"/>
      <c r="D32" s="287"/>
      <c r="E32" s="291" t="str">
        <f>E$29</f>
        <v/>
      </c>
      <c r="F32" s="292"/>
      <c r="G32" s="334"/>
      <c r="H32" s="336"/>
      <c r="I32" s="336"/>
      <c r="J32" s="335"/>
      <c r="K32" s="334"/>
      <c r="L32" s="336"/>
      <c r="M32" s="335"/>
      <c r="N32" s="334"/>
      <c r="O32" s="335"/>
    </row>
    <row r="33" spans="1:15" ht="18" customHeight="1">
      <c r="A33" s="385" t="s">
        <v>113</v>
      </c>
      <c r="B33" s="285"/>
      <c r="C33" s="286"/>
      <c r="D33" s="287"/>
      <c r="E33" s="304" t="str">
        <f>E$27</f>
        <v/>
      </c>
      <c r="F33" s="305"/>
      <c r="G33" s="334"/>
      <c r="H33" s="336"/>
      <c r="I33" s="336"/>
      <c r="J33" s="335"/>
      <c r="K33" s="334"/>
      <c r="L33" s="336"/>
      <c r="M33" s="335"/>
      <c r="N33" s="334"/>
      <c r="O33" s="335"/>
    </row>
    <row r="34" spans="1:15" ht="18" customHeight="1">
      <c r="A34" s="387"/>
      <c r="B34" s="285"/>
      <c r="C34" s="286"/>
      <c r="D34" s="287"/>
      <c r="E34" s="304" t="str">
        <f>E$28</f>
        <v/>
      </c>
      <c r="F34" s="305"/>
      <c r="G34" s="334"/>
      <c r="H34" s="336"/>
      <c r="I34" s="336"/>
      <c r="J34" s="335"/>
      <c r="K34" s="334"/>
      <c r="L34" s="336"/>
      <c r="M34" s="335"/>
      <c r="N34" s="334"/>
      <c r="O34" s="335"/>
    </row>
    <row r="35" spans="1:15" ht="18" customHeight="1">
      <c r="A35" s="316"/>
      <c r="B35" s="285"/>
      <c r="C35" s="286"/>
      <c r="D35" s="287"/>
      <c r="E35" s="291" t="str">
        <f>E$29</f>
        <v/>
      </c>
      <c r="F35" s="292"/>
      <c r="G35" s="334"/>
      <c r="H35" s="336"/>
      <c r="I35" s="336"/>
      <c r="J35" s="335"/>
      <c r="K35" s="334"/>
      <c r="L35" s="336"/>
      <c r="M35" s="335"/>
      <c r="N35" s="334"/>
      <c r="O35" s="335"/>
    </row>
    <row r="36" spans="1:15" ht="18" customHeight="1">
      <c r="A36" s="385" t="s">
        <v>114</v>
      </c>
      <c r="B36" s="285"/>
      <c r="C36" s="286"/>
      <c r="D36" s="287"/>
      <c r="E36" s="304" t="str">
        <f>E$27</f>
        <v/>
      </c>
      <c r="F36" s="305"/>
      <c r="G36" s="334"/>
      <c r="H36" s="336"/>
      <c r="I36" s="336"/>
      <c r="J36" s="335"/>
      <c r="K36" s="334"/>
      <c r="L36" s="336"/>
      <c r="M36" s="335"/>
      <c r="N36" s="334"/>
      <c r="O36" s="335"/>
    </row>
    <row r="37" spans="1:15" ht="18" customHeight="1">
      <c r="A37" s="387"/>
      <c r="B37" s="285"/>
      <c r="C37" s="286"/>
      <c r="D37" s="287"/>
      <c r="E37" s="304" t="str">
        <f>E$28</f>
        <v/>
      </c>
      <c r="F37" s="305"/>
      <c r="G37" s="334"/>
      <c r="H37" s="336"/>
      <c r="I37" s="336"/>
      <c r="J37" s="335"/>
      <c r="K37" s="334"/>
      <c r="L37" s="336"/>
      <c r="M37" s="335"/>
      <c r="N37" s="334"/>
      <c r="O37" s="335"/>
    </row>
    <row r="38" spans="1:15" ht="18" customHeight="1">
      <c r="A38" s="316"/>
      <c r="B38" s="285"/>
      <c r="C38" s="286"/>
      <c r="D38" s="287"/>
      <c r="E38" s="291" t="str">
        <f>E$29</f>
        <v/>
      </c>
      <c r="F38" s="292"/>
      <c r="G38" s="334"/>
      <c r="H38" s="336"/>
      <c r="I38" s="336"/>
      <c r="J38" s="335"/>
      <c r="K38" s="334"/>
      <c r="L38" s="336"/>
      <c r="M38" s="335"/>
      <c r="N38" s="334"/>
      <c r="O38" s="335"/>
    </row>
    <row r="39" spans="1:15" ht="18" customHeight="1">
      <c r="A39" s="385" t="s">
        <v>115</v>
      </c>
      <c r="B39" s="285"/>
      <c r="C39" s="286"/>
      <c r="D39" s="287"/>
      <c r="E39" s="304" t="str">
        <f>E$27</f>
        <v/>
      </c>
      <c r="F39" s="305"/>
      <c r="G39" s="334"/>
      <c r="H39" s="336"/>
      <c r="I39" s="336"/>
      <c r="J39" s="335"/>
      <c r="K39" s="334"/>
      <c r="L39" s="336"/>
      <c r="M39" s="335"/>
      <c r="N39" s="334"/>
      <c r="O39" s="335"/>
    </row>
    <row r="40" spans="1:15" ht="18" customHeight="1">
      <c r="A40" s="387"/>
      <c r="B40" s="285"/>
      <c r="C40" s="286"/>
      <c r="D40" s="287"/>
      <c r="E40" s="304" t="str">
        <f>E$28</f>
        <v/>
      </c>
      <c r="F40" s="305"/>
      <c r="G40" s="334"/>
      <c r="H40" s="336"/>
      <c r="I40" s="336"/>
      <c r="J40" s="335"/>
      <c r="K40" s="334"/>
      <c r="L40" s="336"/>
      <c r="M40" s="335"/>
      <c r="N40" s="334"/>
      <c r="O40" s="335"/>
    </row>
    <row r="41" spans="1:15" ht="18" customHeight="1">
      <c r="A41" s="316"/>
      <c r="B41" s="285"/>
      <c r="C41" s="286"/>
      <c r="D41" s="287"/>
      <c r="E41" s="291" t="str">
        <f>E$29</f>
        <v/>
      </c>
      <c r="F41" s="292"/>
      <c r="G41" s="334"/>
      <c r="H41" s="336"/>
      <c r="I41" s="336"/>
      <c r="J41" s="335"/>
      <c r="K41" s="334"/>
      <c r="L41" s="336"/>
      <c r="M41" s="335"/>
      <c r="N41" s="334"/>
      <c r="O41" s="335"/>
    </row>
    <row r="42" spans="1:15" ht="18" customHeight="1">
      <c r="A42" s="385" t="s">
        <v>116</v>
      </c>
      <c r="B42" s="285"/>
      <c r="C42" s="286"/>
      <c r="D42" s="287"/>
      <c r="E42" s="304" t="str">
        <f>E$27</f>
        <v/>
      </c>
      <c r="F42" s="305"/>
      <c r="G42" s="334"/>
      <c r="H42" s="336"/>
      <c r="I42" s="336"/>
      <c r="J42" s="335"/>
      <c r="K42" s="334"/>
      <c r="L42" s="336"/>
      <c r="M42" s="335"/>
      <c r="N42" s="334"/>
      <c r="O42" s="335"/>
    </row>
    <row r="43" spans="1:15" ht="18" customHeight="1">
      <c r="A43" s="387"/>
      <c r="B43" s="285"/>
      <c r="C43" s="286"/>
      <c r="D43" s="287"/>
      <c r="E43" s="304" t="str">
        <f>E$28</f>
        <v/>
      </c>
      <c r="F43" s="305"/>
      <c r="G43" s="334"/>
      <c r="H43" s="336"/>
      <c r="I43" s="336"/>
      <c r="J43" s="335"/>
      <c r="K43" s="334"/>
      <c r="L43" s="336"/>
      <c r="M43" s="335"/>
      <c r="N43" s="334"/>
      <c r="O43" s="335"/>
    </row>
    <row r="44" spans="1:15" ht="18" customHeight="1">
      <c r="A44" s="316"/>
      <c r="B44" s="288"/>
      <c r="C44" s="289"/>
      <c r="D44" s="290"/>
      <c r="E44" s="291" t="str">
        <f>E$29</f>
        <v/>
      </c>
      <c r="F44" s="292"/>
      <c r="G44" s="334"/>
      <c r="H44" s="336"/>
      <c r="I44" s="336"/>
      <c r="J44" s="335"/>
      <c r="K44" s="334"/>
      <c r="L44" s="336"/>
      <c r="M44" s="335"/>
      <c r="N44" s="334"/>
      <c r="O44" s="335"/>
    </row>
    <row r="45" spans="1:15" ht="18.75" customHeight="1">
      <c r="A45" s="282" t="s">
        <v>117</v>
      </c>
      <c r="B45" s="283"/>
      <c r="C45" s="283"/>
      <c r="D45" s="284"/>
      <c r="E45" s="304" t="str">
        <f>E$27</f>
        <v/>
      </c>
      <c r="F45" s="305"/>
      <c r="G45" s="203">
        <f>G27+G30+G33+G36+G39+G42</f>
        <v>0</v>
      </c>
      <c r="H45" s="204"/>
      <c r="I45" s="204"/>
      <c r="J45" s="205"/>
      <c r="K45" s="203">
        <f>K27+K30+K33+K36+K39+K42</f>
        <v>0</v>
      </c>
      <c r="L45" s="204"/>
      <c r="M45" s="205"/>
      <c r="N45" s="203">
        <f>N27+N30+N33+N36+N39+N42</f>
        <v>0</v>
      </c>
      <c r="O45" s="205"/>
    </row>
    <row r="46" spans="1:15" ht="18.75" customHeight="1">
      <c r="A46" s="285"/>
      <c r="B46" s="286"/>
      <c r="C46" s="286"/>
      <c r="D46" s="287"/>
      <c r="E46" s="304" t="str">
        <f>E$28</f>
        <v/>
      </c>
      <c r="F46" s="305"/>
      <c r="G46" s="203">
        <f>G28+G31+G34+G37+G40+G43</f>
        <v>0</v>
      </c>
      <c r="H46" s="204"/>
      <c r="I46" s="204"/>
      <c r="J46" s="205"/>
      <c r="K46" s="203">
        <f>K28+K31+K34+K37+K40+K43</f>
        <v>0</v>
      </c>
      <c r="L46" s="204"/>
      <c r="M46" s="205"/>
      <c r="N46" s="203">
        <f>N28+N31+N34+N37+N40+N43</f>
        <v>0</v>
      </c>
      <c r="O46" s="205"/>
    </row>
    <row r="47" spans="1:15" ht="18.75" customHeight="1">
      <c r="A47" s="288"/>
      <c r="B47" s="289"/>
      <c r="C47" s="289"/>
      <c r="D47" s="290"/>
      <c r="E47" s="291" t="str">
        <f>E$29</f>
        <v/>
      </c>
      <c r="F47" s="292"/>
      <c r="G47" s="203">
        <f>G29+G32+G35+G38+G41+G44</f>
        <v>0</v>
      </c>
      <c r="H47" s="204"/>
      <c r="I47" s="204"/>
      <c r="J47" s="205"/>
      <c r="K47" s="203">
        <f>K29+K32+K35+K38+K41+K44</f>
        <v>0</v>
      </c>
      <c r="L47" s="204"/>
      <c r="M47" s="205"/>
      <c r="N47" s="203">
        <f>N29+N32+N35+N38+N41+N44</f>
        <v>0</v>
      </c>
      <c r="O47" s="205"/>
    </row>
    <row r="48" spans="1:15" ht="18" customHeight="1">
      <c r="A48" s="293" t="s">
        <v>32</v>
      </c>
      <c r="B48" s="268" t="s">
        <v>118</v>
      </c>
      <c r="C48" s="198"/>
      <c r="D48" s="198"/>
      <c r="E48" s="198"/>
      <c r="F48" s="198"/>
      <c r="G48" s="198"/>
      <c r="H48" s="198"/>
      <c r="I48" s="198"/>
      <c r="J48" s="198"/>
      <c r="K48" s="198"/>
      <c r="L48" s="198"/>
      <c r="M48" s="198"/>
      <c r="N48" s="198"/>
      <c r="O48" s="199"/>
    </row>
    <row r="49" spans="1:22">
      <c r="A49" s="316"/>
      <c r="B49" s="119"/>
      <c r="C49" s="302"/>
      <c r="D49" s="302"/>
      <c r="E49" s="302"/>
      <c r="F49" s="302"/>
      <c r="G49" s="302"/>
      <c r="H49" s="302"/>
      <c r="I49" s="302"/>
      <c r="J49" s="302"/>
      <c r="K49" s="302"/>
      <c r="L49" s="302"/>
      <c r="M49" s="302"/>
      <c r="N49" s="302"/>
      <c r="O49" s="303"/>
    </row>
    <row r="50" spans="1:22" ht="54" customHeight="1">
      <c r="A50" s="304" t="s">
        <v>119</v>
      </c>
      <c r="B50" s="347"/>
      <c r="C50" s="347"/>
      <c r="D50" s="347"/>
      <c r="E50" s="347"/>
      <c r="F50" s="305"/>
      <c r="G50" s="215" t="s">
        <v>120</v>
      </c>
      <c r="H50" s="154"/>
      <c r="I50" s="155"/>
      <c r="J50" s="215" t="s">
        <v>121</v>
      </c>
      <c r="K50" s="154"/>
      <c r="L50" s="155"/>
      <c r="M50" s="348" t="s">
        <v>122</v>
      </c>
      <c r="N50" s="349"/>
      <c r="O50" s="350"/>
    </row>
    <row r="51" spans="1:22" ht="18" customHeight="1">
      <c r="A51" s="259"/>
      <c r="B51" s="260"/>
      <c r="C51" s="260"/>
      <c r="D51" s="260"/>
      <c r="E51" s="39" t="str">
        <f>E$27</f>
        <v/>
      </c>
      <c r="F51" s="44"/>
      <c r="G51" s="259"/>
      <c r="H51" s="260"/>
      <c r="I51" s="261"/>
      <c r="J51" s="272"/>
      <c r="K51" s="273"/>
      <c r="L51" s="274"/>
      <c r="M51" s="259"/>
      <c r="N51" s="260"/>
      <c r="O51" s="261"/>
      <c r="V51" s="8" t="s">
        <v>53</v>
      </c>
    </row>
    <row r="52" spans="1:22" ht="18" customHeight="1">
      <c r="A52" s="262"/>
      <c r="B52" s="263"/>
      <c r="C52" s="263"/>
      <c r="D52" s="264"/>
      <c r="E52" s="45" t="str">
        <f>E$28</f>
        <v/>
      </c>
      <c r="F52" s="28"/>
      <c r="G52" s="262"/>
      <c r="H52" s="263"/>
      <c r="I52" s="264"/>
      <c r="J52" s="275"/>
      <c r="K52" s="276"/>
      <c r="L52" s="277"/>
      <c r="M52" s="262"/>
      <c r="N52" s="263"/>
      <c r="O52" s="264"/>
    </row>
    <row r="53" spans="1:22" ht="18" customHeight="1">
      <c r="A53" s="265"/>
      <c r="B53" s="266"/>
      <c r="C53" s="266"/>
      <c r="D53" s="267"/>
      <c r="E53" s="45" t="str">
        <f>E$29</f>
        <v/>
      </c>
      <c r="F53" s="28"/>
      <c r="G53" s="265"/>
      <c r="H53" s="266"/>
      <c r="I53" s="267"/>
      <c r="J53" s="278"/>
      <c r="K53" s="279"/>
      <c r="L53" s="280"/>
      <c r="M53" s="265"/>
      <c r="N53" s="266"/>
      <c r="O53" s="267"/>
    </row>
    <row r="54" spans="1:22" ht="18" customHeight="1">
      <c r="A54" s="259"/>
      <c r="B54" s="260"/>
      <c r="C54" s="260"/>
      <c r="D54" s="261"/>
      <c r="E54" s="46" t="str">
        <f>E$27</f>
        <v/>
      </c>
      <c r="F54" s="28"/>
      <c r="G54" s="259"/>
      <c r="H54" s="260"/>
      <c r="I54" s="261"/>
      <c r="J54" s="272"/>
      <c r="K54" s="273"/>
      <c r="L54" s="274"/>
      <c r="M54" s="259"/>
      <c r="N54" s="260"/>
      <c r="O54" s="261"/>
    </row>
    <row r="55" spans="1:22" ht="18" customHeight="1">
      <c r="A55" s="262"/>
      <c r="B55" s="263"/>
      <c r="C55" s="263"/>
      <c r="D55" s="264"/>
      <c r="E55" s="45" t="str">
        <f>E$28</f>
        <v/>
      </c>
      <c r="F55" s="28"/>
      <c r="G55" s="262"/>
      <c r="H55" s="263"/>
      <c r="I55" s="264"/>
      <c r="J55" s="275"/>
      <c r="K55" s="276"/>
      <c r="L55" s="277"/>
      <c r="M55" s="262"/>
      <c r="N55" s="263"/>
      <c r="O55" s="264"/>
    </row>
    <row r="56" spans="1:22" ht="18" customHeight="1">
      <c r="A56" s="265"/>
      <c r="B56" s="266"/>
      <c r="C56" s="266"/>
      <c r="D56" s="267"/>
      <c r="E56" s="45" t="str">
        <f>E$29</f>
        <v/>
      </c>
      <c r="F56" s="28"/>
      <c r="G56" s="265"/>
      <c r="H56" s="266"/>
      <c r="I56" s="267"/>
      <c r="J56" s="278"/>
      <c r="K56" s="279"/>
      <c r="L56" s="280"/>
      <c r="M56" s="265"/>
      <c r="N56" s="266"/>
      <c r="O56" s="267"/>
    </row>
    <row r="57" spans="1:22" ht="18" customHeight="1">
      <c r="A57" s="259"/>
      <c r="B57" s="260"/>
      <c r="C57" s="260"/>
      <c r="D57" s="261"/>
      <c r="E57" s="46" t="str">
        <f>E$27</f>
        <v/>
      </c>
      <c r="F57" s="28"/>
      <c r="G57" s="259"/>
      <c r="H57" s="260"/>
      <c r="I57" s="261"/>
      <c r="J57" s="272"/>
      <c r="K57" s="273"/>
      <c r="L57" s="274"/>
      <c r="M57" s="259"/>
      <c r="N57" s="260"/>
      <c r="O57" s="261"/>
    </row>
    <row r="58" spans="1:22" ht="18" customHeight="1">
      <c r="A58" s="262"/>
      <c r="B58" s="263"/>
      <c r="C58" s="263"/>
      <c r="D58" s="264"/>
      <c r="E58" s="45" t="str">
        <f>E$28</f>
        <v/>
      </c>
      <c r="F58" s="28"/>
      <c r="G58" s="262"/>
      <c r="H58" s="263"/>
      <c r="I58" s="264"/>
      <c r="J58" s="275"/>
      <c r="K58" s="276"/>
      <c r="L58" s="277"/>
      <c r="M58" s="262"/>
      <c r="N58" s="263"/>
      <c r="O58" s="264"/>
    </row>
    <row r="59" spans="1:22" ht="18" customHeight="1">
      <c r="A59" s="265"/>
      <c r="B59" s="266"/>
      <c r="C59" s="266"/>
      <c r="D59" s="267"/>
      <c r="E59" s="45" t="str">
        <f>E$29</f>
        <v/>
      </c>
      <c r="F59" s="28"/>
      <c r="G59" s="265"/>
      <c r="H59" s="266"/>
      <c r="I59" s="267"/>
      <c r="J59" s="278"/>
      <c r="K59" s="279"/>
      <c r="L59" s="280"/>
      <c r="M59" s="265"/>
      <c r="N59" s="266"/>
      <c r="O59" s="267"/>
    </row>
    <row r="60" spans="1:22" ht="18" customHeight="1">
      <c r="A60" s="259"/>
      <c r="B60" s="260"/>
      <c r="C60" s="260"/>
      <c r="D60" s="261"/>
      <c r="E60" s="46" t="str">
        <f>E$27</f>
        <v/>
      </c>
      <c r="F60" s="28"/>
      <c r="G60" s="259"/>
      <c r="H60" s="260"/>
      <c r="I60" s="261"/>
      <c r="J60" s="272"/>
      <c r="K60" s="273"/>
      <c r="L60" s="274"/>
      <c r="M60" s="259"/>
      <c r="N60" s="260"/>
      <c r="O60" s="261"/>
    </row>
    <row r="61" spans="1:22" ht="18" customHeight="1">
      <c r="A61" s="262"/>
      <c r="B61" s="263"/>
      <c r="C61" s="263"/>
      <c r="D61" s="264"/>
      <c r="E61" s="45" t="str">
        <f>E$28</f>
        <v/>
      </c>
      <c r="F61" s="28"/>
      <c r="G61" s="262"/>
      <c r="H61" s="263"/>
      <c r="I61" s="264"/>
      <c r="J61" s="275"/>
      <c r="K61" s="276"/>
      <c r="L61" s="277"/>
      <c r="M61" s="262"/>
      <c r="N61" s="263"/>
      <c r="O61" s="264"/>
    </row>
    <row r="62" spans="1:22" ht="18" customHeight="1">
      <c r="A62" s="265"/>
      <c r="B62" s="266"/>
      <c r="C62" s="266"/>
      <c r="D62" s="267"/>
      <c r="E62" s="45" t="str">
        <f>E$29</f>
        <v/>
      </c>
      <c r="F62" s="28"/>
      <c r="G62" s="265"/>
      <c r="H62" s="266"/>
      <c r="I62" s="267"/>
      <c r="J62" s="278"/>
      <c r="K62" s="279"/>
      <c r="L62" s="280"/>
      <c r="M62" s="265"/>
      <c r="N62" s="266"/>
      <c r="O62" s="267"/>
    </row>
    <row r="63" spans="1:22" ht="18" customHeight="1">
      <c r="A63" s="259"/>
      <c r="B63" s="260"/>
      <c r="C63" s="260"/>
      <c r="D63" s="261"/>
      <c r="E63" s="46" t="str">
        <f>E$27</f>
        <v/>
      </c>
      <c r="F63" s="28"/>
      <c r="G63" s="259"/>
      <c r="H63" s="260"/>
      <c r="I63" s="261"/>
      <c r="J63" s="272"/>
      <c r="K63" s="273"/>
      <c r="L63" s="274"/>
      <c r="M63" s="259"/>
      <c r="N63" s="260"/>
      <c r="O63" s="261"/>
    </row>
    <row r="64" spans="1:22" ht="18" customHeight="1">
      <c r="A64" s="262"/>
      <c r="B64" s="263"/>
      <c r="C64" s="263"/>
      <c r="D64" s="264"/>
      <c r="E64" s="45" t="str">
        <f>E$28</f>
        <v/>
      </c>
      <c r="F64" s="28"/>
      <c r="G64" s="262"/>
      <c r="H64" s="263"/>
      <c r="I64" s="264"/>
      <c r="J64" s="275"/>
      <c r="K64" s="276"/>
      <c r="L64" s="277"/>
      <c r="M64" s="262"/>
      <c r="N64" s="263"/>
      <c r="O64" s="264"/>
    </row>
    <row r="65" spans="1:15" ht="18" customHeight="1">
      <c r="A65" s="265"/>
      <c r="B65" s="266"/>
      <c r="C65" s="266"/>
      <c r="D65" s="267"/>
      <c r="E65" s="45" t="str">
        <f>E$29</f>
        <v/>
      </c>
      <c r="F65" s="28"/>
      <c r="G65" s="265"/>
      <c r="H65" s="266"/>
      <c r="I65" s="267"/>
      <c r="J65" s="278"/>
      <c r="K65" s="279"/>
      <c r="L65" s="280"/>
      <c r="M65" s="265"/>
      <c r="N65" s="266"/>
      <c r="O65" s="267"/>
    </row>
    <row r="66" spans="1:15" ht="18" customHeight="1">
      <c r="A66" s="259"/>
      <c r="B66" s="260"/>
      <c r="C66" s="260"/>
      <c r="D66" s="261"/>
      <c r="E66" s="46" t="str">
        <f>E$27</f>
        <v/>
      </c>
      <c r="F66" s="28"/>
      <c r="G66" s="259"/>
      <c r="H66" s="260"/>
      <c r="I66" s="261"/>
      <c r="J66" s="272"/>
      <c r="K66" s="273"/>
      <c r="L66" s="274"/>
      <c r="M66" s="259"/>
      <c r="N66" s="260"/>
      <c r="O66" s="261"/>
    </row>
    <row r="67" spans="1:15" ht="18" customHeight="1">
      <c r="A67" s="262"/>
      <c r="B67" s="263"/>
      <c r="C67" s="263"/>
      <c r="D67" s="264"/>
      <c r="E67" s="45" t="str">
        <f>E$28</f>
        <v/>
      </c>
      <c r="F67" s="28"/>
      <c r="G67" s="262"/>
      <c r="H67" s="263"/>
      <c r="I67" s="264"/>
      <c r="J67" s="275"/>
      <c r="K67" s="276"/>
      <c r="L67" s="277"/>
      <c r="M67" s="262"/>
      <c r="N67" s="263"/>
      <c r="O67" s="264"/>
    </row>
    <row r="68" spans="1:15" ht="18" customHeight="1">
      <c r="A68" s="265"/>
      <c r="B68" s="266"/>
      <c r="C68" s="266"/>
      <c r="D68" s="267"/>
      <c r="E68" s="45" t="str">
        <f>E$29</f>
        <v/>
      </c>
      <c r="F68" s="28"/>
      <c r="G68" s="265"/>
      <c r="H68" s="266"/>
      <c r="I68" s="267"/>
      <c r="J68" s="278"/>
      <c r="K68" s="279"/>
      <c r="L68" s="280"/>
      <c r="M68" s="265"/>
      <c r="N68" s="266"/>
      <c r="O68" s="267"/>
    </row>
    <row r="69" spans="1:15" ht="18" customHeight="1">
      <c r="A69" s="259"/>
      <c r="B69" s="260"/>
      <c r="C69" s="260"/>
      <c r="D69" s="261"/>
      <c r="E69" s="46" t="str">
        <f>E$27</f>
        <v/>
      </c>
      <c r="F69" s="28"/>
      <c r="G69" s="259"/>
      <c r="H69" s="260"/>
      <c r="I69" s="261"/>
      <c r="J69" s="272"/>
      <c r="K69" s="273"/>
      <c r="L69" s="274"/>
      <c r="M69" s="259"/>
      <c r="N69" s="260"/>
      <c r="O69" s="261"/>
    </row>
    <row r="70" spans="1:15" ht="18" customHeight="1">
      <c r="A70" s="262"/>
      <c r="B70" s="263"/>
      <c r="C70" s="263"/>
      <c r="D70" s="264"/>
      <c r="E70" s="45" t="str">
        <f>E$28</f>
        <v/>
      </c>
      <c r="F70" s="28"/>
      <c r="G70" s="262"/>
      <c r="H70" s="263"/>
      <c r="I70" s="264"/>
      <c r="J70" s="275"/>
      <c r="K70" s="276"/>
      <c r="L70" s="277"/>
      <c r="M70" s="262"/>
      <c r="N70" s="263"/>
      <c r="O70" s="264"/>
    </row>
    <row r="71" spans="1:15" ht="18" customHeight="1">
      <c r="A71" s="265"/>
      <c r="B71" s="266"/>
      <c r="C71" s="266"/>
      <c r="D71" s="267"/>
      <c r="E71" s="45" t="str">
        <f>E$29</f>
        <v/>
      </c>
      <c r="F71" s="28"/>
      <c r="G71" s="265"/>
      <c r="H71" s="266"/>
      <c r="I71" s="267"/>
      <c r="J71" s="278"/>
      <c r="K71" s="279"/>
      <c r="L71" s="280"/>
      <c r="M71" s="265"/>
      <c r="N71" s="266"/>
      <c r="O71" s="267"/>
    </row>
    <row r="72" spans="1:15" ht="18" customHeight="1">
      <c r="A72" s="259"/>
      <c r="B72" s="260"/>
      <c r="C72" s="260"/>
      <c r="D72" s="261"/>
      <c r="E72" s="46" t="str">
        <f>E$27</f>
        <v/>
      </c>
      <c r="F72" s="28"/>
      <c r="G72" s="259"/>
      <c r="H72" s="260"/>
      <c r="I72" s="261"/>
      <c r="J72" s="272"/>
      <c r="K72" s="273"/>
      <c r="L72" s="274"/>
      <c r="M72" s="259"/>
      <c r="N72" s="260"/>
      <c r="O72" s="261"/>
    </row>
    <row r="73" spans="1:15" ht="18" customHeight="1">
      <c r="A73" s="262"/>
      <c r="B73" s="263"/>
      <c r="C73" s="263"/>
      <c r="D73" s="264"/>
      <c r="E73" s="45" t="str">
        <f>E$28</f>
        <v/>
      </c>
      <c r="F73" s="28"/>
      <c r="G73" s="262"/>
      <c r="H73" s="263"/>
      <c r="I73" s="264"/>
      <c r="J73" s="275"/>
      <c r="K73" s="276"/>
      <c r="L73" s="277"/>
      <c r="M73" s="262"/>
      <c r="N73" s="263"/>
      <c r="O73" s="264"/>
    </row>
    <row r="74" spans="1:15" ht="18" customHeight="1">
      <c r="A74" s="265"/>
      <c r="B74" s="266"/>
      <c r="C74" s="266"/>
      <c r="D74" s="267"/>
      <c r="E74" s="45" t="str">
        <f>E$29</f>
        <v/>
      </c>
      <c r="F74" s="28"/>
      <c r="G74" s="265"/>
      <c r="H74" s="266"/>
      <c r="I74" s="267"/>
      <c r="J74" s="278"/>
      <c r="K74" s="279"/>
      <c r="L74" s="280"/>
      <c r="M74" s="265"/>
      <c r="N74" s="266"/>
      <c r="O74" s="267"/>
    </row>
    <row r="75" spans="1:15" ht="18" customHeight="1">
      <c r="A75" s="259"/>
      <c r="B75" s="260"/>
      <c r="C75" s="260"/>
      <c r="D75" s="261"/>
      <c r="E75" s="46" t="str">
        <f>E$27</f>
        <v/>
      </c>
      <c r="F75" s="28"/>
      <c r="G75" s="259"/>
      <c r="H75" s="260"/>
      <c r="I75" s="261"/>
      <c r="J75" s="272"/>
      <c r="K75" s="273"/>
      <c r="L75" s="274"/>
      <c r="M75" s="259"/>
      <c r="N75" s="260"/>
      <c r="O75" s="261"/>
    </row>
    <row r="76" spans="1:15" ht="18" customHeight="1">
      <c r="A76" s="262"/>
      <c r="B76" s="263"/>
      <c r="C76" s="263"/>
      <c r="D76" s="264"/>
      <c r="E76" s="45" t="str">
        <f>E$28</f>
        <v/>
      </c>
      <c r="F76" s="28"/>
      <c r="G76" s="262"/>
      <c r="H76" s="263"/>
      <c r="I76" s="264"/>
      <c r="J76" s="275"/>
      <c r="K76" s="276"/>
      <c r="L76" s="277"/>
      <c r="M76" s="262"/>
      <c r="N76" s="263"/>
      <c r="O76" s="264"/>
    </row>
    <row r="77" spans="1:15" ht="18" customHeight="1">
      <c r="A77" s="265"/>
      <c r="B77" s="266"/>
      <c r="C77" s="266"/>
      <c r="D77" s="267"/>
      <c r="E77" s="45" t="str">
        <f>E$29</f>
        <v/>
      </c>
      <c r="F77" s="28"/>
      <c r="G77" s="265"/>
      <c r="H77" s="266"/>
      <c r="I77" s="267"/>
      <c r="J77" s="278"/>
      <c r="K77" s="279"/>
      <c r="L77" s="280"/>
      <c r="M77" s="265"/>
      <c r="N77" s="266"/>
      <c r="O77" s="267"/>
    </row>
    <row r="78" spans="1:15" ht="18" customHeight="1">
      <c r="A78" s="259"/>
      <c r="B78" s="260"/>
      <c r="C78" s="260"/>
      <c r="D78" s="261"/>
      <c r="E78" s="46" t="str">
        <f>E$27</f>
        <v/>
      </c>
      <c r="F78" s="28"/>
      <c r="G78" s="259"/>
      <c r="H78" s="260"/>
      <c r="I78" s="261"/>
      <c r="J78" s="272"/>
      <c r="K78" s="273"/>
      <c r="L78" s="274"/>
      <c r="M78" s="259"/>
      <c r="N78" s="260"/>
      <c r="O78" s="261"/>
    </row>
    <row r="79" spans="1:15" ht="18" customHeight="1">
      <c r="A79" s="262"/>
      <c r="B79" s="263"/>
      <c r="C79" s="263"/>
      <c r="D79" s="264"/>
      <c r="E79" s="45" t="str">
        <f>E$28</f>
        <v/>
      </c>
      <c r="F79" s="28"/>
      <c r="G79" s="262"/>
      <c r="H79" s="263"/>
      <c r="I79" s="264"/>
      <c r="J79" s="275"/>
      <c r="K79" s="276"/>
      <c r="L79" s="277"/>
      <c r="M79" s="262"/>
      <c r="N79" s="263"/>
      <c r="O79" s="264"/>
    </row>
    <row r="80" spans="1:15" ht="18" customHeight="1">
      <c r="A80" s="265"/>
      <c r="B80" s="266"/>
      <c r="C80" s="266"/>
      <c r="D80" s="267"/>
      <c r="E80" s="45" t="str">
        <f>E$29</f>
        <v/>
      </c>
      <c r="F80" s="28"/>
      <c r="G80" s="265"/>
      <c r="H80" s="266"/>
      <c r="I80" s="267"/>
      <c r="J80" s="278"/>
      <c r="K80" s="279"/>
      <c r="L80" s="280"/>
      <c r="M80" s="265"/>
      <c r="N80" s="266"/>
      <c r="O80" s="267"/>
    </row>
    <row r="81" spans="1:18" ht="18" customHeight="1">
      <c r="A81" s="259"/>
      <c r="B81" s="260"/>
      <c r="C81" s="260"/>
      <c r="D81" s="261"/>
      <c r="E81" s="46" t="str">
        <f>E$27</f>
        <v/>
      </c>
      <c r="F81" s="28"/>
      <c r="G81" s="259"/>
      <c r="H81" s="260"/>
      <c r="I81" s="261"/>
      <c r="J81" s="272"/>
      <c r="K81" s="273"/>
      <c r="L81" s="274"/>
      <c r="M81" s="259"/>
      <c r="N81" s="260"/>
      <c r="O81" s="261"/>
    </row>
    <row r="82" spans="1:18" ht="18" customHeight="1">
      <c r="A82" s="262"/>
      <c r="B82" s="263"/>
      <c r="C82" s="263"/>
      <c r="D82" s="264"/>
      <c r="E82" s="45" t="str">
        <f>E$28</f>
        <v/>
      </c>
      <c r="F82" s="28"/>
      <c r="G82" s="262"/>
      <c r="H82" s="263"/>
      <c r="I82" s="264"/>
      <c r="J82" s="275"/>
      <c r="K82" s="276"/>
      <c r="L82" s="277"/>
      <c r="M82" s="262"/>
      <c r="N82" s="263"/>
      <c r="O82" s="264"/>
    </row>
    <row r="83" spans="1:18" ht="18" customHeight="1">
      <c r="A83" s="265"/>
      <c r="B83" s="266"/>
      <c r="C83" s="266"/>
      <c r="D83" s="267"/>
      <c r="E83" s="45" t="str">
        <f>E$29</f>
        <v/>
      </c>
      <c r="F83" s="28"/>
      <c r="G83" s="265"/>
      <c r="H83" s="266"/>
      <c r="I83" s="267"/>
      <c r="J83" s="278"/>
      <c r="K83" s="279"/>
      <c r="L83" s="280"/>
      <c r="M83" s="265"/>
      <c r="N83" s="266"/>
      <c r="O83" s="267"/>
    </row>
    <row r="84" spans="1:18" ht="18" customHeight="1">
      <c r="A84" s="259"/>
      <c r="B84" s="260"/>
      <c r="C84" s="260"/>
      <c r="D84" s="261"/>
      <c r="E84" s="46" t="str">
        <f>E$27</f>
        <v/>
      </c>
      <c r="F84" s="28"/>
      <c r="G84" s="259"/>
      <c r="H84" s="260"/>
      <c r="I84" s="261"/>
      <c r="J84" s="272"/>
      <c r="K84" s="273"/>
      <c r="L84" s="274"/>
      <c r="M84" s="259"/>
      <c r="N84" s="260"/>
      <c r="O84" s="261"/>
    </row>
    <row r="85" spans="1:18" ht="18" customHeight="1">
      <c r="A85" s="262"/>
      <c r="B85" s="263"/>
      <c r="C85" s="263"/>
      <c r="D85" s="264"/>
      <c r="E85" s="45" t="str">
        <f>E$28</f>
        <v/>
      </c>
      <c r="F85" s="28"/>
      <c r="G85" s="262"/>
      <c r="H85" s="263"/>
      <c r="I85" s="264"/>
      <c r="J85" s="275"/>
      <c r="K85" s="276"/>
      <c r="L85" s="277"/>
      <c r="M85" s="262"/>
      <c r="N85" s="263"/>
      <c r="O85" s="264"/>
    </row>
    <row r="86" spans="1:18" ht="18" customHeight="1">
      <c r="A86" s="262"/>
      <c r="B86" s="263"/>
      <c r="C86" s="263"/>
      <c r="D86" s="264"/>
      <c r="E86" s="61" t="str">
        <f>E$29</f>
        <v/>
      </c>
      <c r="F86" s="62"/>
      <c r="G86" s="262"/>
      <c r="H86" s="263"/>
      <c r="I86" s="264"/>
      <c r="J86" s="275"/>
      <c r="K86" s="276"/>
      <c r="L86" s="277"/>
      <c r="M86" s="262"/>
      <c r="N86" s="263"/>
      <c r="O86" s="264"/>
    </row>
    <row r="87" spans="1:18" ht="32.4" customHeight="1">
      <c r="A87" s="293" t="s">
        <v>39</v>
      </c>
      <c r="B87" s="268" t="s">
        <v>123</v>
      </c>
      <c r="C87" s="339"/>
      <c r="D87" s="339"/>
      <c r="E87" s="339"/>
      <c r="F87" s="339"/>
      <c r="G87" s="339"/>
      <c r="H87" s="339"/>
      <c r="I87" s="339"/>
      <c r="J87" s="339"/>
      <c r="K87" s="339"/>
      <c r="L87" s="339"/>
      <c r="M87" s="339"/>
      <c r="N87" s="339"/>
      <c r="O87" s="340"/>
    </row>
    <row r="88" spans="1:18" ht="1.95" customHeight="1">
      <c r="A88" s="294"/>
      <c r="B88" s="318"/>
      <c r="C88" s="319"/>
      <c r="D88" s="319"/>
      <c r="E88" s="319"/>
      <c r="F88" s="319"/>
      <c r="G88" s="319"/>
      <c r="H88" s="319"/>
      <c r="I88" s="319"/>
      <c r="J88" s="319"/>
      <c r="K88" s="319"/>
      <c r="L88" s="319"/>
      <c r="M88" s="319"/>
      <c r="N88" s="319"/>
      <c r="O88" s="320"/>
    </row>
    <row r="89" spans="1:18" ht="50.25" customHeight="1">
      <c r="A89" s="316" t="s">
        <v>119</v>
      </c>
      <c r="B89" s="341"/>
      <c r="C89" s="341"/>
      <c r="D89" s="341"/>
      <c r="E89" s="341" t="s">
        <v>120</v>
      </c>
      <c r="F89" s="341"/>
      <c r="G89" s="341"/>
      <c r="H89" s="215" t="s">
        <v>121</v>
      </c>
      <c r="I89" s="154"/>
      <c r="J89" s="154"/>
      <c r="K89" s="155"/>
      <c r="L89" s="215" t="s">
        <v>122</v>
      </c>
      <c r="M89" s="309"/>
      <c r="N89" s="309"/>
      <c r="O89" s="310"/>
    </row>
    <row r="90" spans="1:18" ht="16.5" customHeight="1">
      <c r="A90" s="113"/>
      <c r="B90" s="114"/>
      <c r="C90" s="114"/>
      <c r="D90" s="115"/>
      <c r="E90" s="281"/>
      <c r="F90" s="281"/>
      <c r="G90" s="281"/>
      <c r="H90" s="313"/>
      <c r="I90" s="314"/>
      <c r="J90" s="314"/>
      <c r="K90" s="315"/>
      <c r="L90" s="113"/>
      <c r="M90" s="311"/>
      <c r="N90" s="311"/>
      <c r="O90" s="312"/>
    </row>
    <row r="91" spans="1:18" ht="15" customHeight="1">
      <c r="A91" s="281"/>
      <c r="B91" s="281"/>
      <c r="C91" s="281"/>
      <c r="D91" s="281"/>
      <c r="E91" s="281"/>
      <c r="F91" s="281"/>
      <c r="G91" s="281"/>
      <c r="H91" s="313"/>
      <c r="I91" s="314"/>
      <c r="J91" s="314"/>
      <c r="K91" s="315"/>
      <c r="L91" s="113"/>
      <c r="M91" s="311"/>
      <c r="N91" s="311"/>
      <c r="O91" s="312"/>
    </row>
    <row r="92" spans="1:18" ht="16.5" customHeight="1">
      <c r="A92" s="281"/>
      <c r="B92" s="281"/>
      <c r="C92" s="281"/>
      <c r="D92" s="281"/>
      <c r="E92" s="281"/>
      <c r="F92" s="281"/>
      <c r="G92" s="281"/>
      <c r="H92" s="313"/>
      <c r="I92" s="314"/>
      <c r="J92" s="314"/>
      <c r="K92" s="315"/>
      <c r="L92" s="113"/>
      <c r="M92" s="311"/>
      <c r="N92" s="311"/>
      <c r="O92" s="312"/>
    </row>
    <row r="93" spans="1:18" ht="16.5" customHeight="1">
      <c r="A93" s="281"/>
      <c r="B93" s="281"/>
      <c r="C93" s="281"/>
      <c r="D93" s="281"/>
      <c r="E93" s="281"/>
      <c r="F93" s="281"/>
      <c r="G93" s="281"/>
      <c r="H93" s="313"/>
      <c r="I93" s="314"/>
      <c r="J93" s="314"/>
      <c r="K93" s="315"/>
      <c r="L93" s="113"/>
      <c r="M93" s="311"/>
      <c r="N93" s="311"/>
      <c r="O93" s="312"/>
      <c r="Q93" s="9"/>
      <c r="R93" s="17"/>
    </row>
    <row r="94" spans="1:18" ht="16.5" customHeight="1">
      <c r="A94" s="271"/>
      <c r="B94" s="271"/>
      <c r="C94" s="271"/>
      <c r="D94" s="271"/>
      <c r="E94" s="271"/>
      <c r="F94" s="271"/>
      <c r="G94" s="271"/>
      <c r="H94" s="360"/>
      <c r="I94" s="361"/>
      <c r="J94" s="361"/>
      <c r="K94" s="362"/>
      <c r="L94" s="306"/>
      <c r="M94" s="307"/>
      <c r="N94" s="307"/>
      <c r="O94" s="308"/>
      <c r="R94" s="9"/>
    </row>
    <row r="95" spans="1:18" ht="16.5" customHeight="1">
      <c r="A95" s="27" t="s">
        <v>54</v>
      </c>
      <c r="B95" s="268" t="s">
        <v>124</v>
      </c>
      <c r="C95" s="269"/>
      <c r="D95" s="269"/>
      <c r="E95" s="269"/>
      <c r="F95" s="269"/>
      <c r="G95" s="269"/>
      <c r="H95" s="269"/>
      <c r="I95" s="269"/>
      <c r="J95" s="269"/>
      <c r="K95" s="269"/>
      <c r="L95" s="269"/>
      <c r="M95" s="269"/>
      <c r="N95" s="269"/>
      <c r="O95" s="270"/>
    </row>
    <row r="96" spans="1:18" ht="30" customHeight="1">
      <c r="A96" s="24" t="s">
        <v>125</v>
      </c>
      <c r="B96" s="110" t="s">
        <v>126</v>
      </c>
      <c r="C96" s="107"/>
      <c r="D96" s="107"/>
      <c r="E96" s="107"/>
      <c r="F96" s="107"/>
      <c r="G96" s="107"/>
      <c r="H96" s="107"/>
      <c r="I96" s="107"/>
      <c r="J96" s="107"/>
      <c r="K96" s="332" t="str">
        <f>"(" &amp;  '1F'!G$36 &amp; "metai)"</f>
        <v>(metai)</v>
      </c>
      <c r="L96" s="332"/>
      <c r="M96" s="332"/>
      <c r="N96" s="332"/>
      <c r="O96" s="333"/>
    </row>
    <row r="97" spans="1:18" ht="16.5" customHeight="1">
      <c r="A97" s="352"/>
      <c r="B97" s="324" t="s">
        <v>127</v>
      </c>
      <c r="C97" s="325"/>
      <c r="D97" s="325"/>
      <c r="E97" s="325"/>
      <c r="F97" s="325"/>
      <c r="G97" s="326"/>
      <c r="H97" s="321" t="s">
        <v>128</v>
      </c>
      <c r="I97" s="322"/>
      <c r="J97" s="322"/>
      <c r="K97" s="322"/>
      <c r="L97" s="322"/>
      <c r="M97" s="322"/>
      <c r="N97" s="322"/>
      <c r="O97" s="323"/>
    </row>
    <row r="98" spans="1:18" ht="15" customHeight="1">
      <c r="A98" s="338"/>
      <c r="B98" s="126" t="s">
        <v>129</v>
      </c>
      <c r="C98" s="216"/>
      <c r="D98" s="216"/>
      <c r="E98" s="216"/>
      <c r="F98" s="217"/>
      <c r="G98" s="40"/>
      <c r="H98" s="222"/>
      <c r="I98" s="164"/>
      <c r="J98" s="164"/>
      <c r="K98" s="164"/>
      <c r="L98" s="164"/>
      <c r="M98" s="164"/>
      <c r="N98" s="164"/>
      <c r="O98" s="223"/>
    </row>
    <row r="99" spans="1:18" ht="16.5" customHeight="1">
      <c r="A99" s="338"/>
      <c r="B99" s="126" t="s">
        <v>130</v>
      </c>
      <c r="C99" s="216"/>
      <c r="D99" s="216"/>
      <c r="E99" s="216"/>
      <c r="F99" s="217"/>
      <c r="G99" s="40"/>
      <c r="H99" s="222"/>
      <c r="I99" s="164"/>
      <c r="J99" s="164"/>
      <c r="K99" s="164"/>
      <c r="L99" s="164"/>
      <c r="M99" s="164"/>
      <c r="N99" s="164"/>
      <c r="O99" s="223"/>
    </row>
    <row r="100" spans="1:18" ht="16.5" customHeight="1">
      <c r="A100" s="338"/>
      <c r="B100" s="126" t="s">
        <v>131</v>
      </c>
      <c r="C100" s="216"/>
      <c r="D100" s="216"/>
      <c r="E100" s="216"/>
      <c r="F100" s="217"/>
      <c r="G100" s="40"/>
      <c r="H100" s="222"/>
      <c r="I100" s="164"/>
      <c r="J100" s="164"/>
      <c r="K100" s="164"/>
      <c r="L100" s="164"/>
      <c r="M100" s="164"/>
      <c r="N100" s="164"/>
      <c r="O100" s="223"/>
      <c r="Q100" s="9"/>
      <c r="R100" s="17" t="str">
        <f>IF(OR(G98="X",G99="X",G100="X",G101="X",G102="X"),"","10 langelyje neužpildyta &lt;Investuotojas&gt;")</f>
        <v>10 langelyje neužpildyta &lt;Investuotojas&gt;</v>
      </c>
    </row>
    <row r="101" spans="1:18" ht="16.5" customHeight="1">
      <c r="A101" s="338"/>
      <c r="B101" s="126" t="s">
        <v>132</v>
      </c>
      <c r="C101" s="216"/>
      <c r="D101" s="216"/>
      <c r="E101" s="216"/>
      <c r="F101" s="217"/>
      <c r="G101" s="40"/>
      <c r="H101" s="222"/>
      <c r="I101" s="164"/>
      <c r="J101" s="164"/>
      <c r="K101" s="164"/>
      <c r="L101" s="164"/>
      <c r="M101" s="164"/>
      <c r="N101" s="164"/>
      <c r="O101" s="223"/>
      <c r="R101" s="9" t="str">
        <f>IF(LEN(TRIM(G98)&amp;TRIM(G99)&amp;TRIM(G100)&amp;TRIM(G101)&amp;TRIM(G102))&gt;1,"Pasirinkite vieną Investuotoją","")</f>
        <v/>
      </c>
    </row>
    <row r="102" spans="1:18" ht="31.2" customHeight="1">
      <c r="A102" s="353"/>
      <c r="B102" s="119" t="s">
        <v>133</v>
      </c>
      <c r="C102" s="302"/>
      <c r="D102" s="302"/>
      <c r="E102" s="302"/>
      <c r="F102" s="303"/>
      <c r="G102" s="40"/>
      <c r="H102" s="168"/>
      <c r="I102" s="169"/>
      <c r="J102" s="169"/>
      <c r="K102" s="169"/>
      <c r="L102" s="169"/>
      <c r="M102" s="169"/>
      <c r="N102" s="169"/>
      <c r="O102" s="170"/>
    </row>
    <row r="103" spans="1:18" ht="30" customHeight="1">
      <c r="A103" s="24" t="s">
        <v>134</v>
      </c>
      <c r="B103" s="110" t="s">
        <v>135</v>
      </c>
      <c r="C103" s="107"/>
      <c r="D103" s="107"/>
      <c r="E103" s="107"/>
      <c r="F103" s="107"/>
      <c r="G103" s="107"/>
      <c r="H103" s="107"/>
      <c r="I103" s="107"/>
      <c r="J103" s="107"/>
      <c r="K103" s="332" t="str">
        <f>"(" &amp; ( '1F'!J$36) &amp; "metai)"</f>
        <v>(metai)</v>
      </c>
      <c r="L103" s="332"/>
      <c r="M103" s="332"/>
      <c r="N103" s="332"/>
      <c r="O103" s="333"/>
    </row>
    <row r="104" spans="1:18" ht="16.5" customHeight="1">
      <c r="A104" s="337"/>
      <c r="B104" s="324" t="s">
        <v>127</v>
      </c>
      <c r="C104" s="325"/>
      <c r="D104" s="325"/>
      <c r="E104" s="325"/>
      <c r="F104" s="325"/>
      <c r="G104" s="326"/>
      <c r="H104" s="321" t="s">
        <v>128</v>
      </c>
      <c r="I104" s="322"/>
      <c r="J104" s="322"/>
      <c r="K104" s="322"/>
      <c r="L104" s="322"/>
      <c r="M104" s="322"/>
      <c r="N104" s="322"/>
      <c r="O104" s="323"/>
    </row>
    <row r="105" spans="1:18" ht="15" customHeight="1">
      <c r="A105" s="338"/>
      <c r="B105" s="126" t="s">
        <v>136</v>
      </c>
      <c r="C105" s="216"/>
      <c r="D105" s="216"/>
      <c r="E105" s="216"/>
      <c r="F105" s="217"/>
      <c r="G105" s="40"/>
      <c r="H105" s="222"/>
      <c r="I105" s="164"/>
      <c r="J105" s="164"/>
      <c r="K105" s="164"/>
      <c r="L105" s="164"/>
      <c r="M105" s="164"/>
      <c r="N105" s="164"/>
      <c r="O105" s="223"/>
    </row>
    <row r="106" spans="1:18" ht="16.5" customHeight="1">
      <c r="A106" s="338"/>
      <c r="B106" s="126" t="s">
        <v>130</v>
      </c>
      <c r="C106" s="216"/>
      <c r="D106" s="216"/>
      <c r="E106" s="216"/>
      <c r="F106" s="217"/>
      <c r="G106" s="40"/>
      <c r="H106" s="222"/>
      <c r="I106" s="164"/>
      <c r="J106" s="164"/>
      <c r="K106" s="164"/>
      <c r="L106" s="164"/>
      <c r="M106" s="164"/>
      <c r="N106" s="164"/>
      <c r="O106" s="223"/>
    </row>
    <row r="107" spans="1:18" ht="16.5" customHeight="1">
      <c r="A107" s="338"/>
      <c r="B107" s="126" t="s">
        <v>137</v>
      </c>
      <c r="C107" s="216"/>
      <c r="D107" s="216"/>
      <c r="E107" s="216"/>
      <c r="F107" s="217"/>
      <c r="G107" s="41"/>
      <c r="H107" s="222"/>
      <c r="I107" s="164"/>
      <c r="J107" s="164"/>
      <c r="K107" s="164"/>
      <c r="L107" s="164"/>
      <c r="M107" s="164"/>
      <c r="N107" s="164"/>
      <c r="O107" s="223"/>
      <c r="Q107" s="9"/>
      <c r="R107" s="17"/>
    </row>
    <row r="108" spans="1:18" ht="16.5" customHeight="1">
      <c r="A108" s="338"/>
      <c r="B108" s="126" t="s">
        <v>132</v>
      </c>
      <c r="C108" s="216"/>
      <c r="D108" s="216"/>
      <c r="E108" s="216"/>
      <c r="F108" s="217"/>
      <c r="G108" s="40"/>
      <c r="H108" s="222"/>
      <c r="I108" s="164"/>
      <c r="J108" s="164"/>
      <c r="K108" s="164"/>
      <c r="L108" s="164"/>
      <c r="M108" s="164"/>
      <c r="N108" s="164"/>
      <c r="O108" s="223"/>
      <c r="R108" s="9"/>
    </row>
    <row r="109" spans="1:18" ht="31.2" customHeight="1">
      <c r="A109" s="338"/>
      <c r="B109" s="124" t="s">
        <v>133</v>
      </c>
      <c r="C109" s="198"/>
      <c r="D109" s="198"/>
      <c r="E109" s="198"/>
      <c r="F109" s="198"/>
      <c r="G109" s="42"/>
      <c r="H109" s="222"/>
      <c r="I109" s="164"/>
      <c r="J109" s="164"/>
      <c r="K109" s="164"/>
      <c r="L109" s="164"/>
      <c r="M109" s="164"/>
      <c r="N109" s="164"/>
      <c r="O109" s="223"/>
    </row>
    <row r="110" spans="1:18" ht="30" customHeight="1">
      <c r="A110" s="24" t="s">
        <v>138</v>
      </c>
      <c r="B110" s="110" t="s">
        <v>139</v>
      </c>
      <c r="C110" s="107"/>
      <c r="D110" s="107"/>
      <c r="E110" s="107"/>
      <c r="F110" s="107"/>
      <c r="G110" s="107"/>
      <c r="H110" s="107"/>
      <c r="I110" s="107"/>
      <c r="J110" s="107"/>
      <c r="K110" s="107"/>
      <c r="L110" s="332" t="str">
        <f>"(" &amp; ( '1F'!N$36) &amp; "metai)"</f>
        <v>(metai)</v>
      </c>
      <c r="M110" s="332"/>
      <c r="N110" s="332"/>
      <c r="O110" s="333"/>
    </row>
    <row r="111" spans="1:18" ht="18.75" customHeight="1">
      <c r="A111" s="352"/>
      <c r="B111" s="354" t="s">
        <v>127</v>
      </c>
      <c r="C111" s="355"/>
      <c r="D111" s="355"/>
      <c r="E111" s="355"/>
      <c r="F111" s="355"/>
      <c r="G111" s="356"/>
      <c r="H111" s="357" t="s">
        <v>128</v>
      </c>
      <c r="I111" s="358"/>
      <c r="J111" s="358"/>
      <c r="K111" s="358"/>
      <c r="L111" s="358"/>
      <c r="M111" s="358"/>
      <c r="N111" s="358"/>
      <c r="O111" s="359"/>
    </row>
    <row r="112" spans="1:18" ht="15" customHeight="1">
      <c r="A112" s="338"/>
      <c r="B112" s="126" t="s">
        <v>129</v>
      </c>
      <c r="C112" s="216"/>
      <c r="D112" s="216"/>
      <c r="E112" s="216"/>
      <c r="F112" s="217"/>
      <c r="G112" s="40"/>
      <c r="H112" s="222"/>
      <c r="I112" s="164"/>
      <c r="J112" s="164"/>
      <c r="K112" s="164"/>
      <c r="L112" s="164"/>
      <c r="M112" s="164"/>
      <c r="N112" s="164"/>
      <c r="O112" s="223"/>
    </row>
    <row r="113" spans="1:15" ht="15" customHeight="1">
      <c r="A113" s="338"/>
      <c r="B113" s="126" t="s">
        <v>130</v>
      </c>
      <c r="C113" s="216"/>
      <c r="D113" s="216"/>
      <c r="E113" s="216"/>
      <c r="F113" s="217"/>
      <c r="G113" s="40"/>
      <c r="H113" s="222"/>
      <c r="I113" s="164"/>
      <c r="J113" s="164"/>
      <c r="K113" s="164"/>
      <c r="L113" s="164"/>
      <c r="M113" s="164"/>
      <c r="N113" s="164"/>
      <c r="O113" s="223"/>
    </row>
    <row r="114" spans="1:15" ht="15" customHeight="1">
      <c r="A114" s="338"/>
      <c r="B114" s="126" t="s">
        <v>131</v>
      </c>
      <c r="C114" s="216"/>
      <c r="D114" s="216"/>
      <c r="E114" s="216"/>
      <c r="F114" s="217"/>
      <c r="G114" s="40"/>
      <c r="H114" s="222"/>
      <c r="I114" s="164"/>
      <c r="J114" s="164"/>
      <c r="K114" s="164"/>
      <c r="L114" s="164"/>
      <c r="M114" s="164"/>
      <c r="N114" s="164"/>
      <c r="O114" s="223"/>
    </row>
    <row r="115" spans="1:15" ht="15" customHeight="1">
      <c r="A115" s="338"/>
      <c r="B115" s="126" t="s">
        <v>132</v>
      </c>
      <c r="C115" s="216"/>
      <c r="D115" s="216"/>
      <c r="E115" s="216"/>
      <c r="F115" s="217"/>
      <c r="G115" s="40"/>
      <c r="H115" s="222"/>
      <c r="I115" s="164"/>
      <c r="J115" s="164"/>
      <c r="K115" s="164"/>
      <c r="L115" s="164"/>
      <c r="M115" s="164"/>
      <c r="N115" s="164"/>
      <c r="O115" s="223"/>
    </row>
    <row r="116" spans="1:15" ht="31.2" customHeight="1">
      <c r="A116" s="353"/>
      <c r="B116" s="126" t="s">
        <v>133</v>
      </c>
      <c r="C116" s="216"/>
      <c r="D116" s="216"/>
      <c r="E116" s="216"/>
      <c r="F116" s="217"/>
      <c r="G116" s="63"/>
      <c r="H116" s="168"/>
      <c r="I116" s="169"/>
      <c r="J116" s="169"/>
      <c r="K116" s="169"/>
      <c r="L116" s="169"/>
      <c r="M116" s="169"/>
      <c r="N116" s="169"/>
      <c r="O116" s="170"/>
    </row>
    <row r="117" spans="1:15" ht="24" customHeight="1">
      <c r="A117" s="64" t="s">
        <v>61</v>
      </c>
      <c r="B117" s="318" t="s">
        <v>140</v>
      </c>
      <c r="C117" s="319"/>
      <c r="D117" s="319"/>
      <c r="E117" s="319"/>
      <c r="F117" s="319"/>
      <c r="G117" s="319"/>
      <c r="H117" s="319"/>
      <c r="I117" s="319"/>
      <c r="J117" s="319"/>
      <c r="K117" s="319"/>
      <c r="L117" s="319"/>
      <c r="M117" s="319"/>
      <c r="N117" s="319"/>
      <c r="O117" s="320"/>
    </row>
    <row r="118" spans="1:15" ht="33.6" customHeight="1">
      <c r="A118" s="293" t="s">
        <v>141</v>
      </c>
      <c r="B118" s="299" t="s">
        <v>142</v>
      </c>
      <c r="C118" s="300"/>
      <c r="D118" s="300"/>
      <c r="E118" s="300"/>
      <c r="F118" s="300"/>
      <c r="G118" s="300"/>
      <c r="H118" s="300"/>
      <c r="I118" s="300"/>
      <c r="J118" s="300"/>
      <c r="K118" s="300"/>
      <c r="L118" s="300"/>
      <c r="M118" s="301"/>
      <c r="N118" s="39" t="str">
        <f>E$27</f>
        <v/>
      </c>
      <c r="O118" s="50"/>
    </row>
    <row r="119" spans="1:15" ht="28.95" customHeight="1">
      <c r="A119" s="298"/>
      <c r="B119" s="299"/>
      <c r="C119" s="300"/>
      <c r="D119" s="300"/>
      <c r="E119" s="300"/>
      <c r="F119" s="300"/>
      <c r="G119" s="300"/>
      <c r="H119" s="300"/>
      <c r="I119" s="300"/>
      <c r="J119" s="300"/>
      <c r="K119" s="300"/>
      <c r="L119" s="300"/>
      <c r="M119" s="301"/>
      <c r="N119" s="39" t="str">
        <f>E$28</f>
        <v/>
      </c>
      <c r="O119" s="50"/>
    </row>
    <row r="120" spans="1:15" ht="33" customHeight="1">
      <c r="A120" s="294"/>
      <c r="B120" s="119"/>
      <c r="C120" s="302"/>
      <c r="D120" s="302"/>
      <c r="E120" s="302"/>
      <c r="F120" s="302"/>
      <c r="G120" s="302"/>
      <c r="H120" s="302"/>
      <c r="I120" s="302"/>
      <c r="J120" s="302"/>
      <c r="K120" s="302"/>
      <c r="L120" s="302"/>
      <c r="M120" s="303"/>
      <c r="N120" s="39" t="str">
        <f>E$29</f>
        <v/>
      </c>
      <c r="O120" s="50"/>
    </row>
    <row r="121" spans="1:15" ht="27" customHeight="1">
      <c r="A121" s="293" t="s">
        <v>143</v>
      </c>
      <c r="B121" s="124" t="s">
        <v>144</v>
      </c>
      <c r="C121" s="198"/>
      <c r="D121" s="198"/>
      <c r="E121" s="198"/>
      <c r="F121" s="198"/>
      <c r="G121" s="198"/>
      <c r="H121" s="198"/>
      <c r="I121" s="198"/>
      <c r="J121" s="198"/>
      <c r="K121" s="198"/>
      <c r="L121" s="198"/>
      <c r="M121" s="199"/>
      <c r="N121" s="49" t="str">
        <f>E$27</f>
        <v/>
      </c>
      <c r="O121" s="51"/>
    </row>
    <row r="122" spans="1:15" ht="27" customHeight="1">
      <c r="A122" s="298"/>
      <c r="B122" s="299"/>
      <c r="C122" s="300"/>
      <c r="D122" s="300"/>
      <c r="E122" s="300"/>
      <c r="F122" s="300"/>
      <c r="G122" s="300"/>
      <c r="H122" s="300"/>
      <c r="I122" s="300"/>
      <c r="J122" s="300"/>
      <c r="K122" s="300"/>
      <c r="L122" s="300"/>
      <c r="M122" s="301"/>
      <c r="N122" s="49" t="str">
        <f>E$28</f>
        <v/>
      </c>
      <c r="O122" s="51"/>
    </row>
    <row r="123" spans="1:15" ht="27" customHeight="1">
      <c r="A123" s="294"/>
      <c r="B123" s="119"/>
      <c r="C123" s="302"/>
      <c r="D123" s="302"/>
      <c r="E123" s="302"/>
      <c r="F123" s="302"/>
      <c r="G123" s="302"/>
      <c r="H123" s="302"/>
      <c r="I123" s="302"/>
      <c r="J123" s="302"/>
      <c r="K123" s="302"/>
      <c r="L123" s="302"/>
      <c r="M123" s="303"/>
      <c r="N123" s="49" t="str">
        <f>E$29</f>
        <v/>
      </c>
      <c r="O123" s="51"/>
    </row>
    <row r="124" spans="1:15" ht="24" customHeight="1">
      <c r="A124" s="293" t="s">
        <v>145</v>
      </c>
      <c r="B124" s="124" t="s">
        <v>146</v>
      </c>
      <c r="C124" s="198"/>
      <c r="D124" s="198"/>
      <c r="E124" s="198"/>
      <c r="F124" s="198"/>
      <c r="G124" s="198"/>
      <c r="H124" s="198"/>
      <c r="I124" s="198"/>
      <c r="J124" s="198"/>
      <c r="K124" s="198"/>
      <c r="L124" s="198"/>
      <c r="M124" s="199"/>
      <c r="N124" s="49" t="str">
        <f>E$27</f>
        <v/>
      </c>
      <c r="O124" s="51"/>
    </row>
    <row r="125" spans="1:15" ht="22.2" customHeight="1">
      <c r="A125" s="298"/>
      <c r="B125" s="299"/>
      <c r="C125" s="300"/>
      <c r="D125" s="300"/>
      <c r="E125" s="300"/>
      <c r="F125" s="300"/>
      <c r="G125" s="300"/>
      <c r="H125" s="300"/>
      <c r="I125" s="300"/>
      <c r="J125" s="300"/>
      <c r="K125" s="300"/>
      <c r="L125" s="300"/>
      <c r="M125" s="301"/>
      <c r="N125" s="39" t="str">
        <f>E$28</f>
        <v/>
      </c>
      <c r="O125" s="51"/>
    </row>
    <row r="126" spans="1:15" ht="21.6" customHeight="1">
      <c r="A126" s="294"/>
      <c r="B126" s="119"/>
      <c r="C126" s="302"/>
      <c r="D126" s="302"/>
      <c r="E126" s="302"/>
      <c r="F126" s="302"/>
      <c r="G126" s="302"/>
      <c r="H126" s="302"/>
      <c r="I126" s="302"/>
      <c r="J126" s="302"/>
      <c r="K126" s="302"/>
      <c r="L126" s="302"/>
      <c r="M126" s="303"/>
      <c r="N126" s="49" t="str">
        <f>E$29</f>
        <v/>
      </c>
      <c r="O126" s="51"/>
    </row>
    <row r="127" spans="1:15" ht="17.25" customHeight="1">
      <c r="A127" s="293" t="s">
        <v>147</v>
      </c>
      <c r="B127" s="198" t="s">
        <v>148</v>
      </c>
      <c r="C127" s="198"/>
      <c r="D127" s="198"/>
      <c r="E127" s="198"/>
      <c r="F127" s="198"/>
      <c r="G127" s="198"/>
      <c r="H127" s="198"/>
      <c r="I127" s="198"/>
      <c r="J127" s="198"/>
      <c r="K127" s="198"/>
      <c r="L127" s="198"/>
      <c r="M127" s="199"/>
      <c r="N127" s="49" t="str">
        <f>E$27</f>
        <v/>
      </c>
      <c r="O127" s="51"/>
    </row>
    <row r="128" spans="1:15" ht="17.25" customHeight="1">
      <c r="A128" s="298"/>
      <c r="B128" s="300"/>
      <c r="C128" s="300"/>
      <c r="D128" s="300"/>
      <c r="E128" s="300"/>
      <c r="F128" s="300"/>
      <c r="G128" s="300"/>
      <c r="H128" s="300"/>
      <c r="I128" s="300"/>
      <c r="J128" s="300"/>
      <c r="K128" s="300"/>
      <c r="L128" s="300"/>
      <c r="M128" s="301"/>
      <c r="N128" s="87" t="str">
        <f>E$28</f>
        <v/>
      </c>
      <c r="O128" s="51"/>
    </row>
    <row r="129" spans="1:20" ht="17.25" customHeight="1">
      <c r="A129" s="294"/>
      <c r="B129" s="302"/>
      <c r="C129" s="302"/>
      <c r="D129" s="302"/>
      <c r="E129" s="302"/>
      <c r="F129" s="302"/>
      <c r="G129" s="302"/>
      <c r="H129" s="302"/>
      <c r="I129" s="302"/>
      <c r="J129" s="302"/>
      <c r="K129" s="302"/>
      <c r="L129" s="302"/>
      <c r="M129" s="303"/>
      <c r="N129" s="49" t="str">
        <f>E$29</f>
        <v/>
      </c>
      <c r="O129" s="51"/>
    </row>
    <row r="130" spans="1:20" ht="17.25" customHeight="1">
      <c r="A130" s="293" t="s">
        <v>149</v>
      </c>
      <c r="B130" s="327"/>
      <c r="C130" s="328"/>
      <c r="D130" s="328"/>
      <c r="E130" s="328"/>
      <c r="F130" s="328"/>
      <c r="G130" s="328"/>
      <c r="H130" s="328"/>
      <c r="I130" s="328"/>
      <c r="J130" s="328"/>
      <c r="K130" s="328"/>
      <c r="L130" s="328"/>
      <c r="M130" s="328"/>
      <c r="N130" s="39" t="str">
        <f>E$27</f>
        <v/>
      </c>
      <c r="O130" s="30">
        <f>IF(LEN(TRIM(G$102))&gt;0,MAX(O118,O121,O124,O127),0)</f>
        <v>0</v>
      </c>
    </row>
    <row r="131" spans="1:20" ht="17.25" customHeight="1">
      <c r="A131" s="298"/>
      <c r="B131" s="329"/>
      <c r="C131" s="330"/>
      <c r="D131" s="330"/>
      <c r="E131" s="330"/>
      <c r="F131" s="330"/>
      <c r="G131" s="330"/>
      <c r="H131" s="330"/>
      <c r="I131" s="330"/>
      <c r="J131" s="330"/>
      <c r="K131" s="330"/>
      <c r="L131" s="330"/>
      <c r="M131" s="330"/>
      <c r="N131" s="39" t="str">
        <f>E$28</f>
        <v/>
      </c>
      <c r="O131" s="31">
        <f>IF(LEN(TRIM(G$109))&gt;0,MAX(O119,O122,O125,O128),0)</f>
        <v>0</v>
      </c>
    </row>
    <row r="132" spans="1:20" ht="17.25" customHeight="1">
      <c r="A132" s="294"/>
      <c r="B132" s="317"/>
      <c r="C132" s="331"/>
      <c r="D132" s="331"/>
      <c r="E132" s="331"/>
      <c r="F132" s="331"/>
      <c r="G132" s="331"/>
      <c r="H132" s="331"/>
      <c r="I132" s="331"/>
      <c r="J132" s="331"/>
      <c r="K132" s="331"/>
      <c r="L132" s="331"/>
      <c r="M132" s="331"/>
      <c r="N132" s="39" t="str">
        <f>E$29</f>
        <v/>
      </c>
      <c r="O132" s="29">
        <f>IF(LEN(TRIM(G$116))&gt;0,MAX(O120,O123,O126,O129),0)</f>
        <v>0</v>
      </c>
    </row>
    <row r="133" spans="1:20" ht="24" customHeight="1">
      <c r="A133" s="27" t="s">
        <v>65</v>
      </c>
      <c r="B133" s="107" t="s">
        <v>150</v>
      </c>
      <c r="C133" s="216"/>
      <c r="D133" s="216"/>
      <c r="E133" s="216"/>
      <c r="F133" s="216"/>
      <c r="G133" s="216"/>
      <c r="H133" s="216"/>
      <c r="I133" s="216"/>
      <c r="J133" s="216"/>
      <c r="K133" s="216"/>
      <c r="L133" s="216"/>
      <c r="M133" s="216"/>
      <c r="N133" s="216"/>
      <c r="O133" s="217"/>
    </row>
    <row r="134" spans="1:20" ht="17.25" customHeight="1">
      <c r="A134" s="24" t="s">
        <v>151</v>
      </c>
      <c r="B134" s="295" t="s">
        <v>152</v>
      </c>
      <c r="C134" s="295"/>
      <c r="D134" s="295"/>
      <c r="E134" s="295"/>
      <c r="F134" s="295"/>
      <c r="G134" s="295"/>
      <c r="H134" s="295"/>
      <c r="I134" s="295"/>
      <c r="J134" s="295"/>
      <c r="K134" s="295"/>
      <c r="L134" s="295"/>
      <c r="M134" s="296" t="str">
        <f>"(" &amp;  '1F'!G$36 &amp; "metai)"</f>
        <v>(metai)</v>
      </c>
      <c r="N134" s="296"/>
      <c r="O134" s="297"/>
    </row>
    <row r="135" spans="1:20" ht="35.25" customHeight="1">
      <c r="A135" s="293"/>
      <c r="B135" s="154" t="s">
        <v>41</v>
      </c>
      <c r="C135" s="154"/>
      <c r="D135" s="154"/>
      <c r="E135" s="155"/>
      <c r="F135" s="154" t="s">
        <v>153</v>
      </c>
      <c r="G135" s="154"/>
      <c r="H135" s="154"/>
      <c r="I135" s="154"/>
      <c r="J135" s="154"/>
      <c r="K135" s="155"/>
      <c r="L135" s="316" t="s">
        <v>87</v>
      </c>
      <c r="M135" s="316"/>
      <c r="N135" s="317"/>
      <c r="O135" s="316"/>
    </row>
    <row r="136" spans="1:20" ht="24" customHeight="1">
      <c r="A136" s="294"/>
      <c r="B136" s="203">
        <f>G45*O130</f>
        <v>0</v>
      </c>
      <c r="C136" s="204"/>
      <c r="D136" s="204"/>
      <c r="E136" s="205"/>
      <c r="F136" s="204">
        <f>K45*O130</f>
        <v>0</v>
      </c>
      <c r="G136" s="204"/>
      <c r="H136" s="204"/>
      <c r="I136" s="204"/>
      <c r="J136" s="204"/>
      <c r="K136" s="205"/>
      <c r="L136" s="342">
        <f>N45*O130</f>
        <v>0</v>
      </c>
      <c r="M136" s="342"/>
      <c r="N136" s="203"/>
      <c r="O136" s="342"/>
    </row>
    <row r="137" spans="1:20" ht="16.95" customHeight="1">
      <c r="A137" s="24" t="s">
        <v>154</v>
      </c>
      <c r="B137" s="295" t="s">
        <v>155</v>
      </c>
      <c r="C137" s="295"/>
      <c r="D137" s="295"/>
      <c r="E137" s="295"/>
      <c r="F137" s="295"/>
      <c r="G137" s="295"/>
      <c r="H137" s="295"/>
      <c r="I137" s="295"/>
      <c r="J137" s="295"/>
      <c r="K137" s="295"/>
      <c r="L137" s="295"/>
      <c r="M137" s="296" t="str">
        <f>"(" &amp; ( '1F'!J$36) &amp; "metai)"</f>
        <v>(metai)</v>
      </c>
      <c r="N137" s="296"/>
      <c r="O137" s="297"/>
    </row>
    <row r="138" spans="1:20" ht="35.25" customHeight="1">
      <c r="A138" s="293"/>
      <c r="B138" s="154" t="s">
        <v>41</v>
      </c>
      <c r="C138" s="154"/>
      <c r="D138" s="154"/>
      <c r="E138" s="155"/>
      <c r="F138" s="154" t="s">
        <v>153</v>
      </c>
      <c r="G138" s="154"/>
      <c r="H138" s="154"/>
      <c r="I138" s="154"/>
      <c r="J138" s="154"/>
      <c r="K138" s="155"/>
      <c r="L138" s="316" t="s">
        <v>87</v>
      </c>
      <c r="M138" s="316"/>
      <c r="N138" s="317"/>
      <c r="O138" s="316"/>
    </row>
    <row r="139" spans="1:20">
      <c r="A139" s="294"/>
      <c r="B139" s="203">
        <f>G46*O131</f>
        <v>0</v>
      </c>
      <c r="C139" s="204"/>
      <c r="D139" s="204"/>
      <c r="E139" s="205"/>
      <c r="F139" s="204">
        <f>K46*O131</f>
        <v>0</v>
      </c>
      <c r="G139" s="204"/>
      <c r="H139" s="204"/>
      <c r="I139" s="204"/>
      <c r="J139" s="204"/>
      <c r="K139" s="205"/>
      <c r="L139" s="343">
        <f>N46*O131</f>
        <v>0</v>
      </c>
      <c r="M139" s="343"/>
      <c r="N139" s="344"/>
      <c r="O139" s="343"/>
    </row>
    <row r="140" spans="1:20" ht="16.95" customHeight="1">
      <c r="A140" s="65" t="s">
        <v>156</v>
      </c>
      <c r="B140" s="345" t="s">
        <v>157</v>
      </c>
      <c r="C140" s="346"/>
      <c r="D140" s="346"/>
      <c r="E140" s="346"/>
      <c r="F140" s="346"/>
      <c r="G140" s="346"/>
      <c r="H140" s="346"/>
      <c r="I140" s="346"/>
      <c r="J140" s="346"/>
      <c r="K140" s="346"/>
      <c r="L140" s="346"/>
      <c r="M140" s="296" t="str">
        <f>"(" &amp; ( '1F'!N$36) &amp; "metai)"</f>
        <v>(metai)</v>
      </c>
      <c r="N140" s="296"/>
      <c r="O140" s="297"/>
      <c r="P140" s="6"/>
      <c r="Q140" s="6"/>
      <c r="R140" s="6"/>
      <c r="S140" s="6"/>
      <c r="T140" s="6"/>
    </row>
    <row r="141" spans="1:20" ht="34.5" customHeight="1">
      <c r="A141" s="293"/>
      <c r="B141" s="215" t="s">
        <v>41</v>
      </c>
      <c r="C141" s="154"/>
      <c r="D141" s="154"/>
      <c r="E141" s="155"/>
      <c r="F141" s="154" t="s">
        <v>153</v>
      </c>
      <c r="G141" s="154"/>
      <c r="H141" s="154"/>
      <c r="I141" s="154"/>
      <c r="J141" s="154"/>
      <c r="K141" s="155"/>
      <c r="L141" s="316" t="s">
        <v>87</v>
      </c>
      <c r="M141" s="316"/>
      <c r="N141" s="317"/>
      <c r="O141" s="316"/>
    </row>
    <row r="142" spans="1:20">
      <c r="A142" s="294"/>
      <c r="B142" s="203">
        <f>G47*O132</f>
        <v>0</v>
      </c>
      <c r="C142" s="204"/>
      <c r="D142" s="204"/>
      <c r="E142" s="205"/>
      <c r="F142" s="204">
        <f>K47*O132</f>
        <v>0</v>
      </c>
      <c r="G142" s="204"/>
      <c r="H142" s="204"/>
      <c r="I142" s="204"/>
      <c r="J142" s="204"/>
      <c r="K142" s="205"/>
      <c r="L142" s="342">
        <f>N47*O132</f>
        <v>0</v>
      </c>
      <c r="M142" s="342"/>
      <c r="N142" s="203"/>
      <c r="O142" s="342"/>
    </row>
    <row r="146" spans="15:15">
      <c r="O146" s="6"/>
    </row>
  </sheetData>
  <sheetProtection algorithmName="SHA-512" hashValue="LnqLfjB+COoD3Pl5TD+PjF0QVlKfh92h/0ftlOVHIpZDoJf99JbNLBOIn+R3109TfcKioK4LV/DbY2W40rCSgQ==" saltValue="F3ZAnAjYHaCOjWEfl3Hnmg==" spinCount="100000" sheet="1" objects="1" scenarios="1"/>
  <mergeCells count="273">
    <mergeCell ref="A30:A32"/>
    <mergeCell ref="A33:A35"/>
    <mergeCell ref="A36:A38"/>
    <mergeCell ref="A39:A41"/>
    <mergeCell ref="A42:A44"/>
    <mergeCell ref="A135:A136"/>
    <mergeCell ref="B135:E135"/>
    <mergeCell ref="F135:K135"/>
    <mergeCell ref="B136:E136"/>
    <mergeCell ref="F136:K136"/>
    <mergeCell ref="B30:D44"/>
    <mergeCell ref="E30:F30"/>
    <mergeCell ref="G30:J30"/>
    <mergeCell ref="K30:M30"/>
    <mergeCell ref="E32:F32"/>
    <mergeCell ref="G32:J32"/>
    <mergeCell ref="K32:M32"/>
    <mergeCell ref="E36:F36"/>
    <mergeCell ref="G36:J36"/>
    <mergeCell ref="K36:M36"/>
    <mergeCell ref="E39:F39"/>
    <mergeCell ref="G39:J39"/>
    <mergeCell ref="K39:M39"/>
    <mergeCell ref="E43:F43"/>
    <mergeCell ref="I1:O2"/>
    <mergeCell ref="C5:M5"/>
    <mergeCell ref="E6:H6"/>
    <mergeCell ref="E7:H7"/>
    <mergeCell ref="B15:O15"/>
    <mergeCell ref="A16:O16"/>
    <mergeCell ref="B17:O17"/>
    <mergeCell ref="E3:G3"/>
    <mergeCell ref="C4:L4"/>
    <mergeCell ref="A18:O18"/>
    <mergeCell ref="B19:O19"/>
    <mergeCell ref="A20:O20"/>
    <mergeCell ref="E8:H8"/>
    <mergeCell ref="E9:H9"/>
    <mergeCell ref="A10:B10"/>
    <mergeCell ref="A11:B11"/>
    <mergeCell ref="B13:O13"/>
    <mergeCell ref="A14:O14"/>
    <mergeCell ref="B21:O21"/>
    <mergeCell ref="A22:O22"/>
    <mergeCell ref="B23:O23"/>
    <mergeCell ref="A24:O24"/>
    <mergeCell ref="B25:O25"/>
    <mergeCell ref="B26:F26"/>
    <mergeCell ref="G26:J26"/>
    <mergeCell ref="K26:M26"/>
    <mergeCell ref="N26:O26"/>
    <mergeCell ref="A27:A29"/>
    <mergeCell ref="B27:D29"/>
    <mergeCell ref="E27:F27"/>
    <mergeCell ref="G27:J27"/>
    <mergeCell ref="K27:M27"/>
    <mergeCell ref="N27:O27"/>
    <mergeCell ref="E28:F28"/>
    <mergeCell ref="G28:J28"/>
    <mergeCell ref="K28:M28"/>
    <mergeCell ref="N28:O28"/>
    <mergeCell ref="N32:O32"/>
    <mergeCell ref="E29:F29"/>
    <mergeCell ref="G29:J29"/>
    <mergeCell ref="K29:M29"/>
    <mergeCell ref="N29:O29"/>
    <mergeCell ref="E35:F35"/>
    <mergeCell ref="G35:J35"/>
    <mergeCell ref="K35:M35"/>
    <mergeCell ref="N35:O35"/>
    <mergeCell ref="N30:O30"/>
    <mergeCell ref="E31:F31"/>
    <mergeCell ref="G31:J31"/>
    <mergeCell ref="K31:M31"/>
    <mergeCell ref="N31:O31"/>
    <mergeCell ref="N36:O36"/>
    <mergeCell ref="E33:F33"/>
    <mergeCell ref="G33:J33"/>
    <mergeCell ref="K33:M33"/>
    <mergeCell ref="N33:O33"/>
    <mergeCell ref="E34:F34"/>
    <mergeCell ref="G34:J34"/>
    <mergeCell ref="K34:M34"/>
    <mergeCell ref="N34:O34"/>
    <mergeCell ref="N39:O39"/>
    <mergeCell ref="E40:F40"/>
    <mergeCell ref="G40:J40"/>
    <mergeCell ref="K40:M40"/>
    <mergeCell ref="N40:O40"/>
    <mergeCell ref="E37:F37"/>
    <mergeCell ref="G37:J37"/>
    <mergeCell ref="K37:M37"/>
    <mergeCell ref="N37:O37"/>
    <mergeCell ref="E38:F38"/>
    <mergeCell ref="G38:J38"/>
    <mergeCell ref="K38:M38"/>
    <mergeCell ref="N38:O38"/>
    <mergeCell ref="G43:J43"/>
    <mergeCell ref="K43:M43"/>
    <mergeCell ref="N43:O43"/>
    <mergeCell ref="E44:F44"/>
    <mergeCell ref="G44:J44"/>
    <mergeCell ref="K44:M44"/>
    <mergeCell ref="N44:O44"/>
    <mergeCell ref="E41:F41"/>
    <mergeCell ref="G41:J41"/>
    <mergeCell ref="K41:M41"/>
    <mergeCell ref="N41:O41"/>
    <mergeCell ref="E42:F42"/>
    <mergeCell ref="G42:J42"/>
    <mergeCell ref="K42:M42"/>
    <mergeCell ref="N42:O42"/>
    <mergeCell ref="G47:J47"/>
    <mergeCell ref="K47:M47"/>
    <mergeCell ref="N47:O47"/>
    <mergeCell ref="A48:A49"/>
    <mergeCell ref="B48:O49"/>
    <mergeCell ref="A50:F50"/>
    <mergeCell ref="G50:I50"/>
    <mergeCell ref="J50:L50"/>
    <mergeCell ref="M50:O50"/>
    <mergeCell ref="A45:D47"/>
    <mergeCell ref="E45:F45"/>
    <mergeCell ref="G45:J45"/>
    <mergeCell ref="K45:M45"/>
    <mergeCell ref="N45:O45"/>
    <mergeCell ref="E46:F46"/>
    <mergeCell ref="G46:J46"/>
    <mergeCell ref="K46:M46"/>
    <mergeCell ref="N46:O46"/>
    <mergeCell ref="E47:F47"/>
    <mergeCell ref="A57:D59"/>
    <mergeCell ref="G57:I59"/>
    <mergeCell ref="J57:L59"/>
    <mergeCell ref="M57:O59"/>
    <mergeCell ref="A60:D62"/>
    <mergeCell ref="G60:I62"/>
    <mergeCell ref="J60:L62"/>
    <mergeCell ref="M60:O62"/>
    <mergeCell ref="A51:D53"/>
    <mergeCell ref="G51:I53"/>
    <mergeCell ref="J51:L53"/>
    <mergeCell ref="M51:O53"/>
    <mergeCell ref="A54:D56"/>
    <mergeCell ref="G54:I56"/>
    <mergeCell ref="J54:L56"/>
    <mergeCell ref="M54:O56"/>
    <mergeCell ref="A69:D71"/>
    <mergeCell ref="G69:I71"/>
    <mergeCell ref="J69:L71"/>
    <mergeCell ref="M69:O71"/>
    <mergeCell ref="A72:D74"/>
    <mergeCell ref="G72:I74"/>
    <mergeCell ref="J72:L74"/>
    <mergeCell ref="M72:O74"/>
    <mergeCell ref="A63:D65"/>
    <mergeCell ref="G63:I65"/>
    <mergeCell ref="J63:L65"/>
    <mergeCell ref="M63:O65"/>
    <mergeCell ref="A66:D68"/>
    <mergeCell ref="G66:I68"/>
    <mergeCell ref="J66:L68"/>
    <mergeCell ref="M66:O68"/>
    <mergeCell ref="A81:D83"/>
    <mergeCell ref="G81:I83"/>
    <mergeCell ref="J81:L83"/>
    <mergeCell ref="M81:O83"/>
    <mergeCell ref="A84:D86"/>
    <mergeCell ref="G84:I86"/>
    <mergeCell ref="J84:L86"/>
    <mergeCell ref="M84:O86"/>
    <mergeCell ref="A75:D77"/>
    <mergeCell ref="G75:I77"/>
    <mergeCell ref="J75:L77"/>
    <mergeCell ref="M75:O77"/>
    <mergeCell ref="A78:D80"/>
    <mergeCell ref="G78:I80"/>
    <mergeCell ref="J78:L80"/>
    <mergeCell ref="M78:O80"/>
    <mergeCell ref="A90:D90"/>
    <mergeCell ref="E90:G90"/>
    <mergeCell ref="H90:K90"/>
    <mergeCell ref="L90:O90"/>
    <mergeCell ref="A91:D91"/>
    <mergeCell ref="E91:G91"/>
    <mergeCell ref="H91:K91"/>
    <mergeCell ref="L91:O91"/>
    <mergeCell ref="A87:A88"/>
    <mergeCell ref="B87:O88"/>
    <mergeCell ref="A89:D89"/>
    <mergeCell ref="E89:G89"/>
    <mergeCell ref="H89:K89"/>
    <mergeCell ref="L89:O89"/>
    <mergeCell ref="A94:D94"/>
    <mergeCell ref="E94:G94"/>
    <mergeCell ref="H94:K94"/>
    <mergeCell ref="L94:O94"/>
    <mergeCell ref="B95:O95"/>
    <mergeCell ref="B96:J96"/>
    <mergeCell ref="K96:O96"/>
    <mergeCell ref="A92:D92"/>
    <mergeCell ref="E92:G92"/>
    <mergeCell ref="H92:K92"/>
    <mergeCell ref="L92:O92"/>
    <mergeCell ref="A93:D93"/>
    <mergeCell ref="E93:G93"/>
    <mergeCell ref="H93:K93"/>
    <mergeCell ref="L93:O93"/>
    <mergeCell ref="A97:A102"/>
    <mergeCell ref="B97:G97"/>
    <mergeCell ref="H97:O97"/>
    <mergeCell ref="B98:F98"/>
    <mergeCell ref="H98:O102"/>
    <mergeCell ref="B99:F99"/>
    <mergeCell ref="B100:F100"/>
    <mergeCell ref="B101:F101"/>
    <mergeCell ref="B102:F102"/>
    <mergeCell ref="B103:J103"/>
    <mergeCell ref="K103:O103"/>
    <mergeCell ref="A104:A109"/>
    <mergeCell ref="B104:G104"/>
    <mergeCell ref="H104:O104"/>
    <mergeCell ref="B105:F105"/>
    <mergeCell ref="H105:O109"/>
    <mergeCell ref="B106:F106"/>
    <mergeCell ref="B107:F107"/>
    <mergeCell ref="B108:F108"/>
    <mergeCell ref="B115:F115"/>
    <mergeCell ref="B116:F116"/>
    <mergeCell ref="B117:O117"/>
    <mergeCell ref="A118:A120"/>
    <mergeCell ref="B118:M120"/>
    <mergeCell ref="A121:A123"/>
    <mergeCell ref="B121:M123"/>
    <mergeCell ref="B109:F109"/>
    <mergeCell ref="B110:K110"/>
    <mergeCell ref="L110:O110"/>
    <mergeCell ref="A111:A116"/>
    <mergeCell ref="B111:G111"/>
    <mergeCell ref="H111:O111"/>
    <mergeCell ref="B112:F112"/>
    <mergeCell ref="H112:O116"/>
    <mergeCell ref="B113:F113"/>
    <mergeCell ref="B114:F114"/>
    <mergeCell ref="B133:O133"/>
    <mergeCell ref="B134:L134"/>
    <mergeCell ref="M134:O134"/>
    <mergeCell ref="L135:O135"/>
    <mergeCell ref="A124:A126"/>
    <mergeCell ref="B124:M126"/>
    <mergeCell ref="A127:A129"/>
    <mergeCell ref="B127:M129"/>
    <mergeCell ref="A130:A132"/>
    <mergeCell ref="B130:M132"/>
    <mergeCell ref="L138:O138"/>
    <mergeCell ref="L139:O139"/>
    <mergeCell ref="L136:O136"/>
    <mergeCell ref="B137:L137"/>
    <mergeCell ref="M137:O137"/>
    <mergeCell ref="A138:A139"/>
    <mergeCell ref="B138:E138"/>
    <mergeCell ref="F138:K138"/>
    <mergeCell ref="B139:E139"/>
    <mergeCell ref="F139:K139"/>
    <mergeCell ref="L142:O142"/>
    <mergeCell ref="B140:L140"/>
    <mergeCell ref="M140:O140"/>
    <mergeCell ref="L141:O141"/>
    <mergeCell ref="A141:A142"/>
    <mergeCell ref="B141:E141"/>
    <mergeCell ref="F141:K141"/>
    <mergeCell ref="B142:E142"/>
    <mergeCell ref="F142:K142"/>
  </mergeCells>
  <dataValidations count="6">
    <dataValidation errorStyle="warning" allowBlank="1" showErrorMessage="1" sqref="J51 J54 J57 J60 J63 J66 J69 J72 J75 J78 J81 J84" xr:uid="{00000000-0002-0000-0700-000000000000}"/>
    <dataValidation type="decimal" allowBlank="1" showErrorMessage="1" errorTitle="Klaida" error="Įveskite skaičių iki  0,5" sqref="O118:O129" xr:uid="{00000000-0002-0000-0700-000001000000}">
      <formula1>0</formula1>
      <formula2>0.5</formula2>
    </dataValidation>
    <dataValidation type="decimal" allowBlank="1" showErrorMessage="1" errorTitle="KLAIDA !" error="Įveskite skaičius !" sqref="H29:J30 L29:M30 L33:M33 H33:J33 H36:J36 L36:M36 L39:M39 H39:J39 G29:G44 K29:K44 N29:N44 L42:M42 H42:J42" xr:uid="{00000000-0002-0000-0700-000002000000}">
      <formula1>0</formula1>
      <formula2>99999999999999</formula2>
    </dataValidation>
    <dataValidation type="decimal" errorStyle="warning" allowBlank="1" showErrorMessage="1" error="Skaitinė reikšmė" sqref="Q20" xr:uid="{00000000-0002-0000-0700-000003000000}">
      <formula1>0</formula1>
      <formula2>99999999999</formula2>
    </dataValidation>
    <dataValidation type="list" allowBlank="1" showInputMessage="1" showErrorMessage="1" sqref="F51:F86 G98:G102 G105:G109 G112:G116" xr:uid="{00000000-0002-0000-0700-000004000000}">
      <formula1>$V$51:$V$52</formula1>
    </dataValidation>
    <dataValidation type="date" errorStyle="warning" allowBlank="1" showErrorMessage="1" errorTitle="Įveskite teisingą datą" sqref="A18:O18" xr:uid="{00000000-0002-0000-0700-000005000000}">
      <formula1>25569</formula1>
      <formula2>44196</formula2>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V146"/>
  <sheetViews>
    <sheetView workbookViewId="0">
      <selection sqref="A1:XFD1048576"/>
    </sheetView>
  </sheetViews>
  <sheetFormatPr defaultColWidth="9.33203125" defaultRowHeight="15.6"/>
  <cols>
    <col min="1" max="1" width="7.109375" style="8" customWidth="1"/>
    <col min="2" max="2" width="9.33203125" style="8"/>
    <col min="3" max="3" width="4.44140625" style="8" customWidth="1"/>
    <col min="4" max="4" width="9" style="8" customWidth="1"/>
    <col min="5" max="5" width="8.44140625" style="8" customWidth="1"/>
    <col min="6" max="6" width="4" style="8" customWidth="1"/>
    <col min="7" max="7" width="10.6640625" style="8" customWidth="1"/>
    <col min="8" max="8" width="5" style="8" customWidth="1"/>
    <col min="9" max="9" width="2.77734375" style="8" customWidth="1"/>
    <col min="10" max="10" width="1.44140625" style="8" customWidth="1"/>
    <col min="11" max="11" width="5.33203125" style="8" customWidth="1"/>
    <col min="12" max="12" width="11.44140625" style="8" customWidth="1"/>
    <col min="13" max="13" width="3.33203125" style="8" hidden="1" customWidth="1"/>
    <col min="14" max="14" width="8.33203125" style="8" customWidth="1"/>
    <col min="15" max="15" width="7.109375" style="8" customWidth="1"/>
    <col min="16" max="16" width="1.77734375" style="8" customWidth="1"/>
    <col min="17" max="17" width="2.77734375" style="8" hidden="1" customWidth="1"/>
    <col min="18" max="18" width="11.33203125" style="8" customWidth="1"/>
    <col min="19" max="21" width="9.33203125" style="8"/>
    <col min="22" max="22" width="2.33203125" style="8" hidden="1" customWidth="1"/>
    <col min="23" max="16384" width="9.33203125" style="8"/>
  </cols>
  <sheetData>
    <row r="1" spans="1:15" ht="14.25" customHeight="1">
      <c r="A1" s="3"/>
      <c r="I1" s="363"/>
      <c r="J1" s="363"/>
      <c r="K1" s="363"/>
      <c r="L1" s="363"/>
      <c r="M1" s="363"/>
      <c r="N1" s="363"/>
      <c r="O1" s="363"/>
    </row>
    <row r="2" spans="1:15" ht="16.5" customHeight="1">
      <c r="A2" s="2"/>
      <c r="I2" s="363"/>
      <c r="J2" s="363"/>
      <c r="K2" s="363"/>
      <c r="L2" s="363"/>
      <c r="M2" s="363"/>
      <c r="N2" s="363"/>
      <c r="O2" s="363"/>
    </row>
    <row r="3" spans="1:15" ht="16.5" customHeight="1">
      <c r="A3" s="2"/>
      <c r="C3" s="2"/>
      <c r="D3" s="2"/>
      <c r="E3" s="378" t="s">
        <v>98</v>
      </c>
      <c r="F3" s="378"/>
      <c r="G3" s="378"/>
      <c r="H3" s="2"/>
      <c r="I3" s="2"/>
      <c r="J3" s="2"/>
      <c r="K3" s="2"/>
      <c r="L3" s="82"/>
      <c r="M3" s="82"/>
      <c r="N3" s="82"/>
      <c r="O3" s="82"/>
    </row>
    <row r="4" spans="1:15" ht="16.5" customHeight="1">
      <c r="A4" s="2"/>
      <c r="C4" s="386" t="s">
        <v>99</v>
      </c>
      <c r="D4" s="386"/>
      <c r="E4" s="386"/>
      <c r="F4" s="386"/>
      <c r="G4" s="386"/>
      <c r="H4" s="386"/>
      <c r="I4" s="386"/>
      <c r="J4" s="386"/>
      <c r="K4" s="386"/>
      <c r="L4" s="386"/>
      <c r="M4" s="88"/>
      <c r="N4" s="88"/>
      <c r="O4" s="88"/>
    </row>
    <row r="5" spans="1:15">
      <c r="A5" s="1"/>
      <c r="C5" s="100" t="s">
        <v>100</v>
      </c>
      <c r="D5" s="100"/>
      <c r="E5" s="100"/>
      <c r="F5" s="100"/>
      <c r="G5" s="100"/>
      <c r="H5" s="100"/>
      <c r="I5" s="100"/>
      <c r="J5" s="100"/>
      <c r="K5" s="100"/>
      <c r="L5" s="100"/>
      <c r="M5" s="100"/>
      <c r="N5" s="1"/>
      <c r="O5" s="2"/>
    </row>
    <row r="6" spans="1:15">
      <c r="A6" s="1"/>
      <c r="C6" s="1"/>
      <c r="D6" s="1"/>
      <c r="E6" s="367" t="str">
        <f>'1P'!E12</f>
        <v xml:space="preserve"> </v>
      </c>
      <c r="F6" s="368"/>
      <c r="G6" s="368"/>
      <c r="H6" s="368"/>
      <c r="I6" s="1"/>
      <c r="J6" s="1"/>
      <c r="K6" s="1"/>
      <c r="L6" s="1"/>
      <c r="M6" s="1"/>
      <c r="N6" s="1"/>
    </row>
    <row r="7" spans="1:15" ht="11.25" customHeight="1">
      <c r="A7" s="1"/>
      <c r="C7" s="1"/>
      <c r="D7" s="1"/>
      <c r="E7" s="366" t="s">
        <v>11</v>
      </c>
      <c r="F7" s="101"/>
      <c r="G7" s="101"/>
      <c r="H7" s="101"/>
      <c r="I7" s="1"/>
      <c r="J7" s="1"/>
      <c r="K7" s="1"/>
      <c r="L7" s="1"/>
      <c r="M7" s="1"/>
      <c r="N7" s="1"/>
    </row>
    <row r="8" spans="1:15">
      <c r="A8" s="1"/>
      <c r="C8" s="1"/>
      <c r="D8" s="1"/>
      <c r="E8" s="364" t="str">
        <f>'1P'!E14</f>
        <v xml:space="preserve"> </v>
      </c>
      <c r="F8" s="365"/>
      <c r="G8" s="365"/>
      <c r="H8" s="365"/>
      <c r="I8" s="1"/>
      <c r="J8" s="1"/>
      <c r="K8" s="1"/>
      <c r="L8" s="1"/>
      <c r="M8" s="1"/>
      <c r="N8" s="1"/>
    </row>
    <row r="9" spans="1:15" ht="12.75" customHeight="1">
      <c r="A9" s="2"/>
      <c r="E9" s="366" t="s">
        <v>81</v>
      </c>
      <c r="F9" s="101"/>
      <c r="G9" s="101"/>
      <c r="H9" s="101"/>
    </row>
    <row r="10" spans="1:15" ht="16.5" customHeight="1">
      <c r="A10" s="104" t="s">
        <v>13</v>
      </c>
      <c r="B10" s="371"/>
      <c r="C10" s="66" t="str">
        <f>'1P'!C16&amp;""</f>
        <v>x</v>
      </c>
    </row>
    <row r="11" spans="1:15" ht="17.25" customHeight="1">
      <c r="A11" s="104" t="s">
        <v>14</v>
      </c>
      <c r="B11" s="371"/>
      <c r="C11" s="66" t="str">
        <f>'1P'!C17&amp;""</f>
        <v/>
      </c>
    </row>
    <row r="12" spans="1:15" ht="5.25" customHeight="1">
      <c r="A12" s="2"/>
    </row>
    <row r="13" spans="1:15" ht="18" customHeight="1">
      <c r="A13" s="27" t="s">
        <v>15</v>
      </c>
      <c r="B13" s="107" t="s">
        <v>101</v>
      </c>
      <c r="C13" s="216"/>
      <c r="D13" s="216"/>
      <c r="E13" s="216"/>
      <c r="F13" s="216"/>
      <c r="G13" s="216"/>
      <c r="H13" s="216"/>
      <c r="I13" s="216"/>
      <c r="J13" s="216"/>
      <c r="K13" s="216"/>
      <c r="L13" s="216"/>
      <c r="M13" s="216"/>
      <c r="N13" s="216"/>
      <c r="O13" s="217"/>
    </row>
    <row r="14" spans="1:15" ht="18" customHeight="1">
      <c r="A14" s="222"/>
      <c r="B14" s="164"/>
      <c r="C14" s="164"/>
      <c r="D14" s="164"/>
      <c r="E14" s="164"/>
      <c r="F14" s="164"/>
      <c r="G14" s="164"/>
      <c r="H14" s="164"/>
      <c r="I14" s="164"/>
      <c r="J14" s="164"/>
      <c r="K14" s="164"/>
      <c r="L14" s="164"/>
      <c r="M14" s="164"/>
      <c r="N14" s="164"/>
      <c r="O14" s="223"/>
    </row>
    <row r="15" spans="1:15" ht="18" customHeight="1">
      <c r="A15" s="27" t="s">
        <v>17</v>
      </c>
      <c r="B15" s="110" t="s">
        <v>102</v>
      </c>
      <c r="C15" s="216"/>
      <c r="D15" s="216"/>
      <c r="E15" s="216"/>
      <c r="F15" s="216"/>
      <c r="G15" s="216"/>
      <c r="H15" s="216"/>
      <c r="I15" s="216"/>
      <c r="J15" s="216"/>
      <c r="K15" s="216"/>
      <c r="L15" s="216"/>
      <c r="M15" s="216"/>
      <c r="N15" s="216"/>
      <c r="O15" s="217"/>
    </row>
    <row r="16" spans="1:15" ht="18" customHeight="1">
      <c r="A16" s="222"/>
      <c r="B16" s="164"/>
      <c r="C16" s="164"/>
      <c r="D16" s="164"/>
      <c r="E16" s="164"/>
      <c r="F16" s="164"/>
      <c r="G16" s="164"/>
      <c r="H16" s="164"/>
      <c r="I16" s="164"/>
      <c r="J16" s="164"/>
      <c r="K16" s="164"/>
      <c r="L16" s="164"/>
      <c r="M16" s="164"/>
      <c r="N16" s="164"/>
      <c r="O16" s="223"/>
    </row>
    <row r="17" spans="1:15" ht="18" customHeight="1">
      <c r="A17" s="27" t="s">
        <v>19</v>
      </c>
      <c r="B17" s="110" t="s">
        <v>103</v>
      </c>
      <c r="C17" s="216"/>
      <c r="D17" s="216"/>
      <c r="E17" s="216"/>
      <c r="F17" s="216"/>
      <c r="G17" s="216"/>
      <c r="H17" s="216"/>
      <c r="I17" s="216"/>
      <c r="J17" s="216"/>
      <c r="K17" s="216"/>
      <c r="L17" s="216"/>
      <c r="M17" s="216"/>
      <c r="N17" s="216"/>
      <c r="O17" s="217"/>
    </row>
    <row r="18" spans="1:15" ht="18" customHeight="1">
      <c r="A18" s="200"/>
      <c r="B18" s="201"/>
      <c r="C18" s="201"/>
      <c r="D18" s="201"/>
      <c r="E18" s="201"/>
      <c r="F18" s="201"/>
      <c r="G18" s="201"/>
      <c r="H18" s="201"/>
      <c r="I18" s="201"/>
      <c r="J18" s="201"/>
      <c r="K18" s="201"/>
      <c r="L18" s="201"/>
      <c r="M18" s="201"/>
      <c r="N18" s="201"/>
      <c r="O18" s="202"/>
    </row>
    <row r="19" spans="1:15" ht="18" customHeight="1">
      <c r="A19" s="27" t="s">
        <v>21</v>
      </c>
      <c r="B19" s="110" t="s">
        <v>104</v>
      </c>
      <c r="C19" s="216"/>
      <c r="D19" s="216"/>
      <c r="E19" s="216"/>
      <c r="F19" s="216"/>
      <c r="G19" s="216"/>
      <c r="H19" s="216"/>
      <c r="I19" s="216"/>
      <c r="J19" s="216"/>
      <c r="K19" s="216"/>
      <c r="L19" s="216"/>
      <c r="M19" s="216"/>
      <c r="N19" s="216"/>
      <c r="O19" s="217"/>
    </row>
    <row r="20" spans="1:15" ht="18" customHeight="1">
      <c r="A20" s="372"/>
      <c r="B20" s="373"/>
      <c r="C20" s="373"/>
      <c r="D20" s="373"/>
      <c r="E20" s="373"/>
      <c r="F20" s="373"/>
      <c r="G20" s="373"/>
      <c r="H20" s="373"/>
      <c r="I20" s="373"/>
      <c r="J20" s="373"/>
      <c r="K20" s="373"/>
      <c r="L20" s="373"/>
      <c r="M20" s="373"/>
      <c r="N20" s="373"/>
      <c r="O20" s="374"/>
    </row>
    <row r="21" spans="1:15" ht="18" customHeight="1">
      <c r="A21" s="27" t="s">
        <v>23</v>
      </c>
      <c r="B21" s="110" t="s">
        <v>105</v>
      </c>
      <c r="C21" s="369"/>
      <c r="D21" s="369"/>
      <c r="E21" s="369"/>
      <c r="F21" s="369"/>
      <c r="G21" s="369"/>
      <c r="H21" s="369"/>
      <c r="I21" s="369"/>
      <c r="J21" s="369"/>
      <c r="K21" s="369"/>
      <c r="L21" s="369"/>
      <c r="M21" s="369"/>
      <c r="N21" s="369"/>
      <c r="O21" s="370"/>
    </row>
    <row r="22" spans="1:15" ht="18" customHeight="1">
      <c r="A22" s="375"/>
      <c r="B22" s="376"/>
      <c r="C22" s="376"/>
      <c r="D22" s="376"/>
      <c r="E22" s="376"/>
      <c r="F22" s="376"/>
      <c r="G22" s="376"/>
      <c r="H22" s="376"/>
      <c r="I22" s="376"/>
      <c r="J22" s="376"/>
      <c r="K22" s="376"/>
      <c r="L22" s="376"/>
      <c r="M22" s="376"/>
      <c r="N22" s="376"/>
      <c r="O22" s="377"/>
    </row>
    <row r="23" spans="1:15" ht="18" customHeight="1">
      <c r="A23" s="27" t="s">
        <v>25</v>
      </c>
      <c r="B23" s="110" t="s">
        <v>106</v>
      </c>
      <c r="C23" s="369"/>
      <c r="D23" s="369"/>
      <c r="E23" s="369"/>
      <c r="F23" s="369"/>
      <c r="G23" s="369"/>
      <c r="H23" s="369"/>
      <c r="I23" s="369"/>
      <c r="J23" s="369"/>
      <c r="K23" s="369"/>
      <c r="L23" s="369"/>
      <c r="M23" s="369"/>
      <c r="N23" s="369"/>
      <c r="O23" s="370"/>
    </row>
    <row r="24" spans="1:15" ht="18" customHeight="1">
      <c r="A24" s="168"/>
      <c r="B24" s="169"/>
      <c r="C24" s="169"/>
      <c r="D24" s="169"/>
      <c r="E24" s="169"/>
      <c r="F24" s="169"/>
      <c r="G24" s="169"/>
      <c r="H24" s="169"/>
      <c r="I24" s="169"/>
      <c r="J24" s="169"/>
      <c r="K24" s="169"/>
      <c r="L24" s="169"/>
      <c r="M24" s="169"/>
      <c r="N24" s="169"/>
      <c r="O24" s="170"/>
    </row>
    <row r="25" spans="1:15" ht="17.25" customHeight="1">
      <c r="A25" s="27" t="s">
        <v>27</v>
      </c>
      <c r="B25" s="110" t="s">
        <v>107</v>
      </c>
      <c r="C25" s="216"/>
      <c r="D25" s="216"/>
      <c r="E25" s="216"/>
      <c r="F25" s="216"/>
      <c r="G25" s="216"/>
      <c r="H25" s="216"/>
      <c r="I25" s="216"/>
      <c r="J25" s="216"/>
      <c r="K25" s="216"/>
      <c r="L25" s="216"/>
      <c r="M25" s="216"/>
      <c r="N25" s="216"/>
      <c r="O25" s="217"/>
    </row>
    <row r="26" spans="1:15" ht="55.5" customHeight="1">
      <c r="A26" s="47"/>
      <c r="B26" s="316"/>
      <c r="C26" s="316"/>
      <c r="D26" s="316"/>
      <c r="E26" s="316"/>
      <c r="F26" s="316"/>
      <c r="G26" s="385" t="s">
        <v>41</v>
      </c>
      <c r="H26" s="385"/>
      <c r="I26" s="385"/>
      <c r="J26" s="385"/>
      <c r="K26" s="316" t="s">
        <v>86</v>
      </c>
      <c r="L26" s="316"/>
      <c r="M26" s="316"/>
      <c r="N26" s="215" t="s">
        <v>108</v>
      </c>
      <c r="O26" s="155"/>
    </row>
    <row r="27" spans="1:15" ht="30" customHeight="1">
      <c r="A27" s="385" t="s">
        <v>109</v>
      </c>
      <c r="B27" s="242" t="s">
        <v>110</v>
      </c>
      <c r="C27" s="243"/>
      <c r="D27" s="243"/>
      <c r="E27" s="215" t="str">
        <f>'1F'!G$36&amp;""</f>
        <v/>
      </c>
      <c r="F27" s="155"/>
      <c r="G27" s="379"/>
      <c r="H27" s="380"/>
      <c r="I27" s="380"/>
      <c r="J27" s="381"/>
      <c r="K27" s="379"/>
      <c r="L27" s="380"/>
      <c r="M27" s="381"/>
      <c r="N27" s="379"/>
      <c r="O27" s="381"/>
    </row>
    <row r="28" spans="1:15" ht="30" customHeight="1">
      <c r="A28" s="387"/>
      <c r="B28" s="388"/>
      <c r="C28" s="389"/>
      <c r="D28" s="389"/>
      <c r="E28" s="215" t="str">
        <f>'1F'!J$36&amp;""</f>
        <v/>
      </c>
      <c r="F28" s="155"/>
      <c r="G28" s="379"/>
      <c r="H28" s="380"/>
      <c r="I28" s="380"/>
      <c r="J28" s="381"/>
      <c r="K28" s="379"/>
      <c r="L28" s="380"/>
      <c r="M28" s="381"/>
      <c r="N28" s="379"/>
      <c r="O28" s="381"/>
    </row>
    <row r="29" spans="1:15" ht="30" customHeight="1">
      <c r="A29" s="387"/>
      <c r="B29" s="388"/>
      <c r="C29" s="389"/>
      <c r="D29" s="389"/>
      <c r="E29" s="327" t="str">
        <f>'1F'!N$36&amp;""</f>
        <v/>
      </c>
      <c r="F29" s="354"/>
      <c r="G29" s="384"/>
      <c r="H29" s="384"/>
      <c r="I29" s="384"/>
      <c r="J29" s="384"/>
      <c r="K29" s="384"/>
      <c r="L29" s="384"/>
      <c r="M29" s="384"/>
      <c r="N29" s="382"/>
      <c r="O29" s="383"/>
    </row>
    <row r="30" spans="1:15" ht="18" customHeight="1">
      <c r="A30" s="385" t="s">
        <v>111</v>
      </c>
      <c r="B30" s="282" t="s">
        <v>112</v>
      </c>
      <c r="C30" s="283"/>
      <c r="D30" s="284"/>
      <c r="E30" s="304" t="str">
        <f>E$27</f>
        <v/>
      </c>
      <c r="F30" s="305"/>
      <c r="G30" s="351"/>
      <c r="H30" s="351"/>
      <c r="I30" s="351"/>
      <c r="J30" s="351"/>
      <c r="K30" s="351"/>
      <c r="L30" s="351"/>
      <c r="M30" s="351"/>
      <c r="N30" s="334"/>
      <c r="O30" s="335"/>
    </row>
    <row r="31" spans="1:15" ht="18" customHeight="1">
      <c r="A31" s="387"/>
      <c r="B31" s="285"/>
      <c r="C31" s="286"/>
      <c r="D31" s="287"/>
      <c r="E31" s="304" t="str">
        <f>E$28</f>
        <v/>
      </c>
      <c r="F31" s="305"/>
      <c r="G31" s="334"/>
      <c r="H31" s="336"/>
      <c r="I31" s="336"/>
      <c r="J31" s="335"/>
      <c r="K31" s="334"/>
      <c r="L31" s="336"/>
      <c r="M31" s="335"/>
      <c r="N31" s="334"/>
      <c r="O31" s="335"/>
    </row>
    <row r="32" spans="1:15" ht="18" customHeight="1">
      <c r="A32" s="316"/>
      <c r="B32" s="285"/>
      <c r="C32" s="286"/>
      <c r="D32" s="287"/>
      <c r="E32" s="291" t="str">
        <f>E$29</f>
        <v/>
      </c>
      <c r="F32" s="292"/>
      <c r="G32" s="334"/>
      <c r="H32" s="336"/>
      <c r="I32" s="336"/>
      <c r="J32" s="335"/>
      <c r="K32" s="334"/>
      <c r="L32" s="336"/>
      <c r="M32" s="335"/>
      <c r="N32" s="334"/>
      <c r="O32" s="335"/>
    </row>
    <row r="33" spans="1:15" ht="18" customHeight="1">
      <c r="A33" s="385" t="s">
        <v>113</v>
      </c>
      <c r="B33" s="285"/>
      <c r="C33" s="286"/>
      <c r="D33" s="287"/>
      <c r="E33" s="304" t="str">
        <f>E$27</f>
        <v/>
      </c>
      <c r="F33" s="305"/>
      <c r="G33" s="334"/>
      <c r="H33" s="336"/>
      <c r="I33" s="336"/>
      <c r="J33" s="335"/>
      <c r="K33" s="334"/>
      <c r="L33" s="336"/>
      <c r="M33" s="335"/>
      <c r="N33" s="334"/>
      <c r="O33" s="335"/>
    </row>
    <row r="34" spans="1:15" ht="18" customHeight="1">
      <c r="A34" s="387"/>
      <c r="B34" s="285"/>
      <c r="C34" s="286"/>
      <c r="D34" s="287"/>
      <c r="E34" s="304" t="str">
        <f>E$28</f>
        <v/>
      </c>
      <c r="F34" s="305"/>
      <c r="G34" s="334"/>
      <c r="H34" s="336"/>
      <c r="I34" s="336"/>
      <c r="J34" s="335"/>
      <c r="K34" s="334"/>
      <c r="L34" s="336"/>
      <c r="M34" s="335"/>
      <c r="N34" s="334"/>
      <c r="O34" s="335"/>
    </row>
    <row r="35" spans="1:15" ht="18" customHeight="1">
      <c r="A35" s="316"/>
      <c r="B35" s="285"/>
      <c r="C35" s="286"/>
      <c r="D35" s="287"/>
      <c r="E35" s="291" t="str">
        <f>E$29</f>
        <v/>
      </c>
      <c r="F35" s="292"/>
      <c r="G35" s="334"/>
      <c r="H35" s="336"/>
      <c r="I35" s="336"/>
      <c r="J35" s="335"/>
      <c r="K35" s="334"/>
      <c r="L35" s="336"/>
      <c r="M35" s="335"/>
      <c r="N35" s="334"/>
      <c r="O35" s="335"/>
    </row>
    <row r="36" spans="1:15" ht="18" customHeight="1">
      <c r="A36" s="385" t="s">
        <v>114</v>
      </c>
      <c r="B36" s="285"/>
      <c r="C36" s="286"/>
      <c r="D36" s="287"/>
      <c r="E36" s="304" t="str">
        <f>E$27</f>
        <v/>
      </c>
      <c r="F36" s="305"/>
      <c r="G36" s="334"/>
      <c r="H36" s="336"/>
      <c r="I36" s="336"/>
      <c r="J36" s="335"/>
      <c r="K36" s="334"/>
      <c r="L36" s="336"/>
      <c r="M36" s="335"/>
      <c r="N36" s="334"/>
      <c r="O36" s="335"/>
    </row>
    <row r="37" spans="1:15" ht="18" customHeight="1">
      <c r="A37" s="387"/>
      <c r="B37" s="285"/>
      <c r="C37" s="286"/>
      <c r="D37" s="287"/>
      <c r="E37" s="304" t="str">
        <f>E$28</f>
        <v/>
      </c>
      <c r="F37" s="305"/>
      <c r="G37" s="334"/>
      <c r="H37" s="336"/>
      <c r="I37" s="336"/>
      <c r="J37" s="335"/>
      <c r="K37" s="334"/>
      <c r="L37" s="336"/>
      <c r="M37" s="335"/>
      <c r="N37" s="334"/>
      <c r="O37" s="335"/>
    </row>
    <row r="38" spans="1:15" ht="18" customHeight="1">
      <c r="A38" s="316"/>
      <c r="B38" s="285"/>
      <c r="C38" s="286"/>
      <c r="D38" s="287"/>
      <c r="E38" s="291" t="str">
        <f>E$29</f>
        <v/>
      </c>
      <c r="F38" s="292"/>
      <c r="G38" s="334"/>
      <c r="H38" s="336"/>
      <c r="I38" s="336"/>
      <c r="J38" s="335"/>
      <c r="K38" s="334"/>
      <c r="L38" s="336"/>
      <c r="M38" s="335"/>
      <c r="N38" s="334"/>
      <c r="O38" s="335"/>
    </row>
    <row r="39" spans="1:15" ht="18" customHeight="1">
      <c r="A39" s="385" t="s">
        <v>115</v>
      </c>
      <c r="B39" s="285"/>
      <c r="C39" s="286"/>
      <c r="D39" s="287"/>
      <c r="E39" s="304" t="str">
        <f>E$27</f>
        <v/>
      </c>
      <c r="F39" s="305"/>
      <c r="G39" s="334"/>
      <c r="H39" s="336"/>
      <c r="I39" s="336"/>
      <c r="J39" s="335"/>
      <c r="K39" s="334"/>
      <c r="L39" s="336"/>
      <c r="M39" s="335"/>
      <c r="N39" s="334"/>
      <c r="O39" s="335"/>
    </row>
    <row r="40" spans="1:15" ht="18" customHeight="1">
      <c r="A40" s="387"/>
      <c r="B40" s="285"/>
      <c r="C40" s="286"/>
      <c r="D40" s="287"/>
      <c r="E40" s="304" t="str">
        <f>E$28</f>
        <v/>
      </c>
      <c r="F40" s="305"/>
      <c r="G40" s="334"/>
      <c r="H40" s="336"/>
      <c r="I40" s="336"/>
      <c r="J40" s="335"/>
      <c r="K40" s="334"/>
      <c r="L40" s="336"/>
      <c r="M40" s="335"/>
      <c r="N40" s="334"/>
      <c r="O40" s="335"/>
    </row>
    <row r="41" spans="1:15" ht="18" customHeight="1">
      <c r="A41" s="316"/>
      <c r="B41" s="285"/>
      <c r="C41" s="286"/>
      <c r="D41" s="287"/>
      <c r="E41" s="291" t="str">
        <f>E$29</f>
        <v/>
      </c>
      <c r="F41" s="292"/>
      <c r="G41" s="334"/>
      <c r="H41" s="336"/>
      <c r="I41" s="336"/>
      <c r="J41" s="335"/>
      <c r="K41" s="334"/>
      <c r="L41" s="336"/>
      <c r="M41" s="335"/>
      <c r="N41" s="334"/>
      <c r="O41" s="335"/>
    </row>
    <row r="42" spans="1:15" ht="18" customHeight="1">
      <c r="A42" s="385" t="s">
        <v>116</v>
      </c>
      <c r="B42" s="285"/>
      <c r="C42" s="286"/>
      <c r="D42" s="287"/>
      <c r="E42" s="304" t="str">
        <f>E$27</f>
        <v/>
      </c>
      <c r="F42" s="305"/>
      <c r="G42" s="334"/>
      <c r="H42" s="336"/>
      <c r="I42" s="336"/>
      <c r="J42" s="335"/>
      <c r="K42" s="334"/>
      <c r="L42" s="336"/>
      <c r="M42" s="335"/>
      <c r="N42" s="334"/>
      <c r="O42" s="335"/>
    </row>
    <row r="43" spans="1:15" ht="18" customHeight="1">
      <c r="A43" s="387"/>
      <c r="B43" s="285"/>
      <c r="C43" s="286"/>
      <c r="D43" s="287"/>
      <c r="E43" s="304" t="str">
        <f>E$28</f>
        <v/>
      </c>
      <c r="F43" s="305"/>
      <c r="G43" s="334"/>
      <c r="H43" s="336"/>
      <c r="I43" s="336"/>
      <c r="J43" s="335"/>
      <c r="K43" s="334"/>
      <c r="L43" s="336"/>
      <c r="M43" s="335"/>
      <c r="N43" s="334"/>
      <c r="O43" s="335"/>
    </row>
    <row r="44" spans="1:15" ht="18" customHeight="1">
      <c r="A44" s="316"/>
      <c r="B44" s="288"/>
      <c r="C44" s="289"/>
      <c r="D44" s="290"/>
      <c r="E44" s="291" t="str">
        <f>E$29</f>
        <v/>
      </c>
      <c r="F44" s="292"/>
      <c r="G44" s="334"/>
      <c r="H44" s="336"/>
      <c r="I44" s="336"/>
      <c r="J44" s="335"/>
      <c r="K44" s="334"/>
      <c r="L44" s="336"/>
      <c r="M44" s="335"/>
      <c r="N44" s="334"/>
      <c r="O44" s="335"/>
    </row>
    <row r="45" spans="1:15" ht="18.75" customHeight="1">
      <c r="A45" s="282" t="s">
        <v>117</v>
      </c>
      <c r="B45" s="283"/>
      <c r="C45" s="283"/>
      <c r="D45" s="284"/>
      <c r="E45" s="304" t="str">
        <f>E$27</f>
        <v/>
      </c>
      <c r="F45" s="305"/>
      <c r="G45" s="203">
        <f>G27+G30+G33+G36+G39+G42</f>
        <v>0</v>
      </c>
      <c r="H45" s="204"/>
      <c r="I45" s="204"/>
      <c r="J45" s="205"/>
      <c r="K45" s="203">
        <f>K27+K30+K33+K36+K39+K42</f>
        <v>0</v>
      </c>
      <c r="L45" s="204"/>
      <c r="M45" s="205"/>
      <c r="N45" s="203">
        <f>N27+N30+N33+N36+N39+N42</f>
        <v>0</v>
      </c>
      <c r="O45" s="205"/>
    </row>
    <row r="46" spans="1:15" ht="18.75" customHeight="1">
      <c r="A46" s="285"/>
      <c r="B46" s="286"/>
      <c r="C46" s="286"/>
      <c r="D46" s="287"/>
      <c r="E46" s="304" t="str">
        <f>E$28</f>
        <v/>
      </c>
      <c r="F46" s="305"/>
      <c r="G46" s="203">
        <f>G28+G31+G34+G37+G40+G43</f>
        <v>0</v>
      </c>
      <c r="H46" s="204"/>
      <c r="I46" s="204"/>
      <c r="J46" s="205"/>
      <c r="K46" s="203">
        <f>K28+K31+K34+K37+K40+K43</f>
        <v>0</v>
      </c>
      <c r="L46" s="204"/>
      <c r="M46" s="205"/>
      <c r="N46" s="203">
        <f>N28+N31+N34+N37+N40+N43</f>
        <v>0</v>
      </c>
      <c r="O46" s="205"/>
    </row>
    <row r="47" spans="1:15" ht="18.75" customHeight="1">
      <c r="A47" s="288"/>
      <c r="B47" s="289"/>
      <c r="C47" s="289"/>
      <c r="D47" s="290"/>
      <c r="E47" s="291" t="str">
        <f>E$29</f>
        <v/>
      </c>
      <c r="F47" s="292"/>
      <c r="G47" s="203">
        <f>G29+G32+G35+G38+G41+G44</f>
        <v>0</v>
      </c>
      <c r="H47" s="204"/>
      <c r="I47" s="204"/>
      <c r="J47" s="205"/>
      <c r="K47" s="203">
        <f>K29+K32+K35+K38+K41+K44</f>
        <v>0</v>
      </c>
      <c r="L47" s="204"/>
      <c r="M47" s="205"/>
      <c r="N47" s="203">
        <f>N29+N32+N35+N38+N41+N44</f>
        <v>0</v>
      </c>
      <c r="O47" s="205"/>
    </row>
    <row r="48" spans="1:15" ht="18" customHeight="1">
      <c r="A48" s="293" t="s">
        <v>32</v>
      </c>
      <c r="B48" s="268" t="s">
        <v>118</v>
      </c>
      <c r="C48" s="198"/>
      <c r="D48" s="198"/>
      <c r="E48" s="198"/>
      <c r="F48" s="198"/>
      <c r="G48" s="198"/>
      <c r="H48" s="198"/>
      <c r="I48" s="198"/>
      <c r="J48" s="198"/>
      <c r="K48" s="198"/>
      <c r="L48" s="198"/>
      <c r="M48" s="198"/>
      <c r="N48" s="198"/>
      <c r="O48" s="199"/>
    </row>
    <row r="49" spans="1:22">
      <c r="A49" s="316"/>
      <c r="B49" s="119"/>
      <c r="C49" s="302"/>
      <c r="D49" s="302"/>
      <c r="E49" s="302"/>
      <c r="F49" s="302"/>
      <c r="G49" s="302"/>
      <c r="H49" s="302"/>
      <c r="I49" s="302"/>
      <c r="J49" s="302"/>
      <c r="K49" s="302"/>
      <c r="L49" s="302"/>
      <c r="M49" s="302"/>
      <c r="N49" s="302"/>
      <c r="O49" s="303"/>
    </row>
    <row r="50" spans="1:22" ht="54" customHeight="1">
      <c r="A50" s="304" t="s">
        <v>119</v>
      </c>
      <c r="B50" s="347"/>
      <c r="C50" s="347"/>
      <c r="D50" s="347"/>
      <c r="E50" s="347"/>
      <c r="F50" s="305"/>
      <c r="G50" s="215" t="s">
        <v>120</v>
      </c>
      <c r="H50" s="154"/>
      <c r="I50" s="155"/>
      <c r="J50" s="215" t="s">
        <v>121</v>
      </c>
      <c r="K50" s="154"/>
      <c r="L50" s="155"/>
      <c r="M50" s="348" t="s">
        <v>122</v>
      </c>
      <c r="N50" s="349"/>
      <c r="O50" s="350"/>
    </row>
    <row r="51" spans="1:22" ht="18" customHeight="1">
      <c r="A51" s="259"/>
      <c r="B51" s="260"/>
      <c r="C51" s="260"/>
      <c r="D51" s="260"/>
      <c r="E51" s="39" t="str">
        <f>E$27</f>
        <v/>
      </c>
      <c r="F51" s="44"/>
      <c r="G51" s="259"/>
      <c r="H51" s="260"/>
      <c r="I51" s="261"/>
      <c r="J51" s="272"/>
      <c r="K51" s="273"/>
      <c r="L51" s="274"/>
      <c r="M51" s="259"/>
      <c r="N51" s="260"/>
      <c r="O51" s="261"/>
      <c r="V51" s="8" t="s">
        <v>53</v>
      </c>
    </row>
    <row r="52" spans="1:22" ht="18" customHeight="1">
      <c r="A52" s="262"/>
      <c r="B52" s="263"/>
      <c r="C52" s="263"/>
      <c r="D52" s="264"/>
      <c r="E52" s="45" t="str">
        <f>E$28</f>
        <v/>
      </c>
      <c r="F52" s="28"/>
      <c r="G52" s="262"/>
      <c r="H52" s="263"/>
      <c r="I52" s="264"/>
      <c r="J52" s="275"/>
      <c r="K52" s="276"/>
      <c r="L52" s="277"/>
      <c r="M52" s="262"/>
      <c r="N52" s="263"/>
      <c r="O52" s="264"/>
    </row>
    <row r="53" spans="1:22" ht="18" customHeight="1">
      <c r="A53" s="265"/>
      <c r="B53" s="266"/>
      <c r="C53" s="266"/>
      <c r="D53" s="267"/>
      <c r="E53" s="45" t="str">
        <f>E$29</f>
        <v/>
      </c>
      <c r="F53" s="28"/>
      <c r="G53" s="265"/>
      <c r="H53" s="266"/>
      <c r="I53" s="267"/>
      <c r="J53" s="278"/>
      <c r="K53" s="279"/>
      <c r="L53" s="280"/>
      <c r="M53" s="265"/>
      <c r="N53" s="266"/>
      <c r="O53" s="267"/>
    </row>
    <row r="54" spans="1:22" ht="18" customHeight="1">
      <c r="A54" s="259"/>
      <c r="B54" s="260"/>
      <c r="C54" s="260"/>
      <c r="D54" s="261"/>
      <c r="E54" s="46" t="str">
        <f>E$27</f>
        <v/>
      </c>
      <c r="F54" s="28"/>
      <c r="G54" s="259"/>
      <c r="H54" s="260"/>
      <c r="I54" s="261"/>
      <c r="J54" s="272"/>
      <c r="K54" s="273"/>
      <c r="L54" s="274"/>
      <c r="M54" s="259"/>
      <c r="N54" s="260"/>
      <c r="O54" s="261"/>
    </row>
    <row r="55" spans="1:22" ht="18" customHeight="1">
      <c r="A55" s="262"/>
      <c r="B55" s="263"/>
      <c r="C55" s="263"/>
      <c r="D55" s="264"/>
      <c r="E55" s="45" t="str">
        <f>E$28</f>
        <v/>
      </c>
      <c r="F55" s="28"/>
      <c r="G55" s="262"/>
      <c r="H55" s="263"/>
      <c r="I55" s="264"/>
      <c r="J55" s="275"/>
      <c r="K55" s="276"/>
      <c r="L55" s="277"/>
      <c r="M55" s="262"/>
      <c r="N55" s="263"/>
      <c r="O55" s="264"/>
    </row>
    <row r="56" spans="1:22" ht="18" customHeight="1">
      <c r="A56" s="265"/>
      <c r="B56" s="266"/>
      <c r="C56" s="266"/>
      <c r="D56" s="267"/>
      <c r="E56" s="45" t="str">
        <f>E$29</f>
        <v/>
      </c>
      <c r="F56" s="28"/>
      <c r="G56" s="265"/>
      <c r="H56" s="266"/>
      <c r="I56" s="267"/>
      <c r="J56" s="278"/>
      <c r="K56" s="279"/>
      <c r="L56" s="280"/>
      <c r="M56" s="265"/>
      <c r="N56" s="266"/>
      <c r="O56" s="267"/>
    </row>
    <row r="57" spans="1:22" ht="18" customHeight="1">
      <c r="A57" s="259"/>
      <c r="B57" s="260"/>
      <c r="C57" s="260"/>
      <c r="D57" s="261"/>
      <c r="E57" s="46" t="str">
        <f>E$27</f>
        <v/>
      </c>
      <c r="F57" s="28"/>
      <c r="G57" s="259"/>
      <c r="H57" s="260"/>
      <c r="I57" s="261"/>
      <c r="J57" s="272"/>
      <c r="K57" s="273"/>
      <c r="L57" s="274"/>
      <c r="M57" s="259"/>
      <c r="N57" s="260"/>
      <c r="O57" s="261"/>
    </row>
    <row r="58" spans="1:22" ht="18" customHeight="1">
      <c r="A58" s="262"/>
      <c r="B58" s="263"/>
      <c r="C58" s="263"/>
      <c r="D58" s="264"/>
      <c r="E58" s="45" t="str">
        <f>E$28</f>
        <v/>
      </c>
      <c r="F58" s="28"/>
      <c r="G58" s="262"/>
      <c r="H58" s="263"/>
      <c r="I58" s="264"/>
      <c r="J58" s="275"/>
      <c r="K58" s="276"/>
      <c r="L58" s="277"/>
      <c r="M58" s="262"/>
      <c r="N58" s="263"/>
      <c r="O58" s="264"/>
    </row>
    <row r="59" spans="1:22" ht="18" customHeight="1">
      <c r="A59" s="265"/>
      <c r="B59" s="266"/>
      <c r="C59" s="266"/>
      <c r="D59" s="267"/>
      <c r="E59" s="45" t="str">
        <f>E$29</f>
        <v/>
      </c>
      <c r="F59" s="28"/>
      <c r="G59" s="265"/>
      <c r="H59" s="266"/>
      <c r="I59" s="267"/>
      <c r="J59" s="278"/>
      <c r="K59" s="279"/>
      <c r="L59" s="280"/>
      <c r="M59" s="265"/>
      <c r="N59" s="266"/>
      <c r="O59" s="267"/>
    </row>
    <row r="60" spans="1:22" ht="18" customHeight="1">
      <c r="A60" s="259"/>
      <c r="B60" s="260"/>
      <c r="C60" s="260"/>
      <c r="D60" s="261"/>
      <c r="E60" s="46" t="str">
        <f>E$27</f>
        <v/>
      </c>
      <c r="F60" s="28"/>
      <c r="G60" s="259"/>
      <c r="H60" s="260"/>
      <c r="I60" s="261"/>
      <c r="J60" s="272"/>
      <c r="K60" s="273"/>
      <c r="L60" s="274"/>
      <c r="M60" s="259"/>
      <c r="N60" s="260"/>
      <c r="O60" s="261"/>
    </row>
    <row r="61" spans="1:22" ht="18" customHeight="1">
      <c r="A61" s="262"/>
      <c r="B61" s="263"/>
      <c r="C61" s="263"/>
      <c r="D61" s="264"/>
      <c r="E61" s="45" t="str">
        <f>E$28</f>
        <v/>
      </c>
      <c r="F61" s="28"/>
      <c r="G61" s="262"/>
      <c r="H61" s="263"/>
      <c r="I61" s="264"/>
      <c r="J61" s="275"/>
      <c r="K61" s="276"/>
      <c r="L61" s="277"/>
      <c r="M61" s="262"/>
      <c r="N61" s="263"/>
      <c r="O61" s="264"/>
    </row>
    <row r="62" spans="1:22" ht="18" customHeight="1">
      <c r="A62" s="265"/>
      <c r="B62" s="266"/>
      <c r="C62" s="266"/>
      <c r="D62" s="267"/>
      <c r="E62" s="45" t="str">
        <f>E$29</f>
        <v/>
      </c>
      <c r="F62" s="28"/>
      <c r="G62" s="265"/>
      <c r="H62" s="266"/>
      <c r="I62" s="267"/>
      <c r="J62" s="278"/>
      <c r="K62" s="279"/>
      <c r="L62" s="280"/>
      <c r="M62" s="265"/>
      <c r="N62" s="266"/>
      <c r="O62" s="267"/>
    </row>
    <row r="63" spans="1:22" ht="18" customHeight="1">
      <c r="A63" s="259"/>
      <c r="B63" s="260"/>
      <c r="C63" s="260"/>
      <c r="D63" s="261"/>
      <c r="E63" s="46" t="str">
        <f>E$27</f>
        <v/>
      </c>
      <c r="F63" s="28"/>
      <c r="G63" s="259"/>
      <c r="H63" s="260"/>
      <c r="I63" s="261"/>
      <c r="J63" s="272"/>
      <c r="K63" s="273"/>
      <c r="L63" s="274"/>
      <c r="M63" s="259"/>
      <c r="N63" s="260"/>
      <c r="O63" s="261"/>
    </row>
    <row r="64" spans="1:22" ht="18" customHeight="1">
      <c r="A64" s="262"/>
      <c r="B64" s="263"/>
      <c r="C64" s="263"/>
      <c r="D64" s="264"/>
      <c r="E64" s="45" t="str">
        <f>E$28</f>
        <v/>
      </c>
      <c r="F64" s="28"/>
      <c r="G64" s="262"/>
      <c r="H64" s="263"/>
      <c r="I64" s="264"/>
      <c r="J64" s="275"/>
      <c r="K64" s="276"/>
      <c r="L64" s="277"/>
      <c r="M64" s="262"/>
      <c r="N64" s="263"/>
      <c r="O64" s="264"/>
    </row>
    <row r="65" spans="1:15" ht="18" customHeight="1">
      <c r="A65" s="265"/>
      <c r="B65" s="266"/>
      <c r="C65" s="266"/>
      <c r="D65" s="267"/>
      <c r="E65" s="45" t="str">
        <f>E$29</f>
        <v/>
      </c>
      <c r="F65" s="28"/>
      <c r="G65" s="265"/>
      <c r="H65" s="266"/>
      <c r="I65" s="267"/>
      <c r="J65" s="278"/>
      <c r="K65" s="279"/>
      <c r="L65" s="280"/>
      <c r="M65" s="265"/>
      <c r="N65" s="266"/>
      <c r="O65" s="267"/>
    </row>
    <row r="66" spans="1:15" ht="18" customHeight="1">
      <c r="A66" s="259"/>
      <c r="B66" s="260"/>
      <c r="C66" s="260"/>
      <c r="D66" s="261"/>
      <c r="E66" s="46" t="str">
        <f>E$27</f>
        <v/>
      </c>
      <c r="F66" s="28"/>
      <c r="G66" s="259"/>
      <c r="H66" s="260"/>
      <c r="I66" s="261"/>
      <c r="J66" s="272"/>
      <c r="K66" s="273"/>
      <c r="L66" s="274"/>
      <c r="M66" s="259"/>
      <c r="N66" s="260"/>
      <c r="O66" s="261"/>
    </row>
    <row r="67" spans="1:15" ht="18" customHeight="1">
      <c r="A67" s="262"/>
      <c r="B67" s="263"/>
      <c r="C67" s="263"/>
      <c r="D67" s="264"/>
      <c r="E67" s="45" t="str">
        <f>E$28</f>
        <v/>
      </c>
      <c r="F67" s="28"/>
      <c r="G67" s="262"/>
      <c r="H67" s="263"/>
      <c r="I67" s="264"/>
      <c r="J67" s="275"/>
      <c r="K67" s="276"/>
      <c r="L67" s="277"/>
      <c r="M67" s="262"/>
      <c r="N67" s="263"/>
      <c r="O67" s="264"/>
    </row>
    <row r="68" spans="1:15" ht="18" customHeight="1">
      <c r="A68" s="265"/>
      <c r="B68" s="266"/>
      <c r="C68" s="266"/>
      <c r="D68" s="267"/>
      <c r="E68" s="45" t="str">
        <f>E$29</f>
        <v/>
      </c>
      <c r="F68" s="28"/>
      <c r="G68" s="265"/>
      <c r="H68" s="266"/>
      <c r="I68" s="267"/>
      <c r="J68" s="278"/>
      <c r="K68" s="279"/>
      <c r="L68" s="280"/>
      <c r="M68" s="265"/>
      <c r="N68" s="266"/>
      <c r="O68" s="267"/>
    </row>
    <row r="69" spans="1:15" ht="18" customHeight="1">
      <c r="A69" s="259"/>
      <c r="B69" s="260"/>
      <c r="C69" s="260"/>
      <c r="D69" s="261"/>
      <c r="E69" s="46" t="str">
        <f>E$27</f>
        <v/>
      </c>
      <c r="F69" s="28"/>
      <c r="G69" s="259"/>
      <c r="H69" s="260"/>
      <c r="I69" s="261"/>
      <c r="J69" s="272"/>
      <c r="K69" s="273"/>
      <c r="L69" s="274"/>
      <c r="M69" s="259"/>
      <c r="N69" s="260"/>
      <c r="O69" s="261"/>
    </row>
    <row r="70" spans="1:15" ht="18" customHeight="1">
      <c r="A70" s="262"/>
      <c r="B70" s="263"/>
      <c r="C70" s="263"/>
      <c r="D70" s="264"/>
      <c r="E70" s="45" t="str">
        <f>E$28</f>
        <v/>
      </c>
      <c r="F70" s="28"/>
      <c r="G70" s="262"/>
      <c r="H70" s="263"/>
      <c r="I70" s="264"/>
      <c r="J70" s="275"/>
      <c r="K70" s="276"/>
      <c r="L70" s="277"/>
      <c r="M70" s="262"/>
      <c r="N70" s="263"/>
      <c r="O70" s="264"/>
    </row>
    <row r="71" spans="1:15" ht="18" customHeight="1">
      <c r="A71" s="265"/>
      <c r="B71" s="266"/>
      <c r="C71" s="266"/>
      <c r="D71" s="267"/>
      <c r="E71" s="45" t="str">
        <f>E$29</f>
        <v/>
      </c>
      <c r="F71" s="28"/>
      <c r="G71" s="265"/>
      <c r="H71" s="266"/>
      <c r="I71" s="267"/>
      <c r="J71" s="278"/>
      <c r="K71" s="279"/>
      <c r="L71" s="280"/>
      <c r="M71" s="265"/>
      <c r="N71" s="266"/>
      <c r="O71" s="267"/>
    </row>
    <row r="72" spans="1:15" ht="18" customHeight="1">
      <c r="A72" s="259"/>
      <c r="B72" s="260"/>
      <c r="C72" s="260"/>
      <c r="D72" s="261"/>
      <c r="E72" s="46" t="str">
        <f>E$27</f>
        <v/>
      </c>
      <c r="F72" s="28"/>
      <c r="G72" s="259"/>
      <c r="H72" s="260"/>
      <c r="I72" s="261"/>
      <c r="J72" s="272"/>
      <c r="K72" s="273"/>
      <c r="L72" s="274"/>
      <c r="M72" s="259"/>
      <c r="N72" s="260"/>
      <c r="O72" s="261"/>
    </row>
    <row r="73" spans="1:15" ht="18" customHeight="1">
      <c r="A73" s="262"/>
      <c r="B73" s="263"/>
      <c r="C73" s="263"/>
      <c r="D73" s="264"/>
      <c r="E73" s="45" t="str">
        <f>E$28</f>
        <v/>
      </c>
      <c r="F73" s="28"/>
      <c r="G73" s="262"/>
      <c r="H73" s="263"/>
      <c r="I73" s="264"/>
      <c r="J73" s="275"/>
      <c r="K73" s="276"/>
      <c r="L73" s="277"/>
      <c r="M73" s="262"/>
      <c r="N73" s="263"/>
      <c r="O73" s="264"/>
    </row>
    <row r="74" spans="1:15" ht="18" customHeight="1">
      <c r="A74" s="265"/>
      <c r="B74" s="266"/>
      <c r="C74" s="266"/>
      <c r="D74" s="267"/>
      <c r="E74" s="45" t="str">
        <f>E$29</f>
        <v/>
      </c>
      <c r="F74" s="28"/>
      <c r="G74" s="265"/>
      <c r="H74" s="266"/>
      <c r="I74" s="267"/>
      <c r="J74" s="278"/>
      <c r="K74" s="279"/>
      <c r="L74" s="280"/>
      <c r="M74" s="265"/>
      <c r="N74" s="266"/>
      <c r="O74" s="267"/>
    </row>
    <row r="75" spans="1:15" ht="18" customHeight="1">
      <c r="A75" s="259"/>
      <c r="B75" s="260"/>
      <c r="C75" s="260"/>
      <c r="D75" s="261"/>
      <c r="E75" s="46" t="str">
        <f>E$27</f>
        <v/>
      </c>
      <c r="F75" s="28"/>
      <c r="G75" s="259"/>
      <c r="H75" s="260"/>
      <c r="I75" s="261"/>
      <c r="J75" s="272"/>
      <c r="K75" s="273"/>
      <c r="L75" s="274"/>
      <c r="M75" s="259"/>
      <c r="N75" s="260"/>
      <c r="O75" s="261"/>
    </row>
    <row r="76" spans="1:15" ht="18" customHeight="1">
      <c r="A76" s="262"/>
      <c r="B76" s="263"/>
      <c r="C76" s="263"/>
      <c r="D76" s="264"/>
      <c r="E76" s="45" t="str">
        <f>E$28</f>
        <v/>
      </c>
      <c r="F76" s="28"/>
      <c r="G76" s="262"/>
      <c r="H76" s="263"/>
      <c r="I76" s="264"/>
      <c r="J76" s="275"/>
      <c r="K76" s="276"/>
      <c r="L76" s="277"/>
      <c r="M76" s="262"/>
      <c r="N76" s="263"/>
      <c r="O76" s="264"/>
    </row>
    <row r="77" spans="1:15" ht="18" customHeight="1">
      <c r="A77" s="265"/>
      <c r="B77" s="266"/>
      <c r="C77" s="266"/>
      <c r="D77" s="267"/>
      <c r="E77" s="45" t="str">
        <f>E$29</f>
        <v/>
      </c>
      <c r="F77" s="28"/>
      <c r="G77" s="265"/>
      <c r="H77" s="266"/>
      <c r="I77" s="267"/>
      <c r="J77" s="278"/>
      <c r="K77" s="279"/>
      <c r="L77" s="280"/>
      <c r="M77" s="265"/>
      <c r="N77" s="266"/>
      <c r="O77" s="267"/>
    </row>
    <row r="78" spans="1:15" ht="18" customHeight="1">
      <c r="A78" s="259"/>
      <c r="B78" s="260"/>
      <c r="C78" s="260"/>
      <c r="D78" s="261"/>
      <c r="E78" s="46" t="str">
        <f>E$27</f>
        <v/>
      </c>
      <c r="F78" s="28"/>
      <c r="G78" s="259"/>
      <c r="H78" s="260"/>
      <c r="I78" s="261"/>
      <c r="J78" s="272"/>
      <c r="K78" s="273"/>
      <c r="L78" s="274"/>
      <c r="M78" s="259"/>
      <c r="N78" s="260"/>
      <c r="O78" s="261"/>
    </row>
    <row r="79" spans="1:15" ht="18" customHeight="1">
      <c r="A79" s="262"/>
      <c r="B79" s="263"/>
      <c r="C79" s="263"/>
      <c r="D79" s="264"/>
      <c r="E79" s="45" t="str">
        <f>E$28</f>
        <v/>
      </c>
      <c r="F79" s="28"/>
      <c r="G79" s="262"/>
      <c r="H79" s="263"/>
      <c r="I79" s="264"/>
      <c r="J79" s="275"/>
      <c r="K79" s="276"/>
      <c r="L79" s="277"/>
      <c r="M79" s="262"/>
      <c r="N79" s="263"/>
      <c r="O79" s="264"/>
    </row>
    <row r="80" spans="1:15" ht="18" customHeight="1">
      <c r="A80" s="265"/>
      <c r="B80" s="266"/>
      <c r="C80" s="266"/>
      <c r="D80" s="267"/>
      <c r="E80" s="45" t="str">
        <f>E$29</f>
        <v/>
      </c>
      <c r="F80" s="28"/>
      <c r="G80" s="265"/>
      <c r="H80" s="266"/>
      <c r="I80" s="267"/>
      <c r="J80" s="278"/>
      <c r="K80" s="279"/>
      <c r="L80" s="280"/>
      <c r="M80" s="265"/>
      <c r="N80" s="266"/>
      <c r="O80" s="267"/>
    </row>
    <row r="81" spans="1:18" ht="18" customHeight="1">
      <c r="A81" s="259"/>
      <c r="B81" s="260"/>
      <c r="C81" s="260"/>
      <c r="D81" s="261"/>
      <c r="E81" s="46" t="str">
        <f>E$27</f>
        <v/>
      </c>
      <c r="F81" s="28"/>
      <c r="G81" s="259"/>
      <c r="H81" s="260"/>
      <c r="I81" s="261"/>
      <c r="J81" s="272"/>
      <c r="K81" s="273"/>
      <c r="L81" s="274"/>
      <c r="M81" s="259"/>
      <c r="N81" s="260"/>
      <c r="O81" s="261"/>
    </row>
    <row r="82" spans="1:18" ht="18" customHeight="1">
      <c r="A82" s="262"/>
      <c r="B82" s="263"/>
      <c r="C82" s="263"/>
      <c r="D82" s="264"/>
      <c r="E82" s="45" t="str">
        <f>E$28</f>
        <v/>
      </c>
      <c r="F82" s="28"/>
      <c r="G82" s="262"/>
      <c r="H82" s="263"/>
      <c r="I82" s="264"/>
      <c r="J82" s="275"/>
      <c r="K82" s="276"/>
      <c r="L82" s="277"/>
      <c r="M82" s="262"/>
      <c r="N82" s="263"/>
      <c r="O82" s="264"/>
    </row>
    <row r="83" spans="1:18" ht="18" customHeight="1">
      <c r="A83" s="265"/>
      <c r="B83" s="266"/>
      <c r="C83" s="266"/>
      <c r="D83" s="267"/>
      <c r="E83" s="45" t="str">
        <f>E$29</f>
        <v/>
      </c>
      <c r="F83" s="28"/>
      <c r="G83" s="265"/>
      <c r="H83" s="266"/>
      <c r="I83" s="267"/>
      <c r="J83" s="278"/>
      <c r="K83" s="279"/>
      <c r="L83" s="280"/>
      <c r="M83" s="265"/>
      <c r="N83" s="266"/>
      <c r="O83" s="267"/>
    </row>
    <row r="84" spans="1:18" ht="18" customHeight="1">
      <c r="A84" s="259"/>
      <c r="B84" s="260"/>
      <c r="C84" s="260"/>
      <c r="D84" s="261"/>
      <c r="E84" s="46" t="str">
        <f>E$27</f>
        <v/>
      </c>
      <c r="F84" s="28"/>
      <c r="G84" s="259"/>
      <c r="H84" s="260"/>
      <c r="I84" s="261"/>
      <c r="J84" s="272"/>
      <c r="K84" s="273"/>
      <c r="L84" s="274"/>
      <c r="M84" s="259"/>
      <c r="N84" s="260"/>
      <c r="O84" s="261"/>
    </row>
    <row r="85" spans="1:18" ht="18" customHeight="1">
      <c r="A85" s="262"/>
      <c r="B85" s="263"/>
      <c r="C85" s="263"/>
      <c r="D85" s="264"/>
      <c r="E85" s="45" t="str">
        <f>E$28</f>
        <v/>
      </c>
      <c r="F85" s="28"/>
      <c r="G85" s="262"/>
      <c r="H85" s="263"/>
      <c r="I85" s="264"/>
      <c r="J85" s="275"/>
      <c r="K85" s="276"/>
      <c r="L85" s="277"/>
      <c r="M85" s="262"/>
      <c r="N85" s="263"/>
      <c r="O85" s="264"/>
    </row>
    <row r="86" spans="1:18" ht="18" customHeight="1">
      <c r="A86" s="262"/>
      <c r="B86" s="263"/>
      <c r="C86" s="263"/>
      <c r="D86" s="264"/>
      <c r="E86" s="61" t="str">
        <f>E$29</f>
        <v/>
      </c>
      <c r="F86" s="62"/>
      <c r="G86" s="262"/>
      <c r="H86" s="263"/>
      <c r="I86" s="264"/>
      <c r="J86" s="275"/>
      <c r="K86" s="276"/>
      <c r="L86" s="277"/>
      <c r="M86" s="262"/>
      <c r="N86" s="263"/>
      <c r="O86" s="264"/>
    </row>
    <row r="87" spans="1:18" ht="32.4" customHeight="1">
      <c r="A87" s="293" t="s">
        <v>39</v>
      </c>
      <c r="B87" s="268" t="s">
        <v>123</v>
      </c>
      <c r="C87" s="339"/>
      <c r="D87" s="339"/>
      <c r="E87" s="339"/>
      <c r="F87" s="339"/>
      <c r="G87" s="339"/>
      <c r="H87" s="339"/>
      <c r="I87" s="339"/>
      <c r="J87" s="339"/>
      <c r="K87" s="339"/>
      <c r="L87" s="339"/>
      <c r="M87" s="339"/>
      <c r="N87" s="339"/>
      <c r="O87" s="340"/>
    </row>
    <row r="88" spans="1:18" ht="1.95" customHeight="1">
      <c r="A88" s="294"/>
      <c r="B88" s="318"/>
      <c r="C88" s="319"/>
      <c r="D88" s="319"/>
      <c r="E88" s="319"/>
      <c r="F88" s="319"/>
      <c r="G88" s="319"/>
      <c r="H88" s="319"/>
      <c r="I88" s="319"/>
      <c r="J88" s="319"/>
      <c r="K88" s="319"/>
      <c r="L88" s="319"/>
      <c r="M88" s="319"/>
      <c r="N88" s="319"/>
      <c r="O88" s="320"/>
    </row>
    <row r="89" spans="1:18" ht="50.25" customHeight="1">
      <c r="A89" s="316" t="s">
        <v>119</v>
      </c>
      <c r="B89" s="341"/>
      <c r="C89" s="341"/>
      <c r="D89" s="341"/>
      <c r="E89" s="341" t="s">
        <v>120</v>
      </c>
      <c r="F89" s="341"/>
      <c r="G89" s="341"/>
      <c r="H89" s="215" t="s">
        <v>121</v>
      </c>
      <c r="I89" s="154"/>
      <c r="J89" s="154"/>
      <c r="K89" s="155"/>
      <c r="L89" s="215" t="s">
        <v>122</v>
      </c>
      <c r="M89" s="309"/>
      <c r="N89" s="309"/>
      <c r="O89" s="310"/>
    </row>
    <row r="90" spans="1:18" ht="16.5" customHeight="1">
      <c r="A90" s="113"/>
      <c r="B90" s="114"/>
      <c r="C90" s="114"/>
      <c r="D90" s="115"/>
      <c r="E90" s="281"/>
      <c r="F90" s="281"/>
      <c r="G90" s="281"/>
      <c r="H90" s="313"/>
      <c r="I90" s="314"/>
      <c r="J90" s="314"/>
      <c r="K90" s="315"/>
      <c r="L90" s="113"/>
      <c r="M90" s="311"/>
      <c r="N90" s="311"/>
      <c r="O90" s="312"/>
    </row>
    <row r="91" spans="1:18" ht="15" customHeight="1">
      <c r="A91" s="281"/>
      <c r="B91" s="281"/>
      <c r="C91" s="281"/>
      <c r="D91" s="281"/>
      <c r="E91" s="281"/>
      <c r="F91" s="281"/>
      <c r="G91" s="281"/>
      <c r="H91" s="313"/>
      <c r="I91" s="314"/>
      <c r="J91" s="314"/>
      <c r="K91" s="315"/>
      <c r="L91" s="113"/>
      <c r="M91" s="311"/>
      <c r="N91" s="311"/>
      <c r="O91" s="312"/>
    </row>
    <row r="92" spans="1:18" ht="16.5" customHeight="1">
      <c r="A92" s="281"/>
      <c r="B92" s="281"/>
      <c r="C92" s="281"/>
      <c r="D92" s="281"/>
      <c r="E92" s="281"/>
      <c r="F92" s="281"/>
      <c r="G92" s="281"/>
      <c r="H92" s="313"/>
      <c r="I92" s="314"/>
      <c r="J92" s="314"/>
      <c r="K92" s="315"/>
      <c r="L92" s="113"/>
      <c r="M92" s="311"/>
      <c r="N92" s="311"/>
      <c r="O92" s="312"/>
    </row>
    <row r="93" spans="1:18" ht="16.5" customHeight="1">
      <c r="A93" s="281"/>
      <c r="B93" s="281"/>
      <c r="C93" s="281"/>
      <c r="D93" s="281"/>
      <c r="E93" s="281"/>
      <c r="F93" s="281"/>
      <c r="G93" s="281"/>
      <c r="H93" s="313"/>
      <c r="I93" s="314"/>
      <c r="J93" s="314"/>
      <c r="K93" s="315"/>
      <c r="L93" s="113"/>
      <c r="M93" s="311"/>
      <c r="N93" s="311"/>
      <c r="O93" s="312"/>
      <c r="Q93" s="9"/>
      <c r="R93" s="17"/>
    </row>
    <row r="94" spans="1:18" ht="16.5" customHeight="1">
      <c r="A94" s="271"/>
      <c r="B94" s="271"/>
      <c r="C94" s="271"/>
      <c r="D94" s="271"/>
      <c r="E94" s="271"/>
      <c r="F94" s="271"/>
      <c r="G94" s="271"/>
      <c r="H94" s="360"/>
      <c r="I94" s="361"/>
      <c r="J94" s="361"/>
      <c r="K94" s="362"/>
      <c r="L94" s="306"/>
      <c r="M94" s="307"/>
      <c r="N94" s="307"/>
      <c r="O94" s="308"/>
      <c r="R94" s="9"/>
    </row>
    <row r="95" spans="1:18" ht="16.5" customHeight="1">
      <c r="A95" s="27" t="s">
        <v>54</v>
      </c>
      <c r="B95" s="268" t="s">
        <v>124</v>
      </c>
      <c r="C95" s="269"/>
      <c r="D95" s="269"/>
      <c r="E95" s="269"/>
      <c r="F95" s="269"/>
      <c r="G95" s="269"/>
      <c r="H95" s="269"/>
      <c r="I95" s="269"/>
      <c r="J95" s="269"/>
      <c r="K95" s="269"/>
      <c r="L95" s="269"/>
      <c r="M95" s="269"/>
      <c r="N95" s="269"/>
      <c r="O95" s="270"/>
    </row>
    <row r="96" spans="1:18" ht="30" customHeight="1">
      <c r="A96" s="24" t="s">
        <v>125</v>
      </c>
      <c r="B96" s="110" t="s">
        <v>126</v>
      </c>
      <c r="C96" s="107"/>
      <c r="D96" s="107"/>
      <c r="E96" s="107"/>
      <c r="F96" s="107"/>
      <c r="G96" s="107"/>
      <c r="H96" s="107"/>
      <c r="I96" s="107"/>
      <c r="J96" s="107"/>
      <c r="K96" s="332" t="str">
        <f>"(" &amp;  '1F'!G$36 &amp; "metai)"</f>
        <v>(metai)</v>
      </c>
      <c r="L96" s="332"/>
      <c r="M96" s="332"/>
      <c r="N96" s="332"/>
      <c r="O96" s="333"/>
    </row>
    <row r="97" spans="1:18" ht="16.5" customHeight="1">
      <c r="A97" s="352"/>
      <c r="B97" s="324" t="s">
        <v>127</v>
      </c>
      <c r="C97" s="325"/>
      <c r="D97" s="325"/>
      <c r="E97" s="325"/>
      <c r="F97" s="325"/>
      <c r="G97" s="326"/>
      <c r="H97" s="321" t="s">
        <v>128</v>
      </c>
      <c r="I97" s="322"/>
      <c r="J97" s="322"/>
      <c r="K97" s="322"/>
      <c r="L97" s="322"/>
      <c r="M97" s="322"/>
      <c r="N97" s="322"/>
      <c r="O97" s="323"/>
    </row>
    <row r="98" spans="1:18" ht="15" customHeight="1">
      <c r="A98" s="338"/>
      <c r="B98" s="126" t="s">
        <v>129</v>
      </c>
      <c r="C98" s="216"/>
      <c r="D98" s="216"/>
      <c r="E98" s="216"/>
      <c r="F98" s="217"/>
      <c r="G98" s="40"/>
      <c r="H98" s="222"/>
      <c r="I98" s="164"/>
      <c r="J98" s="164"/>
      <c r="K98" s="164"/>
      <c r="L98" s="164"/>
      <c r="M98" s="164"/>
      <c r="N98" s="164"/>
      <c r="O98" s="223"/>
    </row>
    <row r="99" spans="1:18" ht="16.5" customHeight="1">
      <c r="A99" s="338"/>
      <c r="B99" s="126" t="s">
        <v>130</v>
      </c>
      <c r="C99" s="216"/>
      <c r="D99" s="216"/>
      <c r="E99" s="216"/>
      <c r="F99" s="217"/>
      <c r="G99" s="40"/>
      <c r="H99" s="222"/>
      <c r="I99" s="164"/>
      <c r="J99" s="164"/>
      <c r="K99" s="164"/>
      <c r="L99" s="164"/>
      <c r="M99" s="164"/>
      <c r="N99" s="164"/>
      <c r="O99" s="223"/>
    </row>
    <row r="100" spans="1:18" ht="16.5" customHeight="1">
      <c r="A100" s="338"/>
      <c r="B100" s="126" t="s">
        <v>131</v>
      </c>
      <c r="C100" s="216"/>
      <c r="D100" s="216"/>
      <c r="E100" s="216"/>
      <c r="F100" s="217"/>
      <c r="G100" s="40"/>
      <c r="H100" s="222"/>
      <c r="I100" s="164"/>
      <c r="J100" s="164"/>
      <c r="K100" s="164"/>
      <c r="L100" s="164"/>
      <c r="M100" s="164"/>
      <c r="N100" s="164"/>
      <c r="O100" s="223"/>
      <c r="Q100" s="9"/>
      <c r="R100" s="17" t="str">
        <f>IF(OR(G98="X",G99="X",G100="X",G101="X",G102="X"),"","10 langelyje neužpildyta &lt;Investuotojas&gt;")</f>
        <v>10 langelyje neužpildyta &lt;Investuotojas&gt;</v>
      </c>
    </row>
    <row r="101" spans="1:18" ht="16.5" customHeight="1">
      <c r="A101" s="338"/>
      <c r="B101" s="126" t="s">
        <v>132</v>
      </c>
      <c r="C101" s="216"/>
      <c r="D101" s="216"/>
      <c r="E101" s="216"/>
      <c r="F101" s="217"/>
      <c r="G101" s="40"/>
      <c r="H101" s="222"/>
      <c r="I101" s="164"/>
      <c r="J101" s="164"/>
      <c r="K101" s="164"/>
      <c r="L101" s="164"/>
      <c r="M101" s="164"/>
      <c r="N101" s="164"/>
      <c r="O101" s="223"/>
      <c r="R101" s="9" t="str">
        <f>IF(LEN(TRIM(G98)&amp;TRIM(G99)&amp;TRIM(G100)&amp;TRIM(G101)&amp;TRIM(G102))&gt;1,"Pasirinkite vieną Investuotoją","")</f>
        <v/>
      </c>
    </row>
    <row r="102" spans="1:18" ht="31.2" customHeight="1">
      <c r="A102" s="353"/>
      <c r="B102" s="119" t="s">
        <v>133</v>
      </c>
      <c r="C102" s="302"/>
      <c r="D102" s="302"/>
      <c r="E102" s="302"/>
      <c r="F102" s="303"/>
      <c r="G102" s="40"/>
      <c r="H102" s="168"/>
      <c r="I102" s="169"/>
      <c r="J102" s="169"/>
      <c r="K102" s="169"/>
      <c r="L102" s="169"/>
      <c r="M102" s="169"/>
      <c r="N102" s="169"/>
      <c r="O102" s="170"/>
    </row>
    <row r="103" spans="1:18" ht="30" customHeight="1">
      <c r="A103" s="24" t="s">
        <v>134</v>
      </c>
      <c r="B103" s="110" t="s">
        <v>135</v>
      </c>
      <c r="C103" s="107"/>
      <c r="D103" s="107"/>
      <c r="E103" s="107"/>
      <c r="F103" s="107"/>
      <c r="G103" s="107"/>
      <c r="H103" s="107"/>
      <c r="I103" s="107"/>
      <c r="J103" s="107"/>
      <c r="K103" s="332" t="str">
        <f>"(" &amp; ( '1F'!J$36) &amp; "metai)"</f>
        <v>(metai)</v>
      </c>
      <c r="L103" s="332"/>
      <c r="M103" s="332"/>
      <c r="N103" s="332"/>
      <c r="O103" s="333"/>
    </row>
    <row r="104" spans="1:18" ht="16.5" customHeight="1">
      <c r="A104" s="337"/>
      <c r="B104" s="324" t="s">
        <v>127</v>
      </c>
      <c r="C104" s="325"/>
      <c r="D104" s="325"/>
      <c r="E104" s="325"/>
      <c r="F104" s="325"/>
      <c r="G104" s="326"/>
      <c r="H104" s="321" t="s">
        <v>128</v>
      </c>
      <c r="I104" s="322"/>
      <c r="J104" s="322"/>
      <c r="K104" s="322"/>
      <c r="L104" s="322"/>
      <c r="M104" s="322"/>
      <c r="N104" s="322"/>
      <c r="O104" s="323"/>
    </row>
    <row r="105" spans="1:18" ht="15" customHeight="1">
      <c r="A105" s="338"/>
      <c r="B105" s="126" t="s">
        <v>136</v>
      </c>
      <c r="C105" s="216"/>
      <c r="D105" s="216"/>
      <c r="E105" s="216"/>
      <c r="F105" s="217"/>
      <c r="G105" s="40"/>
      <c r="H105" s="222"/>
      <c r="I105" s="164"/>
      <c r="J105" s="164"/>
      <c r="K105" s="164"/>
      <c r="L105" s="164"/>
      <c r="M105" s="164"/>
      <c r="N105" s="164"/>
      <c r="O105" s="223"/>
    </row>
    <row r="106" spans="1:18" ht="16.5" customHeight="1">
      <c r="A106" s="338"/>
      <c r="B106" s="126" t="s">
        <v>130</v>
      </c>
      <c r="C106" s="216"/>
      <c r="D106" s="216"/>
      <c r="E106" s="216"/>
      <c r="F106" s="217"/>
      <c r="G106" s="40"/>
      <c r="H106" s="222"/>
      <c r="I106" s="164"/>
      <c r="J106" s="164"/>
      <c r="K106" s="164"/>
      <c r="L106" s="164"/>
      <c r="M106" s="164"/>
      <c r="N106" s="164"/>
      <c r="O106" s="223"/>
    </row>
    <row r="107" spans="1:18" ht="16.5" customHeight="1">
      <c r="A107" s="338"/>
      <c r="B107" s="126" t="s">
        <v>137</v>
      </c>
      <c r="C107" s="216"/>
      <c r="D107" s="216"/>
      <c r="E107" s="216"/>
      <c r="F107" s="217"/>
      <c r="G107" s="41"/>
      <c r="H107" s="222"/>
      <c r="I107" s="164"/>
      <c r="J107" s="164"/>
      <c r="K107" s="164"/>
      <c r="L107" s="164"/>
      <c r="M107" s="164"/>
      <c r="N107" s="164"/>
      <c r="O107" s="223"/>
      <c r="Q107" s="9"/>
      <c r="R107" s="17"/>
    </row>
    <row r="108" spans="1:18" ht="16.5" customHeight="1">
      <c r="A108" s="338"/>
      <c r="B108" s="126" t="s">
        <v>132</v>
      </c>
      <c r="C108" s="216"/>
      <c r="D108" s="216"/>
      <c r="E108" s="216"/>
      <c r="F108" s="217"/>
      <c r="G108" s="40"/>
      <c r="H108" s="222"/>
      <c r="I108" s="164"/>
      <c r="J108" s="164"/>
      <c r="K108" s="164"/>
      <c r="L108" s="164"/>
      <c r="M108" s="164"/>
      <c r="N108" s="164"/>
      <c r="O108" s="223"/>
      <c r="R108" s="9"/>
    </row>
    <row r="109" spans="1:18" ht="31.2" customHeight="1">
      <c r="A109" s="338"/>
      <c r="B109" s="124" t="s">
        <v>133</v>
      </c>
      <c r="C109" s="198"/>
      <c r="D109" s="198"/>
      <c r="E109" s="198"/>
      <c r="F109" s="198"/>
      <c r="G109" s="42"/>
      <c r="H109" s="222"/>
      <c r="I109" s="164"/>
      <c r="J109" s="164"/>
      <c r="K109" s="164"/>
      <c r="L109" s="164"/>
      <c r="M109" s="164"/>
      <c r="N109" s="164"/>
      <c r="O109" s="223"/>
    </row>
    <row r="110" spans="1:18" ht="30" customHeight="1">
      <c r="A110" s="24" t="s">
        <v>138</v>
      </c>
      <c r="B110" s="110" t="s">
        <v>139</v>
      </c>
      <c r="C110" s="107"/>
      <c r="D110" s="107"/>
      <c r="E110" s="107"/>
      <c r="F110" s="107"/>
      <c r="G110" s="107"/>
      <c r="H110" s="107"/>
      <c r="I110" s="107"/>
      <c r="J110" s="107"/>
      <c r="K110" s="107"/>
      <c r="L110" s="332" t="str">
        <f>"(" &amp; ( '1F'!N$36) &amp; "metai)"</f>
        <v>(metai)</v>
      </c>
      <c r="M110" s="332"/>
      <c r="N110" s="332"/>
      <c r="O110" s="333"/>
    </row>
    <row r="111" spans="1:18" ht="18.75" customHeight="1">
      <c r="A111" s="352"/>
      <c r="B111" s="354" t="s">
        <v>127</v>
      </c>
      <c r="C111" s="355"/>
      <c r="D111" s="355"/>
      <c r="E111" s="355"/>
      <c r="F111" s="355"/>
      <c r="G111" s="356"/>
      <c r="H111" s="357" t="s">
        <v>128</v>
      </c>
      <c r="I111" s="358"/>
      <c r="J111" s="358"/>
      <c r="K111" s="358"/>
      <c r="L111" s="358"/>
      <c r="M111" s="358"/>
      <c r="N111" s="358"/>
      <c r="O111" s="359"/>
    </row>
    <row r="112" spans="1:18" ht="15" customHeight="1">
      <c r="A112" s="338"/>
      <c r="B112" s="126" t="s">
        <v>129</v>
      </c>
      <c r="C112" s="216"/>
      <c r="D112" s="216"/>
      <c r="E112" s="216"/>
      <c r="F112" s="217"/>
      <c r="G112" s="40"/>
      <c r="H112" s="222"/>
      <c r="I112" s="164"/>
      <c r="J112" s="164"/>
      <c r="K112" s="164"/>
      <c r="L112" s="164"/>
      <c r="M112" s="164"/>
      <c r="N112" s="164"/>
      <c r="O112" s="223"/>
    </row>
    <row r="113" spans="1:15" ht="15" customHeight="1">
      <c r="A113" s="338"/>
      <c r="B113" s="126" t="s">
        <v>130</v>
      </c>
      <c r="C113" s="216"/>
      <c r="D113" s="216"/>
      <c r="E113" s="216"/>
      <c r="F113" s="217"/>
      <c r="G113" s="40"/>
      <c r="H113" s="222"/>
      <c r="I113" s="164"/>
      <c r="J113" s="164"/>
      <c r="K113" s="164"/>
      <c r="L113" s="164"/>
      <c r="M113" s="164"/>
      <c r="N113" s="164"/>
      <c r="O113" s="223"/>
    </row>
    <row r="114" spans="1:15" ht="15" customHeight="1">
      <c r="A114" s="338"/>
      <c r="B114" s="126" t="s">
        <v>131</v>
      </c>
      <c r="C114" s="216"/>
      <c r="D114" s="216"/>
      <c r="E114" s="216"/>
      <c r="F114" s="217"/>
      <c r="G114" s="40"/>
      <c r="H114" s="222"/>
      <c r="I114" s="164"/>
      <c r="J114" s="164"/>
      <c r="K114" s="164"/>
      <c r="L114" s="164"/>
      <c r="M114" s="164"/>
      <c r="N114" s="164"/>
      <c r="O114" s="223"/>
    </row>
    <row r="115" spans="1:15" ht="15" customHeight="1">
      <c r="A115" s="338"/>
      <c r="B115" s="126" t="s">
        <v>132</v>
      </c>
      <c r="C115" s="216"/>
      <c r="D115" s="216"/>
      <c r="E115" s="216"/>
      <c r="F115" s="217"/>
      <c r="G115" s="40"/>
      <c r="H115" s="222"/>
      <c r="I115" s="164"/>
      <c r="J115" s="164"/>
      <c r="K115" s="164"/>
      <c r="L115" s="164"/>
      <c r="M115" s="164"/>
      <c r="N115" s="164"/>
      <c r="O115" s="223"/>
    </row>
    <row r="116" spans="1:15" ht="31.2" customHeight="1">
      <c r="A116" s="353"/>
      <c r="B116" s="126" t="s">
        <v>133</v>
      </c>
      <c r="C116" s="216"/>
      <c r="D116" s="216"/>
      <c r="E116" s="216"/>
      <c r="F116" s="217"/>
      <c r="G116" s="63"/>
      <c r="H116" s="168"/>
      <c r="I116" s="169"/>
      <c r="J116" s="169"/>
      <c r="K116" s="169"/>
      <c r="L116" s="169"/>
      <c r="M116" s="169"/>
      <c r="N116" s="169"/>
      <c r="O116" s="170"/>
    </row>
    <row r="117" spans="1:15" ht="24" customHeight="1">
      <c r="A117" s="64" t="s">
        <v>61</v>
      </c>
      <c r="B117" s="318" t="s">
        <v>140</v>
      </c>
      <c r="C117" s="319"/>
      <c r="D117" s="319"/>
      <c r="E117" s="319"/>
      <c r="F117" s="319"/>
      <c r="G117" s="319"/>
      <c r="H117" s="319"/>
      <c r="I117" s="319"/>
      <c r="J117" s="319"/>
      <c r="K117" s="319"/>
      <c r="L117" s="319"/>
      <c r="M117" s="319"/>
      <c r="N117" s="319"/>
      <c r="O117" s="320"/>
    </row>
    <row r="118" spans="1:15" ht="33.6" customHeight="1">
      <c r="A118" s="293" t="s">
        <v>141</v>
      </c>
      <c r="B118" s="299" t="s">
        <v>142</v>
      </c>
      <c r="C118" s="300"/>
      <c r="D118" s="300"/>
      <c r="E118" s="300"/>
      <c r="F118" s="300"/>
      <c r="G118" s="300"/>
      <c r="H118" s="300"/>
      <c r="I118" s="300"/>
      <c r="J118" s="300"/>
      <c r="K118" s="300"/>
      <c r="L118" s="300"/>
      <c r="M118" s="301"/>
      <c r="N118" s="39" t="str">
        <f>E$27</f>
        <v/>
      </c>
      <c r="O118" s="50"/>
    </row>
    <row r="119" spans="1:15" ht="28.95" customHeight="1">
      <c r="A119" s="298"/>
      <c r="B119" s="299"/>
      <c r="C119" s="300"/>
      <c r="D119" s="300"/>
      <c r="E119" s="300"/>
      <c r="F119" s="300"/>
      <c r="G119" s="300"/>
      <c r="H119" s="300"/>
      <c r="I119" s="300"/>
      <c r="J119" s="300"/>
      <c r="K119" s="300"/>
      <c r="L119" s="300"/>
      <c r="M119" s="301"/>
      <c r="N119" s="39" t="str">
        <f>E$28</f>
        <v/>
      </c>
      <c r="O119" s="50"/>
    </row>
    <row r="120" spans="1:15" ht="33" customHeight="1">
      <c r="A120" s="294"/>
      <c r="B120" s="119"/>
      <c r="C120" s="302"/>
      <c r="D120" s="302"/>
      <c r="E120" s="302"/>
      <c r="F120" s="302"/>
      <c r="G120" s="302"/>
      <c r="H120" s="302"/>
      <c r="I120" s="302"/>
      <c r="J120" s="302"/>
      <c r="K120" s="302"/>
      <c r="L120" s="302"/>
      <c r="M120" s="303"/>
      <c r="N120" s="39" t="str">
        <f>E$29</f>
        <v/>
      </c>
      <c r="O120" s="50"/>
    </row>
    <row r="121" spans="1:15" ht="27" customHeight="1">
      <c r="A121" s="293" t="s">
        <v>143</v>
      </c>
      <c r="B121" s="124" t="s">
        <v>144</v>
      </c>
      <c r="C121" s="198"/>
      <c r="D121" s="198"/>
      <c r="E121" s="198"/>
      <c r="F121" s="198"/>
      <c r="G121" s="198"/>
      <c r="H121" s="198"/>
      <c r="I121" s="198"/>
      <c r="J121" s="198"/>
      <c r="K121" s="198"/>
      <c r="L121" s="198"/>
      <c r="M121" s="199"/>
      <c r="N121" s="49" t="str">
        <f>E$27</f>
        <v/>
      </c>
      <c r="O121" s="51"/>
    </row>
    <row r="122" spans="1:15" ht="27" customHeight="1">
      <c r="A122" s="298"/>
      <c r="B122" s="299"/>
      <c r="C122" s="300"/>
      <c r="D122" s="300"/>
      <c r="E122" s="300"/>
      <c r="F122" s="300"/>
      <c r="G122" s="300"/>
      <c r="H122" s="300"/>
      <c r="I122" s="300"/>
      <c r="J122" s="300"/>
      <c r="K122" s="300"/>
      <c r="L122" s="300"/>
      <c r="M122" s="301"/>
      <c r="N122" s="49" t="str">
        <f>E$28</f>
        <v/>
      </c>
      <c r="O122" s="51"/>
    </row>
    <row r="123" spans="1:15" ht="27" customHeight="1">
      <c r="A123" s="294"/>
      <c r="B123" s="119"/>
      <c r="C123" s="302"/>
      <c r="D123" s="302"/>
      <c r="E123" s="302"/>
      <c r="F123" s="302"/>
      <c r="G123" s="302"/>
      <c r="H123" s="302"/>
      <c r="I123" s="302"/>
      <c r="J123" s="302"/>
      <c r="K123" s="302"/>
      <c r="L123" s="302"/>
      <c r="M123" s="303"/>
      <c r="N123" s="49" t="str">
        <f>E$29</f>
        <v/>
      </c>
      <c r="O123" s="51"/>
    </row>
    <row r="124" spans="1:15" ht="24" customHeight="1">
      <c r="A124" s="293" t="s">
        <v>145</v>
      </c>
      <c r="B124" s="124" t="s">
        <v>146</v>
      </c>
      <c r="C124" s="198"/>
      <c r="D124" s="198"/>
      <c r="E124" s="198"/>
      <c r="F124" s="198"/>
      <c r="G124" s="198"/>
      <c r="H124" s="198"/>
      <c r="I124" s="198"/>
      <c r="J124" s="198"/>
      <c r="K124" s="198"/>
      <c r="L124" s="198"/>
      <c r="M124" s="199"/>
      <c r="N124" s="49" t="str">
        <f>E$27</f>
        <v/>
      </c>
      <c r="O124" s="51"/>
    </row>
    <row r="125" spans="1:15" ht="22.2" customHeight="1">
      <c r="A125" s="298"/>
      <c r="B125" s="299"/>
      <c r="C125" s="300"/>
      <c r="D125" s="300"/>
      <c r="E125" s="300"/>
      <c r="F125" s="300"/>
      <c r="G125" s="300"/>
      <c r="H125" s="300"/>
      <c r="I125" s="300"/>
      <c r="J125" s="300"/>
      <c r="K125" s="300"/>
      <c r="L125" s="300"/>
      <c r="M125" s="301"/>
      <c r="N125" s="39" t="str">
        <f>E$28</f>
        <v/>
      </c>
      <c r="O125" s="51"/>
    </row>
    <row r="126" spans="1:15" ht="21.6" customHeight="1">
      <c r="A126" s="294"/>
      <c r="B126" s="119"/>
      <c r="C126" s="302"/>
      <c r="D126" s="302"/>
      <c r="E126" s="302"/>
      <c r="F126" s="302"/>
      <c r="G126" s="302"/>
      <c r="H126" s="302"/>
      <c r="I126" s="302"/>
      <c r="J126" s="302"/>
      <c r="K126" s="302"/>
      <c r="L126" s="302"/>
      <c r="M126" s="303"/>
      <c r="N126" s="49" t="str">
        <f>E$29</f>
        <v/>
      </c>
      <c r="O126" s="51"/>
    </row>
    <row r="127" spans="1:15" ht="17.25" customHeight="1">
      <c r="A127" s="293" t="s">
        <v>147</v>
      </c>
      <c r="B127" s="198" t="s">
        <v>148</v>
      </c>
      <c r="C127" s="198"/>
      <c r="D127" s="198"/>
      <c r="E127" s="198"/>
      <c r="F127" s="198"/>
      <c r="G127" s="198"/>
      <c r="H127" s="198"/>
      <c r="I127" s="198"/>
      <c r="J127" s="198"/>
      <c r="K127" s="198"/>
      <c r="L127" s="198"/>
      <c r="M127" s="199"/>
      <c r="N127" s="49" t="str">
        <f>E$27</f>
        <v/>
      </c>
      <c r="O127" s="51"/>
    </row>
    <row r="128" spans="1:15" ht="17.25" customHeight="1">
      <c r="A128" s="298"/>
      <c r="B128" s="300"/>
      <c r="C128" s="300"/>
      <c r="D128" s="300"/>
      <c r="E128" s="300"/>
      <c r="F128" s="300"/>
      <c r="G128" s="300"/>
      <c r="H128" s="300"/>
      <c r="I128" s="300"/>
      <c r="J128" s="300"/>
      <c r="K128" s="300"/>
      <c r="L128" s="300"/>
      <c r="M128" s="301"/>
      <c r="N128" s="87" t="str">
        <f>E$28</f>
        <v/>
      </c>
      <c r="O128" s="51"/>
    </row>
    <row r="129" spans="1:20" ht="17.25" customHeight="1">
      <c r="A129" s="294"/>
      <c r="B129" s="302"/>
      <c r="C129" s="302"/>
      <c r="D129" s="302"/>
      <c r="E129" s="302"/>
      <c r="F129" s="302"/>
      <c r="G129" s="302"/>
      <c r="H129" s="302"/>
      <c r="I129" s="302"/>
      <c r="J129" s="302"/>
      <c r="K129" s="302"/>
      <c r="L129" s="302"/>
      <c r="M129" s="303"/>
      <c r="N129" s="49" t="str">
        <f>E$29</f>
        <v/>
      </c>
      <c r="O129" s="51"/>
    </row>
    <row r="130" spans="1:20" ht="17.25" customHeight="1">
      <c r="A130" s="293" t="s">
        <v>149</v>
      </c>
      <c r="B130" s="327"/>
      <c r="C130" s="328"/>
      <c r="D130" s="328"/>
      <c r="E130" s="328"/>
      <c r="F130" s="328"/>
      <c r="G130" s="328"/>
      <c r="H130" s="328"/>
      <c r="I130" s="328"/>
      <c r="J130" s="328"/>
      <c r="K130" s="328"/>
      <c r="L130" s="328"/>
      <c r="M130" s="328"/>
      <c r="N130" s="39" t="str">
        <f>E$27</f>
        <v/>
      </c>
      <c r="O130" s="30">
        <f>IF(LEN(TRIM(G$102))&gt;0,MAX(O118,O121,O124,O127),0)</f>
        <v>0</v>
      </c>
    </row>
    <row r="131" spans="1:20" ht="17.25" customHeight="1">
      <c r="A131" s="298"/>
      <c r="B131" s="329"/>
      <c r="C131" s="330"/>
      <c r="D131" s="330"/>
      <c r="E131" s="330"/>
      <c r="F131" s="330"/>
      <c r="G131" s="330"/>
      <c r="H131" s="330"/>
      <c r="I131" s="330"/>
      <c r="J131" s="330"/>
      <c r="K131" s="330"/>
      <c r="L131" s="330"/>
      <c r="M131" s="330"/>
      <c r="N131" s="39" t="str">
        <f>E$28</f>
        <v/>
      </c>
      <c r="O131" s="31">
        <f>IF(LEN(TRIM(G$109))&gt;0,MAX(O119,O122,O125,O128),0)</f>
        <v>0</v>
      </c>
    </row>
    <row r="132" spans="1:20" ht="17.25" customHeight="1">
      <c r="A132" s="294"/>
      <c r="B132" s="317"/>
      <c r="C132" s="331"/>
      <c r="D132" s="331"/>
      <c r="E132" s="331"/>
      <c r="F132" s="331"/>
      <c r="G132" s="331"/>
      <c r="H132" s="331"/>
      <c r="I132" s="331"/>
      <c r="J132" s="331"/>
      <c r="K132" s="331"/>
      <c r="L132" s="331"/>
      <c r="M132" s="331"/>
      <c r="N132" s="39" t="str">
        <f>E$29</f>
        <v/>
      </c>
      <c r="O132" s="29">
        <f>IF(LEN(TRIM(G$116))&gt;0,MAX(O120,O123,O126,O129),0)</f>
        <v>0</v>
      </c>
    </row>
    <row r="133" spans="1:20" ht="24" customHeight="1">
      <c r="A133" s="27" t="s">
        <v>65</v>
      </c>
      <c r="B133" s="107" t="s">
        <v>150</v>
      </c>
      <c r="C133" s="216"/>
      <c r="D133" s="216"/>
      <c r="E133" s="216"/>
      <c r="F133" s="216"/>
      <c r="G133" s="216"/>
      <c r="H133" s="216"/>
      <c r="I133" s="216"/>
      <c r="J133" s="216"/>
      <c r="K133" s="216"/>
      <c r="L133" s="216"/>
      <c r="M133" s="216"/>
      <c r="N133" s="216"/>
      <c r="O133" s="217"/>
    </row>
    <row r="134" spans="1:20" ht="17.25" customHeight="1">
      <c r="A134" s="24" t="s">
        <v>151</v>
      </c>
      <c r="B134" s="295" t="s">
        <v>152</v>
      </c>
      <c r="C134" s="295"/>
      <c r="D134" s="295"/>
      <c r="E134" s="295"/>
      <c r="F134" s="295"/>
      <c r="G134" s="295"/>
      <c r="H134" s="295"/>
      <c r="I134" s="295"/>
      <c r="J134" s="295"/>
      <c r="K134" s="295"/>
      <c r="L134" s="295"/>
      <c r="M134" s="296" t="str">
        <f>"(" &amp;  '1F'!G$36 &amp; "metai)"</f>
        <v>(metai)</v>
      </c>
      <c r="N134" s="296"/>
      <c r="O134" s="297"/>
    </row>
    <row r="135" spans="1:20" ht="35.25" customHeight="1">
      <c r="A135" s="293"/>
      <c r="B135" s="154" t="s">
        <v>41</v>
      </c>
      <c r="C135" s="154"/>
      <c r="D135" s="154"/>
      <c r="E135" s="155"/>
      <c r="F135" s="154" t="s">
        <v>153</v>
      </c>
      <c r="G135" s="154"/>
      <c r="H135" s="154"/>
      <c r="I135" s="154"/>
      <c r="J135" s="154"/>
      <c r="K135" s="155"/>
      <c r="L135" s="316" t="s">
        <v>87</v>
      </c>
      <c r="M135" s="316"/>
      <c r="N135" s="317"/>
      <c r="O135" s="316"/>
    </row>
    <row r="136" spans="1:20" ht="24" customHeight="1">
      <c r="A136" s="294"/>
      <c r="B136" s="203">
        <f>G45*O130</f>
        <v>0</v>
      </c>
      <c r="C136" s="204"/>
      <c r="D136" s="204"/>
      <c r="E136" s="205"/>
      <c r="F136" s="204">
        <f>K45*O130</f>
        <v>0</v>
      </c>
      <c r="G136" s="204"/>
      <c r="H136" s="204"/>
      <c r="I136" s="204"/>
      <c r="J136" s="204"/>
      <c r="K136" s="205"/>
      <c r="L136" s="342">
        <f>N45*O130</f>
        <v>0</v>
      </c>
      <c r="M136" s="342"/>
      <c r="N136" s="203"/>
      <c r="O136" s="342"/>
    </row>
    <row r="137" spans="1:20" ht="16.95" customHeight="1">
      <c r="A137" s="24" t="s">
        <v>154</v>
      </c>
      <c r="B137" s="295" t="s">
        <v>155</v>
      </c>
      <c r="C137" s="295"/>
      <c r="D137" s="295"/>
      <c r="E137" s="295"/>
      <c r="F137" s="295"/>
      <c r="G137" s="295"/>
      <c r="H137" s="295"/>
      <c r="I137" s="295"/>
      <c r="J137" s="295"/>
      <c r="K137" s="295"/>
      <c r="L137" s="295"/>
      <c r="M137" s="296" t="str">
        <f>"(" &amp; ( '1F'!J$36) &amp; "metai)"</f>
        <v>(metai)</v>
      </c>
      <c r="N137" s="296"/>
      <c r="O137" s="297"/>
    </row>
    <row r="138" spans="1:20" ht="35.25" customHeight="1">
      <c r="A138" s="293"/>
      <c r="B138" s="154" t="s">
        <v>41</v>
      </c>
      <c r="C138" s="154"/>
      <c r="D138" s="154"/>
      <c r="E138" s="155"/>
      <c r="F138" s="154" t="s">
        <v>153</v>
      </c>
      <c r="G138" s="154"/>
      <c r="H138" s="154"/>
      <c r="I138" s="154"/>
      <c r="J138" s="154"/>
      <c r="K138" s="155"/>
      <c r="L138" s="316" t="s">
        <v>87</v>
      </c>
      <c r="M138" s="316"/>
      <c r="N138" s="317"/>
      <c r="O138" s="316"/>
    </row>
    <row r="139" spans="1:20">
      <c r="A139" s="294"/>
      <c r="B139" s="203">
        <f>G46*O131</f>
        <v>0</v>
      </c>
      <c r="C139" s="204"/>
      <c r="D139" s="204"/>
      <c r="E139" s="205"/>
      <c r="F139" s="204">
        <f>K46*O131</f>
        <v>0</v>
      </c>
      <c r="G139" s="204"/>
      <c r="H139" s="204"/>
      <c r="I139" s="204"/>
      <c r="J139" s="204"/>
      <c r="K139" s="205"/>
      <c r="L139" s="343">
        <f>N46*O131</f>
        <v>0</v>
      </c>
      <c r="M139" s="343"/>
      <c r="N139" s="344"/>
      <c r="O139" s="343"/>
    </row>
    <row r="140" spans="1:20" ht="16.95" customHeight="1">
      <c r="A140" s="65" t="s">
        <v>156</v>
      </c>
      <c r="B140" s="345" t="s">
        <v>157</v>
      </c>
      <c r="C140" s="346"/>
      <c r="D140" s="346"/>
      <c r="E140" s="346"/>
      <c r="F140" s="346"/>
      <c r="G140" s="346"/>
      <c r="H140" s="346"/>
      <c r="I140" s="346"/>
      <c r="J140" s="346"/>
      <c r="K140" s="346"/>
      <c r="L140" s="346"/>
      <c r="M140" s="296" t="str">
        <f>"(" &amp; ( '1F'!N$36) &amp; "metai)"</f>
        <v>(metai)</v>
      </c>
      <c r="N140" s="296"/>
      <c r="O140" s="297"/>
      <c r="P140" s="6"/>
      <c r="Q140" s="6"/>
      <c r="R140" s="6"/>
      <c r="S140" s="6"/>
      <c r="T140" s="6"/>
    </row>
    <row r="141" spans="1:20" ht="34.5" customHeight="1">
      <c r="A141" s="293"/>
      <c r="B141" s="215" t="s">
        <v>41</v>
      </c>
      <c r="C141" s="154"/>
      <c r="D141" s="154"/>
      <c r="E141" s="155"/>
      <c r="F141" s="154" t="s">
        <v>153</v>
      </c>
      <c r="G141" s="154"/>
      <c r="H141" s="154"/>
      <c r="I141" s="154"/>
      <c r="J141" s="154"/>
      <c r="K141" s="155"/>
      <c r="L141" s="316" t="s">
        <v>87</v>
      </c>
      <c r="M141" s="316"/>
      <c r="N141" s="317"/>
      <c r="O141" s="316"/>
    </row>
    <row r="142" spans="1:20">
      <c r="A142" s="294"/>
      <c r="B142" s="203">
        <f>G47*O132</f>
        <v>0</v>
      </c>
      <c r="C142" s="204"/>
      <c r="D142" s="204"/>
      <c r="E142" s="205"/>
      <c r="F142" s="204">
        <f>K47*O132</f>
        <v>0</v>
      </c>
      <c r="G142" s="204"/>
      <c r="H142" s="204"/>
      <c r="I142" s="204"/>
      <c r="J142" s="204"/>
      <c r="K142" s="205"/>
      <c r="L142" s="342">
        <f>N47*O132</f>
        <v>0</v>
      </c>
      <c r="M142" s="342"/>
      <c r="N142" s="203"/>
      <c r="O142" s="342"/>
    </row>
    <row r="146" spans="15:15">
      <c r="O146" s="6"/>
    </row>
  </sheetData>
  <sheetProtection algorithmName="SHA-512" hashValue="5XdWVFn38Fi63e9UdzZuHWEb6M4cdwzujuu0qnGHUniJrX+PtjjXlJPI3daYnwAK8u3j0lVprzYjv9GbI22UuQ==" saltValue="CpBkNm//XQnUQXTDcQMIZA==" spinCount="100000" sheet="1" objects="1" scenarios="1"/>
  <mergeCells count="273">
    <mergeCell ref="A30:A32"/>
    <mergeCell ref="A33:A35"/>
    <mergeCell ref="A36:A38"/>
    <mergeCell ref="A39:A41"/>
    <mergeCell ref="A42:A44"/>
    <mergeCell ref="A135:A136"/>
    <mergeCell ref="B135:E135"/>
    <mergeCell ref="F135:K135"/>
    <mergeCell ref="B136:E136"/>
    <mergeCell ref="F136:K136"/>
    <mergeCell ref="B30:D44"/>
    <mergeCell ref="E30:F30"/>
    <mergeCell ref="G30:J30"/>
    <mergeCell ref="K30:M30"/>
    <mergeCell ref="E32:F32"/>
    <mergeCell ref="G32:J32"/>
    <mergeCell ref="K32:M32"/>
    <mergeCell ref="E36:F36"/>
    <mergeCell ref="G36:J36"/>
    <mergeCell ref="K36:M36"/>
    <mergeCell ref="E39:F39"/>
    <mergeCell ref="G39:J39"/>
    <mergeCell ref="K39:M39"/>
    <mergeCell ref="E43:F43"/>
    <mergeCell ref="I1:O2"/>
    <mergeCell ref="C5:M5"/>
    <mergeCell ref="E6:H6"/>
    <mergeCell ref="E7:H7"/>
    <mergeCell ref="B15:O15"/>
    <mergeCell ref="A16:O16"/>
    <mergeCell ref="B17:O17"/>
    <mergeCell ref="E3:G3"/>
    <mergeCell ref="C4:L4"/>
    <mergeCell ref="A18:O18"/>
    <mergeCell ref="B19:O19"/>
    <mergeCell ref="A20:O20"/>
    <mergeCell ref="E8:H8"/>
    <mergeCell ref="E9:H9"/>
    <mergeCell ref="A10:B10"/>
    <mergeCell ref="A11:B11"/>
    <mergeCell ref="B13:O13"/>
    <mergeCell ref="A14:O14"/>
    <mergeCell ref="B21:O21"/>
    <mergeCell ref="A22:O22"/>
    <mergeCell ref="B23:O23"/>
    <mergeCell ref="A24:O24"/>
    <mergeCell ref="B25:O25"/>
    <mergeCell ref="B26:F26"/>
    <mergeCell ref="G26:J26"/>
    <mergeCell ref="K26:M26"/>
    <mergeCell ref="N26:O26"/>
    <mergeCell ref="A27:A29"/>
    <mergeCell ref="B27:D29"/>
    <mergeCell ref="E27:F27"/>
    <mergeCell ref="G27:J27"/>
    <mergeCell ref="K27:M27"/>
    <mergeCell ref="N27:O27"/>
    <mergeCell ref="E28:F28"/>
    <mergeCell ref="G28:J28"/>
    <mergeCell ref="K28:M28"/>
    <mergeCell ref="N28:O28"/>
    <mergeCell ref="N32:O32"/>
    <mergeCell ref="E29:F29"/>
    <mergeCell ref="G29:J29"/>
    <mergeCell ref="K29:M29"/>
    <mergeCell ref="N29:O29"/>
    <mergeCell ref="E35:F35"/>
    <mergeCell ref="G35:J35"/>
    <mergeCell ref="K35:M35"/>
    <mergeCell ref="N35:O35"/>
    <mergeCell ref="N30:O30"/>
    <mergeCell ref="E31:F31"/>
    <mergeCell ref="G31:J31"/>
    <mergeCell ref="K31:M31"/>
    <mergeCell ref="N31:O31"/>
    <mergeCell ref="N36:O36"/>
    <mergeCell ref="E33:F33"/>
    <mergeCell ref="G33:J33"/>
    <mergeCell ref="K33:M33"/>
    <mergeCell ref="N33:O33"/>
    <mergeCell ref="E34:F34"/>
    <mergeCell ref="G34:J34"/>
    <mergeCell ref="K34:M34"/>
    <mergeCell ref="N34:O34"/>
    <mergeCell ref="N39:O39"/>
    <mergeCell ref="E40:F40"/>
    <mergeCell ref="G40:J40"/>
    <mergeCell ref="K40:M40"/>
    <mergeCell ref="N40:O40"/>
    <mergeCell ref="E37:F37"/>
    <mergeCell ref="G37:J37"/>
    <mergeCell ref="K37:M37"/>
    <mergeCell ref="N37:O37"/>
    <mergeCell ref="E38:F38"/>
    <mergeCell ref="G38:J38"/>
    <mergeCell ref="K38:M38"/>
    <mergeCell ref="N38:O38"/>
    <mergeCell ref="G43:J43"/>
    <mergeCell ref="K43:M43"/>
    <mergeCell ref="N43:O43"/>
    <mergeCell ref="E44:F44"/>
    <mergeCell ref="G44:J44"/>
    <mergeCell ref="K44:M44"/>
    <mergeCell ref="N44:O44"/>
    <mergeCell ref="E41:F41"/>
    <mergeCell ref="G41:J41"/>
    <mergeCell ref="K41:M41"/>
    <mergeCell ref="N41:O41"/>
    <mergeCell ref="E42:F42"/>
    <mergeCell ref="G42:J42"/>
    <mergeCell ref="K42:M42"/>
    <mergeCell ref="N42:O42"/>
    <mergeCell ref="G47:J47"/>
    <mergeCell ref="K47:M47"/>
    <mergeCell ref="N47:O47"/>
    <mergeCell ref="A48:A49"/>
    <mergeCell ref="B48:O49"/>
    <mergeCell ref="A50:F50"/>
    <mergeCell ref="G50:I50"/>
    <mergeCell ref="J50:L50"/>
    <mergeCell ref="M50:O50"/>
    <mergeCell ref="A45:D47"/>
    <mergeCell ref="E45:F45"/>
    <mergeCell ref="G45:J45"/>
    <mergeCell ref="K45:M45"/>
    <mergeCell ref="N45:O45"/>
    <mergeCell ref="E46:F46"/>
    <mergeCell ref="G46:J46"/>
    <mergeCell ref="K46:M46"/>
    <mergeCell ref="N46:O46"/>
    <mergeCell ref="E47:F47"/>
    <mergeCell ref="A57:D59"/>
    <mergeCell ref="G57:I59"/>
    <mergeCell ref="J57:L59"/>
    <mergeCell ref="M57:O59"/>
    <mergeCell ref="A60:D62"/>
    <mergeCell ref="G60:I62"/>
    <mergeCell ref="J60:L62"/>
    <mergeCell ref="M60:O62"/>
    <mergeCell ref="A51:D53"/>
    <mergeCell ref="G51:I53"/>
    <mergeCell ref="J51:L53"/>
    <mergeCell ref="M51:O53"/>
    <mergeCell ref="A54:D56"/>
    <mergeCell ref="G54:I56"/>
    <mergeCell ref="J54:L56"/>
    <mergeCell ref="M54:O56"/>
    <mergeCell ref="A69:D71"/>
    <mergeCell ref="G69:I71"/>
    <mergeCell ref="J69:L71"/>
    <mergeCell ref="M69:O71"/>
    <mergeCell ref="A72:D74"/>
    <mergeCell ref="G72:I74"/>
    <mergeCell ref="J72:L74"/>
    <mergeCell ref="M72:O74"/>
    <mergeCell ref="A63:D65"/>
    <mergeCell ref="G63:I65"/>
    <mergeCell ref="J63:L65"/>
    <mergeCell ref="M63:O65"/>
    <mergeCell ref="A66:D68"/>
    <mergeCell ref="G66:I68"/>
    <mergeCell ref="J66:L68"/>
    <mergeCell ref="M66:O68"/>
    <mergeCell ref="A81:D83"/>
    <mergeCell ref="G81:I83"/>
    <mergeCell ref="J81:L83"/>
    <mergeCell ref="M81:O83"/>
    <mergeCell ref="A84:D86"/>
    <mergeCell ref="G84:I86"/>
    <mergeCell ref="J84:L86"/>
    <mergeCell ref="M84:O86"/>
    <mergeCell ref="A75:D77"/>
    <mergeCell ref="G75:I77"/>
    <mergeCell ref="J75:L77"/>
    <mergeCell ref="M75:O77"/>
    <mergeCell ref="A78:D80"/>
    <mergeCell ref="G78:I80"/>
    <mergeCell ref="J78:L80"/>
    <mergeCell ref="M78:O80"/>
    <mergeCell ref="A90:D90"/>
    <mergeCell ref="E90:G90"/>
    <mergeCell ref="H90:K90"/>
    <mergeCell ref="L90:O90"/>
    <mergeCell ref="A91:D91"/>
    <mergeCell ref="E91:G91"/>
    <mergeCell ref="H91:K91"/>
    <mergeCell ref="L91:O91"/>
    <mergeCell ref="A87:A88"/>
    <mergeCell ref="B87:O88"/>
    <mergeCell ref="A89:D89"/>
    <mergeCell ref="E89:G89"/>
    <mergeCell ref="H89:K89"/>
    <mergeCell ref="L89:O89"/>
    <mergeCell ref="A94:D94"/>
    <mergeCell ref="E94:G94"/>
    <mergeCell ref="H94:K94"/>
    <mergeCell ref="L94:O94"/>
    <mergeCell ref="B95:O95"/>
    <mergeCell ref="B96:J96"/>
    <mergeCell ref="K96:O96"/>
    <mergeCell ref="A92:D92"/>
    <mergeCell ref="E92:G92"/>
    <mergeCell ref="H92:K92"/>
    <mergeCell ref="L92:O92"/>
    <mergeCell ref="A93:D93"/>
    <mergeCell ref="E93:G93"/>
    <mergeCell ref="H93:K93"/>
    <mergeCell ref="L93:O93"/>
    <mergeCell ref="A97:A102"/>
    <mergeCell ref="B97:G97"/>
    <mergeCell ref="H97:O97"/>
    <mergeCell ref="B98:F98"/>
    <mergeCell ref="H98:O102"/>
    <mergeCell ref="B99:F99"/>
    <mergeCell ref="B100:F100"/>
    <mergeCell ref="B101:F101"/>
    <mergeCell ref="B102:F102"/>
    <mergeCell ref="B103:J103"/>
    <mergeCell ref="K103:O103"/>
    <mergeCell ref="A104:A109"/>
    <mergeCell ref="B104:G104"/>
    <mergeCell ref="H104:O104"/>
    <mergeCell ref="B105:F105"/>
    <mergeCell ref="H105:O109"/>
    <mergeCell ref="B106:F106"/>
    <mergeCell ref="B107:F107"/>
    <mergeCell ref="B108:F108"/>
    <mergeCell ref="B115:F115"/>
    <mergeCell ref="B116:F116"/>
    <mergeCell ref="B117:O117"/>
    <mergeCell ref="A118:A120"/>
    <mergeCell ref="B118:M120"/>
    <mergeCell ref="A121:A123"/>
    <mergeCell ref="B121:M123"/>
    <mergeCell ref="B109:F109"/>
    <mergeCell ref="B110:K110"/>
    <mergeCell ref="L110:O110"/>
    <mergeCell ref="A111:A116"/>
    <mergeCell ref="B111:G111"/>
    <mergeCell ref="H111:O111"/>
    <mergeCell ref="B112:F112"/>
    <mergeCell ref="H112:O116"/>
    <mergeCell ref="B113:F113"/>
    <mergeCell ref="B114:F114"/>
    <mergeCell ref="B133:O133"/>
    <mergeCell ref="B134:L134"/>
    <mergeCell ref="M134:O134"/>
    <mergeCell ref="L135:O135"/>
    <mergeCell ref="A124:A126"/>
    <mergeCell ref="B124:M126"/>
    <mergeCell ref="A127:A129"/>
    <mergeCell ref="B127:M129"/>
    <mergeCell ref="A130:A132"/>
    <mergeCell ref="B130:M132"/>
    <mergeCell ref="L138:O138"/>
    <mergeCell ref="L139:O139"/>
    <mergeCell ref="L136:O136"/>
    <mergeCell ref="B137:L137"/>
    <mergeCell ref="M137:O137"/>
    <mergeCell ref="A138:A139"/>
    <mergeCell ref="B138:E138"/>
    <mergeCell ref="F138:K138"/>
    <mergeCell ref="B139:E139"/>
    <mergeCell ref="F139:K139"/>
    <mergeCell ref="L142:O142"/>
    <mergeCell ref="B140:L140"/>
    <mergeCell ref="M140:O140"/>
    <mergeCell ref="L141:O141"/>
    <mergeCell ref="A141:A142"/>
    <mergeCell ref="B141:E141"/>
    <mergeCell ref="F141:K141"/>
    <mergeCell ref="B142:E142"/>
    <mergeCell ref="F142:K142"/>
  </mergeCells>
  <dataValidations count="6">
    <dataValidation errorStyle="warning" allowBlank="1" showErrorMessage="1" sqref="J51 J54 J57 J60 J63 J66 J69 J72 J75 J78 J81 J84" xr:uid="{00000000-0002-0000-0800-000000000000}"/>
    <dataValidation type="decimal" allowBlank="1" showErrorMessage="1" errorTitle="Klaida" error="Įveskite skaičių iki  0,5" sqref="O118:O129" xr:uid="{00000000-0002-0000-0800-000001000000}">
      <formula1>0</formula1>
      <formula2>0.5</formula2>
    </dataValidation>
    <dataValidation type="decimal" allowBlank="1" showErrorMessage="1" errorTitle="KLAIDA !" error="Įveskite skaičius !" sqref="H29:J30 L29:M30 L33:M33 H33:J33 H36:J36 L36:M36 L39:M39 H39:J39 G29:G44 K29:K44 N29:N44 L42:M42 H42:J42" xr:uid="{00000000-0002-0000-0800-000002000000}">
      <formula1>0</formula1>
      <formula2>99999999999999</formula2>
    </dataValidation>
    <dataValidation type="decimal" errorStyle="warning" allowBlank="1" showErrorMessage="1" error="Skaitinė reikšmė" sqref="Q20" xr:uid="{00000000-0002-0000-0800-000003000000}">
      <formula1>0</formula1>
      <formula2>99999999999</formula2>
    </dataValidation>
    <dataValidation type="list" allowBlank="1" showInputMessage="1" showErrorMessage="1" sqref="F51:F86 G98:G102 G105:G109 G112:G116" xr:uid="{00000000-0002-0000-0800-000004000000}">
      <formula1>$V$51:$V$52</formula1>
    </dataValidation>
    <dataValidation type="date" errorStyle="warning" allowBlank="1" showErrorMessage="1" errorTitle="Įveskite teisingą datą" sqref="A18:O18" xr:uid="{00000000-0002-0000-0800-000005000000}">
      <formula1>25569</formula1>
      <formula2>44196</formula2>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as" ma:contentTypeID="0x010100D9A7F16E3557754597ADF6E4F37FD247" ma:contentTypeVersion="15" ma:contentTypeDescription="Kurkite naują dokumentą." ma:contentTypeScope="" ma:versionID="289a781f987a81d057e8cf4f9502552b">
  <xsd:schema xmlns:xsd="http://www.w3.org/2001/XMLSchema" xmlns:xs="http://www.w3.org/2001/XMLSchema" xmlns:p="http://schemas.microsoft.com/office/2006/metadata/properties" xmlns:ns2="7ed14601-a767-49df-87ac-319a5ad53ef2" xmlns:ns3="8fa2b46d-e0e5-4105-8197-5a0c810b9da7" targetNamespace="http://schemas.microsoft.com/office/2006/metadata/properties" ma:root="true" ma:fieldsID="9884889c36b9138e1c16edbe3bdd3495" ns2:_="" ns3:_="">
    <xsd:import namespace="7ed14601-a767-49df-87ac-319a5ad53ef2"/>
    <xsd:import namespace="8fa2b46d-e0e5-4105-8197-5a0c810b9da7"/>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LengthInSeconds"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ed14601-a767-49df-87ac-319a5ad53ef2" elementFormDefault="qualified">
    <xsd:import namespace="http://schemas.microsoft.com/office/2006/documentManagement/types"/>
    <xsd:import namespace="http://schemas.microsoft.com/office/infopath/2007/PartnerControls"/>
    <xsd:element name="SharedWithUsers" ma:index="8" nillable="true" ma:displayName="Bendrinama su"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Bendrinta su išsamia informacija" ma:internalName="SharedWithDetails" ma:readOnly="true">
      <xsd:simpleType>
        <xsd:restriction base="dms:Note">
          <xsd:maxLength value="255"/>
        </xsd:restriction>
      </xsd:simpleType>
    </xsd:element>
    <xsd:element name="TaxCatchAll" ma:index="16" nillable="true" ma:displayName="Taxonomy Catch All Column" ma:hidden="true" ma:list="{9666b76a-3893-4858-8f3c-9e75cdab9200}" ma:internalName="TaxCatchAll" ma:showField="CatchAllData" ma:web="7ed14601-a767-49df-87ac-319a5ad53ef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fa2b46d-e0e5-4105-8197-5a0c810b9da7"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Vaizdų žymės" ma:readOnly="false" ma:fieldId="{5cf76f15-5ced-4ddc-b409-7134ff3c332f}" ma:taxonomyMulti="true" ma:sspId="5dc8aeb3-b9ff-4cb8-9445-a69d8f256b9b"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urinio tipas"/>
        <xsd:element ref="dc:title" minOccurs="0" maxOccurs="1" ma:index="4" ma:displayName="Antraštė"/>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8fa2b46d-e0e5-4105-8197-5a0c810b9da7">
      <Terms xmlns="http://schemas.microsoft.com/office/infopath/2007/PartnerControls"/>
    </lcf76f155ced4ddcb4097134ff3c332f>
    <TaxCatchAll xmlns="7ed14601-a767-49df-87ac-319a5ad53ef2" xsi:nil="true"/>
  </documentManagement>
</p:properties>
</file>

<file path=customXml/itemProps1.xml><?xml version="1.0" encoding="utf-8"?>
<ds:datastoreItem xmlns:ds="http://schemas.openxmlformats.org/officeDocument/2006/customXml" ds:itemID="{5C750DB7-6420-4BDE-A610-2809BF227582}">
  <ds:schemaRefs>
    <ds:schemaRef ds:uri="http://schemas.microsoft.com/sharepoint/v3/contenttype/forms"/>
  </ds:schemaRefs>
</ds:datastoreItem>
</file>

<file path=customXml/itemProps2.xml><?xml version="1.0" encoding="utf-8"?>
<ds:datastoreItem xmlns:ds="http://schemas.openxmlformats.org/officeDocument/2006/customXml" ds:itemID="{1991DED7-1A61-4B2C-85DA-0DEB2C762A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ed14601-a767-49df-87ac-319a5ad53ef2"/>
    <ds:schemaRef ds:uri="8fa2b46d-e0e5-4105-8197-5a0c810b9da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CBFBA51-9E95-49A2-9D8F-54E5838B13E6}">
  <ds:schemaRefs>
    <ds:schemaRef ds:uri="http://schemas.microsoft.com/office/2006/metadata/properties"/>
    <ds:schemaRef ds:uri="http://schemas.microsoft.com/office/infopath/2007/PartnerControls"/>
    <ds:schemaRef ds:uri="8fa2b46d-e0e5-4105-8197-5a0c810b9da7"/>
    <ds:schemaRef ds:uri="7ed14601-a767-49df-87ac-319a5ad53ef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44</vt:i4>
      </vt:variant>
      <vt:variant>
        <vt:lpstr>Named Ranges</vt:lpstr>
      </vt:variant>
      <vt:variant>
        <vt:i4>48</vt:i4>
      </vt:variant>
    </vt:vector>
  </HeadingPairs>
  <TitlesOfParts>
    <vt:vector size="92" baseType="lpstr">
      <vt:lpstr>1F</vt:lpstr>
      <vt:lpstr>1P</vt:lpstr>
      <vt:lpstr>1PP1</vt:lpstr>
      <vt:lpstr>1PP2</vt:lpstr>
      <vt:lpstr>1PP3</vt:lpstr>
      <vt:lpstr>1PP4</vt:lpstr>
      <vt:lpstr>1PP5</vt:lpstr>
      <vt:lpstr>1PP6</vt:lpstr>
      <vt:lpstr>1PP7</vt:lpstr>
      <vt:lpstr>1PP8</vt:lpstr>
      <vt:lpstr>1PP9</vt:lpstr>
      <vt:lpstr>1PP10</vt:lpstr>
      <vt:lpstr>1PP11</vt:lpstr>
      <vt:lpstr>1PP12</vt:lpstr>
      <vt:lpstr>1PP13</vt:lpstr>
      <vt:lpstr>1PP14</vt:lpstr>
      <vt:lpstr>1PP15</vt:lpstr>
      <vt:lpstr>1PP16</vt:lpstr>
      <vt:lpstr>1PP17</vt:lpstr>
      <vt:lpstr>1PP18</vt:lpstr>
      <vt:lpstr>1PP19</vt:lpstr>
      <vt:lpstr>1PP20</vt:lpstr>
      <vt:lpstr>1S</vt:lpstr>
      <vt:lpstr>1SP1</vt:lpstr>
      <vt:lpstr>1SP2</vt:lpstr>
      <vt:lpstr>1SP3</vt:lpstr>
      <vt:lpstr>1SP4</vt:lpstr>
      <vt:lpstr>1SP5</vt:lpstr>
      <vt:lpstr>1SP6</vt:lpstr>
      <vt:lpstr>1SP7</vt:lpstr>
      <vt:lpstr>1SP8</vt:lpstr>
      <vt:lpstr>1SP9</vt:lpstr>
      <vt:lpstr>1SP10</vt:lpstr>
      <vt:lpstr>1SP11</vt:lpstr>
      <vt:lpstr>1SP12</vt:lpstr>
      <vt:lpstr>1SP13</vt:lpstr>
      <vt:lpstr>1SP14</vt:lpstr>
      <vt:lpstr>1SP15</vt:lpstr>
      <vt:lpstr>1SP16</vt:lpstr>
      <vt:lpstr>1SP17</vt:lpstr>
      <vt:lpstr>1SP18</vt:lpstr>
      <vt:lpstr>1SP19</vt:lpstr>
      <vt:lpstr>1SP20</vt:lpstr>
      <vt:lpstr>Sheet1</vt:lpstr>
      <vt:lpstr>'1F'!Print_Area</vt:lpstr>
      <vt:lpstr>'1P'!Print_Area</vt:lpstr>
      <vt:lpstr>'1PP1'!Print_Area</vt:lpstr>
      <vt:lpstr>'1S'!Print_Area</vt:lpstr>
      <vt:lpstr>'1SP1'!Print_Area</vt:lpstr>
      <vt:lpstr>'1SP2'!Print_Area</vt:lpstr>
      <vt:lpstr>'1SP3'!Print_Area</vt:lpstr>
      <vt:lpstr>'1SP4'!Print_Area</vt:lpstr>
      <vt:lpstr>'1SP5'!Print_Area</vt:lpstr>
      <vt:lpstr>'1F'!Text112</vt:lpstr>
      <vt:lpstr>'1F'!Text125</vt:lpstr>
      <vt:lpstr>'1SP2'!Text203</vt:lpstr>
      <vt:lpstr>'1SP3'!Text203</vt:lpstr>
      <vt:lpstr>'1SP4'!Text203</vt:lpstr>
      <vt:lpstr>'1SP5'!Text203</vt:lpstr>
      <vt:lpstr>'1SP1'!Text204</vt:lpstr>
      <vt:lpstr>'1SP2'!Text204</vt:lpstr>
      <vt:lpstr>'1SP3'!Text204</vt:lpstr>
      <vt:lpstr>'1SP4'!Text204</vt:lpstr>
      <vt:lpstr>'1SP5'!Text204</vt:lpstr>
      <vt:lpstr>'1SP1'!Text205</vt:lpstr>
      <vt:lpstr>'1SP2'!Text205</vt:lpstr>
      <vt:lpstr>'1SP3'!Text205</vt:lpstr>
      <vt:lpstr>'1SP4'!Text205</vt:lpstr>
      <vt:lpstr>'1SP5'!Text205</vt:lpstr>
      <vt:lpstr>'1SP1'!Text206</vt:lpstr>
      <vt:lpstr>'1SP2'!Text206</vt:lpstr>
      <vt:lpstr>'1SP3'!Text206</vt:lpstr>
      <vt:lpstr>'1SP4'!Text206</vt:lpstr>
      <vt:lpstr>'1SP5'!Text206</vt:lpstr>
      <vt:lpstr>'1F'!Text207</vt:lpstr>
      <vt:lpstr>'1F'!Text208</vt:lpstr>
      <vt:lpstr>'1F'!Text209</vt:lpstr>
      <vt:lpstr>'1F'!Text210</vt:lpstr>
      <vt:lpstr>'1F'!Text233</vt:lpstr>
      <vt:lpstr>'1S'!Text63</vt:lpstr>
      <vt:lpstr>'1S'!Text66</vt:lpstr>
      <vt:lpstr>'1S'!Text67</vt:lpstr>
      <vt:lpstr>'1S'!Text68</vt:lpstr>
      <vt:lpstr>'1S'!Text69</vt:lpstr>
      <vt:lpstr>'1S'!Text70</vt:lpstr>
      <vt:lpstr>'1S'!Text71</vt:lpstr>
      <vt:lpstr>'1S'!Text75</vt:lpstr>
      <vt:lpstr>'1S'!Text76</vt:lpstr>
      <vt:lpstr>'1S'!Text78</vt:lpstr>
      <vt:lpstr>'1S'!Text79</vt:lpstr>
      <vt:lpstr>'1S'!Text86</vt:lpstr>
      <vt:lpstr>'1S'!Text90</vt:lpstr>
    </vt:vector>
  </TitlesOfParts>
  <Manager/>
  <Company>Ukio ministerija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Deklaracija</dc:title>
  <dc:subject/>
  <dc:creator>Ziziene Asta</dc:creator>
  <cp:keywords/>
  <dc:description/>
  <cp:lastModifiedBy>Pardavimai</cp:lastModifiedBy>
  <cp:revision/>
  <dcterms:created xsi:type="dcterms:W3CDTF">2008-01-31T09:09:45Z</dcterms:created>
  <dcterms:modified xsi:type="dcterms:W3CDTF">2023-03-30T21:36:02Z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0x010100D9A7F16E3557754597ADF6E4F37FD247</vt:lpwstr>
  </property>
  <property fmtid="{D5CDD505-2E9C-101B-9397-08002B2CF9AE}" pid="3" name="MediaServiceImageTags">
    <vt:lpwstr/>
  </property>
</Properties>
</file>