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<sst xmlns="http://schemas.openxmlformats.org/spreadsheetml/2006/main" count="48" uniqueCount="36">
  <si>
    <t>CONSOLIDATED BOM EXPENSES FOR SMART POWER SUPPLY PROTOTYPE</t>
  </si>
  <si>
    <t>Supplier</t>
  </si>
  <si>
    <t>Item</t>
  </si>
  <si>
    <t>QTY</t>
  </si>
  <si>
    <t xml:space="preserve">Amount </t>
  </si>
  <si>
    <t xml:space="preserve">Shipping </t>
  </si>
  <si>
    <t>Others</t>
  </si>
  <si>
    <t>Total</t>
  </si>
  <si>
    <t>Currency</t>
  </si>
  <si>
    <t>RATE TO USD</t>
  </si>
  <si>
    <t>TOTAL (USD)</t>
  </si>
  <si>
    <t>Aliexpress</t>
  </si>
  <si>
    <t>Assorted</t>
  </si>
  <si>
    <t>USD</t>
  </si>
  <si>
    <t>LCSC</t>
  </si>
  <si>
    <t>JLCPCB</t>
  </si>
  <si>
    <t>PCBs</t>
  </si>
  <si>
    <t>Mouser</t>
  </si>
  <si>
    <t>EUR</t>
  </si>
  <si>
    <t>SUBTOTAL</t>
  </si>
  <si>
    <t xml:space="preserve">CUSTOMS CHARGE IN KENYA </t>
  </si>
  <si>
    <t>TOTAL</t>
  </si>
  <si>
    <t xml:space="preserve">Customs charges </t>
  </si>
  <si>
    <t>Package</t>
  </si>
  <si>
    <t>SHIPPER</t>
  </si>
  <si>
    <t>Country of origin</t>
  </si>
  <si>
    <t>Shipped by</t>
  </si>
  <si>
    <t>Custom charges</t>
  </si>
  <si>
    <t xml:space="preserve">Mouser </t>
  </si>
  <si>
    <t>USA</t>
  </si>
  <si>
    <t>DHL</t>
  </si>
  <si>
    <t>KSH</t>
  </si>
  <si>
    <t>Aliexpress, JLCPCB, LCSC</t>
  </si>
  <si>
    <t>China</t>
  </si>
  <si>
    <t xml:space="preserve">Gamai </t>
  </si>
  <si>
    <t>USPS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</si>
</sst>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_ 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222222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178" fontId="4" fillId="0" borderId="1" xfId="0" applyNumberFormat="1" applyFont="1" applyBorder="1"/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178" fontId="0" fillId="0" borderId="0" xfId="0" applyNumberFormat="1"/>
    <xf numFmtId="178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/>
    <xf numFmtId="178" fontId="2" fillId="0" borderId="1" xfId="0" applyNumberFormat="1" applyFont="1" applyBorder="1"/>
    <xf numFmtId="0" fontId="2" fillId="0" borderId="6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K9" sqref="K9"/>
    </sheetView>
  </sheetViews>
  <sheetFormatPr defaultColWidth="9" defaultRowHeight="15"/>
  <cols>
    <col min="1" max="1" width="11.1428571428571" customWidth="1"/>
    <col min="2" max="2" width="10.2857142857143" customWidth="1"/>
    <col min="3" max="3" width="12.4285714285714" customWidth="1"/>
    <col min="4" max="4" width="6" customWidth="1"/>
    <col min="5" max="5" width="10" customWidth="1"/>
    <col min="6" max="6" width="10.4285714285714" customWidth="1"/>
    <col min="7" max="8" width="8.14285714285714" customWidth="1"/>
    <col min="9" max="9" width="10.2857142857143" customWidth="1"/>
    <col min="10" max="10" width="12.2857142857143" customWidth="1"/>
    <col min="11" max="11" width="11.8571428571429" customWidth="1"/>
    <col min="15" max="16" width="9.57142857142857"/>
  </cols>
  <sheetData>
    <row r="1" ht="15.7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16"/>
    </row>
    <row r="4" ht="16" customHeight="1" spans="1:12">
      <c r="A4" s="4">
        <v>1</v>
      </c>
      <c r="B4" s="2" t="s">
        <v>11</v>
      </c>
      <c r="C4" s="5" t="s">
        <v>12</v>
      </c>
      <c r="D4" s="6">
        <v>5</v>
      </c>
      <c r="E4" s="6">
        <v>135</v>
      </c>
      <c r="F4" s="7">
        <v>13.39</v>
      </c>
      <c r="G4" s="8">
        <v>99</v>
      </c>
      <c r="H4" s="6">
        <f>E4+F4+G4</f>
        <v>247.39</v>
      </c>
      <c r="I4" s="2" t="s">
        <v>13</v>
      </c>
      <c r="J4" s="26">
        <v>1</v>
      </c>
      <c r="K4" s="2">
        <f>J4*H4</f>
        <v>247.39</v>
      </c>
      <c r="L4" s="16"/>
    </row>
    <row r="5" spans="1:12">
      <c r="A5" s="4">
        <v>2</v>
      </c>
      <c r="B5" s="2" t="s">
        <v>14</v>
      </c>
      <c r="C5" s="2" t="s">
        <v>12</v>
      </c>
      <c r="D5" s="6">
        <v>54</v>
      </c>
      <c r="E5" s="9">
        <v>33.34</v>
      </c>
      <c r="F5" s="7">
        <v>2.77</v>
      </c>
      <c r="G5" s="10"/>
      <c r="H5" s="6">
        <f>E5+F5</f>
        <v>36.11</v>
      </c>
      <c r="I5" s="2" t="s">
        <v>13</v>
      </c>
      <c r="J5" s="26">
        <v>1</v>
      </c>
      <c r="K5" s="2">
        <f>J5*H5</f>
        <v>36.11</v>
      </c>
      <c r="L5" s="16"/>
    </row>
    <row r="6" spans="1:15">
      <c r="A6" s="11">
        <v>3</v>
      </c>
      <c r="B6" s="2" t="s">
        <v>15</v>
      </c>
      <c r="C6" s="2" t="s">
        <v>16</v>
      </c>
      <c r="D6" s="6">
        <v>15</v>
      </c>
      <c r="E6" s="6">
        <v>39</v>
      </c>
      <c r="F6" s="7">
        <v>2.97</v>
      </c>
      <c r="G6" s="12"/>
      <c r="H6" s="6">
        <f>E6+F6+G6</f>
        <v>41.97</v>
      </c>
      <c r="I6" s="2" t="s">
        <v>13</v>
      </c>
      <c r="J6" s="26">
        <v>1</v>
      </c>
      <c r="K6" s="2">
        <f>J6*H6</f>
        <v>41.97</v>
      </c>
      <c r="L6" s="16"/>
      <c r="N6" s="27"/>
      <c r="O6" s="16"/>
    </row>
    <row r="7" spans="1:12">
      <c r="A7" s="4">
        <v>4</v>
      </c>
      <c r="B7" s="2" t="s">
        <v>17</v>
      </c>
      <c r="C7" s="2" t="s">
        <v>12</v>
      </c>
      <c r="D7" s="2">
        <v>253</v>
      </c>
      <c r="E7" s="2">
        <v>126.69</v>
      </c>
      <c r="F7" s="13">
        <v>60</v>
      </c>
      <c r="G7" s="2"/>
      <c r="H7" s="2">
        <f>E7+F7</f>
        <v>186.69</v>
      </c>
      <c r="I7" s="2" t="s">
        <v>18</v>
      </c>
      <c r="J7" s="26">
        <v>1.1537</v>
      </c>
      <c r="K7" s="28">
        <f>H7*J7</f>
        <v>215.384253</v>
      </c>
      <c r="L7" s="16"/>
    </row>
    <row r="8" spans="1:12">
      <c r="A8" s="2"/>
      <c r="B8" s="2"/>
      <c r="C8" s="2"/>
      <c r="D8" s="2"/>
      <c r="E8" s="2"/>
      <c r="F8" s="14"/>
      <c r="G8" s="14"/>
      <c r="H8" s="14"/>
      <c r="I8" s="29" t="s">
        <v>19</v>
      </c>
      <c r="J8" s="30"/>
      <c r="K8" s="28">
        <f>SUM(K4:K7)</f>
        <v>540.854253</v>
      </c>
      <c r="L8" s="16"/>
    </row>
    <row r="9" spans="1:12">
      <c r="A9" s="2"/>
      <c r="B9" s="2"/>
      <c r="C9" s="2"/>
      <c r="D9" s="2"/>
      <c r="E9" s="2"/>
      <c r="F9" s="14" t="s">
        <v>20</v>
      </c>
      <c r="G9" s="14"/>
      <c r="H9" s="14"/>
      <c r="I9" s="14"/>
      <c r="J9" s="14"/>
      <c r="K9" s="28">
        <f>K18</f>
        <v>181.7352</v>
      </c>
      <c r="L9" s="16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3" t="s">
        <v>21</v>
      </c>
      <c r="K10" s="31">
        <f>SUM(K8:K9)</f>
        <v>722.589453</v>
      </c>
      <c r="L10" s="16"/>
    </row>
    <row r="12" spans="1:2">
      <c r="A12" s="15" t="s">
        <v>22</v>
      </c>
      <c r="B12" s="16"/>
    </row>
    <row r="13" spans="1:11">
      <c r="A13" s="15"/>
      <c r="B13" s="17"/>
      <c r="C13" s="17"/>
      <c r="D13" s="18"/>
      <c r="E13" s="18"/>
      <c r="F13" s="15"/>
      <c r="G13" s="18"/>
      <c r="H13" s="18"/>
      <c r="I13" s="15"/>
      <c r="J13" s="15"/>
      <c r="K13" s="15"/>
    </row>
    <row r="14" spans="1:11">
      <c r="A14" s="3" t="s">
        <v>23</v>
      </c>
      <c r="B14" s="19" t="s">
        <v>24</v>
      </c>
      <c r="C14" s="20"/>
      <c r="D14" s="21" t="s">
        <v>25</v>
      </c>
      <c r="E14" s="21"/>
      <c r="F14" s="3" t="s">
        <v>26</v>
      </c>
      <c r="G14" s="21" t="s">
        <v>27</v>
      </c>
      <c r="H14" s="21"/>
      <c r="I14" s="3" t="s">
        <v>8</v>
      </c>
      <c r="J14" s="3" t="s">
        <v>9</v>
      </c>
      <c r="K14" s="3" t="s">
        <v>10</v>
      </c>
    </row>
    <row r="15" spans="1:11">
      <c r="A15" s="13">
        <v>1</v>
      </c>
      <c r="B15" s="22" t="s">
        <v>28</v>
      </c>
      <c r="C15" s="22"/>
      <c r="D15" s="22" t="s">
        <v>29</v>
      </c>
      <c r="E15" s="22"/>
      <c r="F15" s="2" t="s">
        <v>30</v>
      </c>
      <c r="G15" s="23">
        <v>6994</v>
      </c>
      <c r="H15" s="23"/>
      <c r="I15" s="2" t="s">
        <v>31</v>
      </c>
      <c r="J15" s="2">
        <v>0.0086</v>
      </c>
      <c r="K15" s="28">
        <f>G15*J15</f>
        <v>60.1484</v>
      </c>
    </row>
    <row r="16" spans="1:11">
      <c r="A16" s="13">
        <v>2</v>
      </c>
      <c r="B16" s="4" t="s">
        <v>32</v>
      </c>
      <c r="C16" s="4"/>
      <c r="D16" s="22" t="s">
        <v>33</v>
      </c>
      <c r="E16" s="22"/>
      <c r="F16" s="2" t="s">
        <v>30</v>
      </c>
      <c r="G16" s="23">
        <v>10167</v>
      </c>
      <c r="H16" s="23"/>
      <c r="I16" s="2" t="s">
        <v>31</v>
      </c>
      <c r="J16" s="2">
        <v>0.0086</v>
      </c>
      <c r="K16" s="28">
        <f>G16*J16</f>
        <v>87.4362</v>
      </c>
    </row>
    <row r="17" spans="1:11">
      <c r="A17" s="13">
        <v>3</v>
      </c>
      <c r="B17" s="22" t="s">
        <v>34</v>
      </c>
      <c r="C17" s="22"/>
      <c r="D17" s="22" t="s">
        <v>29</v>
      </c>
      <c r="E17" s="22"/>
      <c r="F17" s="2" t="s">
        <v>35</v>
      </c>
      <c r="G17" s="4">
        <v>3971</v>
      </c>
      <c r="H17" s="4"/>
      <c r="I17" s="2" t="s">
        <v>31</v>
      </c>
      <c r="J17" s="2">
        <v>0.0086</v>
      </c>
      <c r="K17" s="28">
        <f>G17*J17</f>
        <v>34.1506</v>
      </c>
    </row>
    <row r="18" spans="1:11">
      <c r="A18" s="2"/>
      <c r="B18" s="24" t="s">
        <v>7</v>
      </c>
      <c r="C18" s="25"/>
      <c r="D18" s="25"/>
      <c r="E18" s="25"/>
      <c r="F18" s="25"/>
      <c r="G18" s="25"/>
      <c r="H18" s="25"/>
      <c r="I18" s="32"/>
      <c r="J18" s="3"/>
      <c r="K18" s="31">
        <f>SUM(K15:K17)</f>
        <v>181.7352</v>
      </c>
    </row>
  </sheetData>
  <mergeCells count="17">
    <mergeCell ref="A1:L1"/>
    <mergeCell ref="I8:J8"/>
    <mergeCell ref="F9:J9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B17:C17"/>
    <mergeCell ref="D17:E17"/>
    <mergeCell ref="G17:H17"/>
    <mergeCell ref="B18:I18"/>
    <mergeCell ref="G4:G6"/>
  </mergeCells>
  <pageMargins left="0.7" right="0.7" top="0.75" bottom="0.75" header="0.3" footer="0.3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Karanja</dc:creator>
  <cp:lastModifiedBy>Karanja</cp:lastModifiedBy>
  <dcterms:created xsi:type="dcterms:W3CDTF">2022-03-13T19:46:00Z</dcterms:created>
  <dcterms:modified xsi:type="dcterms:W3CDTF">2022-05-06T05:57:58Z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ADC42AB9226B42D2B6D7C7EE76653673</vt:lpwstr>
  </property>
  <property fmtid="{D5CDD505-2E9C-101B-9397-08002B2CF9AE}" pid="3" name="KSOProductBuildVer">
    <vt:lpwstr>1033-11.2.0.11074</vt:lpwstr>
  </property>
</Properties>
</file>