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Documents\"/>
    </mc:Choice>
  </mc:AlternateContent>
  <xr:revisionPtr revIDLastSave="0" documentId="13_ncr:1_{7EBE5EB5-2515-42F0-B8B1-6582809913ED}" xr6:coauthVersionLast="44" xr6:coauthVersionMax="44" xr10:uidLastSave="{00000000-0000-0000-0000-000000000000}"/>
  <bookViews>
    <workbookView xWindow="-108" yWindow="-108" windowWidth="23256" windowHeight="12576" xr2:uid="{3B593346-2B1F-47AA-AD75-15D083749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2" i="1"/>
  <c r="N14" i="1"/>
  <c r="D152" i="1" s="1"/>
  <c r="P25" i="1"/>
  <c r="H25" i="1"/>
  <c r="K25" i="1"/>
  <c r="L25" i="1"/>
  <c r="H24" i="1"/>
  <c r="K24" i="1"/>
  <c r="L24" i="1"/>
  <c r="P24" i="1"/>
  <c r="N13" i="1"/>
  <c r="D139" i="1" s="1"/>
  <c r="P20" i="1"/>
  <c r="P23" i="1"/>
  <c r="P22" i="1"/>
  <c r="H23" i="1"/>
  <c r="K23" i="1"/>
  <c r="L23" i="1"/>
  <c r="N12" i="1"/>
  <c r="D132" i="1" s="1"/>
  <c r="K22" i="1"/>
  <c r="H22" i="1"/>
  <c r="L22" i="1"/>
  <c r="N11" i="1"/>
  <c r="D110" i="1" s="1"/>
  <c r="N10" i="1"/>
  <c r="D109" i="1" s="1"/>
  <c r="D159" i="1" l="1"/>
  <c r="D158" i="1"/>
  <c r="D165" i="1"/>
  <c r="I25" i="1" s="1"/>
  <c r="D157" i="1"/>
  <c r="D164" i="1"/>
  <c r="D156" i="1"/>
  <c r="D163" i="1"/>
  <c r="D155" i="1"/>
  <c r="D162" i="1"/>
  <c r="D154" i="1"/>
  <c r="D161" i="1"/>
  <c r="D153" i="1"/>
  <c r="D160" i="1"/>
  <c r="D146" i="1"/>
  <c r="D138" i="1"/>
  <c r="D151" i="1"/>
  <c r="D143" i="1"/>
  <c r="D142" i="1"/>
  <c r="D149" i="1"/>
  <c r="I24" i="1" s="1"/>
  <c r="D141" i="1"/>
  <c r="D148" i="1"/>
  <c r="D140" i="1"/>
  <c r="D145" i="1"/>
  <c r="D144" i="1"/>
  <c r="D150" i="1"/>
  <c r="D147" i="1"/>
  <c r="D137" i="1"/>
  <c r="D129" i="1"/>
  <c r="D131" i="1"/>
  <c r="D124" i="1"/>
  <c r="D130" i="1"/>
  <c r="D136" i="1"/>
  <c r="D128" i="1"/>
  <c r="D134" i="1"/>
  <c r="D126" i="1"/>
  <c r="D133" i="1"/>
  <c r="D125" i="1"/>
  <c r="D135" i="1"/>
  <c r="D127" i="1"/>
  <c r="D117" i="1"/>
  <c r="D116" i="1"/>
  <c r="D119" i="1"/>
  <c r="D111" i="1"/>
  <c r="D118" i="1"/>
  <c r="D122" i="1"/>
  <c r="D114" i="1"/>
  <c r="D123" i="1"/>
  <c r="D121" i="1"/>
  <c r="D113" i="1"/>
  <c r="D115" i="1"/>
  <c r="D120" i="1"/>
  <c r="D112" i="1"/>
  <c r="H19" i="1"/>
  <c r="K19" i="1"/>
  <c r="L19" i="1"/>
  <c r="H20" i="1"/>
  <c r="K20" i="1"/>
  <c r="L20" i="1"/>
  <c r="H21" i="1"/>
  <c r="K21" i="1"/>
  <c r="L21" i="1"/>
  <c r="P9" i="1"/>
  <c r="P11" i="1"/>
  <c r="P3" i="1"/>
  <c r="P4" i="1"/>
  <c r="P7" i="1"/>
  <c r="P5" i="1"/>
  <c r="P8" i="1"/>
  <c r="P10" i="1"/>
  <c r="P6" i="1"/>
  <c r="P17" i="1"/>
  <c r="P12" i="1"/>
  <c r="P19" i="1"/>
  <c r="P15" i="1"/>
  <c r="P13" i="1"/>
  <c r="P16" i="1"/>
  <c r="P18" i="1"/>
  <c r="P21" i="1"/>
  <c r="P14" i="1"/>
  <c r="N4" i="1"/>
  <c r="D33" i="1" s="1"/>
  <c r="N3" i="1"/>
  <c r="D24" i="1" s="1"/>
  <c r="K2" i="1"/>
  <c r="H2" i="1"/>
  <c r="H3" i="1"/>
  <c r="H4" i="1"/>
  <c r="H5" i="1"/>
  <c r="J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N5" i="1"/>
  <c r="D41" i="1" s="1"/>
  <c r="N6" i="1"/>
  <c r="D57" i="1" s="1"/>
  <c r="N7" i="1"/>
  <c r="D65" i="1" s="1"/>
  <c r="N8" i="1"/>
  <c r="D81" i="1" s="1"/>
  <c r="N9" i="1"/>
  <c r="D89" i="1" s="1"/>
  <c r="D105" i="1"/>
  <c r="N2" i="1"/>
  <c r="K18" i="1"/>
  <c r="L18" i="1"/>
  <c r="K17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L17" i="1"/>
  <c r="L2" i="1"/>
  <c r="I23" i="1" l="1"/>
  <c r="J25" i="1"/>
  <c r="J2" i="1"/>
  <c r="J24" i="1"/>
  <c r="I22" i="1"/>
  <c r="J23" i="1"/>
  <c r="J22" i="1"/>
  <c r="D20" i="1"/>
  <c r="D47" i="1"/>
  <c r="J21" i="1"/>
  <c r="J20" i="1"/>
  <c r="J19" i="1"/>
  <c r="D37" i="1"/>
  <c r="D36" i="1"/>
  <c r="D35" i="1"/>
  <c r="D7" i="1"/>
  <c r="I20" i="1" s="1"/>
  <c r="D25" i="1"/>
  <c r="D102" i="1"/>
  <c r="D101" i="1"/>
  <c r="J14" i="1"/>
  <c r="J7" i="1"/>
  <c r="J13" i="1"/>
  <c r="J4" i="1"/>
  <c r="J6" i="1"/>
  <c r="J18" i="1"/>
  <c r="J12" i="1"/>
  <c r="J8" i="1"/>
  <c r="J16" i="1"/>
  <c r="J10" i="1"/>
  <c r="J3" i="1"/>
  <c r="J15" i="1"/>
  <c r="J9" i="1"/>
  <c r="J17" i="1"/>
  <c r="J11" i="1"/>
  <c r="D14" i="1"/>
  <c r="D16" i="1"/>
  <c r="D32" i="1"/>
  <c r="D64" i="1"/>
  <c r="D104" i="1"/>
  <c r="D6" i="1"/>
  <c r="D72" i="1"/>
  <c r="D5" i="1"/>
  <c r="D15" i="1"/>
  <c r="D46" i="1"/>
  <c r="D71" i="1"/>
  <c r="D103" i="1"/>
  <c r="D40" i="1"/>
  <c r="D23" i="1"/>
  <c r="D30" i="1"/>
  <c r="D50" i="1"/>
  <c r="D80" i="1"/>
  <c r="D100" i="1"/>
  <c r="D31" i="1"/>
  <c r="D39" i="1"/>
  <c r="D63" i="1"/>
  <c r="D3" i="1"/>
  <c r="D19" i="1"/>
  <c r="D29" i="1"/>
  <c r="D56" i="1"/>
  <c r="D98" i="1"/>
  <c r="D4" i="1"/>
  <c r="D13" i="1"/>
  <c r="D18" i="1"/>
  <c r="D28" i="1"/>
  <c r="D55" i="1"/>
  <c r="D12" i="1"/>
  <c r="D17" i="1"/>
  <c r="D48" i="1"/>
  <c r="I19" i="1" s="1"/>
  <c r="D54" i="1"/>
  <c r="D108" i="1"/>
  <c r="D96" i="1"/>
  <c r="D79" i="1"/>
  <c r="D95" i="1"/>
  <c r="D87" i="1"/>
  <c r="D94" i="1"/>
  <c r="D11" i="1"/>
  <c r="D45" i="1"/>
  <c r="D61" i="1"/>
  <c r="D53" i="1"/>
  <c r="D69" i="1"/>
  <c r="D85" i="1"/>
  <c r="D77" i="1"/>
  <c r="D93" i="1"/>
  <c r="D10" i="1"/>
  <c r="D44" i="1"/>
  <c r="D60" i="1"/>
  <c r="D52" i="1"/>
  <c r="D68" i="1"/>
  <c r="D84" i="1"/>
  <c r="D76" i="1"/>
  <c r="D92" i="1"/>
  <c r="D88" i="1"/>
  <c r="D70" i="1"/>
  <c r="D74" i="1"/>
  <c r="D9" i="1"/>
  <c r="D22" i="1"/>
  <c r="D26" i="1"/>
  <c r="D27" i="1"/>
  <c r="D43" i="1"/>
  <c r="D59" i="1"/>
  <c r="I21" i="1" s="1"/>
  <c r="D51" i="1"/>
  <c r="D67" i="1"/>
  <c r="D83" i="1"/>
  <c r="D75" i="1"/>
  <c r="D91" i="1"/>
  <c r="D107" i="1"/>
  <c r="D99" i="1"/>
  <c r="D78" i="1"/>
  <c r="D8" i="1"/>
  <c r="D21" i="1"/>
  <c r="D34" i="1"/>
  <c r="D38" i="1"/>
  <c r="D42" i="1"/>
  <c r="D58" i="1"/>
  <c r="D62" i="1"/>
  <c r="D66" i="1"/>
  <c r="D82" i="1"/>
  <c r="D86" i="1"/>
  <c r="D90" i="1"/>
  <c r="D106" i="1"/>
  <c r="D2" i="1"/>
  <c r="D49" i="1"/>
  <c r="D73" i="1"/>
  <c r="D97" i="1"/>
  <c r="I2" i="1" l="1"/>
  <c r="I13" i="1"/>
  <c r="I11" i="1"/>
  <c r="I6" i="1"/>
  <c r="I5" i="1"/>
  <c r="I12" i="1"/>
  <c r="I3" i="1"/>
  <c r="I9" i="1"/>
  <c r="I14" i="1"/>
  <c r="I16" i="1"/>
  <c r="I7" i="1"/>
  <c r="I8" i="1"/>
  <c r="I10" i="1"/>
  <c r="I15" i="1"/>
  <c r="I17" i="1"/>
  <c r="I18" i="1"/>
</calcChain>
</file>

<file path=xl/sharedStrings.xml><?xml version="1.0" encoding="utf-8"?>
<sst xmlns="http://schemas.openxmlformats.org/spreadsheetml/2006/main" count="228" uniqueCount="40">
  <si>
    <t>team</t>
  </si>
  <si>
    <t>HJK</t>
  </si>
  <si>
    <t>Inter</t>
  </si>
  <si>
    <t>SJK</t>
  </si>
  <si>
    <t>KuPS</t>
  </si>
  <si>
    <t>Honka</t>
  </si>
  <si>
    <t>Mariehamn</t>
  </si>
  <si>
    <t>VPS</t>
  </si>
  <si>
    <t>RoPS</t>
  </si>
  <si>
    <t>Ilves</t>
  </si>
  <si>
    <t>KPV</t>
  </si>
  <si>
    <t>Lahti</t>
  </si>
  <si>
    <t>HIFK</t>
  </si>
  <si>
    <t>year</t>
  </si>
  <si>
    <t>salaryraw</t>
  </si>
  <si>
    <t>salaryavg</t>
  </si>
  <si>
    <t>positionraw</t>
  </si>
  <si>
    <t>PK-35</t>
  </si>
  <si>
    <t>Kemi</t>
  </si>
  <si>
    <t>positionavg</t>
  </si>
  <si>
    <t>team2</t>
  </si>
  <si>
    <t>pointsavg</t>
  </si>
  <si>
    <t>pointsraw</t>
  </si>
  <si>
    <t>Jaro</t>
  </si>
  <si>
    <t>KTP</t>
  </si>
  <si>
    <t>MyPa</t>
  </si>
  <si>
    <t>TPS</t>
  </si>
  <si>
    <t>JJK</t>
  </si>
  <si>
    <t>Haka</t>
  </si>
  <si>
    <t>salayraverages</t>
  </si>
  <si>
    <t>salarycoeffavg</t>
  </si>
  <si>
    <t>salarycoeff</t>
  </si>
  <si>
    <t>salarycoeffavg2</t>
  </si>
  <si>
    <t>uniques</t>
  </si>
  <si>
    <t>sum</t>
  </si>
  <si>
    <t>sum_cat</t>
  </si>
  <si>
    <t>TamU</t>
  </si>
  <si>
    <t>Oulu</t>
  </si>
  <si>
    <t>KooTeePee</t>
  </si>
  <si>
    <t>Viikingit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</si>
</sst>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4B53-F21D-4ADB-A70A-11D9DD6B0A3E}">
  <dimension ref="A1:Q165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3.109375" customWidth="1"/>
    <col min="3" max="4" width="12.109375" style="1" customWidth="1"/>
    <col min="5" max="5" width="12.6640625" customWidth="1"/>
    <col min="8" max="8" width="16.109375" bestFit="1" customWidth="1"/>
    <col min="9" max="9" width="13.5546875" style="1" bestFit="1" customWidth="1"/>
    <col min="10" max="10" width="13.5546875" style="1" customWidth="1"/>
  </cols>
  <sheetData>
    <row r="1" spans="1:17" x14ac:dyDescent="0.3">
      <c r="A1" t="s">
        <v>0</v>
      </c>
      <c r="B1" t="s">
        <v>13</v>
      </c>
      <c r="C1" s="1" t="s">
        <v>14</v>
      </c>
      <c r="D1" s="1" t="s">
        <v>31</v>
      </c>
      <c r="E1" t="s">
        <v>16</v>
      </c>
      <c r="F1" t="s">
        <v>22</v>
      </c>
      <c r="G1" t="s">
        <v>20</v>
      </c>
      <c r="H1" t="s">
        <v>15</v>
      </c>
      <c r="I1" s="1" t="s">
        <v>30</v>
      </c>
      <c r="J1" s="1" t="s">
        <v>32</v>
      </c>
      <c r="K1" t="s">
        <v>19</v>
      </c>
      <c r="L1" t="s">
        <v>21</v>
      </c>
      <c r="M1" s="3" t="s">
        <v>29</v>
      </c>
      <c r="N1" s="3"/>
      <c r="O1" t="s">
        <v>33</v>
      </c>
      <c r="P1" t="s">
        <v>34</v>
      </c>
      <c r="Q1" t="s">
        <v>35</v>
      </c>
    </row>
    <row r="2" spans="1:17" x14ac:dyDescent="0.3">
      <c r="A2" t="s">
        <v>12</v>
      </c>
      <c r="B2">
        <v>2019</v>
      </c>
      <c r="C2" s="1">
        <v>350000</v>
      </c>
      <c r="D2" s="2">
        <f t="shared" ref="D2:D13" si="0">C2/N$2</f>
        <v>0.50395659925767189</v>
      </c>
      <c r="E2">
        <v>7</v>
      </c>
      <c r="F2">
        <v>39</v>
      </c>
      <c r="G2" t="s">
        <v>12</v>
      </c>
      <c r="H2" s="1">
        <f ca="1">AVERAGEIF(A$2:A$976,G2,C$2:C$975)</f>
        <v>328750</v>
      </c>
      <c r="I2" s="2">
        <f>AVERAGEIF(A$2:A$975,G2,D$2:D$975)</f>
        <v>0.555982530293891</v>
      </c>
      <c r="J2" s="2">
        <f ca="1">H2/AVERAGE(H$2:H$105)</f>
        <v>0.59935964019468124</v>
      </c>
      <c r="K2">
        <f>AVERAGEIF(A$2:A$975,G2,E$2:E$975)</f>
        <v>8.75</v>
      </c>
      <c r="L2">
        <f>AVERAGEIF(A$2:A$975,G2,F$2:F$1974)</f>
        <v>36.25</v>
      </c>
      <c r="M2">
        <v>2019</v>
      </c>
      <c r="N2" s="1">
        <f>AVERAGEIF(B$2:B$976,M2,C$2:C$976)</f>
        <v>694504.25</v>
      </c>
      <c r="O2" t="s">
        <v>1</v>
      </c>
      <c r="P2">
        <f>COUNTIF(A$2:A$999,O2)</f>
        <v>13</v>
      </c>
      <c r="Q2">
        <f>IF(P2&lt;=3,1,IF(AND(P2&gt;3,P2&lt;=10),2,3))</f>
        <v>3</v>
      </c>
    </row>
    <row r="3" spans="1:17" x14ac:dyDescent="0.3">
      <c r="A3" t="s">
        <v>1</v>
      </c>
      <c r="B3">
        <v>2019</v>
      </c>
      <c r="C3" s="1">
        <v>1550500</v>
      </c>
      <c r="D3" s="2">
        <f t="shared" si="0"/>
        <v>2.2325277347114865</v>
      </c>
      <c r="E3">
        <v>5</v>
      </c>
      <c r="F3">
        <v>37</v>
      </c>
      <c r="G3" t="s">
        <v>1</v>
      </c>
      <c r="H3" s="1">
        <f ca="1">AVERAGEIF(A$2:A$976,G3,C$2:C$975)</f>
        <v>1113346.1538461538</v>
      </c>
      <c r="I3" s="2">
        <f>AVERAGEIF(A$2:A$975,G3,D$2:D$975)</f>
        <v>1.8668415899091004</v>
      </c>
      <c r="J3" s="2">
        <f t="shared" ref="J3:J23" ca="1" si="1">H3/AVERAGE(H$2:H$105)</f>
        <v>2.0297939169014843</v>
      </c>
      <c r="K3">
        <f>AVERAGEIF(A$2:A$975,G3,E$2:E$975)</f>
        <v>2.2307692307692308</v>
      </c>
      <c r="L3">
        <f>AVERAGEIF(A$2:A$975,G3,F$2:F$1974)</f>
        <v>60.153846153846153</v>
      </c>
      <c r="M3">
        <v>2018</v>
      </c>
      <c r="N3" s="1">
        <f>AVERAGEIF(B$2:B$976,M3,C$2:C$976)</f>
        <v>689595.75</v>
      </c>
      <c r="O3" t="s">
        <v>2</v>
      </c>
      <c r="P3">
        <f>COUNTIF(A$2:A$999,O3)</f>
        <v>13</v>
      </c>
      <c r="Q3">
        <f t="shared" ref="Q3:Q25" si="2">IF(P3&lt;=3,1,IF(AND(P3&gt;3,P3&lt;=10),2,3))</f>
        <v>3</v>
      </c>
    </row>
    <row r="4" spans="1:17" x14ac:dyDescent="0.3">
      <c r="A4" t="s">
        <v>5</v>
      </c>
      <c r="B4">
        <v>2019</v>
      </c>
      <c r="C4" s="1">
        <v>700000</v>
      </c>
      <c r="D4" s="2">
        <f t="shared" si="0"/>
        <v>1.0079131985153438</v>
      </c>
      <c r="E4">
        <v>3</v>
      </c>
      <c r="F4">
        <v>47</v>
      </c>
      <c r="G4" t="s">
        <v>5</v>
      </c>
      <c r="H4" s="1">
        <f ca="1">AVERAGEIF(A$2:A$976,G4,C$2:C$975)</f>
        <v>655100</v>
      </c>
      <c r="I4" s="2">
        <f>AVERAGEIF(A$2:A$975,G4,D$2:D$975)</f>
        <v>1.057692601323454</v>
      </c>
      <c r="J4" s="2">
        <f t="shared" ca="1" si="1"/>
        <v>1.1943437271225419</v>
      </c>
      <c r="K4">
        <f>AVERAGEIF(A$2:A$975,G4,E$2:E$975)</f>
        <v>4.3</v>
      </c>
      <c r="L4">
        <f>AVERAGEIF(A$2:A$975,G4,F$2:F$1974)</f>
        <v>47.5</v>
      </c>
      <c r="M4">
        <v>2017</v>
      </c>
      <c r="N4" s="1">
        <f>AVERAGEIF(B$2:B$976,M4,C$2:C$976)</f>
        <v>587413.41666666663</v>
      </c>
      <c r="O4" t="s">
        <v>4</v>
      </c>
      <c r="P4">
        <f>COUNTIF(A$2:A$999,O4)</f>
        <v>12</v>
      </c>
      <c r="Q4">
        <f t="shared" si="2"/>
        <v>3</v>
      </c>
    </row>
    <row r="5" spans="1:17" x14ac:dyDescent="0.3">
      <c r="A5" t="s">
        <v>9</v>
      </c>
      <c r="B5">
        <v>2019</v>
      </c>
      <c r="C5" s="1">
        <v>500000</v>
      </c>
      <c r="D5" s="2">
        <f t="shared" si="0"/>
        <v>0.71993799893953137</v>
      </c>
      <c r="E5">
        <v>4</v>
      </c>
      <c r="F5">
        <v>47</v>
      </c>
      <c r="G5" t="s">
        <v>9</v>
      </c>
      <c r="H5" s="1">
        <f ca="1">AVERAGEIF(A$2:A$976,G5,C$2:C$975)</f>
        <v>408000</v>
      </c>
      <c r="I5" s="2">
        <f>AVERAGEIF(A$2:A$975,G5,D$2:D$975)</f>
        <v>0.65654291492711614</v>
      </c>
      <c r="J5" s="2">
        <f ca="1">H5/AVERAGE(H$2:H$105)</f>
        <v>0.74384405535948273</v>
      </c>
      <c r="K5">
        <f>AVERAGEIF(A$2:A$975,G5,E$2:E$975)</f>
        <v>5</v>
      </c>
      <c r="L5">
        <f>AVERAGEIF(A$2:A$975,G5,F$2:F$1974)</f>
        <v>48.8</v>
      </c>
      <c r="M5">
        <v>2016</v>
      </c>
      <c r="N5" s="1">
        <f>AVERAGEIF(B$2:B$976,M5,C$2:C$976)</f>
        <v>559166.66666666663</v>
      </c>
      <c r="O5" t="s">
        <v>6</v>
      </c>
      <c r="P5">
        <f>COUNTIF(A$2:A$999,O5)</f>
        <v>13</v>
      </c>
      <c r="Q5">
        <f t="shared" si="2"/>
        <v>3</v>
      </c>
    </row>
    <row r="6" spans="1:17" x14ac:dyDescent="0.3">
      <c r="A6" t="s">
        <v>2</v>
      </c>
      <c r="B6">
        <v>2019</v>
      </c>
      <c r="C6" s="1">
        <v>900000</v>
      </c>
      <c r="D6" s="2">
        <f t="shared" si="0"/>
        <v>1.2958883980911564</v>
      </c>
      <c r="E6">
        <v>2</v>
      </c>
      <c r="F6">
        <v>48</v>
      </c>
      <c r="G6" t="s">
        <v>2</v>
      </c>
      <c r="H6" s="1">
        <f ca="1">AVERAGEIF(A$2:A$976,G6,C$2:C$975)</f>
        <v>692307.69230769225</v>
      </c>
      <c r="I6" s="2">
        <f>AVERAGEIF(A$2:A$975,G6,D$2:D$975)</f>
        <v>1.1565377676229032</v>
      </c>
      <c r="J6" s="2">
        <f t="shared" ca="1" si="1"/>
        <v>1.2621788269674479</v>
      </c>
      <c r="K6">
        <f>AVERAGEIF(A$2:A$975,G6,E$2:E$975)</f>
        <v>5.8461538461538458</v>
      </c>
      <c r="L6">
        <f>AVERAGEIF(A$2:A$975,G6,F$2:F$1974)</f>
        <v>43.230769230769234</v>
      </c>
      <c r="M6">
        <v>2015</v>
      </c>
      <c r="N6" s="1">
        <f>AVERAGEIF(B$2:B$976,M6,C$2:C$976)</f>
        <v>527945.33333333337</v>
      </c>
      <c r="O6" t="s">
        <v>7</v>
      </c>
      <c r="P6">
        <f>COUNTIF(A$2:A$999,O6)</f>
        <v>13</v>
      </c>
      <c r="Q6">
        <f t="shared" si="2"/>
        <v>3</v>
      </c>
    </row>
    <row r="7" spans="1:17" x14ac:dyDescent="0.3">
      <c r="A7" t="s">
        <v>10</v>
      </c>
      <c r="B7">
        <v>2019</v>
      </c>
      <c r="C7" s="1">
        <v>500000</v>
      </c>
      <c r="D7" s="2">
        <f t="shared" si="0"/>
        <v>0.71993799893953137</v>
      </c>
      <c r="E7">
        <v>11</v>
      </c>
      <c r="F7">
        <v>25</v>
      </c>
      <c r="G7" t="s">
        <v>4</v>
      </c>
      <c r="H7" s="1">
        <f ca="1">AVERAGEIF(A$2:A$976,G7,C$2:C$975)</f>
        <v>542083.33333333337</v>
      </c>
      <c r="I7" s="2">
        <f>AVERAGEIF(A$2:A$975,G7,D$2:D$975)</f>
        <v>0.91535908347999484</v>
      </c>
      <c r="J7" s="2">
        <f t="shared" ca="1" si="1"/>
        <v>0.98829770835650232</v>
      </c>
      <c r="K7">
        <f>AVERAGEIF(A$2:A$975,G7,E$2:E$975)</f>
        <v>6.583333333333333</v>
      </c>
      <c r="L7">
        <f>AVERAGEIF(A$2:A$975,G7,F$2:F$1974)</f>
        <v>42.083333333333336</v>
      </c>
      <c r="M7">
        <v>2014</v>
      </c>
      <c r="N7" s="1">
        <f>AVERAGEIF(B$2:B$976,M7,C$2:C$976)</f>
        <v>542934.41666666663</v>
      </c>
      <c r="O7" t="s">
        <v>11</v>
      </c>
      <c r="P7">
        <f>COUNTIF(A$2:A$999,O7)</f>
        <v>12</v>
      </c>
      <c r="Q7">
        <f t="shared" si="2"/>
        <v>3</v>
      </c>
    </row>
    <row r="8" spans="1:17" x14ac:dyDescent="0.3">
      <c r="A8" t="s">
        <v>4</v>
      </c>
      <c r="B8">
        <v>2019</v>
      </c>
      <c r="C8" s="1">
        <v>850000</v>
      </c>
      <c r="D8" s="2">
        <f t="shared" si="0"/>
        <v>1.2238945981972034</v>
      </c>
      <c r="E8">
        <v>1</v>
      </c>
      <c r="F8">
        <v>53</v>
      </c>
      <c r="G8" t="s">
        <v>11</v>
      </c>
      <c r="H8" s="1">
        <f ca="1">AVERAGEIF(A$2:A$976,G8,C$2:C$975)</f>
        <v>457750</v>
      </c>
      <c r="I8" s="2">
        <f>AVERAGEIF(A$2:A$975,G8,D$2:D$975)</f>
        <v>0.76588329794230858</v>
      </c>
      <c r="J8" s="2">
        <f t="shared" ca="1" si="1"/>
        <v>0.83454562828628231</v>
      </c>
      <c r="K8">
        <f>AVERAGEIF(A$2:A$975,G8,E$2:E$975)</f>
        <v>6.833333333333333</v>
      </c>
      <c r="L8">
        <f>AVERAGEIF(A$2:A$975,G8,F$2:F$1974)</f>
        <v>42.416666666666664</v>
      </c>
      <c r="M8">
        <v>2013</v>
      </c>
      <c r="N8" s="1">
        <f>AVERAGEIF(B$2:B$976,M8,C$2:C$976)</f>
        <v>549083.33333333337</v>
      </c>
      <c r="O8" t="s">
        <v>8</v>
      </c>
      <c r="P8">
        <f>COUNTIF(A$2:A$999,O8)</f>
        <v>10</v>
      </c>
      <c r="Q8">
        <f t="shared" si="2"/>
        <v>2</v>
      </c>
    </row>
    <row r="9" spans="1:17" x14ac:dyDescent="0.3">
      <c r="A9" t="s">
        <v>11</v>
      </c>
      <c r="B9">
        <v>2019</v>
      </c>
      <c r="C9" s="1">
        <v>440000</v>
      </c>
      <c r="D9" s="2">
        <f t="shared" si="0"/>
        <v>0.63354543906678762</v>
      </c>
      <c r="E9">
        <v>8</v>
      </c>
      <c r="F9">
        <v>36</v>
      </c>
      <c r="G9" t="s">
        <v>6</v>
      </c>
      <c r="H9" s="1">
        <f ca="1">AVERAGEIF(A$2:A$976,G9,C$2:C$975)</f>
        <v>504264.07692307694</v>
      </c>
      <c r="I9" s="2">
        <f>AVERAGEIF(A$2:A$975,G9,D$2:D$975)</f>
        <v>0.848029117990721</v>
      </c>
      <c r="J9" s="2">
        <f t="shared" ca="1" si="1"/>
        <v>0.91934763713374434</v>
      </c>
      <c r="K9">
        <f>AVERAGEIF(A$2:A$975,G9,E$2:E$975)</f>
        <v>6.3076923076923075</v>
      </c>
      <c r="L9">
        <f>AVERAGEIF(A$2:A$975,G9,F$2:F$1974)</f>
        <v>41.384615384615387</v>
      </c>
      <c r="M9">
        <v>2012</v>
      </c>
      <c r="N9" s="1">
        <f>AVERAGEIF(B$2:B$976,M9,C$2:C$976)</f>
        <v>522750</v>
      </c>
      <c r="O9" t="s">
        <v>5</v>
      </c>
      <c r="P9">
        <f>COUNTIF(A$2:A$999,O9)</f>
        <v>10</v>
      </c>
      <c r="Q9">
        <f t="shared" si="2"/>
        <v>2</v>
      </c>
    </row>
    <row r="10" spans="1:17" x14ac:dyDescent="0.3">
      <c r="A10" t="s">
        <v>6</v>
      </c>
      <c r="B10">
        <v>2019</v>
      </c>
      <c r="C10" s="1">
        <v>575551</v>
      </c>
      <c r="D10" s="2">
        <f t="shared" si="0"/>
        <v>0.82872207045529234</v>
      </c>
      <c r="E10">
        <v>6</v>
      </c>
      <c r="F10">
        <v>32</v>
      </c>
      <c r="G10" t="s">
        <v>8</v>
      </c>
      <c r="H10" s="1">
        <f ca="1">AVERAGEIF(A$2:A$976,G10,C$2:C$975)</f>
        <v>411600</v>
      </c>
      <c r="I10" s="2">
        <f>AVERAGEIF(A$2:A$975,G10,D$2:D$975)</f>
        <v>0.68882985552861631</v>
      </c>
      <c r="J10" s="2">
        <f t="shared" ca="1" si="1"/>
        <v>0.7504073852597134</v>
      </c>
      <c r="K10">
        <f>AVERAGEIF(A$2:A$975,G10,E$2:E$975)</f>
        <v>8.4</v>
      </c>
      <c r="L10">
        <f>AVERAGEIF(A$2:A$975,G10,F$2:F$1974)</f>
        <v>38.1</v>
      </c>
      <c r="M10">
        <v>2011</v>
      </c>
      <c r="N10" s="1">
        <f>AVERAGEIF(B$2:B$976,M10,C$2:C$976)</f>
        <v>567666.66666666663</v>
      </c>
      <c r="O10" t="s">
        <v>3</v>
      </c>
      <c r="P10">
        <f>COUNTIF(A$2:A$999,O10)</f>
        <v>6</v>
      </c>
      <c r="Q10">
        <f t="shared" si="2"/>
        <v>2</v>
      </c>
    </row>
    <row r="11" spans="1:17" x14ac:dyDescent="0.3">
      <c r="A11" t="s">
        <v>8</v>
      </c>
      <c r="B11">
        <v>2019</v>
      </c>
      <c r="C11" s="1">
        <v>518000</v>
      </c>
      <c r="D11" s="2">
        <f t="shared" si="0"/>
        <v>0.74585576690135447</v>
      </c>
      <c r="E11">
        <v>10</v>
      </c>
      <c r="F11">
        <v>30</v>
      </c>
      <c r="G11" t="s">
        <v>3</v>
      </c>
      <c r="H11" s="1">
        <f ca="1">AVERAGEIF(A$2:A$976,G11,C$2:C$975)</f>
        <v>842666.66666666663</v>
      </c>
      <c r="I11" s="2">
        <f>AVERAGEIF(A$2:A$975,G11,D$2:D$975)</f>
        <v>1.4043407069815501</v>
      </c>
      <c r="J11" s="2">
        <f t="shared" ca="1" si="1"/>
        <v>1.536305369239193</v>
      </c>
      <c r="K11">
        <f>AVERAGEIF(A$2:A$975,G11,E$2:E$975)</f>
        <v>5</v>
      </c>
      <c r="L11">
        <f>AVERAGEIF(A$2:A$975,G11,F$2:F$1974)</f>
        <v>47.5</v>
      </c>
      <c r="M11">
        <v>2010</v>
      </c>
      <c r="N11" s="1">
        <f>AVERAGEIF(B$2:B$976,M11,C$2:C$976)</f>
        <v>572892.85714285716</v>
      </c>
      <c r="O11" t="s">
        <v>9</v>
      </c>
      <c r="P11">
        <f>COUNTIF(A$2:A$999,O11)</f>
        <v>5</v>
      </c>
      <c r="Q11">
        <f t="shared" si="2"/>
        <v>2</v>
      </c>
    </row>
    <row r="12" spans="1:17" x14ac:dyDescent="0.3">
      <c r="A12" t="s">
        <v>3</v>
      </c>
      <c r="B12">
        <v>2019</v>
      </c>
      <c r="C12" s="1">
        <v>900000</v>
      </c>
      <c r="D12" s="2">
        <f t="shared" si="0"/>
        <v>1.2958883980911564</v>
      </c>
      <c r="E12">
        <v>9</v>
      </c>
      <c r="F12">
        <v>30</v>
      </c>
      <c r="G12" t="s">
        <v>7</v>
      </c>
      <c r="H12" s="1">
        <f ca="1">AVERAGEIF(A$2:A$976,G12,C$2:C$975)</f>
        <v>560543.84615384613</v>
      </c>
      <c r="I12" s="2">
        <f>AVERAGEIF(A$2:A$975,G12,D$2:D$975)</f>
        <v>0.94307013967118702</v>
      </c>
      <c r="J12" s="2">
        <f t="shared" ca="1" si="1"/>
        <v>1.0219539405144089</v>
      </c>
      <c r="K12">
        <f>AVERAGEIF(A$2:A$975,G12,E$2:E$975)</f>
        <v>7.9230769230769234</v>
      </c>
      <c r="L12">
        <f>AVERAGEIF(A$2:A$975,G12,F$2:F$1974)</f>
        <v>37.769230769230766</v>
      </c>
      <c r="M12">
        <v>2009</v>
      </c>
      <c r="N12" s="1">
        <f>AVERAGEIF(B$2:B$976,M12,C$2:C$976)</f>
        <v>618153.57142857148</v>
      </c>
      <c r="O12" t="s">
        <v>23</v>
      </c>
      <c r="P12">
        <f>COUNTIF(A$2:A$999,O12)</f>
        <v>9</v>
      </c>
      <c r="Q12">
        <f t="shared" si="2"/>
        <v>2</v>
      </c>
    </row>
    <row r="13" spans="1:17" x14ac:dyDescent="0.3">
      <c r="A13" t="s">
        <v>7</v>
      </c>
      <c r="B13">
        <v>2019</v>
      </c>
      <c r="C13" s="1">
        <v>550000</v>
      </c>
      <c r="D13" s="2">
        <f t="shared" si="0"/>
        <v>0.79193179883348441</v>
      </c>
      <c r="E13">
        <v>12</v>
      </c>
      <c r="F13">
        <v>19</v>
      </c>
      <c r="G13" t="s">
        <v>18</v>
      </c>
      <c r="H13" s="1">
        <f ca="1">AVERAGEIF(A$2:A$976,G13,C$2:C$975)</f>
        <v>354000</v>
      </c>
      <c r="I13" s="2">
        <f>AVERAGEIF(A$2:A$975,G13,D$2:D$975)</f>
        <v>0.576044690612043</v>
      </c>
      <c r="J13" s="2">
        <f t="shared" ca="1" si="1"/>
        <v>0.64539410685602172</v>
      </c>
      <c r="K13">
        <f>AVERAGEIF(A$2:A$975,G13,E$2:E$975)</f>
        <v>10.333333333333334</v>
      </c>
      <c r="L13">
        <f>AVERAGEIF(A$2:A$975,G13,F$2:F$1974)</f>
        <v>30.333333333333332</v>
      </c>
      <c r="M13">
        <v>2008</v>
      </c>
      <c r="N13" s="1">
        <f>AVERAGEIF(B$2:B$976,M13,C$2:C$976)</f>
        <v>695357.14285714284</v>
      </c>
      <c r="O13" t="s">
        <v>26</v>
      </c>
      <c r="P13">
        <f>COUNTIF(A$2:A$999,O13)</f>
        <v>9</v>
      </c>
      <c r="Q13">
        <f t="shared" si="2"/>
        <v>2</v>
      </c>
    </row>
    <row r="14" spans="1:17" x14ac:dyDescent="0.3">
      <c r="A14" t="s">
        <v>1</v>
      </c>
      <c r="B14">
        <v>2018</v>
      </c>
      <c r="C14" s="1">
        <v>1500000</v>
      </c>
      <c r="D14" s="2">
        <f t="shared" ref="D14:D25" si="3">C14/N$3</f>
        <v>2.1751874195860399</v>
      </c>
      <c r="E14">
        <v>1</v>
      </c>
      <c r="F14">
        <v>78</v>
      </c>
      <c r="G14" t="s">
        <v>23</v>
      </c>
      <c r="H14" s="1">
        <f ca="1">AVERAGEIF(A$2:A$976,G14,C$2:C$975)</f>
        <v>476729.44444444444</v>
      </c>
      <c r="I14" s="2">
        <f>AVERAGEIF(A$2:A$975,G14,D$2:D$975)</f>
        <v>0.81339686470865891</v>
      </c>
      <c r="J14" s="2">
        <f t="shared" ca="1" si="1"/>
        <v>0.8691479491785018</v>
      </c>
      <c r="K14">
        <f>AVERAGEIF(A$2:A$975,G14,E$2:E$975)</f>
        <v>9.4444444444444446</v>
      </c>
      <c r="L14">
        <f>AVERAGEIF(A$2:A$975,G14,F$2:F$1974)</f>
        <v>34.111111111111114</v>
      </c>
      <c r="M14">
        <v>2007</v>
      </c>
      <c r="N14" s="1">
        <f>AVERAGEIF(B$2:B$976,M14,C$2:C$976)</f>
        <v>658571.42857142852</v>
      </c>
      <c r="O14" t="s">
        <v>12</v>
      </c>
      <c r="P14">
        <f>COUNTIF(A$2:A$999,O14)</f>
        <v>4</v>
      </c>
      <c r="Q14">
        <f t="shared" si="2"/>
        <v>2</v>
      </c>
    </row>
    <row r="15" spans="1:17" x14ac:dyDescent="0.3">
      <c r="A15" t="s">
        <v>5</v>
      </c>
      <c r="B15">
        <v>2018</v>
      </c>
      <c r="C15" s="1">
        <v>532000</v>
      </c>
      <c r="D15" s="2">
        <f t="shared" si="3"/>
        <v>0.77146647147984893</v>
      </c>
      <c r="E15">
        <v>4</v>
      </c>
      <c r="F15">
        <v>58</v>
      </c>
      <c r="G15" t="s">
        <v>25</v>
      </c>
      <c r="H15" s="1">
        <f ca="1">AVERAGEIF(A$2:A$976,G15,C$2:C$975)</f>
        <v>601625</v>
      </c>
      <c r="I15" s="2">
        <f>AVERAGEIF(A$2:A$975,G15,D$2:D$975)</f>
        <v>1.0054211551309327</v>
      </c>
      <c r="J15" s="2">
        <f t="shared" ca="1" si="1"/>
        <v>1.096850930896198</v>
      </c>
      <c r="K15">
        <f>AVERAGEIF(A$2:A$975,G15,E$2:E$975)</f>
        <v>7</v>
      </c>
      <c r="L15">
        <f>AVERAGEIF(A$2:A$975,G15,F$2:F$1974)</f>
        <v>40.125</v>
      </c>
      <c r="O15" t="s">
        <v>25</v>
      </c>
      <c r="P15">
        <f>COUNTIF(A$2:A$999,O15)</f>
        <v>8</v>
      </c>
      <c r="Q15">
        <f t="shared" si="2"/>
        <v>2</v>
      </c>
    </row>
    <row r="16" spans="1:17" x14ac:dyDescent="0.3">
      <c r="A16" t="s">
        <v>9</v>
      </c>
      <c r="B16">
        <v>2018</v>
      </c>
      <c r="C16" s="1">
        <v>520000</v>
      </c>
      <c r="D16" s="2">
        <f t="shared" si="3"/>
        <v>0.75406497212316059</v>
      </c>
      <c r="E16">
        <v>5</v>
      </c>
      <c r="F16">
        <v>49</v>
      </c>
      <c r="G16" t="s">
        <v>26</v>
      </c>
      <c r="H16" s="1">
        <f ca="1">AVERAGEIF(A$2:A$976,G16,C$2:C$975)</f>
        <v>710000</v>
      </c>
      <c r="I16" s="2">
        <f>AVERAGEIF(A$2:A$975,G16,D$2:D$975)</f>
        <v>1.1658324606516441</v>
      </c>
      <c r="J16" s="2">
        <f t="shared" ca="1" si="1"/>
        <v>1.2944345081010606</v>
      </c>
      <c r="K16">
        <f>AVERAGEIF(A$2:A$975,G16,E$2:E$975)</f>
        <v>6</v>
      </c>
      <c r="L16">
        <f>AVERAGEIF(A$2:A$975,G16,F$2:F$1974)</f>
        <v>41.888888888888886</v>
      </c>
      <c r="O16" t="s">
        <v>27</v>
      </c>
      <c r="P16">
        <f>COUNTIF(A$2:A$999,O16)</f>
        <v>6</v>
      </c>
      <c r="Q16">
        <f t="shared" si="2"/>
        <v>2</v>
      </c>
    </row>
    <row r="17" spans="1:17" x14ac:dyDescent="0.3">
      <c r="A17" t="s">
        <v>2</v>
      </c>
      <c r="B17">
        <v>2018</v>
      </c>
      <c r="C17" s="1">
        <v>1200000</v>
      </c>
      <c r="D17" s="2">
        <f t="shared" si="3"/>
        <v>1.7401499356688321</v>
      </c>
      <c r="E17">
        <v>7</v>
      </c>
      <c r="F17">
        <v>40</v>
      </c>
      <c r="G17" t="s">
        <v>27</v>
      </c>
      <c r="H17" s="1">
        <f ca="1">AVERAGEIF(A$2:A$976,G17,C$2:C$975)</f>
        <v>568333.33333333337</v>
      </c>
      <c r="I17" s="2">
        <f>AVERAGEIF(A$2:A$975,G17,D$2:D$975)</f>
        <v>1.011003288130605</v>
      </c>
      <c r="J17" s="2">
        <f t="shared" ca="1" si="1"/>
        <v>1.0361553222123514</v>
      </c>
      <c r="K17">
        <f>AVERAGEIF(A$2:A$975,G17,E$2:E$975)</f>
        <v>10.333333333333334</v>
      </c>
      <c r="L17">
        <f>AVERAGEIF(A$2:A$975,G17,F$2:F$1974)</f>
        <v>30.833333333333332</v>
      </c>
      <c r="O17" t="s">
        <v>18</v>
      </c>
      <c r="P17">
        <f>COUNTIF(A$2:A$999,O17)</f>
        <v>3</v>
      </c>
      <c r="Q17">
        <f t="shared" si="2"/>
        <v>1</v>
      </c>
    </row>
    <row r="18" spans="1:17" x14ac:dyDescent="0.3">
      <c r="A18" t="s">
        <v>4</v>
      </c>
      <c r="B18">
        <v>2018</v>
      </c>
      <c r="C18" s="1">
        <v>700000</v>
      </c>
      <c r="D18" s="2">
        <f t="shared" si="3"/>
        <v>1.0150874624734854</v>
      </c>
      <c r="E18">
        <v>3</v>
      </c>
      <c r="F18">
        <v>58</v>
      </c>
      <c r="G18" t="s">
        <v>28</v>
      </c>
      <c r="H18" s="1">
        <f ca="1">AVERAGEIF(A$2:A$976,G18,C$2:C$975)</f>
        <v>575000</v>
      </c>
      <c r="I18" s="2">
        <f>AVERAGEIF(A$2:A$975,G18,D$2:D$975)</f>
        <v>0.93369107729785716</v>
      </c>
      <c r="J18" s="2">
        <f t="shared" ca="1" si="1"/>
        <v>1.0483096368424083</v>
      </c>
      <c r="K18">
        <f>AVERAGEIF(A$2:A$975,G18,E$2:E$975)</f>
        <v>7.666666666666667</v>
      </c>
      <c r="L18">
        <f>AVERAGEIF(A$2:A$975,G18,F$2:F$1974)</f>
        <v>36.666666666666664</v>
      </c>
      <c r="O18" t="s">
        <v>28</v>
      </c>
      <c r="P18">
        <f>COUNTIF(A$2:A$999,O18)</f>
        <v>6</v>
      </c>
      <c r="Q18">
        <f t="shared" si="2"/>
        <v>2</v>
      </c>
    </row>
    <row r="19" spans="1:17" x14ac:dyDescent="0.3">
      <c r="A19" t="s">
        <v>11</v>
      </c>
      <c r="B19">
        <v>2018</v>
      </c>
      <c r="C19" s="1">
        <v>485000</v>
      </c>
      <c r="D19" s="2">
        <f t="shared" si="3"/>
        <v>0.70331059899948634</v>
      </c>
      <c r="E19">
        <v>8</v>
      </c>
      <c r="F19">
        <v>40</v>
      </c>
      <c r="G19" t="s">
        <v>17</v>
      </c>
      <c r="H19" s="1">
        <f ca="1">AVERAGEIF(A$2:A$976,G19,C$2:C$975)</f>
        <v>400000</v>
      </c>
      <c r="I19" s="2">
        <f>AVERAGEIF(A$2:A$975,G19,D$2:D$975)</f>
        <v>0.71535022354694489</v>
      </c>
      <c r="J19" s="2">
        <f t="shared" ca="1" si="1"/>
        <v>0.72925887780341436</v>
      </c>
      <c r="K19">
        <f>AVERAGEIF(A$2:A$975,G19,E$2:E$975)</f>
        <v>12</v>
      </c>
      <c r="L19">
        <f>AVERAGEIF(A$2:A$975,G19,F$2:F$1974)</f>
        <v>13</v>
      </c>
      <c r="O19" t="s">
        <v>24</v>
      </c>
      <c r="P19">
        <f>COUNTIF(A$2:A$999,O19)</f>
        <v>1</v>
      </c>
      <c r="Q19">
        <f t="shared" si="2"/>
        <v>1</v>
      </c>
    </row>
    <row r="20" spans="1:17" x14ac:dyDescent="0.3">
      <c r="A20" t="s">
        <v>6</v>
      </c>
      <c r="B20">
        <v>2018</v>
      </c>
      <c r="C20" s="1">
        <v>538149</v>
      </c>
      <c r="D20" s="2">
        <f t="shared" si="3"/>
        <v>0.78038328977520521</v>
      </c>
      <c r="E20">
        <v>10</v>
      </c>
      <c r="F20">
        <v>31</v>
      </c>
      <c r="G20" t="s">
        <v>10</v>
      </c>
      <c r="H20" s="1">
        <f ca="1">AVERAGEIF(A$2:A$976,G20,C$2:C$975)</f>
        <v>500000</v>
      </c>
      <c r="I20" s="2">
        <f>AVERAGEIF(A$2:A$975,G20,D$2:D$975)</f>
        <v>0.71993799893953137</v>
      </c>
      <c r="J20" s="2">
        <f t="shared" ca="1" si="1"/>
        <v>0.91157359725426801</v>
      </c>
      <c r="K20">
        <f>AVERAGEIF(A$2:A$975,G20,E$2:E$975)</f>
        <v>11</v>
      </c>
      <c r="L20">
        <f>AVERAGEIF(A$2:A$975,G20,F$2:F$1974)</f>
        <v>25</v>
      </c>
      <c r="O20" t="s">
        <v>17</v>
      </c>
      <c r="P20">
        <f>COUNTIF(A$2:A$999,O20)</f>
        <v>1</v>
      </c>
      <c r="Q20">
        <f t="shared" si="2"/>
        <v>1</v>
      </c>
    </row>
    <row r="21" spans="1:17" x14ac:dyDescent="0.3">
      <c r="A21" t="s">
        <v>8</v>
      </c>
      <c r="B21">
        <v>2018</v>
      </c>
      <c r="C21" s="1">
        <v>448000</v>
      </c>
      <c r="D21" s="2">
        <f t="shared" si="3"/>
        <v>0.6496559759830306</v>
      </c>
      <c r="E21">
        <v>2</v>
      </c>
      <c r="F21">
        <v>62</v>
      </c>
      <c r="G21" t="s">
        <v>24</v>
      </c>
      <c r="H21" s="1">
        <f ca="1">AVERAGEIF(A$2:A$976,G21,C$2:C$975)</f>
        <v>315000</v>
      </c>
      <c r="I21" s="2">
        <f>AVERAGEIF(A$2:A$975,G21,D$2:D$975)</f>
        <v>0.59665268373745761</v>
      </c>
      <c r="J21" s="2">
        <f t="shared" ca="1" si="1"/>
        <v>0.57429136627018884</v>
      </c>
      <c r="K21">
        <f>AVERAGEIF(A$2:A$975,G21,E$2:E$975)</f>
        <v>11</v>
      </c>
      <c r="L21">
        <f>AVERAGEIF(A$2:A$975,G21,F$2:F$1974)</f>
        <v>32</v>
      </c>
      <c r="O21" t="s">
        <v>10</v>
      </c>
      <c r="P21">
        <f>COUNTIF(A$2:A$999,O21)</f>
        <v>1</v>
      </c>
      <c r="Q21">
        <f t="shared" si="2"/>
        <v>1</v>
      </c>
    </row>
    <row r="22" spans="1:17" x14ac:dyDescent="0.3">
      <c r="A22" t="s">
        <v>3</v>
      </c>
      <c r="B22">
        <v>2018</v>
      </c>
      <c r="C22" s="1">
        <v>980000</v>
      </c>
      <c r="D22" s="2">
        <f t="shared" si="3"/>
        <v>1.4211224474628794</v>
      </c>
      <c r="E22">
        <v>9</v>
      </c>
      <c r="F22">
        <v>32</v>
      </c>
      <c r="G22" t="s">
        <v>36</v>
      </c>
      <c r="H22" s="1">
        <f ca="1">AVERAGEIF(A$2:A$976,G22,C$2:C$975)</f>
        <v>812950</v>
      </c>
      <c r="I22" s="2">
        <f>AVERAGEIF(A$2:A$975,G22,D$2:D$975)</f>
        <v>1.2671029465654282</v>
      </c>
      <c r="J22" s="2">
        <f t="shared" ca="1" si="1"/>
        <v>1.4821275117757144</v>
      </c>
      <c r="K22">
        <f>AVERAGEIF(A$2:A$975,G22,E$2:E$975)</f>
        <v>5.5</v>
      </c>
      <c r="L22">
        <f>AVERAGEIF(A$2:A$975,G22,F$2:F$1974)</f>
        <v>40.25</v>
      </c>
      <c r="O22" t="s">
        <v>36</v>
      </c>
      <c r="P22">
        <f>COUNTIF(A$2:A$999,O22)</f>
        <v>4</v>
      </c>
      <c r="Q22">
        <f t="shared" si="2"/>
        <v>2</v>
      </c>
    </row>
    <row r="23" spans="1:17" x14ac:dyDescent="0.3">
      <c r="A23" t="s">
        <v>7</v>
      </c>
      <c r="B23">
        <v>2018</v>
      </c>
      <c r="C23" s="1">
        <v>600000</v>
      </c>
      <c r="D23" s="2">
        <f t="shared" si="3"/>
        <v>0.87007496783441607</v>
      </c>
      <c r="E23">
        <v>6</v>
      </c>
      <c r="F23">
        <v>41</v>
      </c>
      <c r="G23" t="s">
        <v>37</v>
      </c>
      <c r="H23" s="1">
        <f ca="1">AVERAGEIF(A$2:A$976,G23,C$2:C$975)</f>
        <v>507500</v>
      </c>
      <c r="I23" s="2">
        <f>AVERAGEIF(A$2:A$975,G23,D$2:D$975)</f>
        <v>0.82340554660569487</v>
      </c>
      <c r="J23" s="2">
        <f t="shared" ca="1" si="1"/>
        <v>0.92524720121308202</v>
      </c>
      <c r="K23">
        <f>AVERAGEIF(A$2:A$975,G23,E$2:E$975)</f>
        <v>12.5</v>
      </c>
      <c r="L23">
        <f>AVERAGEIF(A$2:A$975,G23,F$2:F$1974)</f>
        <v>26</v>
      </c>
      <c r="O23" t="s">
        <v>37</v>
      </c>
      <c r="P23">
        <f>COUNTIF(A$2:A$999,O23)</f>
        <v>2</v>
      </c>
      <c r="Q23">
        <f t="shared" si="2"/>
        <v>1</v>
      </c>
    </row>
    <row r="24" spans="1:17" x14ac:dyDescent="0.3">
      <c r="A24" t="s">
        <v>18</v>
      </c>
      <c r="B24">
        <v>2018</v>
      </c>
      <c r="C24" s="1">
        <v>422000</v>
      </c>
      <c r="D24" s="2">
        <f t="shared" si="3"/>
        <v>0.61195272737687256</v>
      </c>
      <c r="E24">
        <v>12</v>
      </c>
      <c r="F24">
        <v>24</v>
      </c>
      <c r="G24" t="s">
        <v>38</v>
      </c>
      <c r="H24" s="1">
        <f ca="1">AVERAGEIF(A$2:A$976,G24,C$2:C$975)</f>
        <v>406500</v>
      </c>
      <c r="I24" s="2">
        <f>AVERAGEIF(A$2:A$975,G24,D$2:D$975)</f>
        <v>0.60065733254453435</v>
      </c>
      <c r="J24" s="2">
        <f t="shared" ref="J24:J25" ca="1" si="4">H24/AVERAGE(H$2:H$105)</f>
        <v>0.74110933456771988</v>
      </c>
      <c r="K24">
        <f>AVERAGEIF(A$2:A$975,G24,E$2:E$975)</f>
        <v>13</v>
      </c>
      <c r="L24">
        <f>AVERAGEIF(A$2:A$975,G24,F$2:F$1974)</f>
        <v>17</v>
      </c>
      <c r="O24" t="s">
        <v>38</v>
      </c>
      <c r="P24">
        <f>COUNTIF(A$2:A$999,O24)</f>
        <v>2</v>
      </c>
      <c r="Q24">
        <f t="shared" si="2"/>
        <v>1</v>
      </c>
    </row>
    <row r="25" spans="1:17" x14ac:dyDescent="0.3">
      <c r="A25" t="s">
        <v>26</v>
      </c>
      <c r="B25">
        <v>2018</v>
      </c>
      <c r="C25" s="1">
        <v>350000</v>
      </c>
      <c r="D25" s="2">
        <f t="shared" si="3"/>
        <v>0.50754373123674268</v>
      </c>
      <c r="E25">
        <v>11</v>
      </c>
      <c r="F25">
        <v>29</v>
      </c>
      <c r="G25" t="s">
        <v>39</v>
      </c>
      <c r="H25" s="1">
        <f ca="1">AVERAGEIF(A$2:A$976,G25,C$2:C$975)</f>
        <v>420000</v>
      </c>
      <c r="I25" s="2">
        <f>AVERAGEIF(A$2:A$975,G25,D$2:D$975)</f>
        <v>0.63774403470715835</v>
      </c>
      <c r="J25" s="2">
        <f t="shared" ca="1" si="4"/>
        <v>0.76572182169358516</v>
      </c>
      <c r="K25">
        <f>AVERAGEIF(A$2:A$975,G25,E$2:E$975)</f>
        <v>13</v>
      </c>
      <c r="L25">
        <f>AVERAGEIF(A$2:A$975,G25,F$2:F$1974)</f>
        <v>23</v>
      </c>
      <c r="O25" t="s">
        <v>39</v>
      </c>
      <c r="P25">
        <f>COUNTIF(A$2:A$999,O25)</f>
        <v>1</v>
      </c>
      <c r="Q25">
        <f t="shared" si="2"/>
        <v>1</v>
      </c>
    </row>
    <row r="26" spans="1:17" x14ac:dyDescent="0.3">
      <c r="A26" t="s">
        <v>1</v>
      </c>
      <c r="B26">
        <v>2017</v>
      </c>
      <c r="C26" s="1">
        <v>1300000</v>
      </c>
      <c r="D26" s="2">
        <f t="shared" ref="D26:D37" si="5">C26/N$4</f>
        <v>2.2130921138590498</v>
      </c>
      <c r="E26">
        <v>1</v>
      </c>
      <c r="F26">
        <v>76</v>
      </c>
    </row>
    <row r="27" spans="1:17" x14ac:dyDescent="0.3">
      <c r="A27" t="s">
        <v>9</v>
      </c>
      <c r="B27">
        <v>2017</v>
      </c>
      <c r="C27" s="1">
        <v>450000</v>
      </c>
      <c r="D27" s="2">
        <f t="shared" si="5"/>
        <v>0.76607034710505573</v>
      </c>
      <c r="E27">
        <v>3</v>
      </c>
      <c r="F27">
        <v>56</v>
      </c>
    </row>
    <row r="28" spans="1:17" x14ac:dyDescent="0.3">
      <c r="A28" t="s">
        <v>2</v>
      </c>
      <c r="B28">
        <v>2017</v>
      </c>
      <c r="C28" s="1">
        <v>750000</v>
      </c>
      <c r="D28" s="2">
        <f t="shared" si="5"/>
        <v>1.2767839118417594</v>
      </c>
      <c r="E28">
        <v>9</v>
      </c>
      <c r="F28">
        <v>38</v>
      </c>
    </row>
    <row r="29" spans="1:17" x14ac:dyDescent="0.3">
      <c r="A29" t="s">
        <v>4</v>
      </c>
      <c r="B29">
        <v>2017</v>
      </c>
      <c r="C29" s="1">
        <v>575000</v>
      </c>
      <c r="D29" s="2">
        <f t="shared" si="5"/>
        <v>0.97886766574534889</v>
      </c>
      <c r="E29">
        <v>2</v>
      </c>
      <c r="F29">
        <v>56</v>
      </c>
    </row>
    <row r="30" spans="1:17" x14ac:dyDescent="0.3">
      <c r="A30" t="s">
        <v>11</v>
      </c>
      <c r="B30">
        <v>2017</v>
      </c>
      <c r="C30" s="1">
        <v>425000</v>
      </c>
      <c r="D30" s="2">
        <f t="shared" si="5"/>
        <v>0.72351088337699698</v>
      </c>
      <c r="E30">
        <v>4</v>
      </c>
      <c r="F30">
        <v>49</v>
      </c>
    </row>
    <row r="31" spans="1:17" x14ac:dyDescent="0.3">
      <c r="A31" t="s">
        <v>6</v>
      </c>
      <c r="B31">
        <v>2017</v>
      </c>
      <c r="C31" s="1">
        <v>577961</v>
      </c>
      <c r="D31" s="2">
        <f t="shared" si="5"/>
        <v>0.98390840862930018</v>
      </c>
      <c r="E31">
        <v>5</v>
      </c>
      <c r="F31">
        <v>49</v>
      </c>
    </row>
    <row r="32" spans="1:17" x14ac:dyDescent="0.3">
      <c r="A32" t="s">
        <v>8</v>
      </c>
      <c r="B32">
        <v>2017</v>
      </c>
      <c r="C32" s="1">
        <v>370000</v>
      </c>
      <c r="D32" s="2">
        <f t="shared" si="5"/>
        <v>0.62988006317526801</v>
      </c>
      <c r="E32">
        <v>7</v>
      </c>
      <c r="F32">
        <v>42</v>
      </c>
    </row>
    <row r="33" spans="1:6" x14ac:dyDescent="0.3">
      <c r="A33" t="s">
        <v>3</v>
      </c>
      <c r="B33">
        <v>2017</v>
      </c>
      <c r="C33" s="1">
        <v>926000</v>
      </c>
      <c r="D33" s="2">
        <f t="shared" si="5"/>
        <v>1.5764025364872924</v>
      </c>
      <c r="E33">
        <v>6</v>
      </c>
      <c r="F33">
        <v>47</v>
      </c>
    </row>
    <row r="34" spans="1:6" x14ac:dyDescent="0.3">
      <c r="A34" t="s">
        <v>7</v>
      </c>
      <c r="B34">
        <v>2017</v>
      </c>
      <c r="C34" s="1">
        <v>600000</v>
      </c>
      <c r="D34" s="2">
        <f t="shared" si="5"/>
        <v>1.0214271294734076</v>
      </c>
      <c r="E34">
        <v>8</v>
      </c>
      <c r="F34">
        <v>39</v>
      </c>
    </row>
    <row r="35" spans="1:6" x14ac:dyDescent="0.3">
      <c r="A35" t="s">
        <v>18</v>
      </c>
      <c r="B35">
        <v>2017</v>
      </c>
      <c r="C35" s="1">
        <v>330000</v>
      </c>
      <c r="D35" s="2">
        <f t="shared" si="5"/>
        <v>0.56178492121037416</v>
      </c>
      <c r="E35">
        <v>10</v>
      </c>
      <c r="F35">
        <v>32</v>
      </c>
    </row>
    <row r="36" spans="1:6" x14ac:dyDescent="0.3">
      <c r="A36" t="s">
        <v>12</v>
      </c>
      <c r="B36">
        <v>2017</v>
      </c>
      <c r="C36" s="1">
        <v>375000</v>
      </c>
      <c r="D36" s="2">
        <f t="shared" si="5"/>
        <v>0.63839195592087972</v>
      </c>
      <c r="E36">
        <v>11</v>
      </c>
      <c r="F36">
        <v>29</v>
      </c>
    </row>
    <row r="37" spans="1:6" x14ac:dyDescent="0.3">
      <c r="A37" t="s">
        <v>27</v>
      </c>
      <c r="B37">
        <v>2017</v>
      </c>
      <c r="C37" s="1">
        <v>370000</v>
      </c>
      <c r="D37" s="2">
        <f t="shared" si="5"/>
        <v>0.62988006317526801</v>
      </c>
      <c r="E37">
        <v>12</v>
      </c>
      <c r="F37">
        <v>26</v>
      </c>
    </row>
    <row r="38" spans="1:6" x14ac:dyDescent="0.3">
      <c r="A38" t="s">
        <v>1</v>
      </c>
      <c r="B38">
        <v>2016</v>
      </c>
      <c r="C38" s="1">
        <v>1300000</v>
      </c>
      <c r="D38" s="2">
        <f t="shared" ref="D38:D49" si="6">C38/N$5</f>
        <v>2.324888226527571</v>
      </c>
      <c r="E38">
        <v>2</v>
      </c>
      <c r="F38">
        <v>58</v>
      </c>
    </row>
    <row r="39" spans="1:6" x14ac:dyDescent="0.3">
      <c r="A39" t="s">
        <v>3</v>
      </c>
      <c r="B39">
        <v>2016</v>
      </c>
      <c r="C39" s="1">
        <v>900000</v>
      </c>
      <c r="D39" s="2">
        <f t="shared" si="6"/>
        <v>1.6095380029806261</v>
      </c>
      <c r="E39">
        <v>3</v>
      </c>
      <c r="F39">
        <v>57</v>
      </c>
    </row>
    <row r="40" spans="1:6" x14ac:dyDescent="0.3">
      <c r="A40" t="s">
        <v>7</v>
      </c>
      <c r="B40">
        <v>2016</v>
      </c>
      <c r="C40" s="1">
        <v>510000</v>
      </c>
      <c r="D40" s="2">
        <f t="shared" si="6"/>
        <v>0.91207153502235472</v>
      </c>
      <c r="E40">
        <v>4</v>
      </c>
      <c r="F40">
        <v>53</v>
      </c>
    </row>
    <row r="41" spans="1:6" x14ac:dyDescent="0.3">
      <c r="A41" t="s">
        <v>8</v>
      </c>
      <c r="B41">
        <v>2016</v>
      </c>
      <c r="C41" s="1">
        <v>490000</v>
      </c>
      <c r="D41" s="2">
        <f t="shared" si="6"/>
        <v>0.8763040238450075</v>
      </c>
      <c r="E41">
        <v>6</v>
      </c>
      <c r="F41">
        <v>50</v>
      </c>
    </row>
    <row r="42" spans="1:6" x14ac:dyDescent="0.3">
      <c r="A42" t="s">
        <v>11</v>
      </c>
      <c r="B42">
        <v>2016</v>
      </c>
      <c r="C42" s="1">
        <v>400000</v>
      </c>
      <c r="D42" s="2">
        <f t="shared" si="6"/>
        <v>0.71535022354694489</v>
      </c>
      <c r="E42">
        <v>8</v>
      </c>
      <c r="F42">
        <v>42</v>
      </c>
    </row>
    <row r="43" spans="1:6" x14ac:dyDescent="0.3">
      <c r="A43" t="s">
        <v>6</v>
      </c>
      <c r="B43">
        <v>2016</v>
      </c>
      <c r="C43" s="1">
        <v>530000</v>
      </c>
      <c r="D43" s="2">
        <f t="shared" si="6"/>
        <v>0.94783904619970205</v>
      </c>
      <c r="E43">
        <v>1</v>
      </c>
      <c r="F43">
        <v>61</v>
      </c>
    </row>
    <row r="44" spans="1:6" x14ac:dyDescent="0.3">
      <c r="A44" t="s">
        <v>12</v>
      </c>
      <c r="B44">
        <v>2016</v>
      </c>
      <c r="C44" s="1">
        <v>340000</v>
      </c>
      <c r="D44" s="2">
        <f t="shared" si="6"/>
        <v>0.60804769001490322</v>
      </c>
      <c r="E44">
        <v>10</v>
      </c>
      <c r="F44">
        <v>34</v>
      </c>
    </row>
    <row r="45" spans="1:6" x14ac:dyDescent="0.3">
      <c r="A45" t="s">
        <v>4</v>
      </c>
      <c r="B45">
        <v>2016</v>
      </c>
      <c r="C45" s="1">
        <v>580000</v>
      </c>
      <c r="D45" s="2">
        <f t="shared" si="6"/>
        <v>1.0372578241430701</v>
      </c>
      <c r="E45">
        <v>7</v>
      </c>
      <c r="F45">
        <v>49</v>
      </c>
    </row>
    <row r="46" spans="1:6" x14ac:dyDescent="0.3">
      <c r="A46" t="s">
        <v>2</v>
      </c>
      <c r="B46">
        <v>2016</v>
      </c>
      <c r="C46" s="1">
        <v>600000</v>
      </c>
      <c r="D46" s="2">
        <f t="shared" si="6"/>
        <v>1.0730253353204173</v>
      </c>
      <c r="E46">
        <v>11</v>
      </c>
      <c r="F46">
        <v>32</v>
      </c>
    </row>
    <row r="47" spans="1:6" x14ac:dyDescent="0.3">
      <c r="A47" t="s">
        <v>9</v>
      </c>
      <c r="B47">
        <v>2016</v>
      </c>
      <c r="C47" s="1">
        <v>350000</v>
      </c>
      <c r="D47" s="2">
        <f t="shared" si="6"/>
        <v>0.62593144560357683</v>
      </c>
      <c r="E47">
        <v>5</v>
      </c>
      <c r="F47">
        <v>52</v>
      </c>
    </row>
    <row r="48" spans="1:6" x14ac:dyDescent="0.3">
      <c r="A48" t="s">
        <v>17</v>
      </c>
      <c r="B48">
        <v>2016</v>
      </c>
      <c r="C48" s="1">
        <v>400000</v>
      </c>
      <c r="D48" s="2">
        <f t="shared" si="6"/>
        <v>0.71535022354694489</v>
      </c>
      <c r="E48">
        <v>12</v>
      </c>
      <c r="F48">
        <v>13</v>
      </c>
    </row>
    <row r="49" spans="1:6" x14ac:dyDescent="0.3">
      <c r="A49" t="s">
        <v>18</v>
      </c>
      <c r="B49">
        <v>2016</v>
      </c>
      <c r="C49" s="1">
        <v>310000</v>
      </c>
      <c r="D49" s="2">
        <f t="shared" si="6"/>
        <v>0.55439642324888228</v>
      </c>
      <c r="E49">
        <v>9</v>
      </c>
      <c r="F49">
        <v>35</v>
      </c>
    </row>
    <row r="50" spans="1:6" x14ac:dyDescent="0.3">
      <c r="A50" t="s">
        <v>1</v>
      </c>
      <c r="B50">
        <v>2015</v>
      </c>
      <c r="C50" s="1">
        <v>1200000</v>
      </c>
      <c r="D50" s="2">
        <f t="shared" ref="D50:D61" si="7">C50/N$6</f>
        <v>2.2729626047141243</v>
      </c>
      <c r="E50" s="1">
        <v>3</v>
      </c>
      <c r="F50">
        <v>58</v>
      </c>
    </row>
    <row r="51" spans="1:6" x14ac:dyDescent="0.3">
      <c r="A51" t="s">
        <v>3</v>
      </c>
      <c r="B51">
        <v>2015</v>
      </c>
      <c r="C51" s="1">
        <v>700000</v>
      </c>
      <c r="D51" s="2">
        <f t="shared" si="7"/>
        <v>1.3258948527499059</v>
      </c>
      <c r="E51" s="1">
        <v>1</v>
      </c>
      <c r="F51">
        <v>60</v>
      </c>
    </row>
    <row r="52" spans="1:6" x14ac:dyDescent="0.3">
      <c r="A52" t="s">
        <v>7</v>
      </c>
      <c r="B52">
        <v>2015</v>
      </c>
      <c r="C52" s="1">
        <v>554385</v>
      </c>
      <c r="D52" s="2">
        <f t="shared" si="7"/>
        <v>1.0500803113453665</v>
      </c>
      <c r="E52" s="1">
        <v>10</v>
      </c>
      <c r="F52">
        <v>33</v>
      </c>
    </row>
    <row r="53" spans="1:6" x14ac:dyDescent="0.3">
      <c r="A53" t="s">
        <v>11</v>
      </c>
      <c r="B53">
        <v>2015</v>
      </c>
      <c r="C53" s="1">
        <v>540000</v>
      </c>
      <c r="D53" s="2">
        <f t="shared" si="7"/>
        <v>1.0228331721213559</v>
      </c>
      <c r="E53" s="1">
        <v>5</v>
      </c>
      <c r="F53">
        <v>48</v>
      </c>
    </row>
    <row r="54" spans="1:6" x14ac:dyDescent="0.3">
      <c r="A54" t="s">
        <v>8</v>
      </c>
      <c r="B54">
        <v>2015</v>
      </c>
      <c r="C54" s="1">
        <v>490000</v>
      </c>
      <c r="D54" s="2">
        <f t="shared" si="7"/>
        <v>0.92812639692493404</v>
      </c>
      <c r="E54" s="1">
        <v>2</v>
      </c>
      <c r="F54">
        <v>59</v>
      </c>
    </row>
    <row r="55" spans="1:6" x14ac:dyDescent="0.3">
      <c r="A55" t="s">
        <v>23</v>
      </c>
      <c r="B55">
        <v>2015</v>
      </c>
      <c r="C55" s="1">
        <v>406000</v>
      </c>
      <c r="D55" s="2">
        <f t="shared" si="7"/>
        <v>0.76901901459494537</v>
      </c>
      <c r="E55" s="1">
        <v>12</v>
      </c>
      <c r="F55">
        <v>29</v>
      </c>
    </row>
    <row r="56" spans="1:6" x14ac:dyDescent="0.3">
      <c r="A56" t="s">
        <v>6</v>
      </c>
      <c r="B56">
        <v>2015</v>
      </c>
      <c r="C56" s="1">
        <v>484959</v>
      </c>
      <c r="D56" s="2">
        <f t="shared" si="7"/>
        <v>0.91857805984963081</v>
      </c>
      <c r="E56" s="1">
        <v>6</v>
      </c>
      <c r="F56">
        <v>45</v>
      </c>
    </row>
    <row r="57" spans="1:6" x14ac:dyDescent="0.3">
      <c r="A57" t="s">
        <v>4</v>
      </c>
      <c r="B57">
        <v>2015</v>
      </c>
      <c r="C57" s="1">
        <v>575000</v>
      </c>
      <c r="D57" s="2">
        <f t="shared" si="7"/>
        <v>1.0891279147588513</v>
      </c>
      <c r="E57" s="1">
        <v>9</v>
      </c>
      <c r="F57">
        <v>38</v>
      </c>
    </row>
    <row r="58" spans="1:6" x14ac:dyDescent="0.3">
      <c r="A58" t="s">
        <v>2</v>
      </c>
      <c r="B58">
        <v>2015</v>
      </c>
      <c r="C58" s="1">
        <v>600000</v>
      </c>
      <c r="D58" s="2">
        <f t="shared" si="7"/>
        <v>1.1364813023570621</v>
      </c>
      <c r="E58" s="1">
        <v>4</v>
      </c>
      <c r="F58">
        <v>49</v>
      </c>
    </row>
    <row r="59" spans="1:6" x14ac:dyDescent="0.3">
      <c r="A59" t="s">
        <v>24</v>
      </c>
      <c r="B59">
        <v>2015</v>
      </c>
      <c r="C59" s="1">
        <v>315000</v>
      </c>
      <c r="D59" s="2">
        <f t="shared" si="7"/>
        <v>0.59665268373745761</v>
      </c>
      <c r="E59" s="1">
        <v>11</v>
      </c>
      <c r="F59">
        <v>32</v>
      </c>
    </row>
    <row r="60" spans="1:6" x14ac:dyDescent="0.3">
      <c r="A60" t="s">
        <v>12</v>
      </c>
      <c r="B60">
        <v>2015</v>
      </c>
      <c r="C60" s="1">
        <v>250000</v>
      </c>
      <c r="D60" s="2">
        <f t="shared" si="7"/>
        <v>0.47353387598210922</v>
      </c>
      <c r="E60" s="1">
        <v>7</v>
      </c>
      <c r="F60">
        <v>43</v>
      </c>
    </row>
    <row r="61" spans="1:6" x14ac:dyDescent="0.3">
      <c r="A61" t="s">
        <v>9</v>
      </c>
      <c r="B61">
        <v>2015</v>
      </c>
      <c r="C61" s="1">
        <v>220000</v>
      </c>
      <c r="D61" s="2">
        <f t="shared" si="7"/>
        <v>0.41670981086425612</v>
      </c>
      <c r="E61" s="1">
        <v>8</v>
      </c>
      <c r="F61">
        <v>40</v>
      </c>
    </row>
    <row r="62" spans="1:6" x14ac:dyDescent="0.3">
      <c r="A62" t="s">
        <v>1</v>
      </c>
      <c r="B62">
        <v>2014</v>
      </c>
      <c r="C62" s="1">
        <v>1100000</v>
      </c>
      <c r="D62" s="2">
        <f t="shared" ref="D62:D73" si="8">C62/N$7</f>
        <v>2.0260273915833604</v>
      </c>
      <c r="E62" s="1">
        <v>1</v>
      </c>
      <c r="F62">
        <v>72</v>
      </c>
    </row>
    <row r="63" spans="1:6" x14ac:dyDescent="0.3">
      <c r="A63" t="s">
        <v>3</v>
      </c>
      <c r="B63">
        <v>2014</v>
      </c>
      <c r="C63" s="1">
        <v>650000</v>
      </c>
      <c r="D63" s="2">
        <f t="shared" si="8"/>
        <v>1.1971980041174404</v>
      </c>
      <c r="E63" s="1">
        <v>2</v>
      </c>
      <c r="F63">
        <v>59</v>
      </c>
    </row>
    <row r="64" spans="1:6" x14ac:dyDescent="0.3">
      <c r="A64" t="s">
        <v>7</v>
      </c>
      <c r="B64">
        <v>2014</v>
      </c>
      <c r="C64" s="1">
        <v>607400</v>
      </c>
      <c r="D64" s="2">
        <f t="shared" si="8"/>
        <v>1.1187354887706664</v>
      </c>
      <c r="E64" s="1">
        <v>4</v>
      </c>
      <c r="F64">
        <v>48</v>
      </c>
    </row>
    <row r="65" spans="1:6" x14ac:dyDescent="0.3">
      <c r="A65" t="s">
        <v>2</v>
      </c>
      <c r="B65">
        <v>2014</v>
      </c>
      <c r="C65" s="1">
        <v>600000</v>
      </c>
      <c r="D65" s="2">
        <f t="shared" si="8"/>
        <v>1.1051058499545603</v>
      </c>
      <c r="E65" s="1">
        <v>9</v>
      </c>
      <c r="F65">
        <v>36</v>
      </c>
    </row>
    <row r="66" spans="1:6" x14ac:dyDescent="0.3">
      <c r="A66" t="s">
        <v>25</v>
      </c>
      <c r="B66">
        <v>2014</v>
      </c>
      <c r="C66" s="1">
        <v>575000</v>
      </c>
      <c r="D66" s="2">
        <f t="shared" si="8"/>
        <v>1.0590597728731204</v>
      </c>
      <c r="E66" s="1">
        <v>8</v>
      </c>
      <c r="F66">
        <v>39</v>
      </c>
    </row>
    <row r="67" spans="1:6" x14ac:dyDescent="0.3">
      <c r="A67" t="s">
        <v>6</v>
      </c>
      <c r="B67">
        <v>2014</v>
      </c>
      <c r="C67" s="1">
        <v>475813</v>
      </c>
      <c r="D67" s="2">
        <f t="shared" si="8"/>
        <v>0.87637288297404869</v>
      </c>
      <c r="E67" s="1">
        <v>5</v>
      </c>
      <c r="F67">
        <v>48</v>
      </c>
    </row>
    <row r="68" spans="1:6" x14ac:dyDescent="0.3">
      <c r="A68" t="s">
        <v>11</v>
      </c>
      <c r="B68">
        <v>2014</v>
      </c>
      <c r="C68" s="1">
        <v>470000</v>
      </c>
      <c r="D68" s="2">
        <f t="shared" si="8"/>
        <v>0.86566624913107226</v>
      </c>
      <c r="E68" s="1">
        <v>3</v>
      </c>
      <c r="F68">
        <v>58</v>
      </c>
    </row>
    <row r="69" spans="1:6" x14ac:dyDescent="0.3">
      <c r="A69" t="s">
        <v>4</v>
      </c>
      <c r="B69">
        <v>2014</v>
      </c>
      <c r="C69" s="1">
        <v>450000</v>
      </c>
      <c r="D69" s="2">
        <f t="shared" si="8"/>
        <v>0.82882938746592016</v>
      </c>
      <c r="E69" s="1">
        <v>7</v>
      </c>
      <c r="F69">
        <v>44</v>
      </c>
    </row>
    <row r="70" spans="1:6" x14ac:dyDescent="0.3">
      <c r="A70" t="s">
        <v>23</v>
      </c>
      <c r="B70">
        <v>2014</v>
      </c>
      <c r="C70" s="1">
        <v>422000</v>
      </c>
      <c r="D70" s="2">
        <f t="shared" si="8"/>
        <v>0.77725778113470745</v>
      </c>
      <c r="E70" s="1">
        <v>6</v>
      </c>
      <c r="F70">
        <v>44</v>
      </c>
    </row>
    <row r="71" spans="1:6" x14ac:dyDescent="0.3">
      <c r="A71" t="s">
        <v>5</v>
      </c>
      <c r="B71">
        <v>2014</v>
      </c>
      <c r="C71" s="1">
        <v>415000</v>
      </c>
      <c r="D71" s="2">
        <f t="shared" si="8"/>
        <v>0.76436487955190424</v>
      </c>
      <c r="E71" s="1">
        <v>11</v>
      </c>
      <c r="F71">
        <v>31</v>
      </c>
    </row>
    <row r="72" spans="1:6" x14ac:dyDescent="0.3">
      <c r="A72" t="s">
        <v>8</v>
      </c>
      <c r="B72">
        <v>2014</v>
      </c>
      <c r="C72" s="1">
        <v>400000</v>
      </c>
      <c r="D72" s="2">
        <f t="shared" si="8"/>
        <v>0.7367372333030402</v>
      </c>
      <c r="E72" s="1">
        <v>10</v>
      </c>
      <c r="F72">
        <v>35</v>
      </c>
    </row>
    <row r="73" spans="1:6" ht="13.8" customHeight="1" x14ac:dyDescent="0.3">
      <c r="A73" t="s">
        <v>26</v>
      </c>
      <c r="B73">
        <v>2014</v>
      </c>
      <c r="C73" s="1">
        <v>350000</v>
      </c>
      <c r="D73" s="2">
        <f t="shared" si="8"/>
        <v>0.64464507914016012</v>
      </c>
      <c r="E73" s="1">
        <v>12</v>
      </c>
      <c r="F73">
        <v>24</v>
      </c>
    </row>
    <row r="74" spans="1:6" x14ac:dyDescent="0.3">
      <c r="A74" t="s">
        <v>1</v>
      </c>
      <c r="B74">
        <v>2013</v>
      </c>
      <c r="C74" s="1">
        <v>1233000</v>
      </c>
      <c r="D74" s="2">
        <f t="shared" ref="D74:D85" si="9">C74/N$8</f>
        <v>2.2455607831233872</v>
      </c>
      <c r="E74" s="1">
        <v>1</v>
      </c>
      <c r="F74">
        <v>73</v>
      </c>
    </row>
    <row r="75" spans="1:6" x14ac:dyDescent="0.3">
      <c r="A75" t="s">
        <v>2</v>
      </c>
      <c r="B75">
        <v>2013</v>
      </c>
      <c r="C75" s="1">
        <v>620000</v>
      </c>
      <c r="D75" s="2">
        <f t="shared" si="9"/>
        <v>1.1291546516922142</v>
      </c>
      <c r="E75" s="1">
        <v>9</v>
      </c>
      <c r="F75">
        <v>40</v>
      </c>
    </row>
    <row r="76" spans="1:6" x14ac:dyDescent="0.3">
      <c r="A76" t="s">
        <v>27</v>
      </c>
      <c r="B76">
        <v>2013</v>
      </c>
      <c r="C76" s="1">
        <v>600000</v>
      </c>
      <c r="D76" s="2">
        <f t="shared" si="9"/>
        <v>1.0927303080892397</v>
      </c>
      <c r="E76" s="1">
        <v>12</v>
      </c>
      <c r="F76">
        <v>22</v>
      </c>
    </row>
    <row r="77" spans="1:6" x14ac:dyDescent="0.3">
      <c r="A77" t="s">
        <v>26</v>
      </c>
      <c r="B77">
        <v>2013</v>
      </c>
      <c r="C77" s="1">
        <v>600000</v>
      </c>
      <c r="D77" s="2">
        <f t="shared" si="9"/>
        <v>1.0927303080892397</v>
      </c>
      <c r="E77" s="1">
        <v>8</v>
      </c>
      <c r="F77">
        <v>41</v>
      </c>
    </row>
    <row r="78" spans="1:6" x14ac:dyDescent="0.3">
      <c r="A78" t="s">
        <v>4</v>
      </c>
      <c r="B78">
        <v>2013</v>
      </c>
      <c r="C78" s="1">
        <v>550000</v>
      </c>
      <c r="D78" s="2">
        <f t="shared" si="9"/>
        <v>1.001669449081803</v>
      </c>
      <c r="E78" s="1">
        <v>7</v>
      </c>
      <c r="F78">
        <v>41</v>
      </c>
    </row>
    <row r="79" spans="1:6" x14ac:dyDescent="0.3">
      <c r="A79" t="s">
        <v>7</v>
      </c>
      <c r="B79">
        <v>2013</v>
      </c>
      <c r="C79" s="1">
        <v>520000</v>
      </c>
      <c r="D79" s="2">
        <f t="shared" si="9"/>
        <v>0.94703293367734098</v>
      </c>
      <c r="E79" s="1">
        <v>3</v>
      </c>
      <c r="F79">
        <v>51</v>
      </c>
    </row>
    <row r="80" spans="1:6" x14ac:dyDescent="0.3">
      <c r="A80" t="s">
        <v>6</v>
      </c>
      <c r="B80">
        <v>2013</v>
      </c>
      <c r="C80" s="1">
        <v>514000</v>
      </c>
      <c r="D80" s="2">
        <f t="shared" si="9"/>
        <v>0.93610563059644858</v>
      </c>
      <c r="E80" s="1">
        <v>4</v>
      </c>
      <c r="F80">
        <v>49</v>
      </c>
    </row>
    <row r="81" spans="1:6" x14ac:dyDescent="0.3">
      <c r="A81" t="s">
        <v>11</v>
      </c>
      <c r="B81">
        <v>2013</v>
      </c>
      <c r="C81" s="1">
        <v>450000</v>
      </c>
      <c r="D81" s="2">
        <f t="shared" si="9"/>
        <v>0.81954773106692969</v>
      </c>
      <c r="E81" s="1">
        <v>5</v>
      </c>
      <c r="F81">
        <v>48</v>
      </c>
    </row>
    <row r="82" spans="1:6" x14ac:dyDescent="0.3">
      <c r="A82" t="s">
        <v>23</v>
      </c>
      <c r="B82">
        <v>2013</v>
      </c>
      <c r="C82" s="1">
        <v>422000</v>
      </c>
      <c r="D82" s="2">
        <f t="shared" si="9"/>
        <v>0.76855365002276521</v>
      </c>
      <c r="E82" s="1">
        <v>10</v>
      </c>
      <c r="F82">
        <v>37</v>
      </c>
    </row>
    <row r="83" spans="1:6" x14ac:dyDescent="0.3">
      <c r="A83" t="s">
        <v>25</v>
      </c>
      <c r="B83">
        <v>2013</v>
      </c>
      <c r="C83" s="1">
        <v>380000</v>
      </c>
      <c r="D83" s="2">
        <f t="shared" si="9"/>
        <v>0.69206252845651839</v>
      </c>
      <c r="E83" s="1">
        <v>6</v>
      </c>
      <c r="F83">
        <v>47</v>
      </c>
    </row>
    <row r="84" spans="1:6" x14ac:dyDescent="0.3">
      <c r="A84" t="s">
        <v>5</v>
      </c>
      <c r="B84">
        <v>2013</v>
      </c>
      <c r="C84" s="1">
        <v>350000</v>
      </c>
      <c r="D84" s="2">
        <f t="shared" si="9"/>
        <v>0.63742601305205637</v>
      </c>
      <c r="E84" s="1">
        <v>2</v>
      </c>
      <c r="F84">
        <v>61</v>
      </c>
    </row>
    <row r="85" spans="1:6" x14ac:dyDescent="0.3">
      <c r="A85" t="s">
        <v>8</v>
      </c>
      <c r="B85">
        <v>2013</v>
      </c>
      <c r="C85" s="1">
        <v>350000</v>
      </c>
      <c r="D85" s="2">
        <f t="shared" si="9"/>
        <v>0.63742601305205637</v>
      </c>
      <c r="E85" s="1">
        <v>11</v>
      </c>
      <c r="F85">
        <v>34</v>
      </c>
    </row>
    <row r="86" spans="1:6" x14ac:dyDescent="0.3">
      <c r="A86" t="s">
        <v>1</v>
      </c>
      <c r="B86">
        <v>2012</v>
      </c>
      <c r="C86" s="1">
        <v>900000</v>
      </c>
      <c r="D86" s="2">
        <f t="shared" ref="D86:D97" si="10">C86/N$9</f>
        <v>1.7216642754662841</v>
      </c>
      <c r="E86" s="1">
        <v>1</v>
      </c>
      <c r="F86">
        <v>64</v>
      </c>
    </row>
    <row r="87" spans="1:6" x14ac:dyDescent="0.3">
      <c r="A87" t="s">
        <v>27</v>
      </c>
      <c r="B87">
        <v>2012</v>
      </c>
      <c r="C87" s="1">
        <v>800000</v>
      </c>
      <c r="D87" s="2">
        <f t="shared" si="10"/>
        <v>1.5303682448589191</v>
      </c>
      <c r="E87" s="1">
        <v>9</v>
      </c>
      <c r="F87">
        <v>40</v>
      </c>
    </row>
    <row r="88" spans="1:6" x14ac:dyDescent="0.3">
      <c r="A88" t="s">
        <v>2</v>
      </c>
      <c r="B88">
        <v>2012</v>
      </c>
      <c r="C88" s="1">
        <v>660000</v>
      </c>
      <c r="D88" s="2">
        <f t="shared" si="10"/>
        <v>1.2625538020086082</v>
      </c>
      <c r="E88" s="1">
        <v>2</v>
      </c>
      <c r="F88">
        <v>58</v>
      </c>
    </row>
    <row r="89" spans="1:6" x14ac:dyDescent="0.3">
      <c r="A89" t="s">
        <v>26</v>
      </c>
      <c r="B89">
        <v>2012</v>
      </c>
      <c r="C89" s="1">
        <v>570000</v>
      </c>
      <c r="D89" s="2">
        <f t="shared" si="10"/>
        <v>1.0903873744619799</v>
      </c>
      <c r="E89" s="1">
        <v>3</v>
      </c>
      <c r="F89">
        <v>54</v>
      </c>
    </row>
    <row r="90" spans="1:6" x14ac:dyDescent="0.3">
      <c r="A90" t="s">
        <v>7</v>
      </c>
      <c r="B90">
        <v>2012</v>
      </c>
      <c r="C90" s="1">
        <v>520000</v>
      </c>
      <c r="D90" s="2">
        <f t="shared" si="10"/>
        <v>0.99473935915829748</v>
      </c>
      <c r="E90" s="1">
        <v>8</v>
      </c>
      <c r="F90">
        <v>43</v>
      </c>
    </row>
    <row r="91" spans="1:6" x14ac:dyDescent="0.3">
      <c r="A91" t="s">
        <v>6</v>
      </c>
      <c r="B91">
        <v>2012</v>
      </c>
      <c r="C91" s="1">
        <v>467000</v>
      </c>
      <c r="D91" s="2">
        <f t="shared" si="10"/>
        <v>0.89335246293639403</v>
      </c>
      <c r="E91" s="1">
        <v>4</v>
      </c>
      <c r="F91">
        <v>51</v>
      </c>
    </row>
    <row r="92" spans="1:6" x14ac:dyDescent="0.3">
      <c r="A92" t="s">
        <v>23</v>
      </c>
      <c r="B92">
        <v>2012</v>
      </c>
      <c r="C92" s="1">
        <v>461000</v>
      </c>
      <c r="D92" s="2">
        <f t="shared" si="10"/>
        <v>0.88187470109995214</v>
      </c>
      <c r="E92" s="1">
        <v>11</v>
      </c>
      <c r="F92">
        <v>33</v>
      </c>
    </row>
    <row r="93" spans="1:6" x14ac:dyDescent="0.3">
      <c r="A93" t="s">
        <v>5</v>
      </c>
      <c r="B93">
        <v>2012</v>
      </c>
      <c r="C93" s="1">
        <v>450000</v>
      </c>
      <c r="D93" s="2">
        <f t="shared" si="10"/>
        <v>0.86083213773314204</v>
      </c>
      <c r="E93" s="1">
        <v>7</v>
      </c>
      <c r="F93">
        <v>43</v>
      </c>
    </row>
    <row r="94" spans="1:6" x14ac:dyDescent="0.3">
      <c r="A94" t="s">
        <v>4</v>
      </c>
      <c r="B94">
        <v>2012</v>
      </c>
      <c r="C94" s="1">
        <v>450000</v>
      </c>
      <c r="D94" s="2">
        <f t="shared" si="10"/>
        <v>0.86083213773314204</v>
      </c>
      <c r="E94" s="1">
        <v>10</v>
      </c>
      <c r="F94">
        <v>36</v>
      </c>
    </row>
    <row r="95" spans="1:6" x14ac:dyDescent="0.3">
      <c r="A95" t="s">
        <v>11</v>
      </c>
      <c r="B95">
        <v>2012</v>
      </c>
      <c r="C95" s="1">
        <v>375000</v>
      </c>
      <c r="D95" s="2">
        <f t="shared" si="10"/>
        <v>0.71736011477761841</v>
      </c>
      <c r="E95" s="1">
        <v>5</v>
      </c>
      <c r="F95">
        <v>50</v>
      </c>
    </row>
    <row r="96" spans="1:6" x14ac:dyDescent="0.3">
      <c r="A96" t="s">
        <v>25</v>
      </c>
      <c r="B96">
        <v>2012</v>
      </c>
      <c r="C96" s="1">
        <v>320000</v>
      </c>
      <c r="D96" s="2">
        <f t="shared" si="10"/>
        <v>0.6121472979435677</v>
      </c>
      <c r="E96" s="1">
        <v>6</v>
      </c>
      <c r="F96">
        <v>49</v>
      </c>
    </row>
    <row r="97" spans="1:6" x14ac:dyDescent="0.3">
      <c r="A97" t="s">
        <v>28</v>
      </c>
      <c r="B97">
        <v>2012</v>
      </c>
      <c r="C97" s="1">
        <v>300000</v>
      </c>
      <c r="D97" s="2">
        <f t="shared" si="10"/>
        <v>0.57388809182209466</v>
      </c>
      <c r="E97" s="1">
        <v>12</v>
      </c>
      <c r="F97">
        <v>32</v>
      </c>
    </row>
    <row r="98" spans="1:6" x14ac:dyDescent="0.3">
      <c r="A98" t="s">
        <v>1</v>
      </c>
      <c r="B98">
        <v>2011</v>
      </c>
      <c r="C98" s="1">
        <v>890000</v>
      </c>
      <c r="D98" s="2">
        <f t="shared" ref="D98:D109" si="11">C98/N$10</f>
        <v>1.5678214914856137</v>
      </c>
      <c r="E98" s="1">
        <v>1</v>
      </c>
      <c r="F98">
        <v>81</v>
      </c>
    </row>
    <row r="99" spans="1:6" x14ac:dyDescent="0.3">
      <c r="A99" t="s">
        <v>2</v>
      </c>
      <c r="B99">
        <v>2011</v>
      </c>
      <c r="C99" s="1">
        <v>685000</v>
      </c>
      <c r="D99" s="2">
        <f t="shared" si="11"/>
        <v>1.2066940692894892</v>
      </c>
      <c r="E99" s="1">
        <v>2</v>
      </c>
      <c r="F99">
        <v>57</v>
      </c>
    </row>
    <row r="100" spans="1:6" x14ac:dyDescent="0.3">
      <c r="A100" t="s">
        <v>25</v>
      </c>
      <c r="B100">
        <v>2011</v>
      </c>
      <c r="C100" s="1">
        <v>655000</v>
      </c>
      <c r="D100" s="2">
        <f t="shared" si="11"/>
        <v>1.153846153846154</v>
      </c>
      <c r="E100" s="1">
        <v>8</v>
      </c>
      <c r="F100">
        <v>38</v>
      </c>
    </row>
    <row r="101" spans="1:6" x14ac:dyDescent="0.3">
      <c r="A101" t="s">
        <v>27</v>
      </c>
      <c r="B101">
        <v>2011</v>
      </c>
      <c r="C101" s="1">
        <v>650000</v>
      </c>
      <c r="D101" s="2">
        <f t="shared" si="11"/>
        <v>1.1450381679389314</v>
      </c>
      <c r="E101" s="1">
        <v>3</v>
      </c>
      <c r="F101">
        <v>54</v>
      </c>
    </row>
    <row r="102" spans="1:6" x14ac:dyDescent="0.3">
      <c r="A102" t="s">
        <v>4</v>
      </c>
      <c r="B102">
        <v>2011</v>
      </c>
      <c r="C102" s="1">
        <v>650000</v>
      </c>
      <c r="D102" s="2">
        <f t="shared" si="11"/>
        <v>1.1450381679389314</v>
      </c>
      <c r="E102" s="1">
        <v>6</v>
      </c>
      <c r="F102">
        <v>40</v>
      </c>
    </row>
    <row r="103" spans="1:6" x14ac:dyDescent="0.3">
      <c r="A103" t="s">
        <v>26</v>
      </c>
      <c r="B103">
        <v>2011</v>
      </c>
      <c r="C103" s="1">
        <v>570000</v>
      </c>
      <c r="D103" s="2">
        <f t="shared" si="11"/>
        <v>1.0041103934233706</v>
      </c>
      <c r="E103" s="1">
        <v>5</v>
      </c>
      <c r="F103">
        <v>50</v>
      </c>
    </row>
    <row r="104" spans="1:6" x14ac:dyDescent="0.3">
      <c r="A104" t="s">
        <v>5</v>
      </c>
      <c r="B104">
        <v>2011</v>
      </c>
      <c r="C104" s="1">
        <v>550000</v>
      </c>
      <c r="D104" s="2">
        <f t="shared" si="11"/>
        <v>0.96887844979448035</v>
      </c>
      <c r="E104" s="1">
        <v>4</v>
      </c>
      <c r="F104">
        <v>53</v>
      </c>
    </row>
    <row r="105" spans="1:6" x14ac:dyDescent="0.3">
      <c r="A105" t="s">
        <v>7</v>
      </c>
      <c r="B105">
        <v>2011</v>
      </c>
      <c r="C105" s="1">
        <v>546000</v>
      </c>
      <c r="D105" s="2">
        <f t="shared" si="11"/>
        <v>0.96183206106870234</v>
      </c>
      <c r="E105" s="1">
        <v>9</v>
      </c>
      <c r="F105">
        <v>37</v>
      </c>
    </row>
    <row r="106" spans="1:6" x14ac:dyDescent="0.3">
      <c r="A106" t="s">
        <v>6</v>
      </c>
      <c r="B106">
        <v>2011</v>
      </c>
      <c r="C106" s="1">
        <v>497000</v>
      </c>
      <c r="D106" s="2">
        <f t="shared" si="11"/>
        <v>0.87551379917792138</v>
      </c>
      <c r="E106" s="1">
        <v>7</v>
      </c>
      <c r="F106">
        <v>38</v>
      </c>
    </row>
    <row r="107" spans="1:6" x14ac:dyDescent="0.3">
      <c r="A107" t="s">
        <v>23</v>
      </c>
      <c r="B107">
        <v>2011</v>
      </c>
      <c r="C107" s="1">
        <v>419000</v>
      </c>
      <c r="D107" s="2">
        <f t="shared" si="11"/>
        <v>0.73810921902524962</v>
      </c>
      <c r="E107" s="1">
        <v>11</v>
      </c>
      <c r="F107">
        <v>31</v>
      </c>
    </row>
    <row r="108" spans="1:6" x14ac:dyDescent="0.3">
      <c r="A108" t="s">
        <v>8</v>
      </c>
      <c r="B108">
        <v>2011</v>
      </c>
      <c r="C108" s="1">
        <v>400000</v>
      </c>
      <c r="D108" s="2">
        <f t="shared" si="11"/>
        <v>0.70463887257780389</v>
      </c>
      <c r="E108" s="1">
        <v>12</v>
      </c>
      <c r="F108">
        <v>23</v>
      </c>
    </row>
    <row r="109" spans="1:6" x14ac:dyDescent="0.3">
      <c r="A109" t="s">
        <v>28</v>
      </c>
      <c r="B109">
        <v>2011</v>
      </c>
      <c r="C109" s="1">
        <v>300000</v>
      </c>
      <c r="D109" s="2">
        <f>C109/N$10</f>
        <v>0.52847915443335292</v>
      </c>
      <c r="E109" s="1">
        <v>10</v>
      </c>
      <c r="F109">
        <v>37</v>
      </c>
    </row>
    <row r="110" spans="1:6" x14ac:dyDescent="0.3">
      <c r="A110" t="s">
        <v>1</v>
      </c>
      <c r="B110">
        <v>2010</v>
      </c>
      <c r="C110" s="1">
        <v>830000</v>
      </c>
      <c r="D110" s="2">
        <f>C110/N$11</f>
        <v>1.4487874820771771</v>
      </c>
      <c r="E110" s="1">
        <v>1</v>
      </c>
      <c r="F110">
        <v>52</v>
      </c>
    </row>
    <row r="111" spans="1:6" x14ac:dyDescent="0.3">
      <c r="A111" t="s">
        <v>26</v>
      </c>
      <c r="B111">
        <v>2010</v>
      </c>
      <c r="C111" s="1">
        <v>750000</v>
      </c>
      <c r="D111" s="2">
        <f t="shared" ref="D111:D137" si="12">C111/N$11</f>
        <v>1.3091453151299794</v>
      </c>
      <c r="E111" s="1">
        <v>3</v>
      </c>
      <c r="F111">
        <v>45</v>
      </c>
    </row>
    <row r="112" spans="1:6" x14ac:dyDescent="0.3">
      <c r="A112" t="s">
        <v>28</v>
      </c>
      <c r="B112">
        <v>2010</v>
      </c>
      <c r="C112" s="1">
        <v>700000</v>
      </c>
      <c r="D112" s="2">
        <f t="shared" si="12"/>
        <v>1.2218689607879807</v>
      </c>
      <c r="E112" s="1">
        <v>8</v>
      </c>
      <c r="F112">
        <v>33</v>
      </c>
    </row>
    <row r="113" spans="1:6" x14ac:dyDescent="0.3">
      <c r="A113" t="s">
        <v>2</v>
      </c>
      <c r="B113">
        <v>2010</v>
      </c>
      <c r="C113" s="1">
        <v>685000</v>
      </c>
      <c r="D113" s="2">
        <f t="shared" si="12"/>
        <v>1.1956860544853811</v>
      </c>
      <c r="E113" s="1">
        <v>6</v>
      </c>
      <c r="F113">
        <v>37</v>
      </c>
    </row>
    <row r="114" spans="1:6" x14ac:dyDescent="0.3">
      <c r="A114" t="s">
        <v>5</v>
      </c>
      <c r="B114">
        <v>2010</v>
      </c>
      <c r="C114" s="1">
        <v>670000</v>
      </c>
      <c r="D114" s="2">
        <f t="shared" si="12"/>
        <v>1.1695031481827816</v>
      </c>
      <c r="E114" s="1">
        <v>4</v>
      </c>
      <c r="F114">
        <v>41</v>
      </c>
    </row>
    <row r="115" spans="1:6" x14ac:dyDescent="0.3">
      <c r="A115" t="s">
        <v>25</v>
      </c>
      <c r="B115">
        <v>2010</v>
      </c>
      <c r="C115" s="1">
        <v>603000</v>
      </c>
      <c r="D115" s="2">
        <f t="shared" si="12"/>
        <v>1.0525528333645033</v>
      </c>
      <c r="E115" s="1">
        <v>9</v>
      </c>
      <c r="F115">
        <v>32</v>
      </c>
    </row>
    <row r="116" spans="1:6" x14ac:dyDescent="0.3">
      <c r="A116" t="s">
        <v>36</v>
      </c>
      <c r="B116">
        <v>2010</v>
      </c>
      <c r="C116" s="1">
        <v>590000</v>
      </c>
      <c r="D116" s="2">
        <f t="shared" si="12"/>
        <v>1.0298609812355839</v>
      </c>
      <c r="E116" s="1">
        <v>7</v>
      </c>
      <c r="F116">
        <v>34</v>
      </c>
    </row>
    <row r="117" spans="1:6" x14ac:dyDescent="0.3">
      <c r="A117" t="s">
        <v>7</v>
      </c>
      <c r="B117">
        <v>2010</v>
      </c>
      <c r="C117" s="1">
        <v>539000</v>
      </c>
      <c r="D117" s="2">
        <f t="shared" si="12"/>
        <v>0.94083909980674518</v>
      </c>
      <c r="E117" s="1">
        <v>10</v>
      </c>
      <c r="F117">
        <v>31</v>
      </c>
    </row>
    <row r="118" spans="1:6" x14ac:dyDescent="0.3">
      <c r="A118" t="s">
        <v>27</v>
      </c>
      <c r="B118">
        <v>2010</v>
      </c>
      <c r="C118" s="1">
        <v>520000</v>
      </c>
      <c r="D118" s="2">
        <f t="shared" si="12"/>
        <v>0.90767408515678571</v>
      </c>
      <c r="E118" s="1">
        <v>13</v>
      </c>
      <c r="F118">
        <v>27</v>
      </c>
    </row>
    <row r="119" spans="1:6" x14ac:dyDescent="0.3">
      <c r="A119" t="s">
        <v>37</v>
      </c>
      <c r="B119">
        <v>2010</v>
      </c>
      <c r="C119" s="1">
        <v>465000</v>
      </c>
      <c r="D119" s="2">
        <f t="shared" si="12"/>
        <v>0.81167009538058721</v>
      </c>
      <c r="E119" s="1">
        <v>11</v>
      </c>
      <c r="F119">
        <v>30</v>
      </c>
    </row>
    <row r="120" spans="1:6" x14ac:dyDescent="0.3">
      <c r="A120" t="s">
        <v>6</v>
      </c>
      <c r="B120">
        <v>2010</v>
      </c>
      <c r="C120" s="1">
        <v>460000</v>
      </c>
      <c r="D120" s="2">
        <f t="shared" si="12"/>
        <v>0.80294245994638735</v>
      </c>
      <c r="E120" s="1">
        <v>12</v>
      </c>
      <c r="F120">
        <v>28</v>
      </c>
    </row>
    <row r="121" spans="1:6" x14ac:dyDescent="0.3">
      <c r="A121" t="s">
        <v>23</v>
      </c>
      <c r="B121">
        <v>2010</v>
      </c>
      <c r="C121" s="1">
        <v>410500</v>
      </c>
      <c r="D121" s="2">
        <f t="shared" si="12"/>
        <v>0.71653886914780873</v>
      </c>
      <c r="E121" s="1">
        <v>5</v>
      </c>
      <c r="F121">
        <v>38</v>
      </c>
    </row>
    <row r="122" spans="1:6" x14ac:dyDescent="0.3">
      <c r="A122" t="s">
        <v>4</v>
      </c>
      <c r="B122">
        <v>2010</v>
      </c>
      <c r="C122" s="1">
        <v>400000</v>
      </c>
      <c r="D122" s="2">
        <f t="shared" si="12"/>
        <v>0.69821083473598899</v>
      </c>
      <c r="E122" s="1">
        <v>2</v>
      </c>
      <c r="F122">
        <v>48</v>
      </c>
    </row>
    <row r="123" spans="1:6" x14ac:dyDescent="0.3">
      <c r="A123" t="s">
        <v>11</v>
      </c>
      <c r="B123">
        <v>2010</v>
      </c>
      <c r="C123" s="1">
        <v>398000</v>
      </c>
      <c r="D123" s="2">
        <f t="shared" si="12"/>
        <v>0.6947197805623091</v>
      </c>
      <c r="E123" s="1">
        <v>14</v>
      </c>
      <c r="F123">
        <v>26</v>
      </c>
    </row>
    <row r="124" spans="1:6" x14ac:dyDescent="0.3">
      <c r="A124" t="s">
        <v>26</v>
      </c>
      <c r="B124">
        <v>2009</v>
      </c>
      <c r="C124" s="1">
        <v>900000</v>
      </c>
      <c r="D124" s="2">
        <f>C124/N$12</f>
        <v>1.4559488800171014</v>
      </c>
      <c r="E124" s="1">
        <v>3</v>
      </c>
      <c r="F124" s="1">
        <v>49</v>
      </c>
    </row>
    <row r="125" spans="1:6" x14ac:dyDescent="0.3">
      <c r="A125" t="s">
        <v>5</v>
      </c>
      <c r="B125">
        <v>2009</v>
      </c>
      <c r="C125" s="1">
        <v>984000</v>
      </c>
      <c r="D125" s="2">
        <f t="shared" ref="D125:D137" si="13">C125/N$12</f>
        <v>1.5918374421520309</v>
      </c>
      <c r="E125" s="1">
        <v>2</v>
      </c>
      <c r="F125" s="1">
        <v>49</v>
      </c>
    </row>
    <row r="126" spans="1:6" x14ac:dyDescent="0.3">
      <c r="A126" t="s">
        <v>1</v>
      </c>
      <c r="B126">
        <v>2009</v>
      </c>
      <c r="C126" s="1">
        <v>670000</v>
      </c>
      <c r="D126" s="2">
        <f t="shared" si="13"/>
        <v>1.0838730551238422</v>
      </c>
      <c r="E126" s="1">
        <v>1</v>
      </c>
      <c r="F126" s="1">
        <v>52</v>
      </c>
    </row>
    <row r="127" spans="1:6" x14ac:dyDescent="0.3">
      <c r="A127" t="s">
        <v>36</v>
      </c>
      <c r="B127">
        <v>2009</v>
      </c>
      <c r="C127" s="1">
        <v>796800</v>
      </c>
      <c r="D127" s="2">
        <f t="shared" si="13"/>
        <v>1.2890000751084738</v>
      </c>
      <c r="E127" s="1">
        <v>7</v>
      </c>
      <c r="F127" s="1">
        <v>37</v>
      </c>
    </row>
    <row r="128" spans="1:6" x14ac:dyDescent="0.3">
      <c r="A128" t="s">
        <v>28</v>
      </c>
      <c r="B128">
        <v>2009</v>
      </c>
      <c r="C128" s="1">
        <v>700000</v>
      </c>
      <c r="D128" s="2">
        <f t="shared" si="13"/>
        <v>1.1324046844577456</v>
      </c>
      <c r="E128" s="1">
        <v>6</v>
      </c>
      <c r="F128" s="1">
        <v>37</v>
      </c>
    </row>
    <row r="129" spans="1:6" x14ac:dyDescent="0.3">
      <c r="A129" t="s">
        <v>7</v>
      </c>
      <c r="B129">
        <v>2009</v>
      </c>
      <c r="C129" s="1">
        <v>598285</v>
      </c>
      <c r="D129" s="2">
        <f t="shared" si="13"/>
        <v>0.96785819520114624</v>
      </c>
      <c r="E129" s="1">
        <v>8</v>
      </c>
      <c r="F129" s="1">
        <v>35</v>
      </c>
    </row>
    <row r="130" spans="1:6" x14ac:dyDescent="0.3">
      <c r="A130" t="s">
        <v>2</v>
      </c>
      <c r="B130">
        <v>2009</v>
      </c>
      <c r="C130" s="1">
        <v>720000</v>
      </c>
      <c r="D130" s="2">
        <f t="shared" si="13"/>
        <v>1.1647591040136811</v>
      </c>
      <c r="E130" s="1">
        <v>5</v>
      </c>
      <c r="F130" s="1">
        <v>40</v>
      </c>
    </row>
    <row r="131" spans="1:6" x14ac:dyDescent="0.3">
      <c r="A131" t="s">
        <v>25</v>
      </c>
      <c r="B131">
        <v>2009</v>
      </c>
      <c r="C131" s="1">
        <v>700000</v>
      </c>
      <c r="D131" s="2">
        <f t="shared" si="13"/>
        <v>1.1324046844577456</v>
      </c>
      <c r="E131" s="1">
        <v>9</v>
      </c>
      <c r="F131" s="1">
        <v>34</v>
      </c>
    </row>
    <row r="132" spans="1:6" x14ac:dyDescent="0.3">
      <c r="A132" t="s">
        <v>27</v>
      </c>
      <c r="B132">
        <v>2009</v>
      </c>
      <c r="C132" s="1">
        <v>470000</v>
      </c>
      <c r="D132" s="2">
        <f t="shared" si="13"/>
        <v>0.76032885956448637</v>
      </c>
      <c r="E132" s="1">
        <v>13</v>
      </c>
      <c r="F132" s="1">
        <v>16</v>
      </c>
    </row>
    <row r="133" spans="1:6" x14ac:dyDescent="0.3">
      <c r="A133" t="s">
        <v>6</v>
      </c>
      <c r="B133">
        <v>2009</v>
      </c>
      <c r="C133" s="1">
        <v>450000</v>
      </c>
      <c r="D133" s="2">
        <f t="shared" si="13"/>
        <v>0.72797444000855072</v>
      </c>
      <c r="E133" s="1">
        <v>4</v>
      </c>
      <c r="F133" s="1">
        <v>43</v>
      </c>
    </row>
    <row r="134" spans="1:6" x14ac:dyDescent="0.3">
      <c r="A134" t="s">
        <v>11</v>
      </c>
      <c r="B134">
        <v>2009</v>
      </c>
      <c r="C134" s="1">
        <v>440000</v>
      </c>
      <c r="D134" s="2">
        <f t="shared" si="13"/>
        <v>0.71179723023058294</v>
      </c>
      <c r="E134" s="1">
        <v>11</v>
      </c>
      <c r="F134" s="1">
        <v>31</v>
      </c>
    </row>
    <row r="135" spans="1:6" x14ac:dyDescent="0.3">
      <c r="A135" t="s">
        <v>4</v>
      </c>
      <c r="B135">
        <v>2009</v>
      </c>
      <c r="C135" s="1">
        <v>350000</v>
      </c>
      <c r="D135" s="2">
        <f t="shared" si="13"/>
        <v>0.56620234222887278</v>
      </c>
      <c r="E135" s="1">
        <v>12</v>
      </c>
      <c r="F135" s="1">
        <v>23</v>
      </c>
    </row>
    <row r="136" spans="1:6" x14ac:dyDescent="0.3">
      <c r="A136" t="s">
        <v>23</v>
      </c>
      <c r="B136">
        <v>2009</v>
      </c>
      <c r="C136" s="1">
        <v>625065</v>
      </c>
      <c r="D136" s="2">
        <f t="shared" si="13"/>
        <v>1.0111807629865439</v>
      </c>
      <c r="E136" s="1">
        <v>10</v>
      </c>
      <c r="F136" s="1">
        <v>32</v>
      </c>
    </row>
    <row r="137" spans="1:6" x14ac:dyDescent="0.3">
      <c r="A137" t="s">
        <v>8</v>
      </c>
      <c r="B137">
        <v>2009</v>
      </c>
      <c r="C137" s="1">
        <v>250000</v>
      </c>
      <c r="D137" s="2">
        <f t="shared" si="13"/>
        <v>0.40443024444919484</v>
      </c>
      <c r="E137" s="1">
        <v>14</v>
      </c>
      <c r="F137" s="1">
        <v>16</v>
      </c>
    </row>
    <row r="138" spans="1:6" x14ac:dyDescent="0.3">
      <c r="A138" t="s">
        <v>26</v>
      </c>
      <c r="B138">
        <v>2008</v>
      </c>
      <c r="C138" s="1">
        <v>1300000</v>
      </c>
      <c r="D138" s="2">
        <f>C138/N$13</f>
        <v>1.8695428864920391</v>
      </c>
      <c r="E138" s="1">
        <v>6</v>
      </c>
      <c r="F138" s="1">
        <v>42</v>
      </c>
    </row>
    <row r="139" spans="1:6" x14ac:dyDescent="0.3">
      <c r="A139" t="s">
        <v>36</v>
      </c>
      <c r="B139">
        <v>2008</v>
      </c>
      <c r="C139" s="1">
        <v>1025000</v>
      </c>
      <c r="D139" s="2">
        <f t="shared" ref="D139:D165" si="14">C139/N$13</f>
        <v>1.4740626605033385</v>
      </c>
      <c r="E139" s="1">
        <v>7</v>
      </c>
      <c r="F139" s="1">
        <v>36</v>
      </c>
    </row>
    <row r="140" spans="1:6" x14ac:dyDescent="0.3">
      <c r="A140" t="s">
        <v>1</v>
      </c>
      <c r="B140">
        <v>2008</v>
      </c>
      <c r="C140" s="1">
        <v>1000000</v>
      </c>
      <c r="D140" s="2">
        <f t="shared" si="14"/>
        <v>1.4381099126861838</v>
      </c>
      <c r="E140" s="1">
        <v>4</v>
      </c>
      <c r="F140" s="1">
        <v>47</v>
      </c>
    </row>
    <row r="141" spans="1:6" x14ac:dyDescent="0.3">
      <c r="A141" t="s">
        <v>5</v>
      </c>
      <c r="B141">
        <v>2008</v>
      </c>
      <c r="C141" s="1">
        <v>1000000</v>
      </c>
      <c r="D141" s="2">
        <f t="shared" si="14"/>
        <v>1.4381099126861838</v>
      </c>
      <c r="E141">
        <v>2</v>
      </c>
      <c r="F141">
        <v>50</v>
      </c>
    </row>
    <row r="142" spans="1:6" x14ac:dyDescent="0.3">
      <c r="A142" t="s">
        <v>25</v>
      </c>
      <c r="B142">
        <v>2008</v>
      </c>
      <c r="C142" s="1">
        <v>720000</v>
      </c>
      <c r="D142" s="2">
        <f t="shared" si="14"/>
        <v>1.0354391371340523</v>
      </c>
      <c r="E142">
        <v>5</v>
      </c>
      <c r="F142">
        <v>42</v>
      </c>
    </row>
    <row r="143" spans="1:6" x14ac:dyDescent="0.3">
      <c r="A143" t="s">
        <v>28</v>
      </c>
      <c r="B143">
        <v>2008</v>
      </c>
      <c r="C143" s="1">
        <v>700000</v>
      </c>
      <c r="D143" s="2">
        <f t="shared" si="14"/>
        <v>1.0066769388803287</v>
      </c>
      <c r="E143" s="1">
        <v>8</v>
      </c>
      <c r="F143" s="1">
        <v>35</v>
      </c>
    </row>
    <row r="144" spans="1:6" x14ac:dyDescent="0.3">
      <c r="A144" t="s">
        <v>7</v>
      </c>
      <c r="B144">
        <v>2008</v>
      </c>
      <c r="C144" s="1">
        <v>632000</v>
      </c>
      <c r="D144" s="2">
        <f t="shared" si="14"/>
        <v>0.90888546481766819</v>
      </c>
      <c r="E144" s="1">
        <v>11</v>
      </c>
      <c r="F144" s="1">
        <v>29</v>
      </c>
    </row>
    <row r="145" spans="1:6" x14ac:dyDescent="0.3">
      <c r="A145" t="s">
        <v>23</v>
      </c>
      <c r="B145">
        <v>2008</v>
      </c>
      <c r="C145" s="1">
        <v>625000</v>
      </c>
      <c r="D145" s="2">
        <f t="shared" si="14"/>
        <v>0.89881869542886494</v>
      </c>
      <c r="E145" s="1">
        <v>9</v>
      </c>
      <c r="F145" s="1">
        <v>35</v>
      </c>
    </row>
    <row r="146" spans="1:6" x14ac:dyDescent="0.3">
      <c r="A146" t="s">
        <v>6</v>
      </c>
      <c r="B146">
        <v>2008</v>
      </c>
      <c r="C146" s="1">
        <v>535000</v>
      </c>
      <c r="D146" s="2">
        <f t="shared" si="14"/>
        <v>0.76938880328710835</v>
      </c>
      <c r="E146" s="1">
        <v>12</v>
      </c>
      <c r="F146" s="1">
        <v>26</v>
      </c>
    </row>
    <row r="147" spans="1:6" x14ac:dyDescent="0.3">
      <c r="A147" t="s">
        <v>11</v>
      </c>
      <c r="B147">
        <v>2008</v>
      </c>
      <c r="C147" s="1">
        <v>520000</v>
      </c>
      <c r="D147" s="2">
        <f t="shared" si="14"/>
        <v>0.74781715459681564</v>
      </c>
      <c r="E147">
        <v>3</v>
      </c>
      <c r="F147">
        <v>48</v>
      </c>
    </row>
    <row r="148" spans="1:6" x14ac:dyDescent="0.3">
      <c r="A148" t="s">
        <v>2</v>
      </c>
      <c r="B148">
        <v>2008</v>
      </c>
      <c r="C148" s="1">
        <v>490000</v>
      </c>
      <c r="D148" s="2">
        <f t="shared" si="14"/>
        <v>0.7046738572162301</v>
      </c>
      <c r="E148">
        <v>1</v>
      </c>
      <c r="F148">
        <v>54</v>
      </c>
    </row>
    <row r="149" spans="1:6" x14ac:dyDescent="0.3">
      <c r="A149" t="s">
        <v>38</v>
      </c>
      <c r="B149">
        <v>2008</v>
      </c>
      <c r="C149" s="1">
        <v>413000</v>
      </c>
      <c r="D149" s="2">
        <f t="shared" si="14"/>
        <v>0.59393939393939399</v>
      </c>
      <c r="E149" s="1">
        <v>14</v>
      </c>
      <c r="F149" s="1">
        <v>8</v>
      </c>
    </row>
    <row r="150" spans="1:6" x14ac:dyDescent="0.3">
      <c r="A150" t="s">
        <v>8</v>
      </c>
      <c r="B150">
        <v>2008</v>
      </c>
      <c r="C150" s="1">
        <v>400000</v>
      </c>
      <c r="D150" s="2">
        <f t="shared" si="14"/>
        <v>0.57524396507447362</v>
      </c>
      <c r="E150" s="1">
        <v>10</v>
      </c>
      <c r="F150" s="1">
        <v>30</v>
      </c>
    </row>
    <row r="151" spans="1:6" x14ac:dyDescent="0.3">
      <c r="A151" t="s">
        <v>4</v>
      </c>
      <c r="B151">
        <v>2008</v>
      </c>
      <c r="C151" s="1">
        <v>375000</v>
      </c>
      <c r="D151" s="2">
        <f t="shared" si="14"/>
        <v>0.53929121725731899</v>
      </c>
      <c r="E151" s="1">
        <v>13</v>
      </c>
      <c r="F151" s="1">
        <v>19</v>
      </c>
    </row>
    <row r="152" spans="1:6" x14ac:dyDescent="0.3">
      <c r="A152" t="s">
        <v>26</v>
      </c>
      <c r="B152">
        <v>2007</v>
      </c>
      <c r="C152" s="1">
        <v>1000000</v>
      </c>
      <c r="D152" s="2">
        <f>C152/N$14</f>
        <v>1.5184381778741867</v>
      </c>
      <c r="E152" s="1">
        <v>3</v>
      </c>
      <c r="F152" s="1">
        <v>43</v>
      </c>
    </row>
    <row r="153" spans="1:6" x14ac:dyDescent="0.3">
      <c r="A153" t="s">
        <v>1</v>
      </c>
      <c r="B153">
        <v>2007</v>
      </c>
      <c r="C153" s="1">
        <v>1000000</v>
      </c>
      <c r="D153" s="2">
        <f t="shared" ref="D153:D165" si="15">C153/N$14</f>
        <v>1.5184381778741867</v>
      </c>
      <c r="E153" s="1">
        <v>7</v>
      </c>
      <c r="F153" s="1">
        <v>34</v>
      </c>
    </row>
    <row r="154" spans="1:6" x14ac:dyDescent="0.3">
      <c r="A154" t="s">
        <v>36</v>
      </c>
      <c r="B154">
        <v>2007</v>
      </c>
      <c r="C154" s="1">
        <v>840000</v>
      </c>
      <c r="D154" s="2">
        <f t="shared" si="15"/>
        <v>1.2754880694143167</v>
      </c>
      <c r="E154" s="1">
        <v>1</v>
      </c>
      <c r="F154" s="1">
        <v>54</v>
      </c>
    </row>
    <row r="155" spans="1:6" x14ac:dyDescent="0.3">
      <c r="A155" t="s">
        <v>5</v>
      </c>
      <c r="B155">
        <v>2007</v>
      </c>
      <c r="C155" s="1">
        <v>900000</v>
      </c>
      <c r="D155" s="2">
        <f t="shared" si="15"/>
        <v>1.366594360086768</v>
      </c>
      <c r="E155" s="1">
        <v>4</v>
      </c>
      <c r="F155" s="1">
        <v>42</v>
      </c>
    </row>
    <row r="156" spans="1:6" x14ac:dyDescent="0.3">
      <c r="A156" t="s">
        <v>25</v>
      </c>
      <c r="B156">
        <v>2007</v>
      </c>
      <c r="C156" s="1">
        <v>860000</v>
      </c>
      <c r="D156" s="2">
        <f t="shared" si="15"/>
        <v>1.3058568329718006</v>
      </c>
      <c r="E156" s="1">
        <v>5</v>
      </c>
      <c r="F156" s="1">
        <v>40</v>
      </c>
    </row>
    <row r="157" spans="1:6" x14ac:dyDescent="0.3">
      <c r="A157" t="s">
        <v>28</v>
      </c>
      <c r="B157">
        <v>2007</v>
      </c>
      <c r="C157" s="1">
        <v>750000</v>
      </c>
      <c r="D157" s="2">
        <f t="shared" si="15"/>
        <v>1.1388286334056399</v>
      </c>
      <c r="E157">
        <v>2</v>
      </c>
      <c r="F157">
        <v>46</v>
      </c>
    </row>
    <row r="158" spans="1:6" x14ac:dyDescent="0.3">
      <c r="A158" t="s">
        <v>7</v>
      </c>
      <c r="B158">
        <v>2007</v>
      </c>
      <c r="C158" s="1">
        <v>510000</v>
      </c>
      <c r="D158" s="2">
        <f t="shared" si="15"/>
        <v>0.77440347071583515</v>
      </c>
      <c r="E158" s="1">
        <v>10</v>
      </c>
      <c r="F158" s="1">
        <v>32</v>
      </c>
    </row>
    <row r="159" spans="1:6" x14ac:dyDescent="0.3">
      <c r="A159" t="s">
        <v>2</v>
      </c>
      <c r="B159">
        <v>2007</v>
      </c>
      <c r="C159" s="1">
        <v>490000</v>
      </c>
      <c r="D159" s="2">
        <f t="shared" si="15"/>
        <v>0.74403470715835152</v>
      </c>
      <c r="E159" s="1">
        <v>9</v>
      </c>
      <c r="F159" s="1">
        <v>33</v>
      </c>
    </row>
    <row r="160" spans="1:6" x14ac:dyDescent="0.3">
      <c r="A160" t="s">
        <v>11</v>
      </c>
      <c r="B160">
        <v>2007</v>
      </c>
      <c r="C160" s="1">
        <v>550000</v>
      </c>
      <c r="D160" s="2">
        <f t="shared" si="15"/>
        <v>0.83514099783080264</v>
      </c>
      <c r="E160" s="1">
        <v>8</v>
      </c>
      <c r="F160" s="1">
        <v>33</v>
      </c>
    </row>
    <row r="161" spans="1:6" x14ac:dyDescent="0.3">
      <c r="A161" t="s">
        <v>37</v>
      </c>
      <c r="B161">
        <v>2007</v>
      </c>
      <c r="C161" s="1">
        <v>550000</v>
      </c>
      <c r="D161" s="2">
        <f t="shared" si="15"/>
        <v>0.83514099783080264</v>
      </c>
      <c r="E161" s="1">
        <v>14</v>
      </c>
      <c r="F161" s="1">
        <v>22</v>
      </c>
    </row>
    <row r="162" spans="1:6" x14ac:dyDescent="0.3">
      <c r="A162" t="s">
        <v>6</v>
      </c>
      <c r="B162">
        <v>2007</v>
      </c>
      <c r="C162" s="1">
        <v>450000</v>
      </c>
      <c r="D162" s="2">
        <f t="shared" si="15"/>
        <v>0.68329718004338402</v>
      </c>
      <c r="E162" s="1">
        <v>6</v>
      </c>
      <c r="F162" s="1">
        <v>37</v>
      </c>
    </row>
    <row r="163" spans="1:6" x14ac:dyDescent="0.3">
      <c r="A163" t="s">
        <v>38</v>
      </c>
      <c r="B163">
        <v>2007</v>
      </c>
      <c r="C163" s="1">
        <v>400000</v>
      </c>
      <c r="D163" s="2">
        <f t="shared" si="15"/>
        <v>0.60737527114967471</v>
      </c>
      <c r="E163" s="1">
        <v>12</v>
      </c>
      <c r="F163" s="1">
        <v>26</v>
      </c>
    </row>
    <row r="164" spans="1:6" x14ac:dyDescent="0.3">
      <c r="A164" t="s">
        <v>23</v>
      </c>
      <c r="B164">
        <v>2007</v>
      </c>
      <c r="C164" s="1">
        <v>500000</v>
      </c>
      <c r="D164" s="2">
        <f t="shared" si="15"/>
        <v>0.75921908893709333</v>
      </c>
      <c r="E164" s="1">
        <v>11</v>
      </c>
      <c r="F164" s="1">
        <v>28</v>
      </c>
    </row>
    <row r="165" spans="1:6" x14ac:dyDescent="0.3">
      <c r="A165" t="s">
        <v>39</v>
      </c>
      <c r="B165">
        <v>2007</v>
      </c>
      <c r="C165" s="1">
        <v>420000</v>
      </c>
      <c r="D165" s="2">
        <f t="shared" si="15"/>
        <v>0.63774403470715835</v>
      </c>
      <c r="E165" s="1">
        <v>13</v>
      </c>
      <c r="F165" s="1">
        <v>23</v>
      </c>
    </row>
  </sheetData>
  <sortState xmlns:xlrd2="http://schemas.microsoft.com/office/spreadsheetml/2017/richdata2" ref="O2:P21">
    <sortCondition descending="1" ref="P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2020-06-22T09:51:09Z</dcterms:created>
  <dcterms:modified xsi:type="dcterms:W3CDTF">2020-06-22T17:47:36Z</dcterms:modified>
</cp:coreProperties>
</file>